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gigatool\giga\documents\all_examples\"/>
    </mc:Choice>
  </mc:AlternateContent>
  <xr:revisionPtr revIDLastSave="0" documentId="13_ncr:1_{1D8F5379-D3CC-46A6-BF8D-DBFE8F8E3697}" xr6:coauthVersionLast="45" xr6:coauthVersionMax="45" xr10:uidLastSave="{00000000-0000-0000-0000-000000000000}"/>
  <bookViews>
    <workbookView xWindow="-120" yWindow="-120" windowWidth="19440" windowHeight="15000" tabRatio="500"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D108" i="1" l="1"/>
  <c r="AC108" i="1"/>
  <c r="O108" i="1"/>
  <c r="Z108" i="1" s="1"/>
  <c r="N108" i="1"/>
  <c r="Y108" i="1" s="1"/>
  <c r="M108" i="1"/>
  <c r="V108" i="1" s="1"/>
  <c r="K108" i="1"/>
  <c r="J108" i="1"/>
  <c r="I108" i="1"/>
  <c r="L108" i="1" s="1"/>
  <c r="AC107" i="1"/>
  <c r="AD107" i="1" s="1"/>
  <c r="Y107" i="1"/>
  <c r="X107" i="1"/>
  <c r="O107" i="1"/>
  <c r="Z107" i="1" s="1"/>
  <c r="N107" i="1"/>
  <c r="M107" i="1"/>
  <c r="I107" i="1"/>
  <c r="AD106" i="1"/>
  <c r="AC106" i="1"/>
  <c r="W106" i="1"/>
  <c r="V106" i="1"/>
  <c r="O106" i="1"/>
  <c r="Z106" i="1" s="1"/>
  <c r="N106" i="1"/>
  <c r="M106" i="1"/>
  <c r="K106" i="1"/>
  <c r="S106" i="1" s="1"/>
  <c r="J106" i="1"/>
  <c r="I106" i="1"/>
  <c r="L106" i="1" s="1"/>
  <c r="AC105" i="1"/>
  <c r="AD105" i="1" s="1"/>
  <c r="Y105" i="1"/>
  <c r="X105" i="1"/>
  <c r="O105" i="1"/>
  <c r="Z105" i="1" s="1"/>
  <c r="N105" i="1"/>
  <c r="M105" i="1"/>
  <c r="I105" i="1"/>
  <c r="AD104" i="1"/>
  <c r="AC104" i="1"/>
  <c r="W104" i="1"/>
  <c r="V104" i="1"/>
  <c r="O104" i="1"/>
  <c r="Z104" i="1" s="1"/>
  <c r="N104" i="1"/>
  <c r="M104" i="1"/>
  <c r="K104" i="1"/>
  <c r="S104" i="1" s="1"/>
  <c r="J104" i="1"/>
  <c r="I104" i="1"/>
  <c r="L104" i="1" s="1"/>
  <c r="AC103" i="1"/>
  <c r="AD103" i="1" s="1"/>
  <c r="Y103" i="1"/>
  <c r="X103" i="1"/>
  <c r="O103" i="1"/>
  <c r="Z103" i="1" s="1"/>
  <c r="N103" i="1"/>
  <c r="M103" i="1"/>
  <c r="L103" i="1"/>
  <c r="I103" i="1"/>
  <c r="AD102" i="1"/>
  <c r="AC102" i="1"/>
  <c r="W102" i="1"/>
  <c r="V102" i="1"/>
  <c r="S102" i="1"/>
  <c r="O102" i="1"/>
  <c r="Z102" i="1" s="1"/>
  <c r="N102" i="1"/>
  <c r="M102" i="1"/>
  <c r="K102" i="1"/>
  <c r="R102" i="1" s="1"/>
  <c r="J102" i="1"/>
  <c r="I102" i="1"/>
  <c r="L102" i="1" s="1"/>
  <c r="AC101" i="1"/>
  <c r="AD101" i="1" s="1"/>
  <c r="Y101" i="1"/>
  <c r="X101" i="1"/>
  <c r="O101" i="1"/>
  <c r="Z101" i="1" s="1"/>
  <c r="N101" i="1"/>
  <c r="M101" i="1"/>
  <c r="I101" i="1"/>
  <c r="AD100" i="1"/>
  <c r="AC100" i="1"/>
  <c r="Z100" i="1"/>
  <c r="W100" i="1"/>
  <c r="V100" i="1"/>
  <c r="O100" i="1"/>
  <c r="N100" i="1"/>
  <c r="M100" i="1"/>
  <c r="K100" i="1"/>
  <c r="S100" i="1" s="1"/>
  <c r="J100" i="1"/>
  <c r="I100" i="1"/>
  <c r="L100" i="1" s="1"/>
  <c r="AC99" i="1"/>
  <c r="AD99" i="1" s="1"/>
  <c r="Y99" i="1"/>
  <c r="X99" i="1"/>
  <c r="O99" i="1"/>
  <c r="Z99" i="1" s="1"/>
  <c r="N99" i="1"/>
  <c r="M99" i="1"/>
  <c r="I99" i="1"/>
  <c r="AD98" i="1"/>
  <c r="AC98" i="1"/>
  <c r="W98" i="1"/>
  <c r="V98" i="1"/>
  <c r="O98" i="1"/>
  <c r="Z98" i="1" s="1"/>
  <c r="N98" i="1"/>
  <c r="M98" i="1"/>
  <c r="K98" i="1"/>
  <c r="S98" i="1" s="1"/>
  <c r="J98" i="1"/>
  <c r="I98" i="1"/>
  <c r="L98" i="1" s="1"/>
  <c r="AC97" i="1"/>
  <c r="AD97" i="1" s="1"/>
  <c r="Y97" i="1"/>
  <c r="X97" i="1"/>
  <c r="O97" i="1"/>
  <c r="Z97" i="1" s="1"/>
  <c r="N97" i="1"/>
  <c r="M97" i="1"/>
  <c r="I97" i="1"/>
  <c r="AD96" i="1"/>
  <c r="AC96" i="1"/>
  <c r="W96" i="1"/>
  <c r="V96" i="1"/>
  <c r="O96" i="1"/>
  <c r="Z96" i="1" s="1"/>
  <c r="N96" i="1"/>
  <c r="M96" i="1"/>
  <c r="K96" i="1"/>
  <c r="S96" i="1" s="1"/>
  <c r="J96" i="1"/>
  <c r="I96" i="1"/>
  <c r="L96" i="1" s="1"/>
  <c r="AC95" i="1"/>
  <c r="AD95" i="1" s="1"/>
  <c r="Y95" i="1"/>
  <c r="X95" i="1"/>
  <c r="Q95" i="1"/>
  <c r="P95" i="1"/>
  <c r="O95" i="1"/>
  <c r="Z95" i="1" s="1"/>
  <c r="N95" i="1"/>
  <c r="M95" i="1"/>
  <c r="L95" i="1"/>
  <c r="I95" i="1"/>
  <c r="J95" i="1" s="1"/>
  <c r="AC94" i="1"/>
  <c r="AD94" i="1" s="1"/>
  <c r="W94" i="1"/>
  <c r="O94" i="1"/>
  <c r="Z94" i="1" s="1"/>
  <c r="N94" i="1"/>
  <c r="X94" i="1" s="1"/>
  <c r="M94" i="1"/>
  <c r="V94" i="1" s="1"/>
  <c r="I94" i="1"/>
  <c r="AC93" i="1"/>
  <c r="AD93" i="1" s="1"/>
  <c r="Y93" i="1"/>
  <c r="X93" i="1"/>
  <c r="O93" i="1"/>
  <c r="Z93" i="1" s="1"/>
  <c r="N93" i="1"/>
  <c r="M93" i="1"/>
  <c r="V93" i="1" s="1"/>
  <c r="I93" i="1"/>
  <c r="AC92" i="1"/>
  <c r="AD92" i="1" s="1"/>
  <c r="V92" i="1"/>
  <c r="U92" i="1"/>
  <c r="Q92" i="1"/>
  <c r="O92" i="1"/>
  <c r="Z92" i="1" s="1"/>
  <c r="N92" i="1"/>
  <c r="X92" i="1" s="1"/>
  <c r="M92" i="1"/>
  <c r="W92" i="1" s="1"/>
  <c r="K92" i="1"/>
  <c r="J92" i="1"/>
  <c r="P92" i="1" s="1"/>
  <c r="I92" i="1"/>
  <c r="L92" i="1" s="1"/>
  <c r="T92" i="1" s="1"/>
  <c r="AC91" i="1"/>
  <c r="AD91" i="1" s="1"/>
  <c r="Z91" i="1"/>
  <c r="Y91" i="1"/>
  <c r="X91" i="1"/>
  <c r="O91" i="1"/>
  <c r="N91" i="1"/>
  <c r="M91" i="1"/>
  <c r="I91" i="1"/>
  <c r="AD90" i="1"/>
  <c r="AC90" i="1"/>
  <c r="W90" i="1"/>
  <c r="V90" i="1"/>
  <c r="R90" i="1"/>
  <c r="O90" i="1"/>
  <c r="Z90" i="1" s="1"/>
  <c r="N90" i="1"/>
  <c r="M90" i="1"/>
  <c r="L90" i="1"/>
  <c r="U90" i="1" s="1"/>
  <c r="K90" i="1"/>
  <c r="S90" i="1" s="1"/>
  <c r="J90" i="1"/>
  <c r="I90" i="1"/>
  <c r="AC89" i="1"/>
  <c r="AD89" i="1" s="1"/>
  <c r="Z89" i="1"/>
  <c r="Y89" i="1"/>
  <c r="X89" i="1"/>
  <c r="O89" i="1"/>
  <c r="N89" i="1"/>
  <c r="M89" i="1"/>
  <c r="I89" i="1"/>
  <c r="AD88" i="1"/>
  <c r="AC88" i="1"/>
  <c r="Z88" i="1"/>
  <c r="W88" i="1"/>
  <c r="V88" i="1"/>
  <c r="S88" i="1"/>
  <c r="R88" i="1"/>
  <c r="O88" i="1"/>
  <c r="N88" i="1"/>
  <c r="M88" i="1"/>
  <c r="L88" i="1"/>
  <c r="U88" i="1" s="1"/>
  <c r="K88" i="1"/>
  <c r="J88" i="1"/>
  <c r="I88" i="1"/>
  <c r="AC87" i="1"/>
  <c r="AD87" i="1" s="1"/>
  <c r="Z87" i="1"/>
  <c r="Y87" i="1"/>
  <c r="X87" i="1"/>
  <c r="O87" i="1"/>
  <c r="N87" i="1"/>
  <c r="M87" i="1"/>
  <c r="L87" i="1"/>
  <c r="I87" i="1"/>
  <c r="AD86" i="1"/>
  <c r="AC86" i="1"/>
  <c r="Z86" i="1"/>
  <c r="W86" i="1"/>
  <c r="V86" i="1"/>
  <c r="S86" i="1"/>
  <c r="R86" i="1"/>
  <c r="O86" i="1"/>
  <c r="N86" i="1"/>
  <c r="M86" i="1"/>
  <c r="L86" i="1"/>
  <c r="U86" i="1" s="1"/>
  <c r="K86" i="1"/>
  <c r="J86" i="1"/>
  <c r="I86" i="1"/>
  <c r="AC85" i="1"/>
  <c r="AD85" i="1" s="1"/>
  <c r="Z85" i="1"/>
  <c r="Y85" i="1"/>
  <c r="X85" i="1"/>
  <c r="O85" i="1"/>
  <c r="N85" i="1"/>
  <c r="M85" i="1"/>
  <c r="L85" i="1"/>
  <c r="I85" i="1"/>
  <c r="AD84" i="1"/>
  <c r="AC84" i="1"/>
  <c r="W84" i="1"/>
  <c r="V84" i="1"/>
  <c r="O84" i="1"/>
  <c r="Z84" i="1" s="1"/>
  <c r="N84" i="1"/>
  <c r="M84" i="1"/>
  <c r="L84" i="1"/>
  <c r="U84" i="1" s="1"/>
  <c r="K84" i="1"/>
  <c r="J84" i="1"/>
  <c r="I84" i="1"/>
  <c r="AC83" i="1"/>
  <c r="AD83" i="1" s="1"/>
  <c r="Z83" i="1"/>
  <c r="Y83" i="1"/>
  <c r="X83" i="1"/>
  <c r="O83" i="1"/>
  <c r="N83" i="1"/>
  <c r="M83" i="1"/>
  <c r="I83" i="1"/>
  <c r="AD82" i="1"/>
  <c r="AC82" i="1"/>
  <c r="W82" i="1"/>
  <c r="V82" i="1"/>
  <c r="O82" i="1"/>
  <c r="Z82" i="1" s="1"/>
  <c r="N82" i="1"/>
  <c r="M82" i="1"/>
  <c r="L82" i="1"/>
  <c r="U82" i="1" s="1"/>
  <c r="K82" i="1"/>
  <c r="J82" i="1"/>
  <c r="I82" i="1"/>
  <c r="AC81" i="1"/>
  <c r="AD81" i="1" s="1"/>
  <c r="Z81" i="1"/>
  <c r="Y81" i="1"/>
  <c r="X81" i="1"/>
  <c r="O81" i="1"/>
  <c r="N81" i="1"/>
  <c r="M81" i="1"/>
  <c r="I81" i="1"/>
  <c r="AD80" i="1"/>
  <c r="AC80" i="1"/>
  <c r="W80" i="1"/>
  <c r="V80" i="1"/>
  <c r="O80" i="1"/>
  <c r="Z80" i="1" s="1"/>
  <c r="N80" i="1"/>
  <c r="M80" i="1"/>
  <c r="L80" i="1"/>
  <c r="U80" i="1" s="1"/>
  <c r="K80" i="1"/>
  <c r="J80" i="1"/>
  <c r="I80" i="1"/>
  <c r="AC79" i="1"/>
  <c r="AD79" i="1" s="1"/>
  <c r="Z79" i="1"/>
  <c r="Y79" i="1"/>
  <c r="X79" i="1"/>
  <c r="O79" i="1"/>
  <c r="N79" i="1"/>
  <c r="M79" i="1"/>
  <c r="I79" i="1"/>
  <c r="AD78" i="1"/>
  <c r="AC78" i="1"/>
  <c r="Z78" i="1"/>
  <c r="W78" i="1"/>
  <c r="V78" i="1"/>
  <c r="O78" i="1"/>
  <c r="N78" i="1"/>
  <c r="M78" i="1"/>
  <c r="L78" i="1"/>
  <c r="K78" i="1"/>
  <c r="J78" i="1"/>
  <c r="I78" i="1"/>
  <c r="AC77" i="1"/>
  <c r="AD77" i="1" s="1"/>
  <c r="Z77" i="1"/>
  <c r="V77" i="1"/>
  <c r="O77" i="1"/>
  <c r="N77" i="1"/>
  <c r="M77" i="1"/>
  <c r="W77" i="1" s="1"/>
  <c r="L77" i="1"/>
  <c r="I77" i="1"/>
  <c r="AD76" i="1"/>
  <c r="AC76" i="1"/>
  <c r="W76" i="1"/>
  <c r="V76" i="1"/>
  <c r="T76" i="1"/>
  <c r="O76" i="1"/>
  <c r="Z76" i="1" s="1"/>
  <c r="N76" i="1"/>
  <c r="M76" i="1"/>
  <c r="L76" i="1"/>
  <c r="U76" i="1" s="1"/>
  <c r="K76" i="1"/>
  <c r="J76" i="1"/>
  <c r="I76" i="1"/>
  <c r="AC75" i="1"/>
  <c r="AD75" i="1" s="1"/>
  <c r="Z75" i="1"/>
  <c r="V75" i="1"/>
  <c r="O75" i="1"/>
  <c r="N75" i="1"/>
  <c r="Y75" i="1" s="1"/>
  <c r="M75" i="1"/>
  <c r="W75" i="1" s="1"/>
  <c r="J75" i="1"/>
  <c r="P75" i="1" s="1"/>
  <c r="I75" i="1"/>
  <c r="AD74" i="1"/>
  <c r="AC74" i="1"/>
  <c r="W74" i="1"/>
  <c r="V74" i="1"/>
  <c r="T74" i="1"/>
  <c r="P74" i="1"/>
  <c r="O74" i="1"/>
  <c r="Z74" i="1" s="1"/>
  <c r="N74" i="1"/>
  <c r="Y74" i="1" s="1"/>
  <c r="M74" i="1"/>
  <c r="L74" i="1"/>
  <c r="U74" i="1" s="1"/>
  <c r="K74" i="1"/>
  <c r="J74" i="1"/>
  <c r="Q74" i="1" s="1"/>
  <c r="I74" i="1"/>
  <c r="AC73" i="1"/>
  <c r="AD73" i="1" s="1"/>
  <c r="Z73" i="1"/>
  <c r="O73" i="1"/>
  <c r="N73" i="1"/>
  <c r="X73" i="1" s="1"/>
  <c r="M73" i="1"/>
  <c r="W73" i="1" s="1"/>
  <c r="J73" i="1"/>
  <c r="I73" i="1"/>
  <c r="AD72" i="1"/>
  <c r="AC72" i="1"/>
  <c r="W72" i="1"/>
  <c r="V72" i="1"/>
  <c r="S72" i="1"/>
  <c r="R72" i="1"/>
  <c r="O72" i="1"/>
  <c r="Z72" i="1" s="1"/>
  <c r="N72" i="1"/>
  <c r="M72" i="1"/>
  <c r="L72" i="1"/>
  <c r="K72" i="1"/>
  <c r="J72" i="1"/>
  <c r="I72" i="1"/>
  <c r="AD71" i="1"/>
  <c r="AC71" i="1"/>
  <c r="Z71" i="1"/>
  <c r="Y71" i="1"/>
  <c r="V71" i="1"/>
  <c r="U71" i="1"/>
  <c r="O71" i="1"/>
  <c r="N71" i="1"/>
  <c r="X71" i="1" s="1"/>
  <c r="M71" i="1"/>
  <c r="W71" i="1" s="1"/>
  <c r="L71" i="1"/>
  <c r="T71" i="1" s="1"/>
  <c r="J71" i="1"/>
  <c r="I71" i="1"/>
  <c r="K71" i="1" s="1"/>
  <c r="S71" i="1" s="1"/>
  <c r="AD70" i="1"/>
  <c r="AC70" i="1"/>
  <c r="Z70" i="1"/>
  <c r="W70" i="1"/>
  <c r="V70" i="1"/>
  <c r="T70" i="1"/>
  <c r="R70" i="1"/>
  <c r="O70" i="1"/>
  <c r="N70" i="1"/>
  <c r="M70" i="1"/>
  <c r="L70" i="1"/>
  <c r="U70" i="1" s="1"/>
  <c r="K70" i="1"/>
  <c r="S70" i="1" s="1"/>
  <c r="J70" i="1"/>
  <c r="I70" i="1"/>
  <c r="AC69" i="1"/>
  <c r="AD69" i="1" s="1"/>
  <c r="Z69" i="1"/>
  <c r="V69" i="1"/>
  <c r="O69" i="1"/>
  <c r="N69" i="1"/>
  <c r="M69" i="1"/>
  <c r="W69" i="1" s="1"/>
  <c r="J69" i="1"/>
  <c r="I69" i="1"/>
  <c r="AD68" i="1"/>
  <c r="AC68" i="1"/>
  <c r="W68" i="1"/>
  <c r="V68" i="1"/>
  <c r="S68" i="1"/>
  <c r="R68" i="1"/>
  <c r="O68" i="1"/>
  <c r="Z68" i="1" s="1"/>
  <c r="N68" i="1"/>
  <c r="M68" i="1"/>
  <c r="L68" i="1"/>
  <c r="K68" i="1"/>
  <c r="J68" i="1"/>
  <c r="I68" i="1"/>
  <c r="AD67" i="1"/>
  <c r="AC67" i="1"/>
  <c r="Z67" i="1"/>
  <c r="Y67" i="1"/>
  <c r="V67" i="1"/>
  <c r="P67" i="1"/>
  <c r="O67" i="1"/>
  <c r="N67" i="1"/>
  <c r="X67" i="1" s="1"/>
  <c r="M67" i="1"/>
  <c r="W67" i="1" s="1"/>
  <c r="L67" i="1"/>
  <c r="T67" i="1" s="1"/>
  <c r="J67" i="1"/>
  <c r="Q67" i="1" s="1"/>
  <c r="I67" i="1"/>
  <c r="K67" i="1" s="1"/>
  <c r="S67" i="1" s="1"/>
  <c r="AD66" i="1"/>
  <c r="AC66" i="1"/>
  <c r="X66" i="1"/>
  <c r="W66" i="1"/>
  <c r="V66" i="1"/>
  <c r="T66" i="1"/>
  <c r="O66" i="1"/>
  <c r="Z66" i="1" s="1"/>
  <c r="N66" i="1"/>
  <c r="Y66" i="1" s="1"/>
  <c r="M66" i="1"/>
  <c r="L66" i="1"/>
  <c r="U66" i="1" s="1"/>
  <c r="K66" i="1"/>
  <c r="J66" i="1"/>
  <c r="I66" i="1"/>
  <c r="AC65" i="1"/>
  <c r="AD65" i="1" s="1"/>
  <c r="Z65" i="1"/>
  <c r="X65" i="1"/>
  <c r="V65" i="1"/>
  <c r="O65" i="1"/>
  <c r="N65" i="1"/>
  <c r="Y65" i="1" s="1"/>
  <c r="M65" i="1"/>
  <c r="W65" i="1" s="1"/>
  <c r="L65" i="1"/>
  <c r="T65" i="1" s="1"/>
  <c r="I65" i="1"/>
  <c r="AD64" i="1"/>
  <c r="AC64" i="1"/>
  <c r="W64" i="1"/>
  <c r="V64" i="1"/>
  <c r="T64" i="1"/>
  <c r="O64" i="1"/>
  <c r="Z64" i="1" s="1"/>
  <c r="N64" i="1"/>
  <c r="M64" i="1"/>
  <c r="L64" i="1"/>
  <c r="U64" i="1" s="1"/>
  <c r="K64" i="1"/>
  <c r="J64" i="1"/>
  <c r="I64" i="1"/>
  <c r="AC63" i="1"/>
  <c r="AD63" i="1" s="1"/>
  <c r="Z63" i="1"/>
  <c r="Y63" i="1"/>
  <c r="X63" i="1"/>
  <c r="V63" i="1"/>
  <c r="O63" i="1"/>
  <c r="N63" i="1"/>
  <c r="M63" i="1"/>
  <c r="W63" i="1" s="1"/>
  <c r="I63" i="1"/>
  <c r="AD62" i="1"/>
  <c r="AC62" i="1"/>
  <c r="W62" i="1"/>
  <c r="V62" i="1"/>
  <c r="T62" i="1"/>
  <c r="P62" i="1"/>
  <c r="O62" i="1"/>
  <c r="Z62" i="1" s="1"/>
  <c r="N62" i="1"/>
  <c r="Y62" i="1" s="1"/>
  <c r="M62" i="1"/>
  <c r="L62" i="1"/>
  <c r="U62" i="1" s="1"/>
  <c r="K62" i="1"/>
  <c r="J62" i="1"/>
  <c r="Q62" i="1" s="1"/>
  <c r="I62" i="1"/>
  <c r="AC61" i="1"/>
  <c r="AD61" i="1" s="1"/>
  <c r="Z61" i="1"/>
  <c r="O61" i="1"/>
  <c r="N61" i="1"/>
  <c r="M61" i="1"/>
  <c r="W61" i="1" s="1"/>
  <c r="I61" i="1"/>
  <c r="AD60" i="1"/>
  <c r="AC60" i="1"/>
  <c r="W60" i="1"/>
  <c r="V60" i="1"/>
  <c r="O60" i="1"/>
  <c r="Z60" i="1" s="1"/>
  <c r="N60" i="1"/>
  <c r="M60" i="1"/>
  <c r="I60" i="1"/>
  <c r="AC59" i="1"/>
  <c r="AD59" i="1" s="1"/>
  <c r="Y59" i="1"/>
  <c r="X59" i="1"/>
  <c r="Q59" i="1"/>
  <c r="P59" i="1"/>
  <c r="O59" i="1"/>
  <c r="Z59" i="1" s="1"/>
  <c r="N59" i="1"/>
  <c r="M59" i="1"/>
  <c r="V59" i="1" s="1"/>
  <c r="L59" i="1"/>
  <c r="T59" i="1" s="1"/>
  <c r="K59" i="1"/>
  <c r="I59" i="1"/>
  <c r="J59" i="1" s="1"/>
  <c r="AC58" i="1"/>
  <c r="AD58" i="1" s="1"/>
  <c r="W58" i="1"/>
  <c r="O58" i="1"/>
  <c r="Z58" i="1" s="1"/>
  <c r="N58" i="1"/>
  <c r="X58" i="1" s="1"/>
  <c r="M58" i="1"/>
  <c r="V58" i="1" s="1"/>
  <c r="K58" i="1"/>
  <c r="I58" i="1"/>
  <c r="L58" i="1" s="1"/>
  <c r="T58" i="1" s="1"/>
  <c r="AC57" i="1"/>
  <c r="AD57" i="1" s="1"/>
  <c r="Y57" i="1"/>
  <c r="X57" i="1"/>
  <c r="O57" i="1"/>
  <c r="Z57" i="1" s="1"/>
  <c r="N57" i="1"/>
  <c r="M57" i="1"/>
  <c r="V57" i="1" s="1"/>
  <c r="I57" i="1"/>
  <c r="AD56" i="1"/>
  <c r="AC56" i="1"/>
  <c r="Y56" i="1"/>
  <c r="V56" i="1"/>
  <c r="O56" i="1"/>
  <c r="Z56" i="1" s="1"/>
  <c r="N56" i="1"/>
  <c r="X56" i="1" s="1"/>
  <c r="M56" i="1"/>
  <c r="W56" i="1" s="1"/>
  <c r="I56" i="1"/>
  <c r="AC55" i="1"/>
  <c r="AD55" i="1" s="1"/>
  <c r="Y55" i="1"/>
  <c r="X55" i="1"/>
  <c r="Q55" i="1"/>
  <c r="P55" i="1"/>
  <c r="O55" i="1"/>
  <c r="Z55" i="1" s="1"/>
  <c r="N55" i="1"/>
  <c r="M55" i="1"/>
  <c r="V55" i="1" s="1"/>
  <c r="L55" i="1"/>
  <c r="T55" i="1" s="1"/>
  <c r="K55" i="1"/>
  <c r="I55" i="1"/>
  <c r="J55" i="1" s="1"/>
  <c r="AC54" i="1"/>
  <c r="AD54" i="1" s="1"/>
  <c r="W54" i="1"/>
  <c r="O54" i="1"/>
  <c r="Z54" i="1" s="1"/>
  <c r="N54" i="1"/>
  <c r="X54" i="1" s="1"/>
  <c r="M54" i="1"/>
  <c r="V54" i="1" s="1"/>
  <c r="K54" i="1"/>
  <c r="I54" i="1"/>
  <c r="L54" i="1" s="1"/>
  <c r="T54" i="1" s="1"/>
  <c r="AC53" i="1"/>
  <c r="AD53" i="1" s="1"/>
  <c r="Y53" i="1"/>
  <c r="X53" i="1"/>
  <c r="S53" i="1"/>
  <c r="O53" i="1"/>
  <c r="Z53" i="1" s="1"/>
  <c r="N53" i="1"/>
  <c r="M53" i="1"/>
  <c r="K53" i="1"/>
  <c r="R53" i="1" s="1"/>
  <c r="I53" i="1"/>
  <c r="AD52" i="1"/>
  <c r="AC52" i="1"/>
  <c r="V52" i="1"/>
  <c r="O52" i="1"/>
  <c r="Z52" i="1" s="1"/>
  <c r="N52" i="1"/>
  <c r="M52" i="1"/>
  <c r="W52" i="1" s="1"/>
  <c r="I52" i="1"/>
  <c r="J52" i="1" s="1"/>
  <c r="AC51" i="1"/>
  <c r="AD51" i="1" s="1"/>
  <c r="Y51" i="1"/>
  <c r="X51" i="1"/>
  <c r="W51" i="1"/>
  <c r="U51" i="1"/>
  <c r="T51" i="1"/>
  <c r="Q51" i="1"/>
  <c r="P51" i="1"/>
  <c r="O51" i="1"/>
  <c r="Z51" i="1" s="1"/>
  <c r="N51" i="1"/>
  <c r="M51" i="1"/>
  <c r="V51" i="1" s="1"/>
  <c r="L51" i="1"/>
  <c r="K51" i="1"/>
  <c r="I51" i="1"/>
  <c r="J51" i="1" s="1"/>
  <c r="AC50" i="1"/>
  <c r="AD50" i="1" s="1"/>
  <c r="O50" i="1"/>
  <c r="Z50" i="1" s="1"/>
  <c r="N50" i="1"/>
  <c r="X50" i="1" s="1"/>
  <c r="M50" i="1"/>
  <c r="I50" i="1"/>
  <c r="AC49" i="1"/>
  <c r="AD49" i="1" s="1"/>
  <c r="Y49" i="1"/>
  <c r="X49" i="1"/>
  <c r="W49" i="1"/>
  <c r="O49" i="1"/>
  <c r="Z49" i="1" s="1"/>
  <c r="N49" i="1"/>
  <c r="M49" i="1"/>
  <c r="V49" i="1" s="1"/>
  <c r="I49" i="1"/>
  <c r="AD48" i="1"/>
  <c r="AC48" i="1"/>
  <c r="Z48" i="1"/>
  <c r="Y48" i="1"/>
  <c r="V48" i="1"/>
  <c r="S48" i="1"/>
  <c r="O48" i="1"/>
  <c r="N48" i="1"/>
  <c r="X48" i="1" s="1"/>
  <c r="M48" i="1"/>
  <c r="W48" i="1" s="1"/>
  <c r="K48" i="1"/>
  <c r="R48" i="1" s="1"/>
  <c r="I48" i="1"/>
  <c r="L48" i="1" s="1"/>
  <c r="T48" i="1" s="1"/>
  <c r="AC47" i="1"/>
  <c r="AD47" i="1" s="1"/>
  <c r="Y47" i="1"/>
  <c r="X47" i="1"/>
  <c r="Q47" i="1"/>
  <c r="P47" i="1"/>
  <c r="O47" i="1"/>
  <c r="Z47" i="1" s="1"/>
  <c r="N47" i="1"/>
  <c r="M47" i="1"/>
  <c r="V47" i="1" s="1"/>
  <c r="L47" i="1"/>
  <c r="K47" i="1"/>
  <c r="I47" i="1"/>
  <c r="J47" i="1" s="1"/>
  <c r="AD46" i="1"/>
  <c r="AC46" i="1"/>
  <c r="Y46" i="1"/>
  <c r="W46" i="1"/>
  <c r="V46" i="1"/>
  <c r="O46" i="1"/>
  <c r="Z46" i="1" s="1"/>
  <c r="N46" i="1"/>
  <c r="X46" i="1" s="1"/>
  <c r="M46" i="1"/>
  <c r="I46" i="1"/>
  <c r="AC45" i="1"/>
  <c r="AD45" i="1" s="1"/>
  <c r="Y45" i="1"/>
  <c r="X45" i="1"/>
  <c r="S45" i="1"/>
  <c r="O45" i="1"/>
  <c r="Z45" i="1" s="1"/>
  <c r="N45" i="1"/>
  <c r="M45" i="1"/>
  <c r="K45" i="1"/>
  <c r="R45" i="1" s="1"/>
  <c r="I45" i="1"/>
  <c r="AD44" i="1"/>
  <c r="AC44" i="1"/>
  <c r="V44" i="1"/>
  <c r="O44" i="1"/>
  <c r="Z44" i="1" s="1"/>
  <c r="N44" i="1"/>
  <c r="M44" i="1"/>
  <c r="W44" i="1" s="1"/>
  <c r="I44" i="1"/>
  <c r="AC43" i="1"/>
  <c r="AD43" i="1" s="1"/>
  <c r="Y43" i="1"/>
  <c r="X43" i="1"/>
  <c r="W43" i="1"/>
  <c r="U43" i="1"/>
  <c r="T43" i="1"/>
  <c r="Q43" i="1"/>
  <c r="P43" i="1"/>
  <c r="O43" i="1"/>
  <c r="Z43" i="1" s="1"/>
  <c r="N43" i="1"/>
  <c r="M43" i="1"/>
  <c r="V43" i="1" s="1"/>
  <c r="L43" i="1"/>
  <c r="K43" i="1"/>
  <c r="I43" i="1"/>
  <c r="J43" i="1" s="1"/>
  <c r="AC42" i="1"/>
  <c r="AD42" i="1" s="1"/>
  <c r="O42" i="1"/>
  <c r="Z42" i="1" s="1"/>
  <c r="N42" i="1"/>
  <c r="X42" i="1" s="1"/>
  <c r="M42" i="1"/>
  <c r="I42" i="1"/>
  <c r="AC41" i="1"/>
  <c r="AD41" i="1" s="1"/>
  <c r="Y41" i="1"/>
  <c r="X41" i="1"/>
  <c r="W41" i="1"/>
  <c r="O41" i="1"/>
  <c r="Z41" i="1" s="1"/>
  <c r="N41" i="1"/>
  <c r="M41" i="1"/>
  <c r="V41" i="1" s="1"/>
  <c r="I41" i="1"/>
  <c r="AD40" i="1"/>
  <c r="AC40" i="1"/>
  <c r="Z40" i="1"/>
  <c r="Y40" i="1"/>
  <c r="O40" i="1"/>
  <c r="N40" i="1"/>
  <c r="X40" i="1" s="1"/>
  <c r="M40" i="1"/>
  <c r="K40" i="1"/>
  <c r="R40" i="1" s="1"/>
  <c r="I40" i="1"/>
  <c r="L40" i="1" s="1"/>
  <c r="T40" i="1" s="1"/>
  <c r="AC39" i="1"/>
  <c r="AD39" i="1" s="1"/>
  <c r="Y39" i="1"/>
  <c r="X39" i="1"/>
  <c r="W39" i="1"/>
  <c r="O39" i="1"/>
  <c r="Z39" i="1" s="1"/>
  <c r="N39" i="1"/>
  <c r="M39" i="1"/>
  <c r="V39" i="1" s="1"/>
  <c r="I39" i="1"/>
  <c r="AD38" i="1"/>
  <c r="AC38" i="1"/>
  <c r="Z38" i="1"/>
  <c r="W38" i="1"/>
  <c r="V38" i="1"/>
  <c r="S38" i="1"/>
  <c r="R38" i="1"/>
  <c r="O38" i="1"/>
  <c r="N38" i="1"/>
  <c r="M38" i="1"/>
  <c r="L38" i="1"/>
  <c r="U38" i="1" s="1"/>
  <c r="K38" i="1"/>
  <c r="J38" i="1"/>
  <c r="I38" i="1"/>
  <c r="AC37" i="1"/>
  <c r="AD37" i="1" s="1"/>
  <c r="Z37" i="1"/>
  <c r="Y37" i="1"/>
  <c r="X37" i="1"/>
  <c r="T37" i="1"/>
  <c r="O37" i="1"/>
  <c r="N37" i="1"/>
  <c r="M37" i="1"/>
  <c r="L37" i="1"/>
  <c r="U37" i="1" s="1"/>
  <c r="I37" i="1"/>
  <c r="AD36" i="1"/>
  <c r="AC36" i="1"/>
  <c r="W36" i="1"/>
  <c r="V36" i="1"/>
  <c r="O36" i="1"/>
  <c r="Z36" i="1" s="1"/>
  <c r="N36" i="1"/>
  <c r="M36" i="1"/>
  <c r="L36" i="1"/>
  <c r="U36" i="1" s="1"/>
  <c r="K36" i="1"/>
  <c r="S36" i="1" s="1"/>
  <c r="J36" i="1"/>
  <c r="I36" i="1"/>
  <c r="AC35" i="1"/>
  <c r="AD35" i="1" s="1"/>
  <c r="Z35" i="1"/>
  <c r="Y35" i="1"/>
  <c r="X35" i="1"/>
  <c r="O35" i="1"/>
  <c r="N35" i="1"/>
  <c r="M35" i="1"/>
  <c r="I35" i="1"/>
  <c r="AD34" i="1"/>
  <c r="AC34" i="1"/>
  <c r="Z34" i="1"/>
  <c r="W34" i="1"/>
  <c r="V34" i="1"/>
  <c r="R34" i="1"/>
  <c r="O34" i="1"/>
  <c r="N34" i="1"/>
  <c r="M34" i="1"/>
  <c r="L34" i="1"/>
  <c r="U34" i="1" s="1"/>
  <c r="K34" i="1"/>
  <c r="S34" i="1" s="1"/>
  <c r="J34" i="1"/>
  <c r="I34" i="1"/>
  <c r="AC33" i="1"/>
  <c r="AD33" i="1" s="1"/>
  <c r="Y33" i="1"/>
  <c r="X33" i="1"/>
  <c r="O33" i="1"/>
  <c r="Z33" i="1" s="1"/>
  <c r="N33" i="1"/>
  <c r="M33" i="1"/>
  <c r="I33" i="1"/>
  <c r="AD32" i="1"/>
  <c r="AC32" i="1"/>
  <c r="Z32" i="1"/>
  <c r="W32" i="1"/>
  <c r="V32" i="1"/>
  <c r="O32" i="1"/>
  <c r="N32" i="1"/>
  <c r="M32" i="1"/>
  <c r="K32" i="1"/>
  <c r="S32" i="1" s="1"/>
  <c r="J32" i="1"/>
  <c r="I32" i="1"/>
  <c r="L32" i="1" s="1"/>
  <c r="AC31" i="1"/>
  <c r="AD31" i="1" s="1"/>
  <c r="Y31" i="1"/>
  <c r="X31" i="1"/>
  <c r="T31" i="1"/>
  <c r="O31" i="1"/>
  <c r="Z31" i="1" s="1"/>
  <c r="N31" i="1"/>
  <c r="M31" i="1"/>
  <c r="L31" i="1"/>
  <c r="U31" i="1" s="1"/>
  <c r="I31" i="1"/>
  <c r="AD30" i="1"/>
  <c r="AC30" i="1"/>
  <c r="W30" i="1"/>
  <c r="V30" i="1"/>
  <c r="S30" i="1"/>
  <c r="O30" i="1"/>
  <c r="Z30" i="1" s="1"/>
  <c r="N30" i="1"/>
  <c r="M30" i="1"/>
  <c r="K30" i="1"/>
  <c r="R30" i="1" s="1"/>
  <c r="J30" i="1"/>
  <c r="I30" i="1"/>
  <c r="L30" i="1" s="1"/>
  <c r="AC29" i="1"/>
  <c r="AD29" i="1" s="1"/>
  <c r="Y29" i="1"/>
  <c r="X29" i="1"/>
  <c r="O29" i="1"/>
  <c r="Z29" i="1" s="1"/>
  <c r="N29" i="1"/>
  <c r="M29" i="1"/>
  <c r="I29" i="1"/>
  <c r="AD28" i="1"/>
  <c r="AC28" i="1"/>
  <c r="Z28" i="1"/>
  <c r="W28" i="1"/>
  <c r="V28" i="1"/>
  <c r="O28" i="1"/>
  <c r="N28" i="1"/>
  <c r="M28" i="1"/>
  <c r="K28" i="1"/>
  <c r="S28" i="1" s="1"/>
  <c r="J28" i="1"/>
  <c r="I28" i="1"/>
  <c r="L28" i="1" s="1"/>
  <c r="AC27" i="1"/>
  <c r="AD27" i="1" s="1"/>
  <c r="Y27" i="1"/>
  <c r="X27" i="1"/>
  <c r="O27" i="1"/>
  <c r="Z27" i="1" s="1"/>
  <c r="N27" i="1"/>
  <c r="M27" i="1"/>
  <c r="L27" i="1"/>
  <c r="U27" i="1" s="1"/>
  <c r="I27" i="1"/>
  <c r="AD26" i="1"/>
  <c r="AC26" i="1"/>
  <c r="W26" i="1"/>
  <c r="V26" i="1"/>
  <c r="S26" i="1"/>
  <c r="O26" i="1"/>
  <c r="Z26" i="1" s="1"/>
  <c r="N26" i="1"/>
  <c r="M26" i="1"/>
  <c r="K26" i="1"/>
  <c r="R26" i="1" s="1"/>
  <c r="J26" i="1"/>
  <c r="I26" i="1"/>
  <c r="L26" i="1" s="1"/>
  <c r="AC25" i="1"/>
  <c r="AD25" i="1" s="1"/>
  <c r="Y25" i="1"/>
  <c r="X25" i="1"/>
  <c r="O25" i="1"/>
  <c r="Z25" i="1" s="1"/>
  <c r="N25" i="1"/>
  <c r="M25" i="1"/>
  <c r="I25" i="1"/>
  <c r="AD24" i="1"/>
  <c r="AC24" i="1"/>
  <c r="Z24" i="1"/>
  <c r="W24" i="1"/>
  <c r="V24" i="1"/>
  <c r="O24" i="1"/>
  <c r="N24" i="1"/>
  <c r="M24" i="1"/>
  <c r="K24" i="1"/>
  <c r="S24" i="1" s="1"/>
  <c r="J24" i="1"/>
  <c r="I24" i="1"/>
  <c r="L24" i="1" s="1"/>
  <c r="AC23" i="1"/>
  <c r="AD23" i="1" s="1"/>
  <c r="Y23" i="1"/>
  <c r="X23" i="1"/>
  <c r="T23" i="1"/>
  <c r="O23" i="1"/>
  <c r="Z23" i="1" s="1"/>
  <c r="N23" i="1"/>
  <c r="M23" i="1"/>
  <c r="L23" i="1"/>
  <c r="U23" i="1" s="1"/>
  <c r="I23" i="1"/>
  <c r="AD22" i="1"/>
  <c r="AC22" i="1"/>
  <c r="W22" i="1"/>
  <c r="V22" i="1"/>
  <c r="S22" i="1"/>
  <c r="O22" i="1"/>
  <c r="Z22" i="1" s="1"/>
  <c r="N22" i="1"/>
  <c r="M22" i="1"/>
  <c r="K22" i="1"/>
  <c r="R22" i="1" s="1"/>
  <c r="J22" i="1"/>
  <c r="I22" i="1"/>
  <c r="L22" i="1" s="1"/>
  <c r="AC21" i="1"/>
  <c r="AD21" i="1" s="1"/>
  <c r="Y21" i="1"/>
  <c r="X21" i="1"/>
  <c r="O21" i="1"/>
  <c r="Z21" i="1" s="1"/>
  <c r="N21" i="1"/>
  <c r="M21" i="1"/>
  <c r="I21" i="1"/>
  <c r="AD20" i="1"/>
  <c r="AC20" i="1"/>
  <c r="Z20" i="1"/>
  <c r="W20" i="1"/>
  <c r="V20" i="1"/>
  <c r="O20" i="1"/>
  <c r="N20" i="1"/>
  <c r="M20" i="1"/>
  <c r="K20" i="1"/>
  <c r="S20" i="1" s="1"/>
  <c r="J20" i="1"/>
  <c r="I20" i="1"/>
  <c r="L20" i="1" s="1"/>
  <c r="AC19" i="1"/>
  <c r="AD19" i="1" s="1"/>
  <c r="Y19" i="1"/>
  <c r="X19" i="1"/>
  <c r="O19" i="1"/>
  <c r="Z19" i="1" s="1"/>
  <c r="N19" i="1"/>
  <c r="M19" i="1"/>
  <c r="L19" i="1"/>
  <c r="U19" i="1" s="1"/>
  <c r="I19" i="1"/>
  <c r="AD18" i="1"/>
  <c r="AC18" i="1"/>
  <c r="V18" i="1"/>
  <c r="O18" i="1"/>
  <c r="Z18" i="1" s="1"/>
  <c r="N18" i="1"/>
  <c r="X18" i="1" s="1"/>
  <c r="M18" i="1"/>
  <c r="W18" i="1" s="1"/>
  <c r="K18" i="1"/>
  <c r="S18" i="1" s="1"/>
  <c r="I18" i="1"/>
  <c r="L18" i="1" s="1"/>
  <c r="T18" i="1" s="1"/>
  <c r="AC17" i="1"/>
  <c r="AD17" i="1" s="1"/>
  <c r="Y17" i="1"/>
  <c r="X17" i="1"/>
  <c r="T17" i="1"/>
  <c r="Q17" i="1"/>
  <c r="P17" i="1"/>
  <c r="AA17" i="1" s="1"/>
  <c r="O17" i="1"/>
  <c r="Z17" i="1" s="1"/>
  <c r="N17" i="1"/>
  <c r="M17" i="1"/>
  <c r="V17" i="1" s="1"/>
  <c r="L17" i="1"/>
  <c r="U17" i="1" s="1"/>
  <c r="K17" i="1"/>
  <c r="R17" i="1" s="1"/>
  <c r="I17" i="1"/>
  <c r="J17" i="1" s="1"/>
  <c r="AD16" i="1"/>
  <c r="AC16" i="1"/>
  <c r="V16" i="1"/>
  <c r="O16" i="1"/>
  <c r="Z16" i="1" s="1"/>
  <c r="N16" i="1"/>
  <c r="X16" i="1" s="1"/>
  <c r="M16" i="1"/>
  <c r="W16" i="1" s="1"/>
  <c r="I16" i="1"/>
  <c r="L16" i="1" s="1"/>
  <c r="T16" i="1" s="1"/>
  <c r="AC15" i="1"/>
  <c r="AD15" i="1" s="1"/>
  <c r="Y15" i="1"/>
  <c r="W15" i="1"/>
  <c r="O15" i="1"/>
  <c r="Z15" i="1" s="1"/>
  <c r="N15" i="1"/>
  <c r="X15" i="1" s="1"/>
  <c r="M15" i="1"/>
  <c r="V15" i="1" s="1"/>
  <c r="K15" i="1"/>
  <c r="R15" i="1" s="1"/>
  <c r="I15" i="1"/>
  <c r="J15" i="1" s="1"/>
  <c r="AC14" i="1"/>
  <c r="AD14" i="1" s="1"/>
  <c r="Y14" i="1"/>
  <c r="X14" i="1"/>
  <c r="O14" i="1"/>
  <c r="Z14" i="1" s="1"/>
  <c r="N14" i="1"/>
  <c r="M14" i="1"/>
  <c r="W14" i="1" s="1"/>
  <c r="I14" i="1"/>
  <c r="L14" i="1" s="1"/>
  <c r="AC13" i="1"/>
  <c r="AD13" i="1" s="1"/>
  <c r="Y13" i="1"/>
  <c r="W13" i="1"/>
  <c r="O13" i="1"/>
  <c r="Z13" i="1" s="1"/>
  <c r="N13" i="1"/>
  <c r="X13" i="1" s="1"/>
  <c r="M13" i="1"/>
  <c r="V13" i="1" s="1"/>
  <c r="K13" i="1"/>
  <c r="R13" i="1" s="1"/>
  <c r="I13" i="1"/>
  <c r="J13" i="1" s="1"/>
  <c r="AC12" i="1"/>
  <c r="AD12" i="1" s="1"/>
  <c r="Y12" i="1"/>
  <c r="X12" i="1"/>
  <c r="O12" i="1"/>
  <c r="Z12" i="1" s="1"/>
  <c r="N12" i="1"/>
  <c r="M12" i="1"/>
  <c r="W12" i="1" s="1"/>
  <c r="I12" i="1"/>
  <c r="L12" i="1" s="1"/>
  <c r="AC11" i="1"/>
  <c r="AD11" i="1" s="1"/>
  <c r="Y11" i="1"/>
  <c r="W11" i="1"/>
  <c r="O11" i="1"/>
  <c r="Z11" i="1" s="1"/>
  <c r="N11" i="1"/>
  <c r="X11" i="1" s="1"/>
  <c r="M11" i="1"/>
  <c r="V11" i="1" s="1"/>
  <c r="K11" i="1"/>
  <c r="S11" i="1" s="1"/>
  <c r="I11" i="1"/>
  <c r="J11" i="1" s="1"/>
  <c r="AC10" i="1"/>
  <c r="AD10" i="1" s="1"/>
  <c r="Y10" i="1"/>
  <c r="X10" i="1"/>
  <c r="O10" i="1"/>
  <c r="Z10" i="1" s="1"/>
  <c r="N10" i="1"/>
  <c r="M10" i="1"/>
  <c r="W10" i="1" s="1"/>
  <c r="I10" i="1"/>
  <c r="L10" i="1" s="1"/>
  <c r="AC9" i="1"/>
  <c r="AD9" i="1" s="1"/>
  <c r="Y9" i="1"/>
  <c r="W9" i="1"/>
  <c r="O9" i="1"/>
  <c r="Z9" i="1" s="1"/>
  <c r="N9" i="1"/>
  <c r="X9" i="1" s="1"/>
  <c r="M9" i="1"/>
  <c r="V9" i="1" s="1"/>
  <c r="K9" i="1"/>
  <c r="S9" i="1" s="1"/>
  <c r="I9" i="1"/>
  <c r="J9" i="1" s="1"/>
  <c r="Q13" i="1" l="1"/>
  <c r="P13" i="1"/>
  <c r="Q11" i="1"/>
  <c r="P11" i="1"/>
  <c r="U12" i="1"/>
  <c r="T12" i="1"/>
  <c r="T10" i="1"/>
  <c r="U10" i="1"/>
  <c r="Q15" i="1"/>
  <c r="P15" i="1"/>
  <c r="P52" i="1"/>
  <c r="Q52" i="1"/>
  <c r="Q9" i="1"/>
  <c r="P9" i="1"/>
  <c r="T14" i="1"/>
  <c r="U14" i="1"/>
  <c r="S15" i="1"/>
  <c r="Y20" i="1"/>
  <c r="X20" i="1"/>
  <c r="W21" i="1"/>
  <c r="V21" i="1"/>
  <c r="R24" i="1"/>
  <c r="K25" i="1"/>
  <c r="J25" i="1"/>
  <c r="U28" i="1"/>
  <c r="T28" i="1"/>
  <c r="Q30" i="1"/>
  <c r="P30" i="1"/>
  <c r="R32" i="1"/>
  <c r="K33" i="1"/>
  <c r="J33" i="1"/>
  <c r="K35" i="1"/>
  <c r="J35" i="1"/>
  <c r="L9" i="1"/>
  <c r="J10" i="1"/>
  <c r="V10" i="1"/>
  <c r="L11" i="1"/>
  <c r="J12" i="1"/>
  <c r="V12" i="1"/>
  <c r="L13" i="1"/>
  <c r="J14" i="1"/>
  <c r="V14" i="1"/>
  <c r="L15" i="1"/>
  <c r="J16" i="1"/>
  <c r="U16" i="1"/>
  <c r="S17" i="1"/>
  <c r="AB17" i="1" s="1"/>
  <c r="R18" i="1"/>
  <c r="W19" i="1"/>
  <c r="V19" i="1"/>
  <c r="Q20" i="1"/>
  <c r="P20" i="1"/>
  <c r="K23" i="1"/>
  <c r="J23" i="1"/>
  <c r="L25" i="1"/>
  <c r="U26" i="1"/>
  <c r="T26" i="1"/>
  <c r="Y26" i="1"/>
  <c r="X26" i="1"/>
  <c r="W27" i="1"/>
  <c r="V27" i="1"/>
  <c r="Q28" i="1"/>
  <c r="P28" i="1"/>
  <c r="K31" i="1"/>
  <c r="J31" i="1"/>
  <c r="L33" i="1"/>
  <c r="L35" i="1"/>
  <c r="R36" i="1"/>
  <c r="K37" i="1"/>
  <c r="J37" i="1"/>
  <c r="X44" i="1"/>
  <c r="Y44" i="1"/>
  <c r="W47" i="1"/>
  <c r="W50" i="1"/>
  <c r="V50" i="1"/>
  <c r="S54" i="1"/>
  <c r="R54" i="1"/>
  <c r="U55" i="1"/>
  <c r="L56" i="1"/>
  <c r="K56" i="1"/>
  <c r="J56" i="1"/>
  <c r="J57" i="1"/>
  <c r="L57" i="1"/>
  <c r="K57" i="1"/>
  <c r="Y61" i="1"/>
  <c r="X61" i="1"/>
  <c r="U67" i="1"/>
  <c r="AB67" i="1" s="1"/>
  <c r="Q68" i="1"/>
  <c r="P68" i="1"/>
  <c r="Y68" i="1"/>
  <c r="X68" i="1"/>
  <c r="K79" i="1"/>
  <c r="J79" i="1"/>
  <c r="L79" i="1"/>
  <c r="K89" i="1"/>
  <c r="J89" i="1"/>
  <c r="L89" i="1"/>
  <c r="R100" i="1"/>
  <c r="R106" i="1"/>
  <c r="K12" i="1"/>
  <c r="K16" i="1"/>
  <c r="Y18" i="1"/>
  <c r="T19" i="1"/>
  <c r="R20" i="1"/>
  <c r="K21" i="1"/>
  <c r="J21" i="1"/>
  <c r="U24" i="1"/>
  <c r="T24" i="1"/>
  <c r="Y24" i="1"/>
  <c r="X24" i="1"/>
  <c r="W25" i="1"/>
  <c r="V25" i="1"/>
  <c r="Q26" i="1"/>
  <c r="AB26" i="1" s="1"/>
  <c r="P26" i="1"/>
  <c r="AA26" i="1" s="1"/>
  <c r="T27" i="1"/>
  <c r="R28" i="1"/>
  <c r="K29" i="1"/>
  <c r="J29" i="1"/>
  <c r="U32" i="1"/>
  <c r="T32" i="1"/>
  <c r="Y32" i="1"/>
  <c r="X32" i="1"/>
  <c r="W33" i="1"/>
  <c r="V33" i="1"/>
  <c r="Q34" i="1"/>
  <c r="AB34" i="1" s="1"/>
  <c r="P34" i="1"/>
  <c r="Y34" i="1"/>
  <c r="X34" i="1"/>
  <c r="W35" i="1"/>
  <c r="V35" i="1"/>
  <c r="J39" i="1"/>
  <c r="L39" i="1"/>
  <c r="K39" i="1"/>
  <c r="L44" i="1"/>
  <c r="K44" i="1"/>
  <c r="V45" i="1"/>
  <c r="W45" i="1"/>
  <c r="L46" i="1"/>
  <c r="J46" i="1"/>
  <c r="J49" i="1"/>
  <c r="L49" i="1"/>
  <c r="K49" i="1"/>
  <c r="Y50" i="1"/>
  <c r="R51" i="1"/>
  <c r="AA51" i="1" s="1"/>
  <c r="S51" i="1"/>
  <c r="AB51" i="1" s="1"/>
  <c r="R55" i="1"/>
  <c r="S55" i="1"/>
  <c r="S58" i="1"/>
  <c r="R58" i="1"/>
  <c r="U59" i="1"/>
  <c r="L60" i="1"/>
  <c r="K60" i="1"/>
  <c r="J60" i="1"/>
  <c r="S74" i="1"/>
  <c r="AB74" i="1" s="1"/>
  <c r="R74" i="1"/>
  <c r="Q76" i="1"/>
  <c r="P76" i="1"/>
  <c r="Y76" i="1"/>
  <c r="X76" i="1"/>
  <c r="Q78" i="1"/>
  <c r="P78" i="1"/>
  <c r="Y78" i="1"/>
  <c r="X78" i="1"/>
  <c r="W79" i="1"/>
  <c r="V79" i="1"/>
  <c r="S80" i="1"/>
  <c r="R80" i="1"/>
  <c r="Q84" i="1"/>
  <c r="P84" i="1"/>
  <c r="Y84" i="1"/>
  <c r="X84" i="1"/>
  <c r="U85" i="1"/>
  <c r="T85" i="1"/>
  <c r="Q90" i="1"/>
  <c r="P90" i="1"/>
  <c r="Y90" i="1"/>
  <c r="X90" i="1"/>
  <c r="R98" i="1"/>
  <c r="S13" i="1"/>
  <c r="Y16" i="1"/>
  <c r="K10" i="1"/>
  <c r="K14" i="1"/>
  <c r="R9" i="1"/>
  <c r="R11" i="1"/>
  <c r="J18" i="1"/>
  <c r="U18" i="1"/>
  <c r="K19" i="1"/>
  <c r="J19" i="1"/>
  <c r="L21" i="1"/>
  <c r="U22" i="1"/>
  <c r="T22" i="1"/>
  <c r="Y22" i="1"/>
  <c r="X22" i="1"/>
  <c r="W23" i="1"/>
  <c r="V23" i="1"/>
  <c r="Q24" i="1"/>
  <c r="AB24" i="1" s="1"/>
  <c r="P24" i="1"/>
  <c r="AA24" i="1" s="1"/>
  <c r="K27" i="1"/>
  <c r="J27" i="1"/>
  <c r="L29" i="1"/>
  <c r="U30" i="1"/>
  <c r="T30" i="1"/>
  <c r="Y30" i="1"/>
  <c r="X30" i="1"/>
  <c r="W31" i="1"/>
  <c r="V31" i="1"/>
  <c r="Q32" i="1"/>
  <c r="AB32" i="1" s="1"/>
  <c r="P32" i="1"/>
  <c r="AA32" i="1" s="1"/>
  <c r="Q36" i="1"/>
  <c r="AB36" i="1" s="1"/>
  <c r="P36" i="1"/>
  <c r="Y36" i="1"/>
  <c r="X36" i="1"/>
  <c r="W37" i="1"/>
  <c r="V37" i="1"/>
  <c r="W40" i="1"/>
  <c r="V40" i="1"/>
  <c r="S40" i="1"/>
  <c r="W42" i="1"/>
  <c r="V42" i="1"/>
  <c r="J44" i="1"/>
  <c r="K46" i="1"/>
  <c r="U47" i="1"/>
  <c r="T47" i="1"/>
  <c r="X52" i="1"/>
  <c r="Y52" i="1"/>
  <c r="AA55" i="1"/>
  <c r="R59" i="1"/>
  <c r="S59" i="1"/>
  <c r="K61" i="1"/>
  <c r="L61" i="1"/>
  <c r="J61" i="1"/>
  <c r="S62" i="1"/>
  <c r="AB62" i="1" s="1"/>
  <c r="R62" i="1"/>
  <c r="K63" i="1"/>
  <c r="L63" i="1"/>
  <c r="J63" i="1"/>
  <c r="U65" i="1"/>
  <c r="S66" i="1"/>
  <c r="R66" i="1"/>
  <c r="Q69" i="1"/>
  <c r="P69" i="1"/>
  <c r="Q71" i="1"/>
  <c r="AB71" i="1" s="1"/>
  <c r="P71" i="1"/>
  <c r="W17" i="1"/>
  <c r="U20" i="1"/>
  <c r="T20" i="1"/>
  <c r="Q22" i="1"/>
  <c r="AB22" i="1" s="1"/>
  <c r="P22" i="1"/>
  <c r="AA22" i="1" s="1"/>
  <c r="Y28" i="1"/>
  <c r="X28" i="1"/>
  <c r="W29" i="1"/>
  <c r="V29" i="1"/>
  <c r="Q38" i="1"/>
  <c r="P38" i="1"/>
  <c r="Y38" i="1"/>
  <c r="X38" i="1"/>
  <c r="J41" i="1"/>
  <c r="L41" i="1"/>
  <c r="K41" i="1"/>
  <c r="Y42" i="1"/>
  <c r="R43" i="1"/>
  <c r="AA43" i="1" s="1"/>
  <c r="S43" i="1"/>
  <c r="AB43" i="1" s="1"/>
  <c r="L52" i="1"/>
  <c r="K52" i="1"/>
  <c r="V53" i="1"/>
  <c r="W53" i="1"/>
  <c r="AA59" i="1"/>
  <c r="Y60" i="1"/>
  <c r="X60" i="1"/>
  <c r="Q72" i="1"/>
  <c r="P72" i="1"/>
  <c r="Y72" i="1"/>
  <c r="X72" i="1"/>
  <c r="S82" i="1"/>
  <c r="R82" i="1"/>
  <c r="T34" i="1"/>
  <c r="T36" i="1"/>
  <c r="T38" i="1"/>
  <c r="U40" i="1"/>
  <c r="L42" i="1"/>
  <c r="J42" i="1"/>
  <c r="U48" i="1"/>
  <c r="L50" i="1"/>
  <c r="J50" i="1"/>
  <c r="Q64" i="1"/>
  <c r="P64" i="1"/>
  <c r="Y64" i="1"/>
  <c r="X64" i="1"/>
  <c r="Y69" i="1"/>
  <c r="X69" i="1"/>
  <c r="Q75" i="1"/>
  <c r="R76" i="1"/>
  <c r="S76" i="1"/>
  <c r="T77" i="1"/>
  <c r="U77" i="1"/>
  <c r="S78" i="1"/>
  <c r="R78" i="1"/>
  <c r="K83" i="1"/>
  <c r="J83" i="1"/>
  <c r="L83" i="1"/>
  <c r="W87" i="1"/>
  <c r="V87" i="1"/>
  <c r="W103" i="1"/>
  <c r="V103" i="1"/>
  <c r="J40" i="1"/>
  <c r="K42" i="1"/>
  <c r="J45" i="1"/>
  <c r="L45" i="1"/>
  <c r="R47" i="1"/>
  <c r="AA47" i="1" s="1"/>
  <c r="S47" i="1"/>
  <c r="AB47" i="1" s="1"/>
  <c r="J48" i="1"/>
  <c r="K50" i="1"/>
  <c r="J53" i="1"/>
  <c r="L53" i="1"/>
  <c r="W57" i="1"/>
  <c r="R64" i="1"/>
  <c r="S64" i="1"/>
  <c r="K65" i="1"/>
  <c r="J65" i="1"/>
  <c r="K69" i="1"/>
  <c r="L69" i="1"/>
  <c r="Q73" i="1"/>
  <c r="P73" i="1"/>
  <c r="K81" i="1"/>
  <c r="J81" i="1"/>
  <c r="L81" i="1"/>
  <c r="Q82" i="1"/>
  <c r="P82" i="1"/>
  <c r="Y82" i="1"/>
  <c r="X82" i="1"/>
  <c r="W83" i="1"/>
  <c r="V83" i="1"/>
  <c r="Q86" i="1"/>
  <c r="P86" i="1"/>
  <c r="Y86" i="1"/>
  <c r="X86" i="1"/>
  <c r="S92" i="1"/>
  <c r="AB92" i="1" s="1"/>
  <c r="R92" i="1"/>
  <c r="AA92" i="1" s="1"/>
  <c r="J93" i="1"/>
  <c r="L93" i="1"/>
  <c r="K93" i="1"/>
  <c r="L94" i="1"/>
  <c r="K94" i="1"/>
  <c r="J94" i="1"/>
  <c r="Y54" i="1"/>
  <c r="W55" i="1"/>
  <c r="AB55" i="1" s="1"/>
  <c r="Y58" i="1"/>
  <c r="W59" i="1"/>
  <c r="AB59" i="1" s="1"/>
  <c r="U68" i="1"/>
  <c r="T68" i="1"/>
  <c r="Q70" i="1"/>
  <c r="AB70" i="1" s="1"/>
  <c r="P70" i="1"/>
  <c r="AA70" i="1" s="1"/>
  <c r="Y70" i="1"/>
  <c r="X70" i="1"/>
  <c r="Y77" i="1"/>
  <c r="X77" i="1"/>
  <c r="R84" i="1"/>
  <c r="S84" i="1"/>
  <c r="K87" i="1"/>
  <c r="J87" i="1"/>
  <c r="U95" i="1"/>
  <c r="T95" i="1"/>
  <c r="W97" i="1"/>
  <c r="V97" i="1"/>
  <c r="K99" i="1"/>
  <c r="J99" i="1"/>
  <c r="L99" i="1"/>
  <c r="J54" i="1"/>
  <c r="U54" i="1"/>
  <c r="J58" i="1"/>
  <c r="U58" i="1"/>
  <c r="Q66" i="1"/>
  <c r="AB66" i="1" s="1"/>
  <c r="P66" i="1"/>
  <c r="AA66" i="1" s="1"/>
  <c r="K73" i="1"/>
  <c r="L73" i="1"/>
  <c r="Y73" i="1"/>
  <c r="K75" i="1"/>
  <c r="L75" i="1"/>
  <c r="X75" i="1"/>
  <c r="K77" i="1"/>
  <c r="J77" i="1"/>
  <c r="T87" i="1"/>
  <c r="U87" i="1"/>
  <c r="K91" i="1"/>
  <c r="J91" i="1"/>
  <c r="L91" i="1"/>
  <c r="Y94" i="1"/>
  <c r="W95" i="1"/>
  <c r="V95" i="1"/>
  <c r="U96" i="1"/>
  <c r="T96" i="1"/>
  <c r="Y96" i="1"/>
  <c r="X96" i="1"/>
  <c r="K101" i="1"/>
  <c r="J101" i="1"/>
  <c r="L101" i="1"/>
  <c r="U102" i="1"/>
  <c r="T102" i="1"/>
  <c r="Y102" i="1"/>
  <c r="X102" i="1"/>
  <c r="U104" i="1"/>
  <c r="T104" i="1"/>
  <c r="Y104" i="1"/>
  <c r="X104" i="1"/>
  <c r="R108" i="1"/>
  <c r="S108" i="1"/>
  <c r="V61" i="1"/>
  <c r="X62" i="1"/>
  <c r="R67" i="1"/>
  <c r="AA67" i="1" s="1"/>
  <c r="U72" i="1"/>
  <c r="T72" i="1"/>
  <c r="W85" i="1"/>
  <c r="V85" i="1"/>
  <c r="W91" i="1"/>
  <c r="V91" i="1"/>
  <c r="U103" i="1"/>
  <c r="T103" i="1"/>
  <c r="W105" i="1"/>
  <c r="V105" i="1"/>
  <c r="K107" i="1"/>
  <c r="J107" i="1"/>
  <c r="L107" i="1"/>
  <c r="R71" i="1"/>
  <c r="V73" i="1"/>
  <c r="X74" i="1"/>
  <c r="U78" i="1"/>
  <c r="T78" i="1"/>
  <c r="Q80" i="1"/>
  <c r="AB80" i="1" s="1"/>
  <c r="P80" i="1"/>
  <c r="Y80" i="1"/>
  <c r="X80" i="1"/>
  <c r="W81" i="1"/>
  <c r="V81" i="1"/>
  <c r="K85" i="1"/>
  <c r="J85" i="1"/>
  <c r="Q88" i="1"/>
  <c r="AB88" i="1" s="1"/>
  <c r="P88" i="1"/>
  <c r="Y88" i="1"/>
  <c r="X88" i="1"/>
  <c r="W89" i="1"/>
  <c r="V89" i="1"/>
  <c r="Q96" i="1"/>
  <c r="AB96" i="1" s="1"/>
  <c r="P96" i="1"/>
  <c r="Q98" i="1"/>
  <c r="P98" i="1"/>
  <c r="Q104" i="1"/>
  <c r="AB104" i="1" s="1"/>
  <c r="P104" i="1"/>
  <c r="Q106" i="1"/>
  <c r="P106" i="1"/>
  <c r="T80" i="1"/>
  <c r="T82" i="1"/>
  <c r="T84" i="1"/>
  <c r="T86" i="1"/>
  <c r="T88" i="1"/>
  <c r="T90" i="1"/>
  <c r="R96" i="1"/>
  <c r="K97" i="1"/>
  <c r="J97" i="1"/>
  <c r="U100" i="1"/>
  <c r="T100" i="1"/>
  <c r="Y100" i="1"/>
  <c r="X100" i="1"/>
  <c r="W101" i="1"/>
  <c r="V101" i="1"/>
  <c r="Q102" i="1"/>
  <c r="AB102" i="1" s="1"/>
  <c r="P102" i="1"/>
  <c r="AA102" i="1" s="1"/>
  <c r="R104" i="1"/>
  <c r="K105" i="1"/>
  <c r="J105" i="1"/>
  <c r="U108" i="1"/>
  <c r="T108" i="1"/>
  <c r="Y92" i="1"/>
  <c r="W93" i="1"/>
  <c r="K95" i="1"/>
  <c r="L97" i="1"/>
  <c r="U98" i="1"/>
  <c r="T98" i="1"/>
  <c r="Y98" i="1"/>
  <c r="X98" i="1"/>
  <c r="W99" i="1"/>
  <c r="V99" i="1"/>
  <c r="Q100" i="1"/>
  <c r="AB100" i="1" s="1"/>
  <c r="P100" i="1"/>
  <c r="AA100" i="1" s="1"/>
  <c r="K103" i="1"/>
  <c r="J103" i="1"/>
  <c r="L105" i="1"/>
  <c r="U106" i="1"/>
  <c r="T106" i="1"/>
  <c r="Y106" i="1"/>
  <c r="X106" i="1"/>
  <c r="W107" i="1"/>
  <c r="V107" i="1"/>
  <c r="Q108" i="1"/>
  <c r="AB108" i="1" s="1"/>
  <c r="P108" i="1"/>
  <c r="W108" i="1"/>
  <c r="X108" i="1"/>
  <c r="U97" i="1" l="1"/>
  <c r="T97" i="1"/>
  <c r="AA104" i="1"/>
  <c r="AA96" i="1"/>
  <c r="Q85" i="1"/>
  <c r="P85" i="1"/>
  <c r="Q101" i="1"/>
  <c r="P101" i="1"/>
  <c r="S91" i="1"/>
  <c r="R91" i="1"/>
  <c r="S77" i="1"/>
  <c r="R77" i="1"/>
  <c r="P54" i="1"/>
  <c r="AA54" i="1" s="1"/>
  <c r="Q54" i="1"/>
  <c r="AB54" i="1" s="1"/>
  <c r="R93" i="1"/>
  <c r="S93" i="1"/>
  <c r="AA86" i="1"/>
  <c r="T81" i="1"/>
  <c r="U81" i="1"/>
  <c r="S65" i="1"/>
  <c r="R65" i="1"/>
  <c r="U53" i="1"/>
  <c r="T53" i="1"/>
  <c r="S42" i="1"/>
  <c r="R42" i="1"/>
  <c r="S83" i="1"/>
  <c r="R83" i="1"/>
  <c r="P42" i="1"/>
  <c r="Q42" i="1"/>
  <c r="U41" i="1"/>
  <c r="T41" i="1"/>
  <c r="AA38" i="1"/>
  <c r="S63" i="1"/>
  <c r="R63" i="1"/>
  <c r="U61" i="1"/>
  <c r="T61" i="1"/>
  <c r="Q27" i="1"/>
  <c r="P27" i="1"/>
  <c r="S19" i="1"/>
  <c r="R19" i="1"/>
  <c r="AA90" i="1"/>
  <c r="AA74" i="1"/>
  <c r="U60" i="1"/>
  <c r="T60" i="1"/>
  <c r="P46" i="1"/>
  <c r="Q46" i="1"/>
  <c r="R44" i="1"/>
  <c r="S44" i="1"/>
  <c r="P39" i="1"/>
  <c r="Q39" i="1"/>
  <c r="S89" i="1"/>
  <c r="R89" i="1"/>
  <c r="U57" i="1"/>
  <c r="T57" i="1"/>
  <c r="T56" i="1"/>
  <c r="U56" i="1"/>
  <c r="U35" i="1"/>
  <c r="T35" i="1"/>
  <c r="AA28" i="1"/>
  <c r="T25" i="1"/>
  <c r="U25" i="1"/>
  <c r="AB20" i="1"/>
  <c r="P12" i="1"/>
  <c r="Q12" i="1"/>
  <c r="U9" i="1"/>
  <c r="T9" i="1"/>
  <c r="S33" i="1"/>
  <c r="R33" i="1"/>
  <c r="AA9" i="1"/>
  <c r="AA108" i="1"/>
  <c r="U105" i="1"/>
  <c r="T105" i="1"/>
  <c r="S95" i="1"/>
  <c r="AB95" i="1" s="1"/>
  <c r="R95" i="1"/>
  <c r="AA95" i="1" s="1"/>
  <c r="P97" i="1"/>
  <c r="Q97" i="1"/>
  <c r="S85" i="1"/>
  <c r="R85" i="1"/>
  <c r="U107" i="1"/>
  <c r="T107" i="1"/>
  <c r="S101" i="1"/>
  <c r="R101" i="1"/>
  <c r="U73" i="1"/>
  <c r="T73" i="1"/>
  <c r="U99" i="1"/>
  <c r="T99" i="1"/>
  <c r="P87" i="1"/>
  <c r="Q87" i="1"/>
  <c r="P94" i="1"/>
  <c r="Q94" i="1"/>
  <c r="U93" i="1"/>
  <c r="T93" i="1"/>
  <c r="AB86" i="1"/>
  <c r="Q81" i="1"/>
  <c r="P81" i="1"/>
  <c r="T69" i="1"/>
  <c r="U69" i="1"/>
  <c r="P53" i="1"/>
  <c r="AA53" i="1" s="1"/>
  <c r="Q53" i="1"/>
  <c r="AB53" i="1" s="1"/>
  <c r="P40" i="1"/>
  <c r="AA40" i="1" s="1"/>
  <c r="Q40" i="1"/>
  <c r="AB40" i="1" s="1"/>
  <c r="AA64" i="1"/>
  <c r="P50" i="1"/>
  <c r="Q50" i="1"/>
  <c r="T42" i="1"/>
  <c r="U42" i="1"/>
  <c r="P41" i="1"/>
  <c r="Q41" i="1"/>
  <c r="AB38" i="1"/>
  <c r="AA62" i="1"/>
  <c r="S61" i="1"/>
  <c r="R61" i="1"/>
  <c r="AA36" i="1"/>
  <c r="S27" i="1"/>
  <c r="R27" i="1"/>
  <c r="S14" i="1"/>
  <c r="R14" i="1"/>
  <c r="AB90" i="1"/>
  <c r="R49" i="1"/>
  <c r="S49" i="1"/>
  <c r="T46" i="1"/>
  <c r="U46" i="1"/>
  <c r="T44" i="1"/>
  <c r="U44" i="1"/>
  <c r="AA34" i="1"/>
  <c r="P29" i="1"/>
  <c r="Q29" i="1"/>
  <c r="Q21" i="1"/>
  <c r="P21" i="1"/>
  <c r="T79" i="1"/>
  <c r="U79" i="1"/>
  <c r="P57" i="1"/>
  <c r="Q57" i="1"/>
  <c r="Q37" i="1"/>
  <c r="P37" i="1"/>
  <c r="U33" i="1"/>
  <c r="T33" i="1"/>
  <c r="AB28" i="1"/>
  <c r="Q23" i="1"/>
  <c r="P23" i="1"/>
  <c r="P14" i="1"/>
  <c r="AA14" i="1" s="1"/>
  <c r="Q14" i="1"/>
  <c r="AB14" i="1" s="1"/>
  <c r="U11" i="1"/>
  <c r="AB11" i="1" s="1"/>
  <c r="T11" i="1"/>
  <c r="AA11" i="1" s="1"/>
  <c r="Q35" i="1"/>
  <c r="P35" i="1"/>
  <c r="AB9" i="1"/>
  <c r="P103" i="1"/>
  <c r="Q103" i="1"/>
  <c r="P105" i="1"/>
  <c r="Q105" i="1"/>
  <c r="S97" i="1"/>
  <c r="R97" i="1"/>
  <c r="AA106" i="1"/>
  <c r="AA98" i="1"/>
  <c r="AA88" i="1"/>
  <c r="AA80" i="1"/>
  <c r="Q107" i="1"/>
  <c r="P107" i="1"/>
  <c r="T91" i="1"/>
  <c r="U91" i="1"/>
  <c r="U75" i="1"/>
  <c r="T75" i="1"/>
  <c r="S73" i="1"/>
  <c r="AB73" i="1" s="1"/>
  <c r="R73" i="1"/>
  <c r="P58" i="1"/>
  <c r="AA58" i="1" s="1"/>
  <c r="Q58" i="1"/>
  <c r="AB58" i="1" s="1"/>
  <c r="Q99" i="1"/>
  <c r="P99" i="1"/>
  <c r="S87" i="1"/>
  <c r="R87" i="1"/>
  <c r="S94" i="1"/>
  <c r="R94" i="1"/>
  <c r="Q93" i="1"/>
  <c r="AB93" i="1" s="1"/>
  <c r="P93" i="1"/>
  <c r="AA93" i="1" s="1"/>
  <c r="AA82" i="1"/>
  <c r="S81" i="1"/>
  <c r="R81" i="1"/>
  <c r="S69" i="1"/>
  <c r="R69" i="1"/>
  <c r="AA69" i="1" s="1"/>
  <c r="R50" i="1"/>
  <c r="S50" i="1"/>
  <c r="U45" i="1"/>
  <c r="T45" i="1"/>
  <c r="U83" i="1"/>
  <c r="T83" i="1"/>
  <c r="AB64" i="1"/>
  <c r="T50" i="1"/>
  <c r="U50" i="1"/>
  <c r="AA72" i="1"/>
  <c r="R52" i="1"/>
  <c r="S52" i="1"/>
  <c r="AB69" i="1"/>
  <c r="P63" i="1"/>
  <c r="Q63" i="1"/>
  <c r="S46" i="1"/>
  <c r="R46" i="1"/>
  <c r="U21" i="1"/>
  <c r="T21" i="1"/>
  <c r="P18" i="1"/>
  <c r="AA18" i="1" s="1"/>
  <c r="Q18" i="1"/>
  <c r="AB18" i="1" s="1"/>
  <c r="S10" i="1"/>
  <c r="R10" i="1"/>
  <c r="AA84" i="1"/>
  <c r="AA78" i="1"/>
  <c r="AA76" i="1"/>
  <c r="P60" i="1"/>
  <c r="Q60" i="1"/>
  <c r="U49" i="1"/>
  <c r="T49" i="1"/>
  <c r="R39" i="1"/>
  <c r="S39" i="1"/>
  <c r="S29" i="1"/>
  <c r="R29" i="1"/>
  <c r="S21" i="1"/>
  <c r="R21" i="1"/>
  <c r="R16" i="1"/>
  <c r="S16" i="1"/>
  <c r="U89" i="1"/>
  <c r="T89" i="1"/>
  <c r="P79" i="1"/>
  <c r="Q79" i="1"/>
  <c r="AA68" i="1"/>
  <c r="P56" i="1"/>
  <c r="Q56" i="1"/>
  <c r="S37" i="1"/>
  <c r="R37" i="1"/>
  <c r="Q31" i="1"/>
  <c r="P31" i="1"/>
  <c r="S23" i="1"/>
  <c r="R23" i="1"/>
  <c r="P16" i="1"/>
  <c r="AA16" i="1" s="1"/>
  <c r="Q16" i="1"/>
  <c r="AB16" i="1" s="1"/>
  <c r="U13" i="1"/>
  <c r="T13" i="1"/>
  <c r="AA13" i="1" s="1"/>
  <c r="S35" i="1"/>
  <c r="R35" i="1"/>
  <c r="AA30" i="1"/>
  <c r="Q25" i="1"/>
  <c r="P25" i="1"/>
  <c r="S103" i="1"/>
  <c r="R103" i="1"/>
  <c r="S105" i="1"/>
  <c r="R105" i="1"/>
  <c r="AB106" i="1"/>
  <c r="AB98" i="1"/>
  <c r="S107" i="1"/>
  <c r="R107" i="1"/>
  <c r="T101" i="1"/>
  <c r="U101" i="1"/>
  <c r="P91" i="1"/>
  <c r="AA91" i="1" s="1"/>
  <c r="Q91" i="1"/>
  <c r="AB91" i="1" s="1"/>
  <c r="Q77" i="1"/>
  <c r="AB77" i="1" s="1"/>
  <c r="P77" i="1"/>
  <c r="AA77" i="1" s="1"/>
  <c r="S75" i="1"/>
  <c r="R75" i="1"/>
  <c r="AA75" i="1" s="1"/>
  <c r="S99" i="1"/>
  <c r="R99" i="1"/>
  <c r="T94" i="1"/>
  <c r="U94" i="1"/>
  <c r="AB82" i="1"/>
  <c r="AA73" i="1"/>
  <c r="Q65" i="1"/>
  <c r="AB65" i="1" s="1"/>
  <c r="P65" i="1"/>
  <c r="AA65" i="1" s="1"/>
  <c r="P48" i="1"/>
  <c r="AA48" i="1" s="1"/>
  <c r="Q48" i="1"/>
  <c r="AB48" i="1" s="1"/>
  <c r="P45" i="1"/>
  <c r="AA45" i="1" s="1"/>
  <c r="Q45" i="1"/>
  <c r="AB45" i="1" s="1"/>
  <c r="P83" i="1"/>
  <c r="AA83" i="1" s="1"/>
  <c r="Q83" i="1"/>
  <c r="AB83" i="1" s="1"/>
  <c r="AB75" i="1"/>
  <c r="AB72" i="1"/>
  <c r="T52" i="1"/>
  <c r="U52" i="1"/>
  <c r="AB52" i="1" s="1"/>
  <c r="R41" i="1"/>
  <c r="S41" i="1"/>
  <c r="AA71" i="1"/>
  <c r="U63" i="1"/>
  <c r="T63" i="1"/>
  <c r="Q61" i="1"/>
  <c r="AB61" i="1" s="1"/>
  <c r="P61" i="1"/>
  <c r="AA61" i="1" s="1"/>
  <c r="P44" i="1"/>
  <c r="AA44" i="1" s="1"/>
  <c r="Q44" i="1"/>
  <c r="AB44" i="1" s="1"/>
  <c r="U29" i="1"/>
  <c r="T29" i="1"/>
  <c r="P19" i="1"/>
  <c r="AA19" i="1" s="1"/>
  <c r="Q19" i="1"/>
  <c r="AB19" i="1" s="1"/>
  <c r="AB84" i="1"/>
  <c r="AB78" i="1"/>
  <c r="AB76" i="1"/>
  <c r="R60" i="1"/>
  <c r="S60" i="1"/>
  <c r="P49" i="1"/>
  <c r="AA49" i="1" s="1"/>
  <c r="Q49" i="1"/>
  <c r="AB49" i="1" s="1"/>
  <c r="U39" i="1"/>
  <c r="T39" i="1"/>
  <c r="S12" i="1"/>
  <c r="R12" i="1"/>
  <c r="Q89" i="1"/>
  <c r="AB89" i="1" s="1"/>
  <c r="P89" i="1"/>
  <c r="AA89" i="1" s="1"/>
  <c r="S79" i="1"/>
  <c r="R79" i="1"/>
  <c r="AB68" i="1"/>
  <c r="R57" i="1"/>
  <c r="S57" i="1"/>
  <c r="R56" i="1"/>
  <c r="S56" i="1"/>
  <c r="S31" i="1"/>
  <c r="R31" i="1"/>
  <c r="AA20" i="1"/>
  <c r="U15" i="1"/>
  <c r="AB15" i="1" s="1"/>
  <c r="T15" i="1"/>
  <c r="AA15" i="1" s="1"/>
  <c r="P10" i="1"/>
  <c r="AA10" i="1" s="1"/>
  <c r="Q10" i="1"/>
  <c r="AB10" i="1" s="1"/>
  <c r="Q33" i="1"/>
  <c r="AB33" i="1" s="1"/>
  <c r="P33" i="1"/>
  <c r="AA33" i="1" s="1"/>
  <c r="AB30" i="1"/>
  <c r="S25" i="1"/>
  <c r="R25" i="1"/>
  <c r="AA52" i="1"/>
  <c r="AB13" i="1"/>
  <c r="AB79" i="1" l="1"/>
  <c r="AA63" i="1"/>
  <c r="AB107" i="1"/>
  <c r="AA105" i="1"/>
  <c r="AA23" i="1"/>
  <c r="AA57" i="1"/>
  <c r="AB21" i="1"/>
  <c r="AA94" i="1"/>
  <c r="AA12" i="1"/>
  <c r="AA101" i="1"/>
  <c r="AA31" i="1"/>
  <c r="AB56" i="1"/>
  <c r="AA79" i="1"/>
  <c r="AA99" i="1"/>
  <c r="AB103" i="1"/>
  <c r="AB23" i="1"/>
  <c r="AA37" i="1"/>
  <c r="AB29" i="1"/>
  <c r="AB41" i="1"/>
  <c r="AB50" i="1"/>
  <c r="AB87" i="1"/>
  <c r="AB97" i="1"/>
  <c r="AB39" i="1"/>
  <c r="AB46" i="1"/>
  <c r="AA27" i="1"/>
  <c r="AB101" i="1"/>
  <c r="AA25" i="1"/>
  <c r="AB31" i="1"/>
  <c r="AA56" i="1"/>
  <c r="AB60" i="1"/>
  <c r="AB99" i="1"/>
  <c r="AA103" i="1"/>
  <c r="AA35" i="1"/>
  <c r="AB37" i="1"/>
  <c r="AA29" i="1"/>
  <c r="AA41" i="1"/>
  <c r="AA50" i="1"/>
  <c r="AA81" i="1"/>
  <c r="AA87" i="1"/>
  <c r="AA97" i="1"/>
  <c r="AA39" i="1"/>
  <c r="AA46" i="1"/>
  <c r="AB27" i="1"/>
  <c r="AB42" i="1"/>
  <c r="AA85" i="1"/>
  <c r="AB25" i="1"/>
  <c r="AA60" i="1"/>
  <c r="AB63" i="1"/>
  <c r="AA107" i="1"/>
  <c r="AB105" i="1"/>
  <c r="AB35" i="1"/>
  <c r="AB57" i="1"/>
  <c r="AA21" i="1"/>
  <c r="AB81" i="1"/>
  <c r="AB94" i="1"/>
  <c r="AB12" i="1"/>
  <c r="AA42" i="1"/>
  <c r="AB85" i="1"/>
</calcChain>
</file>

<file path=xl/sharedStrings.xml><?xml version="1.0" encoding="utf-8"?>
<sst xmlns="http://schemas.openxmlformats.org/spreadsheetml/2006/main" count="354" uniqueCount="157">
  <si>
    <t>School Indentification                                                                                             (this section is used only for unique identification of school, but does not used for calculations. All of these fields could be missed, in this case objects (schools) will receive automatic names during the data import (f.e. School #1, School #2 etc.)</t>
  </si>
  <si>
    <t>Geographical Location                                                                (this section is used by methodology of connecting schools to broadband transport backbones (Middle-Mile))</t>
  </si>
  <si>
    <t>Users                                    (this section is used for calculation number of devices that will be used in school)</t>
  </si>
  <si>
    <t>Devices</t>
  </si>
  <si>
    <t>Data entering completeness                  (this section is used for demonstrating if it is all necessary information was intered for particular school (in the row) for future processing and caclulations)</t>
  </si>
  <si>
    <t>#</t>
  </si>
  <si>
    <t>School Name</t>
  </si>
  <si>
    <t>Region</t>
  </si>
  <si>
    <t>Subregion</t>
  </si>
  <si>
    <t>Longtitude</t>
  </si>
  <si>
    <t>Lattitude</t>
  </si>
  <si>
    <t>Distance to the fiber*, km</t>
  </si>
  <si>
    <t>Total number of users*</t>
  </si>
  <si>
    <t>Total number of pupils</t>
  </si>
  <si>
    <t>Number of pupils in primary school</t>
  </si>
  <si>
    <t>Number of pupils in secondary school</t>
  </si>
  <si>
    <t>Number of pupils in high school</t>
  </si>
  <si>
    <t>Number of teachers</t>
  </si>
  <si>
    <t xml:space="preserve">Number of administrative personel </t>
  </si>
  <si>
    <t>Number of expected guests</t>
  </si>
  <si>
    <t xml:space="preserve">Workstations in primary school classrooms and labratories </t>
  </si>
  <si>
    <t>Mobile devices of primary school pupils</t>
  </si>
  <si>
    <t xml:space="preserve">Workstations in secondary school and labratories </t>
  </si>
  <si>
    <t>Mobile devices of secondary school pupils</t>
  </si>
  <si>
    <t xml:space="preserve">Workstations in high school classrooms and labratories </t>
  </si>
  <si>
    <t>Mobile devices of high school pupils</t>
  </si>
  <si>
    <t>Workstations in teachers' offices</t>
  </si>
  <si>
    <t>Mobile devices of teachers</t>
  </si>
  <si>
    <t>Workstations in administrative personnel' offices</t>
  </si>
  <si>
    <t>Mobile devices of administrative personnel</t>
  </si>
  <si>
    <t>Mobile devices of guests</t>
  </si>
  <si>
    <t>The total number of computers (workstations)</t>
  </si>
  <si>
    <t>The total number of mobile devices</t>
  </si>
  <si>
    <t>Middle-Mile</t>
  </si>
  <si>
    <t>Topology</t>
  </si>
  <si>
    <r>
      <rPr>
        <b/>
        <sz val="11"/>
        <color rgb="FF000000"/>
        <rFont val="Calibri"/>
        <family val="2"/>
        <charset val="204"/>
      </rPr>
      <t xml:space="preserve">Assumptions </t>
    </r>
    <r>
      <rPr>
        <sz val="11"/>
        <color rgb="FF000000"/>
        <rFont val="Calibri"/>
        <family val="2"/>
        <charset val="204"/>
      </rPr>
      <t>(you can change persentage bellow to apply these assumption to all schools in the list or directly put your values instead assumed values)</t>
    </r>
  </si>
  <si>
    <t>Percentage of pupils from total number of users, %</t>
  </si>
  <si>
    <t>Percentage of pupils in primary school, %</t>
  </si>
  <si>
    <t>Percentage of pupils in secondary school, %</t>
  </si>
  <si>
    <t>Percentage of pupils in high school, %</t>
  </si>
  <si>
    <t>Percentage of teachers from from total number of users, %</t>
  </si>
  <si>
    <t>Percentage of administrative personnel from total number of users, %</t>
  </si>
  <si>
    <t>Percentage of guests from from total number of users, %</t>
  </si>
  <si>
    <t>Average number of computers (workstations) in primary school classrooms and labratories  per 100 pupils, computers</t>
  </si>
  <si>
    <t>Percentage of pupils who use mobile devices in primary school, %</t>
  </si>
  <si>
    <t>Average number of computers (workstations) in secondary school classrooms and labratories  per 100 pupils, computers</t>
  </si>
  <si>
    <t>Percentage of pupils who use mobile devices in secondary school, %</t>
  </si>
  <si>
    <t>Average number of computers (workstations) in high school classrooms and labratories  per 100 pupils, computers</t>
  </si>
  <si>
    <t>Percentage of pupils who use mobile devices in high school, %</t>
  </si>
  <si>
    <t>Percentage of teachers who have personal workstation in the office, %</t>
  </si>
  <si>
    <t>Percentage of teachers who use mobile devices, %</t>
  </si>
  <si>
    <t>Percentage of administrative personnel who have personal workstation in the office, %</t>
  </si>
  <si>
    <t>Percentage of administrative personnel who use mobile devices, %</t>
  </si>
  <si>
    <t>Percentage of guests who use mobile devices, %</t>
  </si>
  <si>
    <t>Kabarbarma</t>
  </si>
  <si>
    <t>Eldoret</t>
  </si>
  <si>
    <t>Baringo Central</t>
  </si>
  <si>
    <t>Kabochony</t>
  </si>
  <si>
    <t>Kapkiai</t>
  </si>
  <si>
    <t>Kapkomoi</t>
  </si>
  <si>
    <t>Kapngelel</t>
  </si>
  <si>
    <t>Kaptorokwo</t>
  </si>
  <si>
    <t>Kasore</t>
  </si>
  <si>
    <t>Kipkaech B D</t>
  </si>
  <si>
    <t>Kitumbei</t>
  </si>
  <si>
    <t>Kituro</t>
  </si>
  <si>
    <t>Ngetmoi</t>
  </si>
  <si>
    <t>Sesya</t>
  </si>
  <si>
    <t>Bokorin</t>
  </si>
  <si>
    <t>Borowonin</t>
  </si>
  <si>
    <t>Enturoto</t>
  </si>
  <si>
    <t>Kamgoin</t>
  </si>
  <si>
    <t>Kapcherebet</t>
  </si>
  <si>
    <t>Kapkony</t>
  </si>
  <si>
    <t>Kapkut</t>
  </si>
  <si>
    <t>Kapropita</t>
  </si>
  <si>
    <t>Kapsogo</t>
  </si>
  <si>
    <t>Kapsoo</t>
  </si>
  <si>
    <t>Kaptimbor</t>
  </si>
  <si>
    <t>Ketindui</t>
  </si>
  <si>
    <t>Kiboi</t>
  </si>
  <si>
    <t>Kimagok</t>
  </si>
  <si>
    <t>Kiptilit</t>
  </si>
  <si>
    <t>Mumol</t>
  </si>
  <si>
    <t>Riwo</t>
  </si>
  <si>
    <t>Seguton Hill</t>
  </si>
  <si>
    <t>Tilelon</t>
  </si>
  <si>
    <t>Turkwo</t>
  </si>
  <si>
    <t>Visa Oshwal</t>
  </si>
  <si>
    <t>Yemo</t>
  </si>
  <si>
    <t>Bosin</t>
  </si>
  <si>
    <t>Kabasis D B</t>
  </si>
  <si>
    <t>Kapkelelwa</t>
  </si>
  <si>
    <t>Kaplop</t>
  </si>
  <si>
    <t>Saimet</t>
  </si>
  <si>
    <t>Tartar</t>
  </si>
  <si>
    <t>Timboiywo</t>
  </si>
  <si>
    <t>Kamwen</t>
  </si>
  <si>
    <t>Kapchemon</t>
  </si>
  <si>
    <t>Kapchomuso</t>
  </si>
  <si>
    <t>Kapkokwon</t>
  </si>
  <si>
    <t>Kaptalam</t>
  </si>
  <si>
    <t>Manaach</t>
  </si>
  <si>
    <t>Moi Teachers Pry</t>
  </si>
  <si>
    <t>Moi Timowo</t>
  </si>
  <si>
    <t>Ngolong</t>
  </si>
  <si>
    <t>Orokwo</t>
  </si>
  <si>
    <t>Pemwai</t>
  </si>
  <si>
    <t>Rosobet</t>
  </si>
  <si>
    <t>Seretunin</t>
  </si>
  <si>
    <t>Tereben</t>
  </si>
  <si>
    <t>Cheplongon</t>
  </si>
  <si>
    <t>Kaiso</t>
  </si>
  <si>
    <t>Kaploten</t>
  </si>
  <si>
    <t>Kaptich</t>
  </si>
  <si>
    <t>Kesetan</t>
  </si>
  <si>
    <t>Kipkutuny</t>
  </si>
  <si>
    <t>Kiponjos</t>
  </si>
  <si>
    <t>Lelgut</t>
  </si>
  <si>
    <t>Ochii</t>
  </si>
  <si>
    <t>Sigowo</t>
  </si>
  <si>
    <t>Sirwet</t>
  </si>
  <si>
    <t>Tandui</t>
  </si>
  <si>
    <t>Kapsigorian</t>
  </si>
  <si>
    <t>Kiboino</t>
  </si>
  <si>
    <t>Kiplabal</t>
  </si>
  <si>
    <t>Kurumbopsoo</t>
  </si>
  <si>
    <t>Sironoi</t>
  </si>
  <si>
    <t>Kabirmet</t>
  </si>
  <si>
    <t>Kaptumo</t>
  </si>
  <si>
    <t>Senetwo</t>
  </si>
  <si>
    <t>Sitewonin</t>
  </si>
  <si>
    <t>Sogon</t>
  </si>
  <si>
    <t>Talai</t>
  </si>
  <si>
    <t>Eitui</t>
  </si>
  <si>
    <t>Illiagat</t>
  </si>
  <si>
    <t>Kapkatit</t>
  </si>
  <si>
    <t>Kisonei</t>
  </si>
  <si>
    <t>Mogorwa</t>
  </si>
  <si>
    <t>Sangarau</t>
  </si>
  <si>
    <t>Sereton</t>
  </si>
  <si>
    <t>Siginwo</t>
  </si>
  <si>
    <t>Tabarin</t>
  </si>
  <si>
    <t>Tebei</t>
  </si>
  <si>
    <t>Tenges</t>
  </si>
  <si>
    <t>Tinomoi</t>
  </si>
  <si>
    <t>Tuluongoi</t>
  </si>
  <si>
    <t>Atiar</t>
  </si>
  <si>
    <t>Baringo North</t>
  </si>
  <si>
    <t>Barbarchun</t>
  </si>
  <si>
    <t>Barketiew</t>
  </si>
  <si>
    <t>Bartabwa</t>
  </si>
  <si>
    <t>Boruiyo</t>
  </si>
  <si>
    <t>Chapin</t>
  </si>
  <si>
    <t>Kabilany</t>
  </si>
  <si>
    <t>Kaboron</t>
  </si>
  <si>
    <t>Kamweton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</si>
</sst>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563C1"/>
      <name val="Calibri"/>
      <family val="2"/>
      <charset val="204"/>
    </font>
    <font>
      <u/>
      <sz val="11"/>
      <color rgb="FF0563C1"/>
      <name val="Calibri"/>
      <family val="2"/>
      <charset val="1"/>
    </font>
    <font>
      <b/>
      <u/>
      <sz val="11"/>
      <color rgb="FF0563C1"/>
      <name val="Calibri"/>
      <family val="2"/>
      <charset val="204"/>
    </font>
    <font>
      <b/>
      <sz val="11"/>
      <color rgb="FFFFFFFF"/>
      <name val="Calibri"/>
      <family val="2"/>
      <charset val="204"/>
    </font>
    <font>
      <b/>
      <sz val="11"/>
      <color rgb="FF000000"/>
      <name val="Calibri"/>
      <family val="2"/>
      <charset val="204"/>
    </font>
    <font>
      <b/>
      <sz val="11"/>
      <color rgb="FFFFFFFF"/>
      <name val="Calibri"/>
      <family val="2"/>
      <charset val="1"/>
    </font>
    <font>
      <sz val="11"/>
      <color rgb="FF000000"/>
      <name val="Calibri"/>
      <family val="2"/>
      <charset val="204"/>
    </font>
  </fonts>
  <fills count="13">
    <fill>
      <patternFill patternType="none"/>
    </fill>
    <fill>
      <patternFill patternType="gray125"/>
    </fill>
    <fill>
      <patternFill patternType="solid">
        <fgColor rgb="FFFFFFFF"/>
        <bgColor rgb="FFFFF2CC"/>
      </patternFill>
    </fill>
    <fill>
      <patternFill patternType="solid">
        <fgColor rgb="FF00B0F0"/>
        <bgColor rgb="FF33CCCC"/>
      </patternFill>
    </fill>
    <fill>
      <patternFill patternType="solid">
        <fgColor rgb="FFBFBFBF"/>
        <bgColor rgb="FFCCCCFF"/>
      </patternFill>
    </fill>
    <fill>
      <patternFill patternType="solid">
        <fgColor rgb="FFDEEBF7"/>
        <bgColor rgb="FFCCFFFF"/>
      </patternFill>
    </fill>
    <fill>
      <patternFill patternType="solid">
        <fgColor rgb="FFC5E0B4"/>
        <bgColor rgb="FFBFBFBF"/>
      </patternFill>
    </fill>
    <fill>
      <patternFill patternType="solid">
        <fgColor rgb="FFFFFF00"/>
        <bgColor rgb="FFFFFF00"/>
      </patternFill>
    </fill>
    <fill>
      <patternFill patternType="solid">
        <fgColor rgb="FF7030A0"/>
        <bgColor rgb="FF993366"/>
      </patternFill>
    </fill>
    <fill>
      <patternFill patternType="solid">
        <fgColor rgb="FFA6A6A6"/>
        <bgColor rgb="FFBFBFBF"/>
      </patternFill>
    </fill>
    <fill>
      <patternFill patternType="solid">
        <fgColor rgb="FFFFC000"/>
        <bgColor rgb="FFFF9900"/>
      </patternFill>
    </fill>
    <fill>
      <patternFill patternType="solid">
        <fgColor rgb="FFFFD966"/>
        <bgColor rgb="FFFFFF99"/>
      </patternFill>
    </fill>
    <fill>
      <patternFill patternType="solid">
        <fgColor rgb="FFFFF2CC"/>
        <bgColor rgb="FFFFFFFF"/>
      </patternFill>
    </fill>
  </fills>
  <borders count="14">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rgb="FFFFC000"/>
      </left>
      <right style="thin">
        <color auto="1"/>
      </right>
      <top style="thick">
        <color rgb="FFFFC000"/>
      </top>
      <bottom style="thick">
        <color rgb="FFFFC000"/>
      </bottom>
      <diagonal/>
    </border>
    <border>
      <left/>
      <right style="thin">
        <color auto="1"/>
      </right>
      <top style="thick">
        <color rgb="FFFFC000"/>
      </top>
      <bottom style="thick">
        <color rgb="FFFFC000"/>
      </bottom>
      <diagonal/>
    </border>
    <border>
      <left style="thin">
        <color auto="1"/>
      </left>
      <right style="thin">
        <color auto="1"/>
      </right>
      <top style="thick">
        <color rgb="FFFFC000"/>
      </top>
      <bottom style="thick">
        <color rgb="FFFFC000"/>
      </bottom>
      <diagonal/>
    </border>
    <border>
      <left style="thin">
        <color auto="1"/>
      </left>
      <right style="thick">
        <color rgb="FFFFC000"/>
      </right>
      <top style="thick">
        <color rgb="FFFFC000"/>
      </top>
      <bottom style="thick">
        <color rgb="FFFFC000"/>
      </bottom>
      <diagonal/>
    </border>
    <border>
      <left style="thick">
        <color rgb="FFFFC000"/>
      </left>
      <right style="thin">
        <color auto="1"/>
      </right>
      <top style="thin">
        <color auto="1"/>
      </top>
      <bottom style="thin">
        <color auto="1"/>
      </bottom>
      <diagonal/>
    </border>
    <border>
      <left style="thick">
        <color rgb="FFFFC000"/>
      </left>
      <right style="thick">
        <color rgb="FFFFC000"/>
      </right>
      <top style="thick">
        <color rgb="FFFFC000"/>
      </top>
      <bottom style="thick">
        <color rgb="FFFFC000"/>
      </bottom>
      <diagonal/>
    </border>
    <border>
      <left style="thin">
        <color auto="1"/>
      </left>
      <right style="thin">
        <color auto="1"/>
      </right>
      <top/>
      <bottom style="thin">
        <color auto="1"/>
      </bottom>
      <diagonal/>
    </border>
  </borders>
  <cellStyleXfs count="2">
    <xf numFmtId="0" fontId="0" fillId="0" borderId="0"/>
    <xf numFmtId="0" fontId="2" fillId="0" borderId="0" applyBorder="0" applyProtection="0"/>
  </cellStyleXfs>
  <cellXfs count="27">
    <xf numFmtId="0" fontId="0" fillId="0" borderId="0" xfId="0"/>
    <xf numFmtId="0" fontId="5" fillId="10" borderId="12"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2" fillId="5" borderId="6" xfId="1" applyFont="1" applyFill="1" applyBorder="1" applyAlignment="1" applyProtection="1">
      <alignment horizontal="center" vertical="center" wrapText="1"/>
    </xf>
    <xf numFmtId="0" fontId="5" fillId="9" borderId="6" xfId="0" applyFont="1" applyFill="1" applyBorder="1" applyAlignment="1">
      <alignment horizontal="center" vertical="center" wrapText="1"/>
    </xf>
    <xf numFmtId="0" fontId="4" fillId="8" borderId="5" xfId="1" applyFont="1" applyFill="1" applyBorder="1" applyAlignment="1" applyProtection="1">
      <alignment horizontal="center" vertical="center" wrapText="1"/>
    </xf>
    <xf numFmtId="0" fontId="3" fillId="7" borderId="4" xfId="1" applyFont="1" applyFill="1" applyBorder="1" applyAlignment="1" applyProtection="1">
      <alignment horizontal="center" vertical="center" wrapText="1"/>
    </xf>
    <xf numFmtId="0" fontId="1" fillId="5" borderId="2" xfId="1" applyFont="1" applyFill="1" applyBorder="1" applyAlignment="1" applyProtection="1">
      <alignment horizontal="center" vertical="center" wrapText="1"/>
    </xf>
    <xf numFmtId="0" fontId="1" fillId="4" borderId="1" xfId="1" applyFont="1" applyFill="1" applyBorder="1" applyAlignment="1" applyProtection="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0" fontId="1" fillId="6" borderId="3" xfId="1" applyFont="1" applyFill="1" applyBorder="1" applyAlignment="1" applyProtection="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10" borderId="12" xfId="0" applyFont="1" applyFill="1" applyBorder="1" applyAlignment="1">
      <alignment horizontal="center" vertical="center" wrapText="1"/>
    </xf>
    <xf numFmtId="0" fontId="5" fillId="11" borderId="12"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12" borderId="0" xfId="0" applyFont="1" applyFill="1"/>
    <xf numFmtId="1" fontId="0" fillId="2" borderId="13" xfId="0" applyNumberFormat="1" applyFill="1" applyBorder="1" applyAlignment="1">
      <alignment horizontal="center" vertical="center" wrapText="1"/>
    </xf>
    <xf numFmtId="1" fontId="0" fillId="2" borderId="6" xfId="0" applyNumberFormat="1" applyFill="1" applyBorder="1" applyAlignment="1">
      <alignment horizontal="center" vertical="center" wrapText="1"/>
    </xf>
    <xf numFmtId="0" fontId="2" fillId="2" borderId="6" xfId="1" applyFill="1" applyBorder="1" applyAlignment="1" applyProtection="1">
      <alignment horizontal="center" vertical="center"/>
    </xf>
    <xf numFmtId="0" fontId="2" fillId="2" borderId="13" xfId="1" applyFill="1" applyBorder="1" applyAlignment="1" applyProtection="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7030A0"/>
      <rgbColor rgb="FFFFF2CC"/>
      <rgbColor rgb="FFDEEBF7"/>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5E0B4"/>
      <rgbColor rgb="FFFFFF99"/>
      <rgbColor rgb="FF99CCFF"/>
      <rgbColor rgb="FFFF99CC"/>
      <rgbColor rgb="FFCC99FF"/>
      <rgbColor rgb="FFFFD966"/>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390600</xdr:colOff>
      <xdr:row>0</xdr:row>
      <xdr:rowOff>66600</xdr:rowOff>
    </xdr:from>
    <xdr:to>
      <xdr:col>6</xdr:col>
      <xdr:colOff>609840</xdr:colOff>
      <xdr:row>2</xdr:row>
      <xdr:rowOff>142920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050840" y="66600"/>
          <a:ext cx="8182080" cy="42660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2000" b="1" strike="noStrike" spc="-1">
              <a:solidFill>
                <a:srgbClr val="FFFFFF"/>
              </a:solidFill>
              <a:latin typeface="Calibri"/>
            </a:rPr>
            <a:t>GIGA Broadband Calculator: </a:t>
          </a:r>
          <a:r>
            <a:rPr lang="en-US" sz="2000" b="0" strike="noStrike" spc="-1">
              <a:solidFill>
                <a:srgbClr val="FFFFFF"/>
              </a:solidFill>
              <a:latin typeface="Calibri Light"/>
            </a:rPr>
            <a:t>School Data</a:t>
          </a:r>
          <a:r>
            <a:rPr lang="ru-RU" sz="2000" b="0" strike="noStrike" spc="-1">
              <a:solidFill>
                <a:srgbClr val="FFFFFF"/>
              </a:solidFill>
              <a:latin typeface="Calibri Light"/>
            </a:rPr>
            <a:t> </a:t>
          </a:r>
          <a:r>
            <a:rPr lang="en-US" sz="2000" b="0" strike="noStrike" spc="-1">
              <a:solidFill>
                <a:srgbClr val="FFFFFF"/>
              </a:solidFill>
              <a:latin typeface="Calibri Light"/>
            </a:rPr>
            <a:t>Smart Template</a:t>
          </a:r>
          <a:endParaRPr lang="en-US" sz="2000" b="0" strike="noStrike" spc="-1">
            <a:latin typeface="Times New Roman"/>
          </a:endParaRPr>
        </a:p>
      </xdr:txBody>
    </xdr:sp>
    <xdr:clientData/>
  </xdr:twoCellAnchor>
  <xdr:twoCellAnchor editAs="oneCell">
    <xdr:from>
      <xdr:col>0</xdr:col>
      <xdr:colOff>9360</xdr:colOff>
      <xdr:row>0</xdr:row>
      <xdr:rowOff>9360</xdr:rowOff>
    </xdr:from>
    <xdr:to>
      <xdr:col>1</xdr:col>
      <xdr:colOff>13320</xdr:colOff>
      <xdr:row>3</xdr:row>
      <xdr:rowOff>35640</xdr:rowOff>
    </xdr:to>
    <xdr:pic>
      <xdr:nvPicPr>
        <xdr:cNvPr id="3" name="Рисунок 2" descr="International Telecommunication Union Speech - ITU PP-18 ...">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xdr:blipFill>
      <xdr:spPr>
        <a:xfrm>
          <a:off x="9360" y="9360"/>
          <a:ext cx="664200" cy="551880"/>
        </a:xfrm>
        <a:prstGeom prst="rect">
          <a:avLst/>
        </a:prstGeom>
        <a:ln w="0">
          <a:noFill/>
        </a:ln>
      </xdr:spPr>
    </xdr:pic>
    <xdr:clientData/>
  </xdr:twoCellAnchor>
  <xdr:twoCellAnchor>
    <xdr:from>
      <xdr:col>6</xdr:col>
      <xdr:colOff>466920</xdr:colOff>
      <xdr:row>1</xdr:row>
      <xdr:rowOff>76680</xdr:rowOff>
    </xdr:from>
    <xdr:to>
      <xdr:col>30</xdr:col>
      <xdr:colOff>570960</xdr:colOff>
      <xdr:row>2</xdr:row>
      <xdr:rowOff>133560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9090000" y="251640"/>
          <a:ext cx="40008240" cy="23220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FFFFFF"/>
              </a:solidFill>
              <a:latin typeface="Calibri Light"/>
            </a:rPr>
            <a:t>Please do not change the file structure by adding or removing columns</a:t>
          </a:r>
          <a:endParaRPr lang="en-US" sz="1200" b="0" strike="noStrike" spc="-1">
            <a:latin typeface="Times New Roman"/>
          </a:endParaRPr>
        </a:p>
      </xdr:txBody>
    </xdr:sp>
    <xdr:clientData/>
  </xdr:twoCellAnchor>
  <xdr:twoCellAnchor>
    <xdr:from>
      <xdr:col>6</xdr:col>
      <xdr:colOff>609840</xdr:colOff>
      <xdr:row>0</xdr:row>
      <xdr:rowOff>0</xdr:rowOff>
    </xdr:from>
    <xdr:to>
      <xdr:col>32</xdr:col>
      <xdr:colOff>409320</xdr:colOff>
      <xdr:row>1</xdr:row>
      <xdr:rowOff>57240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9232920" y="0"/>
          <a:ext cx="41329080" cy="23220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i="1" strike="noStrike" spc="-1">
              <a:solidFill>
                <a:srgbClr val="FFFFFF"/>
              </a:solidFill>
              <a:latin typeface="Calibri Light"/>
            </a:rPr>
            <a:t>Press on plus ("+") above to show some assumptions</a:t>
          </a:r>
          <a:endParaRPr lang="en-US" sz="1200" b="0" strike="noStrike" spc="-1">
            <a:latin typeface="Times New Roman"/>
          </a:endParaRPr>
        </a:p>
      </xdr:txBody>
    </xdr:sp>
    <xdr:clientData/>
  </xdr:twoCellAnchor>
  <xdr:twoCellAnchor>
    <xdr:from>
      <xdr:col>1</xdr:col>
      <xdr:colOff>390600</xdr:colOff>
      <xdr:row>0</xdr:row>
      <xdr:rowOff>48960</xdr:rowOff>
    </xdr:from>
    <xdr:to>
      <xdr:col>6</xdr:col>
      <xdr:colOff>610200</xdr:colOff>
      <xdr:row>2</xdr:row>
      <xdr:rowOff>35280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1050840" y="48960"/>
          <a:ext cx="8182440" cy="33660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2000" b="1" strike="noStrike" spc="-1">
              <a:solidFill>
                <a:srgbClr val="FFFFFF"/>
              </a:solidFill>
              <a:latin typeface="Calibri"/>
            </a:rPr>
            <a:t>GIGA Broadband Calculator: </a:t>
          </a:r>
          <a:r>
            <a:rPr lang="en-US" sz="2000" b="0" strike="noStrike" spc="-1">
              <a:solidFill>
                <a:srgbClr val="FFFFFF"/>
              </a:solidFill>
              <a:latin typeface="Calibri Light"/>
            </a:rPr>
            <a:t>School Data</a:t>
          </a:r>
          <a:r>
            <a:rPr lang="ru-RU" sz="2000" b="0" strike="noStrike" spc="-1">
              <a:solidFill>
                <a:srgbClr val="FFFFFF"/>
              </a:solidFill>
              <a:latin typeface="Calibri Light"/>
            </a:rPr>
            <a:t> </a:t>
          </a:r>
          <a:r>
            <a:rPr lang="en-US" sz="2000" b="0" strike="noStrike" spc="-1">
              <a:solidFill>
                <a:srgbClr val="FFFFFF"/>
              </a:solidFill>
              <a:latin typeface="Calibri Light"/>
            </a:rPr>
            <a:t>Smart Template</a:t>
          </a:r>
          <a:endParaRPr lang="en-US" sz="2000" b="0" strike="noStrike" spc="-1">
            <a:latin typeface="Times New Roman"/>
          </a:endParaRPr>
        </a:p>
      </xdr:txBody>
    </xdr:sp>
    <xdr:clientData/>
  </xdr:twoCellAnchor>
  <xdr:twoCellAnchor editAs="oneCell">
    <xdr:from>
      <xdr:col>0</xdr:col>
      <xdr:colOff>9360</xdr:colOff>
      <xdr:row>0</xdr:row>
      <xdr:rowOff>6840</xdr:rowOff>
    </xdr:from>
    <xdr:to>
      <xdr:col>1</xdr:col>
      <xdr:colOff>13320</xdr:colOff>
      <xdr:row>2</xdr:row>
      <xdr:rowOff>62640</xdr:rowOff>
    </xdr:to>
    <xdr:pic>
      <xdr:nvPicPr>
        <xdr:cNvPr id="7" name="Рисунок 2" descr="International Telecommunication Union Speech - ITU PP-18 ...">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9360" y="6840"/>
          <a:ext cx="664200" cy="406080"/>
        </a:xfrm>
        <a:prstGeom prst="rect">
          <a:avLst/>
        </a:prstGeom>
        <a:ln w="0">
          <a:noFill/>
        </a:ln>
      </xdr:spPr>
    </xdr:pic>
    <xdr:clientData/>
  </xdr:twoCellAnchor>
  <xdr:twoCellAnchor>
    <xdr:from>
      <xdr:col>6</xdr:col>
      <xdr:colOff>467280</xdr:colOff>
      <xdr:row>1</xdr:row>
      <xdr:rowOff>21600</xdr:rowOff>
    </xdr:from>
    <xdr:to>
      <xdr:col>30</xdr:col>
      <xdr:colOff>570960</xdr:colOff>
      <xdr:row>2</xdr:row>
      <xdr:rowOff>28440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9090360" y="196560"/>
          <a:ext cx="40007880" cy="18216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strike="noStrike" spc="-1">
              <a:solidFill>
                <a:srgbClr val="FFFFFF"/>
              </a:solidFill>
              <a:latin typeface="Calibri Light"/>
            </a:rPr>
            <a:t>Please do not change the file structure by adding or removing columns</a:t>
          </a:r>
          <a:endParaRPr lang="en-US" sz="1200" b="0" strike="noStrike" spc="-1">
            <a:latin typeface="Times New Roman"/>
          </a:endParaRPr>
        </a:p>
      </xdr:txBody>
    </xdr:sp>
    <xdr:clientData/>
  </xdr:twoCellAnchor>
  <xdr:twoCellAnchor>
    <xdr:from>
      <xdr:col>6</xdr:col>
      <xdr:colOff>610200</xdr:colOff>
      <xdr:row>0</xdr:row>
      <xdr:rowOff>0</xdr:rowOff>
    </xdr:from>
    <xdr:to>
      <xdr:col>32</xdr:col>
      <xdr:colOff>409680</xdr:colOff>
      <xdr:row>1</xdr:row>
      <xdr:rowOff>7560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9233280" y="0"/>
          <a:ext cx="41329080" cy="182520"/>
        </a:xfrm>
        <a:prstGeom prst="rect">
          <a:avLst/>
        </a:prstGeom>
        <a:noFill/>
        <a:ln w="9525">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200" b="0" i="1" strike="noStrike" spc="-1">
              <a:solidFill>
                <a:srgbClr val="FFFFFF"/>
              </a:solidFill>
              <a:latin typeface="Calibri Light"/>
            </a:rPr>
            <a:t>Press on plus ("+") above to show some assumptions</a:t>
          </a:r>
          <a:endParaRPr lang="en-US" sz="1200" b="0" strike="noStrike" spc="-1">
            <a:latin typeface="Times New Roman"/>
          </a:endParaRP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8"/>
  <sheetViews>
    <sheetView tabSelected="1" zoomScaleNormal="100" workbookViewId="0">
      <selection activeCell="B9" sqref="B9:F9"/>
    </sheetView>
  </sheetViews>
  <sheetFormatPr defaultColWidth="9.140625" defaultRowHeight="15" outlineLevelCol="1" x14ac:dyDescent="0.25"/>
  <cols>
    <col min="1" max="1" width="7.42578125" style="11" customWidth="1"/>
    <col min="2" max="4" width="18.7109375" style="11" customWidth="1"/>
    <col min="5" max="7" width="16.7109375" style="11" customWidth="1"/>
    <col min="8" max="8" width="23.7109375" style="11" customWidth="1"/>
    <col min="9" max="27" width="18.7109375" style="11" hidden="1" customWidth="1" outlineLevel="1"/>
    <col min="28" max="28" width="19.42578125" style="11" hidden="1" customWidth="1" outlineLevel="1"/>
    <col min="29" max="29" width="16.7109375" style="11" customWidth="1" collapsed="1"/>
    <col min="30" max="30" width="16.7109375" style="11" customWidth="1"/>
    <col min="31" max="1024" width="9.140625" style="11"/>
  </cols>
  <sheetData>
    <row r="1" spans="1:30" s="13" customFormat="1" x14ac:dyDescent="0.25">
      <c r="A1" s="12"/>
    </row>
    <row r="2" spans="1:30" s="13" customFormat="1" x14ac:dyDescent="0.25"/>
    <row r="3" spans="1:30" s="13" customFormat="1" x14ac:dyDescent="0.25"/>
    <row r="4" spans="1:30" ht="14.85" customHeight="1" x14ac:dyDescent="0.25">
      <c r="A4" s="10" t="s">
        <v>0</v>
      </c>
      <c r="B4" s="10"/>
      <c r="C4" s="10"/>
      <c r="D4" s="10"/>
      <c r="E4" s="9" t="s">
        <v>1</v>
      </c>
      <c r="F4" s="9"/>
      <c r="G4" s="9"/>
      <c r="H4" s="14" t="s">
        <v>2</v>
      </c>
      <c r="I4" s="8" t="s">
        <v>3</v>
      </c>
      <c r="J4" s="8"/>
      <c r="K4" s="8"/>
      <c r="L4" s="8"/>
      <c r="M4" s="8"/>
      <c r="N4" s="8"/>
      <c r="O4" s="8"/>
      <c r="P4" s="8"/>
      <c r="Q4" s="8"/>
      <c r="R4" s="8"/>
      <c r="S4" s="8"/>
      <c r="T4" s="8"/>
      <c r="U4" s="8"/>
      <c r="V4" s="8"/>
      <c r="W4" s="8"/>
      <c r="X4" s="8"/>
      <c r="Y4" s="8"/>
      <c r="Z4" s="8"/>
      <c r="AA4" s="8"/>
      <c r="AB4" s="8"/>
      <c r="AC4" s="7" t="s">
        <v>4</v>
      </c>
      <c r="AD4" s="7"/>
    </row>
    <row r="5" spans="1:30" ht="55.15" customHeight="1" x14ac:dyDescent="0.25">
      <c r="A5" s="6" t="s">
        <v>5</v>
      </c>
      <c r="B5" s="6" t="s">
        <v>6</v>
      </c>
      <c r="C5" s="6" t="s">
        <v>7</v>
      </c>
      <c r="D5" s="6" t="s">
        <v>8</v>
      </c>
      <c r="E5" s="5" t="s">
        <v>9</v>
      </c>
      <c r="F5" s="5" t="s">
        <v>10</v>
      </c>
      <c r="G5" s="5" t="s">
        <v>11</v>
      </c>
      <c r="H5" s="4" t="s">
        <v>12</v>
      </c>
      <c r="I5" s="15" t="s">
        <v>13</v>
      </c>
      <c r="J5" s="16" t="s">
        <v>14</v>
      </c>
      <c r="K5" s="16" t="s">
        <v>15</v>
      </c>
      <c r="L5" s="16" t="s">
        <v>16</v>
      </c>
      <c r="M5" s="16" t="s">
        <v>17</v>
      </c>
      <c r="N5" s="16" t="s">
        <v>18</v>
      </c>
      <c r="O5" s="16" t="s">
        <v>19</v>
      </c>
      <c r="P5" s="16" t="s">
        <v>20</v>
      </c>
      <c r="Q5" s="17" t="s">
        <v>21</v>
      </c>
      <c r="R5" s="17" t="s">
        <v>22</v>
      </c>
      <c r="S5" s="17" t="s">
        <v>23</v>
      </c>
      <c r="T5" s="17" t="s">
        <v>24</v>
      </c>
      <c r="U5" s="17" t="s">
        <v>25</v>
      </c>
      <c r="V5" s="17" t="s">
        <v>26</v>
      </c>
      <c r="W5" s="17" t="s">
        <v>27</v>
      </c>
      <c r="X5" s="17" t="s">
        <v>28</v>
      </c>
      <c r="Y5" s="17" t="s">
        <v>29</v>
      </c>
      <c r="Z5" s="18" t="s">
        <v>30</v>
      </c>
      <c r="AA5" s="3" t="s">
        <v>31</v>
      </c>
      <c r="AB5" s="3" t="s">
        <v>32</v>
      </c>
      <c r="AC5" s="2" t="s">
        <v>33</v>
      </c>
      <c r="AD5" s="2" t="s">
        <v>34</v>
      </c>
    </row>
    <row r="6" spans="1:30" ht="14.85" customHeight="1" x14ac:dyDescent="0.25">
      <c r="A6" s="6"/>
      <c r="B6" s="6"/>
      <c r="C6" s="6"/>
      <c r="D6" s="6"/>
      <c r="E6" s="5"/>
      <c r="F6" s="5"/>
      <c r="G6" s="5"/>
      <c r="H6" s="4"/>
      <c r="I6" s="1" t="s">
        <v>35</v>
      </c>
      <c r="J6" s="1"/>
      <c r="K6" s="1"/>
      <c r="L6" s="1"/>
      <c r="M6" s="1"/>
      <c r="N6" s="1"/>
      <c r="O6" s="1"/>
      <c r="P6" s="1"/>
      <c r="Q6" s="1"/>
      <c r="R6" s="1"/>
      <c r="S6" s="1"/>
      <c r="T6" s="1"/>
      <c r="U6" s="1"/>
      <c r="V6" s="1"/>
      <c r="W6" s="1"/>
      <c r="X6" s="1"/>
      <c r="Y6" s="1"/>
      <c r="Z6" s="1"/>
      <c r="AA6" s="3"/>
      <c r="AB6" s="3"/>
      <c r="AC6" s="2"/>
      <c r="AD6" s="2"/>
    </row>
    <row r="7" spans="1:30" ht="105" x14ac:dyDescent="0.25">
      <c r="A7" s="6"/>
      <c r="B7" s="6"/>
      <c r="C7" s="6"/>
      <c r="D7" s="6"/>
      <c r="E7" s="5"/>
      <c r="F7" s="5"/>
      <c r="G7" s="5"/>
      <c r="H7" s="4"/>
      <c r="I7" s="19" t="s">
        <v>36</v>
      </c>
      <c r="J7" s="19" t="s">
        <v>37</v>
      </c>
      <c r="K7" s="19" t="s">
        <v>38</v>
      </c>
      <c r="L7" s="19" t="s">
        <v>39</v>
      </c>
      <c r="M7" s="19" t="s">
        <v>40</v>
      </c>
      <c r="N7" s="19" t="s">
        <v>41</v>
      </c>
      <c r="O7" s="19" t="s">
        <v>42</v>
      </c>
      <c r="P7" s="19" t="s">
        <v>43</v>
      </c>
      <c r="Q7" s="19" t="s">
        <v>44</v>
      </c>
      <c r="R7" s="19" t="s">
        <v>45</v>
      </c>
      <c r="S7" s="19" t="s">
        <v>46</v>
      </c>
      <c r="T7" s="19" t="s">
        <v>47</v>
      </c>
      <c r="U7" s="19" t="s">
        <v>48</v>
      </c>
      <c r="V7" s="19" t="s">
        <v>49</v>
      </c>
      <c r="W7" s="19" t="s">
        <v>50</v>
      </c>
      <c r="X7" s="19" t="s">
        <v>51</v>
      </c>
      <c r="Y7" s="19" t="s">
        <v>52</v>
      </c>
      <c r="Z7" s="19" t="s">
        <v>53</v>
      </c>
      <c r="AA7" s="3"/>
      <c r="AB7" s="3"/>
      <c r="AC7" s="2"/>
      <c r="AD7" s="2"/>
    </row>
    <row r="8" spans="1:30" x14ac:dyDescent="0.25">
      <c r="A8" s="6"/>
      <c r="B8" s="6"/>
      <c r="C8" s="6"/>
      <c r="D8" s="6"/>
      <c r="E8" s="6"/>
      <c r="F8" s="6"/>
      <c r="G8" s="6"/>
      <c r="H8" s="4"/>
      <c r="I8" s="20">
        <v>90</v>
      </c>
      <c r="J8" s="20">
        <v>30</v>
      </c>
      <c r="K8" s="20">
        <v>30</v>
      </c>
      <c r="L8" s="20">
        <v>40</v>
      </c>
      <c r="M8" s="20">
        <v>5</v>
      </c>
      <c r="N8" s="20">
        <v>3</v>
      </c>
      <c r="O8" s="20">
        <v>2</v>
      </c>
      <c r="P8" s="20">
        <v>5</v>
      </c>
      <c r="Q8" s="20">
        <v>30</v>
      </c>
      <c r="R8" s="20">
        <v>5</v>
      </c>
      <c r="S8" s="20">
        <v>40</v>
      </c>
      <c r="T8" s="20">
        <v>10</v>
      </c>
      <c r="U8" s="20">
        <v>60</v>
      </c>
      <c r="V8" s="20">
        <v>20</v>
      </c>
      <c r="W8" s="20">
        <v>80</v>
      </c>
      <c r="X8" s="20">
        <v>40</v>
      </c>
      <c r="Y8" s="20">
        <v>90</v>
      </c>
      <c r="Z8" s="20">
        <v>100</v>
      </c>
      <c r="AA8" s="3"/>
      <c r="AB8" s="3"/>
      <c r="AC8" s="2"/>
      <c r="AD8" s="2"/>
    </row>
    <row r="9" spans="1:30" x14ac:dyDescent="0.25">
      <c r="A9" s="21">
        <v>1</v>
      </c>
      <c r="B9" s="22" t="s">
        <v>54</v>
      </c>
      <c r="C9" s="22" t="s">
        <v>55</v>
      </c>
      <c r="D9" s="22" t="s">
        <v>56</v>
      </c>
      <c r="E9" s="22">
        <v>1.259412408</v>
      </c>
      <c r="F9" s="22">
        <v>36.803920750000003</v>
      </c>
      <c r="G9" s="22">
        <v>2.07182887361208</v>
      </c>
      <c r="H9" s="22">
        <v>384</v>
      </c>
      <c r="I9" s="23">
        <f t="shared" ref="I9:I40" si="0">IF(ISBLANK($H9),"",IF(ISNUMBER($H9),ROUNDDOWN(($H9*(I$8/100)),0),""))</f>
        <v>345</v>
      </c>
      <c r="J9" s="23">
        <f t="shared" ref="J9:L28" si="1">IF(ISBLANK($H9),"",IF(ISNUMBER($H9),ROUNDDOWN(($I9*(J$8/100)),0),""))</f>
        <v>103</v>
      </c>
      <c r="K9" s="23">
        <f t="shared" si="1"/>
        <v>103</v>
      </c>
      <c r="L9" s="23">
        <f t="shared" si="1"/>
        <v>138</v>
      </c>
      <c r="M9" s="23">
        <f t="shared" ref="M9:O28" si="2">IF(ISBLANK($H9),"",IF(ISNUMBER($H9),ROUNDDOWN(($H9*(M$8/100)),0),""))</f>
        <v>19</v>
      </c>
      <c r="N9" s="23">
        <f t="shared" si="2"/>
        <v>11</v>
      </c>
      <c r="O9" s="23">
        <f t="shared" si="2"/>
        <v>7</v>
      </c>
      <c r="P9" s="23">
        <f t="shared" ref="P9:Q28" si="3">IF(ISBLANK($H9),"",IF(ISNUMBER($H9),ROUNDDOWN(($J9*(P$8/100)),0),""))</f>
        <v>5</v>
      </c>
      <c r="Q9" s="23">
        <f t="shared" si="3"/>
        <v>30</v>
      </c>
      <c r="R9" s="23">
        <f t="shared" ref="R9:S28" si="4">IF(ISBLANK($H9),"",IF(ISNUMBER($H9),ROUNDDOWN(($K9*(R$8/100)),0),""))</f>
        <v>5</v>
      </c>
      <c r="S9" s="23">
        <f t="shared" si="4"/>
        <v>41</v>
      </c>
      <c r="T9" s="23">
        <f t="shared" ref="T9:U28" si="5">IF(ISBLANK($H9),"",IF(ISNUMBER($H9),ROUNDDOWN(($L9*(T$8/100)),0),""))</f>
        <v>13</v>
      </c>
      <c r="U9" s="23">
        <f t="shared" si="5"/>
        <v>82</v>
      </c>
      <c r="V9" s="23">
        <f t="shared" ref="V9:W28" si="6">IF(ISBLANK($H9),"",IF(ISNUMBER($H9),ROUNDDOWN(($M9*(V$8/100)),0),""))</f>
        <v>3</v>
      </c>
      <c r="W9" s="23">
        <f t="shared" si="6"/>
        <v>15</v>
      </c>
      <c r="X9" s="23">
        <f t="shared" ref="X9:Y28" si="7">IF(ISBLANK($H9),"",IF(ISNUMBER($H9),ROUNDDOWN(($N9*(X$8/100)),0),""))</f>
        <v>4</v>
      </c>
      <c r="Y9" s="23">
        <f t="shared" si="7"/>
        <v>9</v>
      </c>
      <c r="Z9" s="23">
        <f t="shared" ref="Z9:Z40" si="8">IF(ISBLANK($H9),"",IF(ISNUMBER($H9),ROUNDDOWN(($O9*(Z$8/100)),0),""))</f>
        <v>7</v>
      </c>
      <c r="AA9" s="24">
        <f t="shared" ref="AA9:AA40" si="9">IF(ISBLANK(H9),0,P9+R9+T9+V9+X9)</f>
        <v>30</v>
      </c>
      <c r="AB9" s="24">
        <f t="shared" ref="AB9:AB40" si="10">IF(ISBLANK(H9),0,Q9+S9+U9+W9+Y9+Z9)</f>
        <v>184</v>
      </c>
      <c r="AC9" s="25">
        <f t="shared" ref="AC9:AC40" si="11">IF(ISBLANK($G9),0,IF(ISBLANK($H9),IF($AA9+$AB9&gt;0,2,IF($H9&gt;0,1,0)),IF($H9&gt;0,IF($H9&lt;10000,2,0),0)))</f>
        <v>2</v>
      </c>
      <c r="AD9" s="26">
        <f t="shared" ref="AD9:AD40" si="12">IF(OR(ISBLANK($E9),ISBLANK($F9)),0,$AC9)</f>
        <v>2</v>
      </c>
    </row>
    <row r="10" spans="1:30" x14ac:dyDescent="0.25">
      <c r="A10" s="21">
        <v>2</v>
      </c>
      <c r="B10" s="22" t="s">
        <v>57</v>
      </c>
      <c r="C10" s="22" t="s">
        <v>55</v>
      </c>
      <c r="D10" s="22" t="s">
        <v>56</v>
      </c>
      <c r="E10" s="22">
        <v>0.44000181999999999</v>
      </c>
      <c r="F10" s="22">
        <v>35.800895490000002</v>
      </c>
      <c r="G10" s="22">
        <v>8.9715532708544394</v>
      </c>
      <c r="H10" s="22">
        <v>360</v>
      </c>
      <c r="I10" s="23">
        <f t="shared" si="0"/>
        <v>324</v>
      </c>
      <c r="J10" s="23">
        <f t="shared" si="1"/>
        <v>97</v>
      </c>
      <c r="K10" s="23">
        <f t="shared" si="1"/>
        <v>97</v>
      </c>
      <c r="L10" s="23">
        <f t="shared" si="1"/>
        <v>129</v>
      </c>
      <c r="M10" s="23">
        <f t="shared" si="2"/>
        <v>18</v>
      </c>
      <c r="N10" s="23">
        <f t="shared" si="2"/>
        <v>10</v>
      </c>
      <c r="O10" s="23">
        <f t="shared" si="2"/>
        <v>7</v>
      </c>
      <c r="P10" s="23">
        <f t="shared" si="3"/>
        <v>4</v>
      </c>
      <c r="Q10" s="23">
        <f t="shared" si="3"/>
        <v>29</v>
      </c>
      <c r="R10" s="23">
        <f t="shared" si="4"/>
        <v>4</v>
      </c>
      <c r="S10" s="23">
        <f t="shared" si="4"/>
        <v>38</v>
      </c>
      <c r="T10" s="23">
        <f t="shared" si="5"/>
        <v>12</v>
      </c>
      <c r="U10" s="23">
        <f t="shared" si="5"/>
        <v>77</v>
      </c>
      <c r="V10" s="23">
        <f t="shared" si="6"/>
        <v>3</v>
      </c>
      <c r="W10" s="23">
        <f t="shared" si="6"/>
        <v>14</v>
      </c>
      <c r="X10" s="23">
        <f t="shared" si="7"/>
        <v>4</v>
      </c>
      <c r="Y10" s="23">
        <f t="shared" si="7"/>
        <v>9</v>
      </c>
      <c r="Z10" s="23">
        <f t="shared" si="8"/>
        <v>7</v>
      </c>
      <c r="AA10" s="24">
        <f t="shared" si="9"/>
        <v>27</v>
      </c>
      <c r="AB10" s="24">
        <f t="shared" si="10"/>
        <v>174</v>
      </c>
      <c r="AC10" s="25">
        <f t="shared" si="11"/>
        <v>2</v>
      </c>
      <c r="AD10" s="26">
        <f t="shared" si="12"/>
        <v>2</v>
      </c>
    </row>
    <row r="11" spans="1:30" x14ac:dyDescent="0.25">
      <c r="A11" s="21">
        <v>3</v>
      </c>
      <c r="B11" s="22" t="s">
        <v>58</v>
      </c>
      <c r="C11" s="22" t="s">
        <v>55</v>
      </c>
      <c r="D11" s="22" t="s">
        <v>56</v>
      </c>
      <c r="E11" s="22">
        <v>0.426389456</v>
      </c>
      <c r="F11" s="22">
        <v>35.805503850000001</v>
      </c>
      <c r="G11" s="22">
        <v>10.4125833525208</v>
      </c>
      <c r="H11" s="22">
        <v>316</v>
      </c>
      <c r="I11" s="23">
        <f t="shared" si="0"/>
        <v>284</v>
      </c>
      <c r="J11" s="23">
        <f t="shared" si="1"/>
        <v>85</v>
      </c>
      <c r="K11" s="23">
        <f t="shared" si="1"/>
        <v>85</v>
      </c>
      <c r="L11" s="23">
        <f t="shared" si="1"/>
        <v>113</v>
      </c>
      <c r="M11" s="23">
        <f t="shared" si="2"/>
        <v>15</v>
      </c>
      <c r="N11" s="23">
        <f t="shared" si="2"/>
        <v>9</v>
      </c>
      <c r="O11" s="23">
        <f t="shared" si="2"/>
        <v>6</v>
      </c>
      <c r="P11" s="23">
        <f t="shared" si="3"/>
        <v>4</v>
      </c>
      <c r="Q11" s="23">
        <f t="shared" si="3"/>
        <v>25</v>
      </c>
      <c r="R11" s="23">
        <f t="shared" si="4"/>
        <v>4</v>
      </c>
      <c r="S11" s="23">
        <f t="shared" si="4"/>
        <v>34</v>
      </c>
      <c r="T11" s="23">
        <f t="shared" si="5"/>
        <v>11</v>
      </c>
      <c r="U11" s="23">
        <f t="shared" si="5"/>
        <v>67</v>
      </c>
      <c r="V11" s="23">
        <f t="shared" si="6"/>
        <v>3</v>
      </c>
      <c r="W11" s="23">
        <f t="shared" si="6"/>
        <v>12</v>
      </c>
      <c r="X11" s="23">
        <f t="shared" si="7"/>
        <v>3</v>
      </c>
      <c r="Y11" s="23">
        <f t="shared" si="7"/>
        <v>8</v>
      </c>
      <c r="Z11" s="23">
        <f t="shared" si="8"/>
        <v>6</v>
      </c>
      <c r="AA11" s="24">
        <f t="shared" si="9"/>
        <v>25</v>
      </c>
      <c r="AB11" s="24">
        <f t="shared" si="10"/>
        <v>152</v>
      </c>
      <c r="AC11" s="25">
        <f t="shared" si="11"/>
        <v>2</v>
      </c>
      <c r="AD11" s="26">
        <f t="shared" si="12"/>
        <v>2</v>
      </c>
    </row>
    <row r="12" spans="1:30" x14ac:dyDescent="0.25">
      <c r="A12" s="21">
        <v>4</v>
      </c>
      <c r="B12" s="22" t="s">
        <v>59</v>
      </c>
      <c r="C12" s="22" t="s">
        <v>55</v>
      </c>
      <c r="D12" s="22" t="s">
        <v>56</v>
      </c>
      <c r="E12" s="22">
        <v>0.49374443000000001</v>
      </c>
      <c r="F12" s="22">
        <v>35.810771780000003</v>
      </c>
      <c r="G12" s="22">
        <v>7.5834148486132698</v>
      </c>
      <c r="H12" s="22">
        <v>372</v>
      </c>
      <c r="I12" s="23">
        <f t="shared" si="0"/>
        <v>334</v>
      </c>
      <c r="J12" s="23">
        <f t="shared" si="1"/>
        <v>100</v>
      </c>
      <c r="K12" s="23">
        <f t="shared" si="1"/>
        <v>100</v>
      </c>
      <c r="L12" s="23">
        <f t="shared" si="1"/>
        <v>133</v>
      </c>
      <c r="M12" s="23">
        <f t="shared" si="2"/>
        <v>18</v>
      </c>
      <c r="N12" s="23">
        <f t="shared" si="2"/>
        <v>11</v>
      </c>
      <c r="O12" s="23">
        <f t="shared" si="2"/>
        <v>7</v>
      </c>
      <c r="P12" s="23">
        <f t="shared" si="3"/>
        <v>5</v>
      </c>
      <c r="Q12" s="23">
        <f t="shared" si="3"/>
        <v>30</v>
      </c>
      <c r="R12" s="23">
        <f t="shared" si="4"/>
        <v>5</v>
      </c>
      <c r="S12" s="23">
        <f t="shared" si="4"/>
        <v>40</v>
      </c>
      <c r="T12" s="23">
        <f t="shared" si="5"/>
        <v>13</v>
      </c>
      <c r="U12" s="23">
        <f t="shared" si="5"/>
        <v>79</v>
      </c>
      <c r="V12" s="23">
        <f t="shared" si="6"/>
        <v>3</v>
      </c>
      <c r="W12" s="23">
        <f t="shared" si="6"/>
        <v>14</v>
      </c>
      <c r="X12" s="23">
        <f t="shared" si="7"/>
        <v>4</v>
      </c>
      <c r="Y12" s="23">
        <f t="shared" si="7"/>
        <v>9</v>
      </c>
      <c r="Z12" s="23">
        <f t="shared" si="8"/>
        <v>7</v>
      </c>
      <c r="AA12" s="24">
        <f t="shared" si="9"/>
        <v>30</v>
      </c>
      <c r="AB12" s="24">
        <f t="shared" si="10"/>
        <v>179</v>
      </c>
      <c r="AC12" s="25">
        <f t="shared" si="11"/>
        <v>2</v>
      </c>
      <c r="AD12" s="26">
        <f t="shared" si="12"/>
        <v>2</v>
      </c>
    </row>
    <row r="13" spans="1:30" x14ac:dyDescent="0.25">
      <c r="A13" s="21">
        <v>5</v>
      </c>
      <c r="B13" s="22" t="s">
        <v>60</v>
      </c>
      <c r="C13" s="22" t="s">
        <v>55</v>
      </c>
      <c r="D13" s="22" t="s">
        <v>56</v>
      </c>
      <c r="E13" s="22">
        <v>0.49159640100000002</v>
      </c>
      <c r="F13" s="22">
        <v>35.746639250000001</v>
      </c>
      <c r="G13" s="22">
        <v>0.65177105711852301</v>
      </c>
      <c r="H13" s="22">
        <v>387</v>
      </c>
      <c r="I13" s="23">
        <f t="shared" si="0"/>
        <v>348</v>
      </c>
      <c r="J13" s="23">
        <f t="shared" si="1"/>
        <v>104</v>
      </c>
      <c r="K13" s="23">
        <f t="shared" si="1"/>
        <v>104</v>
      </c>
      <c r="L13" s="23">
        <f t="shared" si="1"/>
        <v>139</v>
      </c>
      <c r="M13" s="23">
        <f t="shared" si="2"/>
        <v>19</v>
      </c>
      <c r="N13" s="23">
        <f t="shared" si="2"/>
        <v>11</v>
      </c>
      <c r="O13" s="23">
        <f t="shared" si="2"/>
        <v>7</v>
      </c>
      <c r="P13" s="23">
        <f t="shared" si="3"/>
        <v>5</v>
      </c>
      <c r="Q13" s="23">
        <f t="shared" si="3"/>
        <v>31</v>
      </c>
      <c r="R13" s="23">
        <f t="shared" si="4"/>
        <v>5</v>
      </c>
      <c r="S13" s="23">
        <f t="shared" si="4"/>
        <v>41</v>
      </c>
      <c r="T13" s="23">
        <f t="shared" si="5"/>
        <v>13</v>
      </c>
      <c r="U13" s="23">
        <f t="shared" si="5"/>
        <v>83</v>
      </c>
      <c r="V13" s="23">
        <f t="shared" si="6"/>
        <v>3</v>
      </c>
      <c r="W13" s="23">
        <f t="shared" si="6"/>
        <v>15</v>
      </c>
      <c r="X13" s="23">
        <f t="shared" si="7"/>
        <v>4</v>
      </c>
      <c r="Y13" s="23">
        <f t="shared" si="7"/>
        <v>9</v>
      </c>
      <c r="Z13" s="23">
        <f t="shared" si="8"/>
        <v>7</v>
      </c>
      <c r="AA13" s="24">
        <f t="shared" si="9"/>
        <v>30</v>
      </c>
      <c r="AB13" s="24">
        <f t="shared" si="10"/>
        <v>186</v>
      </c>
      <c r="AC13" s="25">
        <f t="shared" si="11"/>
        <v>2</v>
      </c>
      <c r="AD13" s="26">
        <f t="shared" si="12"/>
        <v>2</v>
      </c>
    </row>
    <row r="14" spans="1:30" x14ac:dyDescent="0.25">
      <c r="A14" s="21">
        <v>6</v>
      </c>
      <c r="B14" s="22" t="s">
        <v>61</v>
      </c>
      <c r="C14" s="22" t="s">
        <v>55</v>
      </c>
      <c r="D14" s="22" t="s">
        <v>56</v>
      </c>
      <c r="E14" s="22">
        <v>0.446596086</v>
      </c>
      <c r="F14" s="22">
        <v>35.79557037</v>
      </c>
      <c r="G14" s="22">
        <v>8.0383015153056796</v>
      </c>
      <c r="H14" s="22">
        <v>373</v>
      </c>
      <c r="I14" s="23">
        <f t="shared" si="0"/>
        <v>335</v>
      </c>
      <c r="J14" s="23">
        <f t="shared" si="1"/>
        <v>100</v>
      </c>
      <c r="K14" s="23">
        <f t="shared" si="1"/>
        <v>100</v>
      </c>
      <c r="L14" s="23">
        <f t="shared" si="1"/>
        <v>134</v>
      </c>
      <c r="M14" s="23">
        <f t="shared" si="2"/>
        <v>18</v>
      </c>
      <c r="N14" s="23">
        <f t="shared" si="2"/>
        <v>11</v>
      </c>
      <c r="O14" s="23">
        <f t="shared" si="2"/>
        <v>7</v>
      </c>
      <c r="P14" s="23">
        <f t="shared" si="3"/>
        <v>5</v>
      </c>
      <c r="Q14" s="23">
        <f t="shared" si="3"/>
        <v>30</v>
      </c>
      <c r="R14" s="23">
        <f t="shared" si="4"/>
        <v>5</v>
      </c>
      <c r="S14" s="23">
        <f t="shared" si="4"/>
        <v>40</v>
      </c>
      <c r="T14" s="23">
        <f t="shared" si="5"/>
        <v>13</v>
      </c>
      <c r="U14" s="23">
        <f t="shared" si="5"/>
        <v>80</v>
      </c>
      <c r="V14" s="23">
        <f t="shared" si="6"/>
        <v>3</v>
      </c>
      <c r="W14" s="23">
        <f t="shared" si="6"/>
        <v>14</v>
      </c>
      <c r="X14" s="23">
        <f t="shared" si="7"/>
        <v>4</v>
      </c>
      <c r="Y14" s="23">
        <f t="shared" si="7"/>
        <v>9</v>
      </c>
      <c r="Z14" s="23">
        <f t="shared" si="8"/>
        <v>7</v>
      </c>
      <c r="AA14" s="24">
        <f t="shared" si="9"/>
        <v>30</v>
      </c>
      <c r="AB14" s="24">
        <f t="shared" si="10"/>
        <v>180</v>
      </c>
      <c r="AC14" s="25">
        <f t="shared" si="11"/>
        <v>2</v>
      </c>
      <c r="AD14" s="26">
        <f t="shared" si="12"/>
        <v>2</v>
      </c>
    </row>
    <row r="15" spans="1:30" x14ac:dyDescent="0.25">
      <c r="A15" s="21">
        <v>7</v>
      </c>
      <c r="B15" s="22" t="s">
        <v>62</v>
      </c>
      <c r="C15" s="22" t="s">
        <v>55</v>
      </c>
      <c r="D15" s="22" t="s">
        <v>56</v>
      </c>
      <c r="E15" s="22">
        <v>-0.28749260300000001</v>
      </c>
      <c r="F15" s="22">
        <v>36.06618881</v>
      </c>
      <c r="G15" s="22">
        <v>1.04145428174316</v>
      </c>
      <c r="H15" s="22">
        <v>880</v>
      </c>
      <c r="I15" s="23">
        <f t="shared" si="0"/>
        <v>792</v>
      </c>
      <c r="J15" s="23">
        <f t="shared" si="1"/>
        <v>237</v>
      </c>
      <c r="K15" s="23">
        <f t="shared" si="1"/>
        <v>237</v>
      </c>
      <c r="L15" s="23">
        <f t="shared" si="1"/>
        <v>316</v>
      </c>
      <c r="M15" s="23">
        <f t="shared" si="2"/>
        <v>44</v>
      </c>
      <c r="N15" s="23">
        <f t="shared" si="2"/>
        <v>26</v>
      </c>
      <c r="O15" s="23">
        <f t="shared" si="2"/>
        <v>17</v>
      </c>
      <c r="P15" s="23">
        <f t="shared" si="3"/>
        <v>11</v>
      </c>
      <c r="Q15" s="23">
        <f t="shared" si="3"/>
        <v>71</v>
      </c>
      <c r="R15" s="23">
        <f t="shared" si="4"/>
        <v>11</v>
      </c>
      <c r="S15" s="23">
        <f t="shared" si="4"/>
        <v>94</v>
      </c>
      <c r="T15" s="23">
        <f t="shared" si="5"/>
        <v>31</v>
      </c>
      <c r="U15" s="23">
        <f t="shared" si="5"/>
        <v>189</v>
      </c>
      <c r="V15" s="23">
        <f t="shared" si="6"/>
        <v>8</v>
      </c>
      <c r="W15" s="23">
        <f t="shared" si="6"/>
        <v>35</v>
      </c>
      <c r="X15" s="23">
        <f t="shared" si="7"/>
        <v>10</v>
      </c>
      <c r="Y15" s="23">
        <f t="shared" si="7"/>
        <v>23</v>
      </c>
      <c r="Z15" s="23">
        <f t="shared" si="8"/>
        <v>17</v>
      </c>
      <c r="AA15" s="24">
        <f t="shared" si="9"/>
        <v>71</v>
      </c>
      <c r="AB15" s="24">
        <f t="shared" si="10"/>
        <v>429</v>
      </c>
      <c r="AC15" s="25">
        <f t="shared" si="11"/>
        <v>2</v>
      </c>
      <c r="AD15" s="26">
        <f t="shared" si="12"/>
        <v>2</v>
      </c>
    </row>
    <row r="16" spans="1:30" x14ac:dyDescent="0.25">
      <c r="A16" s="21">
        <v>8</v>
      </c>
      <c r="B16" s="22" t="s">
        <v>63</v>
      </c>
      <c r="C16" s="22" t="s">
        <v>55</v>
      </c>
      <c r="D16" s="22" t="s">
        <v>56</v>
      </c>
      <c r="E16" s="22">
        <v>0.47812042999999999</v>
      </c>
      <c r="F16" s="22">
        <v>35.811126270000003</v>
      </c>
      <c r="G16" s="22">
        <v>7.8709365644337703</v>
      </c>
      <c r="H16" s="22">
        <v>380</v>
      </c>
      <c r="I16" s="23">
        <f t="shared" si="0"/>
        <v>342</v>
      </c>
      <c r="J16" s="23">
        <f t="shared" si="1"/>
        <v>102</v>
      </c>
      <c r="K16" s="23">
        <f t="shared" si="1"/>
        <v>102</v>
      </c>
      <c r="L16" s="23">
        <f t="shared" si="1"/>
        <v>136</v>
      </c>
      <c r="M16" s="23">
        <f t="shared" si="2"/>
        <v>19</v>
      </c>
      <c r="N16" s="23">
        <f t="shared" si="2"/>
        <v>11</v>
      </c>
      <c r="O16" s="23">
        <f t="shared" si="2"/>
        <v>7</v>
      </c>
      <c r="P16" s="23">
        <f t="shared" si="3"/>
        <v>5</v>
      </c>
      <c r="Q16" s="23">
        <f t="shared" si="3"/>
        <v>30</v>
      </c>
      <c r="R16" s="23">
        <f t="shared" si="4"/>
        <v>5</v>
      </c>
      <c r="S16" s="23">
        <f t="shared" si="4"/>
        <v>40</v>
      </c>
      <c r="T16" s="23">
        <f t="shared" si="5"/>
        <v>13</v>
      </c>
      <c r="U16" s="23">
        <f t="shared" si="5"/>
        <v>81</v>
      </c>
      <c r="V16" s="23">
        <f t="shared" si="6"/>
        <v>3</v>
      </c>
      <c r="W16" s="23">
        <f t="shared" si="6"/>
        <v>15</v>
      </c>
      <c r="X16" s="23">
        <f t="shared" si="7"/>
        <v>4</v>
      </c>
      <c r="Y16" s="23">
        <f t="shared" si="7"/>
        <v>9</v>
      </c>
      <c r="Z16" s="23">
        <f t="shared" si="8"/>
        <v>7</v>
      </c>
      <c r="AA16" s="24">
        <f t="shared" si="9"/>
        <v>30</v>
      </c>
      <c r="AB16" s="24">
        <f t="shared" si="10"/>
        <v>182</v>
      </c>
      <c r="AC16" s="25">
        <f t="shared" si="11"/>
        <v>2</v>
      </c>
      <c r="AD16" s="26">
        <f t="shared" si="12"/>
        <v>2</v>
      </c>
    </row>
    <row r="17" spans="1:30" x14ac:dyDescent="0.25">
      <c r="A17" s="21">
        <v>9</v>
      </c>
      <c r="B17" s="22" t="s">
        <v>64</v>
      </c>
      <c r="C17" s="22" t="s">
        <v>55</v>
      </c>
      <c r="D17" s="22" t="s">
        <v>56</v>
      </c>
      <c r="E17" s="22">
        <v>0.471440315</v>
      </c>
      <c r="F17" s="22">
        <v>35.790977480000002</v>
      </c>
      <c r="G17" s="22">
        <v>6.0234938313280004</v>
      </c>
      <c r="H17" s="22">
        <v>382</v>
      </c>
      <c r="I17" s="23">
        <f t="shared" si="0"/>
        <v>343</v>
      </c>
      <c r="J17" s="23">
        <f t="shared" si="1"/>
        <v>102</v>
      </c>
      <c r="K17" s="23">
        <f t="shared" si="1"/>
        <v>102</v>
      </c>
      <c r="L17" s="23">
        <f t="shared" si="1"/>
        <v>137</v>
      </c>
      <c r="M17" s="23">
        <f t="shared" si="2"/>
        <v>19</v>
      </c>
      <c r="N17" s="23">
        <f t="shared" si="2"/>
        <v>11</v>
      </c>
      <c r="O17" s="23">
        <f t="shared" si="2"/>
        <v>7</v>
      </c>
      <c r="P17" s="23">
        <f t="shared" si="3"/>
        <v>5</v>
      </c>
      <c r="Q17" s="23">
        <f t="shared" si="3"/>
        <v>30</v>
      </c>
      <c r="R17" s="23">
        <f t="shared" si="4"/>
        <v>5</v>
      </c>
      <c r="S17" s="23">
        <f t="shared" si="4"/>
        <v>40</v>
      </c>
      <c r="T17" s="23">
        <f t="shared" si="5"/>
        <v>13</v>
      </c>
      <c r="U17" s="23">
        <f t="shared" si="5"/>
        <v>82</v>
      </c>
      <c r="V17" s="23">
        <f t="shared" si="6"/>
        <v>3</v>
      </c>
      <c r="W17" s="23">
        <f t="shared" si="6"/>
        <v>15</v>
      </c>
      <c r="X17" s="23">
        <f t="shared" si="7"/>
        <v>4</v>
      </c>
      <c r="Y17" s="23">
        <f t="shared" si="7"/>
        <v>9</v>
      </c>
      <c r="Z17" s="23">
        <f t="shared" si="8"/>
        <v>7</v>
      </c>
      <c r="AA17" s="24">
        <f t="shared" si="9"/>
        <v>30</v>
      </c>
      <c r="AB17" s="24">
        <f t="shared" si="10"/>
        <v>183</v>
      </c>
      <c r="AC17" s="25">
        <f t="shared" si="11"/>
        <v>2</v>
      </c>
      <c r="AD17" s="26">
        <f t="shared" si="12"/>
        <v>2</v>
      </c>
    </row>
    <row r="18" spans="1:30" x14ac:dyDescent="0.25">
      <c r="A18" s="21">
        <v>10</v>
      </c>
      <c r="B18" s="22" t="s">
        <v>65</v>
      </c>
      <c r="C18" s="22" t="s">
        <v>55</v>
      </c>
      <c r="D18" s="22" t="s">
        <v>56</v>
      </c>
      <c r="E18" s="22">
        <v>0.479925245</v>
      </c>
      <c r="F18" s="22">
        <v>35.784393309999999</v>
      </c>
      <c r="G18" s="22">
        <v>4.9709875491698501</v>
      </c>
      <c r="H18" s="22">
        <v>382</v>
      </c>
      <c r="I18" s="23">
        <f t="shared" si="0"/>
        <v>343</v>
      </c>
      <c r="J18" s="23">
        <f t="shared" si="1"/>
        <v>102</v>
      </c>
      <c r="K18" s="23">
        <f t="shared" si="1"/>
        <v>102</v>
      </c>
      <c r="L18" s="23">
        <f t="shared" si="1"/>
        <v>137</v>
      </c>
      <c r="M18" s="23">
        <f t="shared" si="2"/>
        <v>19</v>
      </c>
      <c r="N18" s="23">
        <f t="shared" si="2"/>
        <v>11</v>
      </c>
      <c r="O18" s="23">
        <f t="shared" si="2"/>
        <v>7</v>
      </c>
      <c r="P18" s="23">
        <f t="shared" si="3"/>
        <v>5</v>
      </c>
      <c r="Q18" s="23">
        <f t="shared" si="3"/>
        <v>30</v>
      </c>
      <c r="R18" s="23">
        <f t="shared" si="4"/>
        <v>5</v>
      </c>
      <c r="S18" s="23">
        <f t="shared" si="4"/>
        <v>40</v>
      </c>
      <c r="T18" s="23">
        <f t="shared" si="5"/>
        <v>13</v>
      </c>
      <c r="U18" s="23">
        <f t="shared" si="5"/>
        <v>82</v>
      </c>
      <c r="V18" s="23">
        <f t="shared" si="6"/>
        <v>3</v>
      </c>
      <c r="W18" s="23">
        <f t="shared" si="6"/>
        <v>15</v>
      </c>
      <c r="X18" s="23">
        <f t="shared" si="7"/>
        <v>4</v>
      </c>
      <c r="Y18" s="23">
        <f t="shared" si="7"/>
        <v>9</v>
      </c>
      <c r="Z18" s="23">
        <f t="shared" si="8"/>
        <v>7</v>
      </c>
      <c r="AA18" s="24">
        <f t="shared" si="9"/>
        <v>30</v>
      </c>
      <c r="AB18" s="24">
        <f t="shared" si="10"/>
        <v>183</v>
      </c>
      <c r="AC18" s="25">
        <f t="shared" si="11"/>
        <v>2</v>
      </c>
      <c r="AD18" s="26">
        <f t="shared" si="12"/>
        <v>2</v>
      </c>
    </row>
    <row r="19" spans="1:30" x14ac:dyDescent="0.25">
      <c r="A19" s="21">
        <v>11</v>
      </c>
      <c r="B19" s="22" t="s">
        <v>66</v>
      </c>
      <c r="C19" s="22" t="s">
        <v>55</v>
      </c>
      <c r="D19" s="22" t="s">
        <v>56</v>
      </c>
      <c r="E19" s="22">
        <v>0.40886725499999999</v>
      </c>
      <c r="F19" s="22">
        <v>35.8197422</v>
      </c>
      <c r="G19" s="22">
        <v>12.918065516609699</v>
      </c>
      <c r="H19" s="22">
        <v>317</v>
      </c>
      <c r="I19" s="23">
        <f t="shared" si="0"/>
        <v>285</v>
      </c>
      <c r="J19" s="23">
        <f t="shared" si="1"/>
        <v>85</v>
      </c>
      <c r="K19" s="23">
        <f t="shared" si="1"/>
        <v>85</v>
      </c>
      <c r="L19" s="23">
        <f t="shared" si="1"/>
        <v>114</v>
      </c>
      <c r="M19" s="23">
        <f t="shared" si="2"/>
        <v>15</v>
      </c>
      <c r="N19" s="23">
        <f t="shared" si="2"/>
        <v>9</v>
      </c>
      <c r="O19" s="23">
        <f t="shared" si="2"/>
        <v>6</v>
      </c>
      <c r="P19" s="23">
        <f t="shared" si="3"/>
        <v>4</v>
      </c>
      <c r="Q19" s="23">
        <f t="shared" si="3"/>
        <v>25</v>
      </c>
      <c r="R19" s="23">
        <f t="shared" si="4"/>
        <v>4</v>
      </c>
      <c r="S19" s="23">
        <f t="shared" si="4"/>
        <v>34</v>
      </c>
      <c r="T19" s="23">
        <f t="shared" si="5"/>
        <v>11</v>
      </c>
      <c r="U19" s="23">
        <f t="shared" si="5"/>
        <v>68</v>
      </c>
      <c r="V19" s="23">
        <f t="shared" si="6"/>
        <v>3</v>
      </c>
      <c r="W19" s="23">
        <f t="shared" si="6"/>
        <v>12</v>
      </c>
      <c r="X19" s="23">
        <f t="shared" si="7"/>
        <v>3</v>
      </c>
      <c r="Y19" s="23">
        <f t="shared" si="7"/>
        <v>8</v>
      </c>
      <c r="Z19" s="23">
        <f t="shared" si="8"/>
        <v>6</v>
      </c>
      <c r="AA19" s="24">
        <f t="shared" si="9"/>
        <v>25</v>
      </c>
      <c r="AB19" s="24">
        <f t="shared" si="10"/>
        <v>153</v>
      </c>
      <c r="AC19" s="25">
        <f t="shared" si="11"/>
        <v>2</v>
      </c>
      <c r="AD19" s="26">
        <f t="shared" si="12"/>
        <v>2</v>
      </c>
    </row>
    <row r="20" spans="1:30" x14ac:dyDescent="0.25">
      <c r="A20" s="21">
        <v>12</v>
      </c>
      <c r="B20" s="22" t="s">
        <v>67</v>
      </c>
      <c r="C20" s="22" t="s">
        <v>55</v>
      </c>
      <c r="D20" s="22" t="s">
        <v>56</v>
      </c>
      <c r="E20" s="22">
        <v>0.49371756100000003</v>
      </c>
      <c r="F20" s="22">
        <v>35.810817720000003</v>
      </c>
      <c r="G20" s="22">
        <v>7.5886217230970399</v>
      </c>
      <c r="H20" s="22">
        <v>372</v>
      </c>
      <c r="I20" s="23">
        <f t="shared" si="0"/>
        <v>334</v>
      </c>
      <c r="J20" s="23">
        <f t="shared" si="1"/>
        <v>100</v>
      </c>
      <c r="K20" s="23">
        <f t="shared" si="1"/>
        <v>100</v>
      </c>
      <c r="L20" s="23">
        <f t="shared" si="1"/>
        <v>133</v>
      </c>
      <c r="M20" s="23">
        <f t="shared" si="2"/>
        <v>18</v>
      </c>
      <c r="N20" s="23">
        <f t="shared" si="2"/>
        <v>11</v>
      </c>
      <c r="O20" s="23">
        <f t="shared" si="2"/>
        <v>7</v>
      </c>
      <c r="P20" s="23">
        <f t="shared" si="3"/>
        <v>5</v>
      </c>
      <c r="Q20" s="23">
        <f t="shared" si="3"/>
        <v>30</v>
      </c>
      <c r="R20" s="23">
        <f t="shared" si="4"/>
        <v>5</v>
      </c>
      <c r="S20" s="23">
        <f t="shared" si="4"/>
        <v>40</v>
      </c>
      <c r="T20" s="23">
        <f t="shared" si="5"/>
        <v>13</v>
      </c>
      <c r="U20" s="23">
        <f t="shared" si="5"/>
        <v>79</v>
      </c>
      <c r="V20" s="23">
        <f t="shared" si="6"/>
        <v>3</v>
      </c>
      <c r="W20" s="23">
        <f t="shared" si="6"/>
        <v>14</v>
      </c>
      <c r="X20" s="23">
        <f t="shared" si="7"/>
        <v>4</v>
      </c>
      <c r="Y20" s="23">
        <f t="shared" si="7"/>
        <v>9</v>
      </c>
      <c r="Z20" s="23">
        <f t="shared" si="8"/>
        <v>7</v>
      </c>
      <c r="AA20" s="24">
        <f t="shared" si="9"/>
        <v>30</v>
      </c>
      <c r="AB20" s="24">
        <f t="shared" si="10"/>
        <v>179</v>
      </c>
      <c r="AC20" s="25">
        <f t="shared" si="11"/>
        <v>2</v>
      </c>
      <c r="AD20" s="26">
        <f t="shared" si="12"/>
        <v>2</v>
      </c>
    </row>
    <row r="21" spans="1:30" x14ac:dyDescent="0.25">
      <c r="A21" s="21">
        <v>13</v>
      </c>
      <c r="B21" s="22" t="s">
        <v>68</v>
      </c>
      <c r="C21" s="22" t="s">
        <v>55</v>
      </c>
      <c r="D21" s="22" t="s">
        <v>56</v>
      </c>
      <c r="E21" s="22">
        <v>0.52972197499999996</v>
      </c>
      <c r="F21" s="22">
        <v>35.772579190000002</v>
      </c>
      <c r="G21" s="22">
        <v>5.0135864127840302</v>
      </c>
      <c r="H21" s="22">
        <v>367</v>
      </c>
      <c r="I21" s="23">
        <f t="shared" si="0"/>
        <v>330</v>
      </c>
      <c r="J21" s="23">
        <f t="shared" si="1"/>
        <v>99</v>
      </c>
      <c r="K21" s="23">
        <f t="shared" si="1"/>
        <v>99</v>
      </c>
      <c r="L21" s="23">
        <f t="shared" si="1"/>
        <v>132</v>
      </c>
      <c r="M21" s="23">
        <f t="shared" si="2"/>
        <v>18</v>
      </c>
      <c r="N21" s="23">
        <f t="shared" si="2"/>
        <v>11</v>
      </c>
      <c r="O21" s="23">
        <f t="shared" si="2"/>
        <v>7</v>
      </c>
      <c r="P21" s="23">
        <f t="shared" si="3"/>
        <v>4</v>
      </c>
      <c r="Q21" s="23">
        <f t="shared" si="3"/>
        <v>29</v>
      </c>
      <c r="R21" s="23">
        <f t="shared" si="4"/>
        <v>4</v>
      </c>
      <c r="S21" s="23">
        <f t="shared" si="4"/>
        <v>39</v>
      </c>
      <c r="T21" s="23">
        <f t="shared" si="5"/>
        <v>13</v>
      </c>
      <c r="U21" s="23">
        <f t="shared" si="5"/>
        <v>79</v>
      </c>
      <c r="V21" s="23">
        <f t="shared" si="6"/>
        <v>3</v>
      </c>
      <c r="W21" s="23">
        <f t="shared" si="6"/>
        <v>14</v>
      </c>
      <c r="X21" s="23">
        <f t="shared" si="7"/>
        <v>4</v>
      </c>
      <c r="Y21" s="23">
        <f t="shared" si="7"/>
        <v>9</v>
      </c>
      <c r="Z21" s="23">
        <f t="shared" si="8"/>
        <v>7</v>
      </c>
      <c r="AA21" s="24">
        <f t="shared" si="9"/>
        <v>28</v>
      </c>
      <c r="AB21" s="24">
        <f t="shared" si="10"/>
        <v>177</v>
      </c>
      <c r="AC21" s="25">
        <f t="shared" si="11"/>
        <v>2</v>
      </c>
      <c r="AD21" s="26">
        <f t="shared" si="12"/>
        <v>2</v>
      </c>
    </row>
    <row r="22" spans="1:30" x14ac:dyDescent="0.25">
      <c r="A22" s="21">
        <v>14</v>
      </c>
      <c r="B22" s="22" t="s">
        <v>69</v>
      </c>
      <c r="C22" s="22" t="s">
        <v>55</v>
      </c>
      <c r="D22" s="22" t="s">
        <v>56</v>
      </c>
      <c r="E22" s="22">
        <v>0.44176697700000001</v>
      </c>
      <c r="F22" s="22">
        <v>35.779525759999999</v>
      </c>
      <c r="G22" s="22">
        <v>7.2749961354868899</v>
      </c>
      <c r="H22" s="22">
        <v>380</v>
      </c>
      <c r="I22" s="23">
        <f t="shared" si="0"/>
        <v>342</v>
      </c>
      <c r="J22" s="23">
        <f t="shared" si="1"/>
        <v>102</v>
      </c>
      <c r="K22" s="23">
        <f t="shared" si="1"/>
        <v>102</v>
      </c>
      <c r="L22" s="23">
        <f t="shared" si="1"/>
        <v>136</v>
      </c>
      <c r="M22" s="23">
        <f t="shared" si="2"/>
        <v>19</v>
      </c>
      <c r="N22" s="23">
        <f t="shared" si="2"/>
        <v>11</v>
      </c>
      <c r="O22" s="23">
        <f t="shared" si="2"/>
        <v>7</v>
      </c>
      <c r="P22" s="23">
        <f t="shared" si="3"/>
        <v>5</v>
      </c>
      <c r="Q22" s="23">
        <f t="shared" si="3"/>
        <v>30</v>
      </c>
      <c r="R22" s="23">
        <f t="shared" si="4"/>
        <v>5</v>
      </c>
      <c r="S22" s="23">
        <f t="shared" si="4"/>
        <v>40</v>
      </c>
      <c r="T22" s="23">
        <f t="shared" si="5"/>
        <v>13</v>
      </c>
      <c r="U22" s="23">
        <f t="shared" si="5"/>
        <v>81</v>
      </c>
      <c r="V22" s="23">
        <f t="shared" si="6"/>
        <v>3</v>
      </c>
      <c r="W22" s="23">
        <f t="shared" si="6"/>
        <v>15</v>
      </c>
      <c r="X22" s="23">
        <f t="shared" si="7"/>
        <v>4</v>
      </c>
      <c r="Y22" s="23">
        <f t="shared" si="7"/>
        <v>9</v>
      </c>
      <c r="Z22" s="23">
        <f t="shared" si="8"/>
        <v>7</v>
      </c>
      <c r="AA22" s="24">
        <f t="shared" si="9"/>
        <v>30</v>
      </c>
      <c r="AB22" s="24">
        <f t="shared" si="10"/>
        <v>182</v>
      </c>
      <c r="AC22" s="25">
        <f t="shared" si="11"/>
        <v>2</v>
      </c>
      <c r="AD22" s="26">
        <f t="shared" si="12"/>
        <v>2</v>
      </c>
    </row>
    <row r="23" spans="1:30" x14ac:dyDescent="0.25">
      <c r="A23" s="21">
        <v>15</v>
      </c>
      <c r="B23" s="22" t="s">
        <v>70</v>
      </c>
      <c r="C23" s="22" t="s">
        <v>55</v>
      </c>
      <c r="D23" s="22" t="s">
        <v>56</v>
      </c>
      <c r="E23" s="22">
        <v>0.48197160999999999</v>
      </c>
      <c r="F23" s="22">
        <v>35.743654479999996</v>
      </c>
      <c r="G23" s="22">
        <v>1.5518954545199399</v>
      </c>
      <c r="H23" s="22">
        <v>399</v>
      </c>
      <c r="I23" s="23">
        <f t="shared" si="0"/>
        <v>359</v>
      </c>
      <c r="J23" s="23">
        <f t="shared" si="1"/>
        <v>107</v>
      </c>
      <c r="K23" s="23">
        <f t="shared" si="1"/>
        <v>107</v>
      </c>
      <c r="L23" s="23">
        <f t="shared" si="1"/>
        <v>143</v>
      </c>
      <c r="M23" s="23">
        <f t="shared" si="2"/>
        <v>19</v>
      </c>
      <c r="N23" s="23">
        <f t="shared" si="2"/>
        <v>11</v>
      </c>
      <c r="O23" s="23">
        <f t="shared" si="2"/>
        <v>7</v>
      </c>
      <c r="P23" s="23">
        <f t="shared" si="3"/>
        <v>5</v>
      </c>
      <c r="Q23" s="23">
        <f t="shared" si="3"/>
        <v>32</v>
      </c>
      <c r="R23" s="23">
        <f t="shared" si="4"/>
        <v>5</v>
      </c>
      <c r="S23" s="23">
        <f t="shared" si="4"/>
        <v>42</v>
      </c>
      <c r="T23" s="23">
        <f t="shared" si="5"/>
        <v>14</v>
      </c>
      <c r="U23" s="23">
        <f t="shared" si="5"/>
        <v>85</v>
      </c>
      <c r="V23" s="23">
        <f t="shared" si="6"/>
        <v>3</v>
      </c>
      <c r="W23" s="23">
        <f t="shared" si="6"/>
        <v>15</v>
      </c>
      <c r="X23" s="23">
        <f t="shared" si="7"/>
        <v>4</v>
      </c>
      <c r="Y23" s="23">
        <f t="shared" si="7"/>
        <v>9</v>
      </c>
      <c r="Z23" s="23">
        <f t="shared" si="8"/>
        <v>7</v>
      </c>
      <c r="AA23" s="24">
        <f t="shared" si="9"/>
        <v>31</v>
      </c>
      <c r="AB23" s="24">
        <f t="shared" si="10"/>
        <v>190</v>
      </c>
      <c r="AC23" s="25">
        <f t="shared" si="11"/>
        <v>2</v>
      </c>
      <c r="AD23" s="26">
        <f t="shared" si="12"/>
        <v>2</v>
      </c>
    </row>
    <row r="24" spans="1:30" x14ac:dyDescent="0.25">
      <c r="A24" s="21">
        <v>16</v>
      </c>
      <c r="B24" s="22" t="s">
        <v>71</v>
      </c>
      <c r="C24" s="22" t="s">
        <v>55</v>
      </c>
      <c r="D24" s="22" t="s">
        <v>56</v>
      </c>
      <c r="E24" s="22">
        <v>0.46799549499999998</v>
      </c>
      <c r="F24" s="22">
        <v>35.762844090000002</v>
      </c>
      <c r="G24" s="22">
        <v>3.8261757854270502</v>
      </c>
      <c r="H24" s="22">
        <v>413</v>
      </c>
      <c r="I24" s="23">
        <f t="shared" si="0"/>
        <v>371</v>
      </c>
      <c r="J24" s="23">
        <f t="shared" si="1"/>
        <v>111</v>
      </c>
      <c r="K24" s="23">
        <f t="shared" si="1"/>
        <v>111</v>
      </c>
      <c r="L24" s="23">
        <f t="shared" si="1"/>
        <v>148</v>
      </c>
      <c r="M24" s="23">
        <f t="shared" si="2"/>
        <v>20</v>
      </c>
      <c r="N24" s="23">
        <f t="shared" si="2"/>
        <v>12</v>
      </c>
      <c r="O24" s="23">
        <f t="shared" si="2"/>
        <v>8</v>
      </c>
      <c r="P24" s="23">
        <f t="shared" si="3"/>
        <v>5</v>
      </c>
      <c r="Q24" s="23">
        <f t="shared" si="3"/>
        <v>33</v>
      </c>
      <c r="R24" s="23">
        <f t="shared" si="4"/>
        <v>5</v>
      </c>
      <c r="S24" s="23">
        <f t="shared" si="4"/>
        <v>44</v>
      </c>
      <c r="T24" s="23">
        <f t="shared" si="5"/>
        <v>14</v>
      </c>
      <c r="U24" s="23">
        <f t="shared" si="5"/>
        <v>88</v>
      </c>
      <c r="V24" s="23">
        <f t="shared" si="6"/>
        <v>4</v>
      </c>
      <c r="W24" s="23">
        <f t="shared" si="6"/>
        <v>16</v>
      </c>
      <c r="X24" s="23">
        <f t="shared" si="7"/>
        <v>4</v>
      </c>
      <c r="Y24" s="23">
        <f t="shared" si="7"/>
        <v>10</v>
      </c>
      <c r="Z24" s="23">
        <f t="shared" si="8"/>
        <v>8</v>
      </c>
      <c r="AA24" s="24">
        <f t="shared" si="9"/>
        <v>32</v>
      </c>
      <c r="AB24" s="24">
        <f t="shared" si="10"/>
        <v>199</v>
      </c>
      <c r="AC24" s="25">
        <f t="shared" si="11"/>
        <v>2</v>
      </c>
      <c r="AD24" s="26">
        <f t="shared" si="12"/>
        <v>2</v>
      </c>
    </row>
    <row r="25" spans="1:30" x14ac:dyDescent="0.25">
      <c r="A25" s="21">
        <v>17</v>
      </c>
      <c r="B25" s="22" t="s">
        <v>72</v>
      </c>
      <c r="C25" s="22" t="s">
        <v>55</v>
      </c>
      <c r="D25" s="22" t="s">
        <v>56</v>
      </c>
      <c r="E25" s="22">
        <v>0.44985419500000001</v>
      </c>
      <c r="F25" s="22">
        <v>35.720539090000003</v>
      </c>
      <c r="G25" s="22">
        <v>5.6746374062091096</v>
      </c>
      <c r="H25" s="22">
        <v>427</v>
      </c>
      <c r="I25" s="23">
        <f t="shared" si="0"/>
        <v>384</v>
      </c>
      <c r="J25" s="23">
        <f t="shared" si="1"/>
        <v>115</v>
      </c>
      <c r="K25" s="23">
        <f t="shared" si="1"/>
        <v>115</v>
      </c>
      <c r="L25" s="23">
        <f t="shared" si="1"/>
        <v>153</v>
      </c>
      <c r="M25" s="23">
        <f t="shared" si="2"/>
        <v>21</v>
      </c>
      <c r="N25" s="23">
        <f t="shared" si="2"/>
        <v>12</v>
      </c>
      <c r="O25" s="23">
        <f t="shared" si="2"/>
        <v>8</v>
      </c>
      <c r="P25" s="23">
        <f t="shared" si="3"/>
        <v>5</v>
      </c>
      <c r="Q25" s="23">
        <f t="shared" si="3"/>
        <v>34</v>
      </c>
      <c r="R25" s="23">
        <f t="shared" si="4"/>
        <v>5</v>
      </c>
      <c r="S25" s="23">
        <f t="shared" si="4"/>
        <v>46</v>
      </c>
      <c r="T25" s="23">
        <f t="shared" si="5"/>
        <v>15</v>
      </c>
      <c r="U25" s="23">
        <f t="shared" si="5"/>
        <v>91</v>
      </c>
      <c r="V25" s="23">
        <f t="shared" si="6"/>
        <v>4</v>
      </c>
      <c r="W25" s="23">
        <f t="shared" si="6"/>
        <v>16</v>
      </c>
      <c r="X25" s="23">
        <f t="shared" si="7"/>
        <v>4</v>
      </c>
      <c r="Y25" s="23">
        <f t="shared" si="7"/>
        <v>10</v>
      </c>
      <c r="Z25" s="23">
        <f t="shared" si="8"/>
        <v>8</v>
      </c>
      <c r="AA25" s="24">
        <f t="shared" si="9"/>
        <v>33</v>
      </c>
      <c r="AB25" s="24">
        <f t="shared" si="10"/>
        <v>205</v>
      </c>
      <c r="AC25" s="25">
        <f t="shared" si="11"/>
        <v>2</v>
      </c>
      <c r="AD25" s="26">
        <f t="shared" si="12"/>
        <v>2</v>
      </c>
    </row>
    <row r="26" spans="1:30" x14ac:dyDescent="0.25">
      <c r="A26" s="21">
        <v>18</v>
      </c>
      <c r="B26" s="22" t="s">
        <v>73</v>
      </c>
      <c r="C26" s="22" t="s">
        <v>55</v>
      </c>
      <c r="D26" s="22" t="s">
        <v>56</v>
      </c>
      <c r="E26" s="22">
        <v>0.44485461700000001</v>
      </c>
      <c r="F26" s="22">
        <v>35.764995570000004</v>
      </c>
      <c r="G26" s="22">
        <v>6.1866620835836796</v>
      </c>
      <c r="H26" s="22">
        <v>404</v>
      </c>
      <c r="I26" s="23">
        <f t="shared" si="0"/>
        <v>363</v>
      </c>
      <c r="J26" s="23">
        <f t="shared" si="1"/>
        <v>108</v>
      </c>
      <c r="K26" s="23">
        <f t="shared" si="1"/>
        <v>108</v>
      </c>
      <c r="L26" s="23">
        <f t="shared" si="1"/>
        <v>145</v>
      </c>
      <c r="M26" s="23">
        <f t="shared" si="2"/>
        <v>20</v>
      </c>
      <c r="N26" s="23">
        <f t="shared" si="2"/>
        <v>12</v>
      </c>
      <c r="O26" s="23">
        <f t="shared" si="2"/>
        <v>8</v>
      </c>
      <c r="P26" s="23">
        <f t="shared" si="3"/>
        <v>5</v>
      </c>
      <c r="Q26" s="23">
        <f t="shared" si="3"/>
        <v>32</v>
      </c>
      <c r="R26" s="23">
        <f t="shared" si="4"/>
        <v>5</v>
      </c>
      <c r="S26" s="23">
        <f t="shared" si="4"/>
        <v>43</v>
      </c>
      <c r="T26" s="23">
        <f t="shared" si="5"/>
        <v>14</v>
      </c>
      <c r="U26" s="23">
        <f t="shared" si="5"/>
        <v>87</v>
      </c>
      <c r="V26" s="23">
        <f t="shared" si="6"/>
        <v>4</v>
      </c>
      <c r="W26" s="23">
        <f t="shared" si="6"/>
        <v>16</v>
      </c>
      <c r="X26" s="23">
        <f t="shared" si="7"/>
        <v>4</v>
      </c>
      <c r="Y26" s="23">
        <f t="shared" si="7"/>
        <v>10</v>
      </c>
      <c r="Z26" s="23">
        <f t="shared" si="8"/>
        <v>8</v>
      </c>
      <c r="AA26" s="24">
        <f t="shared" si="9"/>
        <v>32</v>
      </c>
      <c r="AB26" s="24">
        <f t="shared" si="10"/>
        <v>196</v>
      </c>
      <c r="AC26" s="25">
        <f t="shared" si="11"/>
        <v>2</v>
      </c>
      <c r="AD26" s="26">
        <f t="shared" si="12"/>
        <v>2</v>
      </c>
    </row>
    <row r="27" spans="1:30" x14ac:dyDescent="0.25">
      <c r="A27" s="21">
        <v>19</v>
      </c>
      <c r="B27" s="22" t="s">
        <v>74</v>
      </c>
      <c r="C27" s="22" t="s">
        <v>55</v>
      </c>
      <c r="D27" s="22" t="s">
        <v>56</v>
      </c>
      <c r="E27" s="22">
        <v>0.45970261099999998</v>
      </c>
      <c r="F27" s="22">
        <v>35.742019650000003</v>
      </c>
      <c r="G27" s="22">
        <v>4.0194446408617699</v>
      </c>
      <c r="H27" s="22">
        <v>412</v>
      </c>
      <c r="I27" s="23">
        <f t="shared" si="0"/>
        <v>370</v>
      </c>
      <c r="J27" s="23">
        <f t="shared" si="1"/>
        <v>111</v>
      </c>
      <c r="K27" s="23">
        <f t="shared" si="1"/>
        <v>111</v>
      </c>
      <c r="L27" s="23">
        <f t="shared" si="1"/>
        <v>148</v>
      </c>
      <c r="M27" s="23">
        <f t="shared" si="2"/>
        <v>20</v>
      </c>
      <c r="N27" s="23">
        <f t="shared" si="2"/>
        <v>12</v>
      </c>
      <c r="O27" s="23">
        <f t="shared" si="2"/>
        <v>8</v>
      </c>
      <c r="P27" s="23">
        <f t="shared" si="3"/>
        <v>5</v>
      </c>
      <c r="Q27" s="23">
        <f t="shared" si="3"/>
        <v>33</v>
      </c>
      <c r="R27" s="23">
        <f t="shared" si="4"/>
        <v>5</v>
      </c>
      <c r="S27" s="23">
        <f t="shared" si="4"/>
        <v>44</v>
      </c>
      <c r="T27" s="23">
        <f t="shared" si="5"/>
        <v>14</v>
      </c>
      <c r="U27" s="23">
        <f t="shared" si="5"/>
        <v>88</v>
      </c>
      <c r="V27" s="23">
        <f t="shared" si="6"/>
        <v>4</v>
      </c>
      <c r="W27" s="23">
        <f t="shared" si="6"/>
        <v>16</v>
      </c>
      <c r="X27" s="23">
        <f t="shared" si="7"/>
        <v>4</v>
      </c>
      <c r="Y27" s="23">
        <f t="shared" si="7"/>
        <v>10</v>
      </c>
      <c r="Z27" s="23">
        <f t="shared" si="8"/>
        <v>8</v>
      </c>
      <c r="AA27" s="24">
        <f t="shared" si="9"/>
        <v>32</v>
      </c>
      <c r="AB27" s="24">
        <f t="shared" si="10"/>
        <v>199</v>
      </c>
      <c r="AC27" s="25">
        <f t="shared" si="11"/>
        <v>2</v>
      </c>
      <c r="AD27" s="26">
        <f t="shared" si="12"/>
        <v>2</v>
      </c>
    </row>
    <row r="28" spans="1:30" x14ac:dyDescent="0.25">
      <c r="A28" s="21">
        <v>20</v>
      </c>
      <c r="B28" s="22" t="s">
        <v>75</v>
      </c>
      <c r="C28" s="22" t="s">
        <v>55</v>
      </c>
      <c r="D28" s="22" t="s">
        <v>56</v>
      </c>
      <c r="E28" s="22">
        <v>0.48681393299999998</v>
      </c>
      <c r="F28" s="22">
        <v>35.75364304</v>
      </c>
      <c r="G28" s="22">
        <v>1.5845699302309699</v>
      </c>
      <c r="H28" s="22">
        <v>405</v>
      </c>
      <c r="I28" s="23">
        <f t="shared" si="0"/>
        <v>364</v>
      </c>
      <c r="J28" s="23">
        <f t="shared" si="1"/>
        <v>109</v>
      </c>
      <c r="K28" s="23">
        <f t="shared" si="1"/>
        <v>109</v>
      </c>
      <c r="L28" s="23">
        <f t="shared" si="1"/>
        <v>145</v>
      </c>
      <c r="M28" s="23">
        <f t="shared" si="2"/>
        <v>20</v>
      </c>
      <c r="N28" s="23">
        <f t="shared" si="2"/>
        <v>12</v>
      </c>
      <c r="O28" s="23">
        <f t="shared" si="2"/>
        <v>8</v>
      </c>
      <c r="P28" s="23">
        <f t="shared" si="3"/>
        <v>5</v>
      </c>
      <c r="Q28" s="23">
        <f t="shared" si="3"/>
        <v>32</v>
      </c>
      <c r="R28" s="23">
        <f t="shared" si="4"/>
        <v>5</v>
      </c>
      <c r="S28" s="23">
        <f t="shared" si="4"/>
        <v>43</v>
      </c>
      <c r="T28" s="23">
        <f t="shared" si="5"/>
        <v>14</v>
      </c>
      <c r="U28" s="23">
        <f t="shared" si="5"/>
        <v>87</v>
      </c>
      <c r="V28" s="23">
        <f t="shared" si="6"/>
        <v>4</v>
      </c>
      <c r="W28" s="23">
        <f t="shared" si="6"/>
        <v>16</v>
      </c>
      <c r="X28" s="23">
        <f t="shared" si="7"/>
        <v>4</v>
      </c>
      <c r="Y28" s="23">
        <f t="shared" si="7"/>
        <v>10</v>
      </c>
      <c r="Z28" s="23">
        <f t="shared" si="8"/>
        <v>8</v>
      </c>
      <c r="AA28" s="24">
        <f t="shared" si="9"/>
        <v>32</v>
      </c>
      <c r="AB28" s="24">
        <f t="shared" si="10"/>
        <v>196</v>
      </c>
      <c r="AC28" s="25">
        <f t="shared" si="11"/>
        <v>2</v>
      </c>
      <c r="AD28" s="26">
        <f t="shared" si="12"/>
        <v>2</v>
      </c>
    </row>
    <row r="29" spans="1:30" x14ac:dyDescent="0.25">
      <c r="A29" s="21">
        <v>21</v>
      </c>
      <c r="B29" s="22" t="s">
        <v>76</v>
      </c>
      <c r="C29" s="22" t="s">
        <v>55</v>
      </c>
      <c r="D29" s="22" t="s">
        <v>56</v>
      </c>
      <c r="E29" s="22">
        <v>0.45232713200000002</v>
      </c>
      <c r="F29" s="22">
        <v>35.781682969999999</v>
      </c>
      <c r="G29" s="22">
        <v>6.4996929193114701</v>
      </c>
      <c r="H29" s="22">
        <v>382</v>
      </c>
      <c r="I29" s="23">
        <f t="shared" si="0"/>
        <v>343</v>
      </c>
      <c r="J29" s="23">
        <f t="shared" ref="J29:L48" si="13">IF(ISBLANK($H29),"",IF(ISNUMBER($H29),ROUNDDOWN(($I29*(J$8/100)),0),""))</f>
        <v>102</v>
      </c>
      <c r="K29" s="23">
        <f t="shared" si="13"/>
        <v>102</v>
      </c>
      <c r="L29" s="23">
        <f t="shared" si="13"/>
        <v>137</v>
      </c>
      <c r="M29" s="23">
        <f t="shared" ref="M29:O48" si="14">IF(ISBLANK($H29),"",IF(ISNUMBER($H29),ROUNDDOWN(($H29*(M$8/100)),0),""))</f>
        <v>19</v>
      </c>
      <c r="N29" s="23">
        <f t="shared" si="14"/>
        <v>11</v>
      </c>
      <c r="O29" s="23">
        <f t="shared" si="14"/>
        <v>7</v>
      </c>
      <c r="P29" s="23">
        <f t="shared" ref="P29:Q48" si="15">IF(ISBLANK($H29),"",IF(ISNUMBER($H29),ROUNDDOWN(($J29*(P$8/100)),0),""))</f>
        <v>5</v>
      </c>
      <c r="Q29" s="23">
        <f t="shared" si="15"/>
        <v>30</v>
      </c>
      <c r="R29" s="23">
        <f t="shared" ref="R29:S48" si="16">IF(ISBLANK($H29),"",IF(ISNUMBER($H29),ROUNDDOWN(($K29*(R$8/100)),0),""))</f>
        <v>5</v>
      </c>
      <c r="S29" s="23">
        <f t="shared" si="16"/>
        <v>40</v>
      </c>
      <c r="T29" s="23">
        <f t="shared" ref="T29:U48" si="17">IF(ISBLANK($H29),"",IF(ISNUMBER($H29),ROUNDDOWN(($L29*(T$8/100)),0),""))</f>
        <v>13</v>
      </c>
      <c r="U29" s="23">
        <f t="shared" si="17"/>
        <v>82</v>
      </c>
      <c r="V29" s="23">
        <f t="shared" ref="V29:W48" si="18">IF(ISBLANK($H29),"",IF(ISNUMBER($H29),ROUNDDOWN(($M29*(V$8/100)),0),""))</f>
        <v>3</v>
      </c>
      <c r="W29" s="23">
        <f t="shared" si="18"/>
        <v>15</v>
      </c>
      <c r="X29" s="23">
        <f t="shared" ref="X29:Y48" si="19">IF(ISBLANK($H29),"",IF(ISNUMBER($H29),ROUNDDOWN(($N29*(X$8/100)),0),""))</f>
        <v>4</v>
      </c>
      <c r="Y29" s="23">
        <f t="shared" si="19"/>
        <v>9</v>
      </c>
      <c r="Z29" s="23">
        <f t="shared" si="8"/>
        <v>7</v>
      </c>
      <c r="AA29" s="24">
        <f t="shared" si="9"/>
        <v>30</v>
      </c>
      <c r="AB29" s="24">
        <f t="shared" si="10"/>
        <v>183</v>
      </c>
      <c r="AC29" s="25">
        <f t="shared" si="11"/>
        <v>2</v>
      </c>
      <c r="AD29" s="26">
        <f t="shared" si="12"/>
        <v>2</v>
      </c>
    </row>
    <row r="30" spans="1:30" x14ac:dyDescent="0.25">
      <c r="A30" s="21">
        <v>22</v>
      </c>
      <c r="B30" s="22" t="s">
        <v>77</v>
      </c>
      <c r="C30" s="22" t="s">
        <v>55</v>
      </c>
      <c r="D30" s="22" t="s">
        <v>56</v>
      </c>
      <c r="E30" s="22">
        <v>0.465386093</v>
      </c>
      <c r="F30" s="22">
        <v>35.771217350000001</v>
      </c>
      <c r="G30" s="22">
        <v>4.6443941592264402</v>
      </c>
      <c r="H30" s="22">
        <v>406</v>
      </c>
      <c r="I30" s="23">
        <f t="shared" si="0"/>
        <v>365</v>
      </c>
      <c r="J30" s="23">
        <f t="shared" si="13"/>
        <v>109</v>
      </c>
      <c r="K30" s="23">
        <f t="shared" si="13"/>
        <v>109</v>
      </c>
      <c r="L30" s="23">
        <f t="shared" si="13"/>
        <v>146</v>
      </c>
      <c r="M30" s="23">
        <f t="shared" si="14"/>
        <v>20</v>
      </c>
      <c r="N30" s="23">
        <f t="shared" si="14"/>
        <v>12</v>
      </c>
      <c r="O30" s="23">
        <f t="shared" si="14"/>
        <v>8</v>
      </c>
      <c r="P30" s="23">
        <f t="shared" si="15"/>
        <v>5</v>
      </c>
      <c r="Q30" s="23">
        <f t="shared" si="15"/>
        <v>32</v>
      </c>
      <c r="R30" s="23">
        <f t="shared" si="16"/>
        <v>5</v>
      </c>
      <c r="S30" s="23">
        <f t="shared" si="16"/>
        <v>43</v>
      </c>
      <c r="T30" s="23">
        <f t="shared" si="17"/>
        <v>14</v>
      </c>
      <c r="U30" s="23">
        <f t="shared" si="17"/>
        <v>87</v>
      </c>
      <c r="V30" s="23">
        <f t="shared" si="18"/>
        <v>4</v>
      </c>
      <c r="W30" s="23">
        <f t="shared" si="18"/>
        <v>16</v>
      </c>
      <c r="X30" s="23">
        <f t="shared" si="19"/>
        <v>4</v>
      </c>
      <c r="Y30" s="23">
        <f t="shared" si="19"/>
        <v>10</v>
      </c>
      <c r="Z30" s="23">
        <f t="shared" si="8"/>
        <v>8</v>
      </c>
      <c r="AA30" s="24">
        <f t="shared" si="9"/>
        <v>32</v>
      </c>
      <c r="AB30" s="24">
        <f t="shared" si="10"/>
        <v>196</v>
      </c>
      <c r="AC30" s="25">
        <f t="shared" si="11"/>
        <v>2</v>
      </c>
      <c r="AD30" s="26">
        <f t="shared" si="12"/>
        <v>2</v>
      </c>
    </row>
    <row r="31" spans="1:30" x14ac:dyDescent="0.25">
      <c r="A31" s="21">
        <v>23</v>
      </c>
      <c r="B31" s="22" t="s">
        <v>78</v>
      </c>
      <c r="C31" s="22" t="s">
        <v>55</v>
      </c>
      <c r="D31" s="22" t="s">
        <v>56</v>
      </c>
      <c r="E31" s="22">
        <v>0.497018352</v>
      </c>
      <c r="F31" s="22">
        <v>35.732847210000003</v>
      </c>
      <c r="G31" s="22">
        <v>1.1013451919876101</v>
      </c>
      <c r="H31" s="22">
        <v>360</v>
      </c>
      <c r="I31" s="23">
        <f t="shared" si="0"/>
        <v>324</v>
      </c>
      <c r="J31" s="23">
        <f t="shared" si="13"/>
        <v>97</v>
      </c>
      <c r="K31" s="23">
        <f t="shared" si="13"/>
        <v>97</v>
      </c>
      <c r="L31" s="23">
        <f t="shared" si="13"/>
        <v>129</v>
      </c>
      <c r="M31" s="23">
        <f t="shared" si="14"/>
        <v>18</v>
      </c>
      <c r="N31" s="23">
        <f t="shared" si="14"/>
        <v>10</v>
      </c>
      <c r="O31" s="23">
        <f t="shared" si="14"/>
        <v>7</v>
      </c>
      <c r="P31" s="23">
        <f t="shared" si="15"/>
        <v>4</v>
      </c>
      <c r="Q31" s="23">
        <f t="shared" si="15"/>
        <v>29</v>
      </c>
      <c r="R31" s="23">
        <f t="shared" si="16"/>
        <v>4</v>
      </c>
      <c r="S31" s="23">
        <f t="shared" si="16"/>
        <v>38</v>
      </c>
      <c r="T31" s="23">
        <f t="shared" si="17"/>
        <v>12</v>
      </c>
      <c r="U31" s="23">
        <f t="shared" si="17"/>
        <v>77</v>
      </c>
      <c r="V31" s="23">
        <f t="shared" si="18"/>
        <v>3</v>
      </c>
      <c r="W31" s="23">
        <f t="shared" si="18"/>
        <v>14</v>
      </c>
      <c r="X31" s="23">
        <f t="shared" si="19"/>
        <v>4</v>
      </c>
      <c r="Y31" s="23">
        <f t="shared" si="19"/>
        <v>9</v>
      </c>
      <c r="Z31" s="23">
        <f t="shared" si="8"/>
        <v>7</v>
      </c>
      <c r="AA31" s="24">
        <f t="shared" si="9"/>
        <v>27</v>
      </c>
      <c r="AB31" s="24">
        <f t="shared" si="10"/>
        <v>174</v>
      </c>
      <c r="AC31" s="25">
        <f t="shared" si="11"/>
        <v>2</v>
      </c>
      <c r="AD31" s="26">
        <f t="shared" si="12"/>
        <v>2</v>
      </c>
    </row>
    <row r="32" spans="1:30" x14ac:dyDescent="0.25">
      <c r="A32" s="21">
        <v>24</v>
      </c>
      <c r="B32" s="22" t="s">
        <v>79</v>
      </c>
      <c r="C32" s="22" t="s">
        <v>55</v>
      </c>
      <c r="D32" s="22" t="s">
        <v>56</v>
      </c>
      <c r="E32" s="22">
        <v>0.51887452599999995</v>
      </c>
      <c r="F32" s="22">
        <v>35.714469909999998</v>
      </c>
      <c r="G32" s="22">
        <v>4.0428210815999099</v>
      </c>
      <c r="H32" s="22">
        <v>388</v>
      </c>
      <c r="I32" s="23">
        <f t="shared" si="0"/>
        <v>349</v>
      </c>
      <c r="J32" s="23">
        <f t="shared" si="13"/>
        <v>104</v>
      </c>
      <c r="K32" s="23">
        <f t="shared" si="13"/>
        <v>104</v>
      </c>
      <c r="L32" s="23">
        <f t="shared" si="13"/>
        <v>139</v>
      </c>
      <c r="M32" s="23">
        <f t="shared" si="14"/>
        <v>19</v>
      </c>
      <c r="N32" s="23">
        <f t="shared" si="14"/>
        <v>11</v>
      </c>
      <c r="O32" s="23">
        <f t="shared" si="14"/>
        <v>7</v>
      </c>
      <c r="P32" s="23">
        <f t="shared" si="15"/>
        <v>5</v>
      </c>
      <c r="Q32" s="23">
        <f t="shared" si="15"/>
        <v>31</v>
      </c>
      <c r="R32" s="23">
        <f t="shared" si="16"/>
        <v>5</v>
      </c>
      <c r="S32" s="23">
        <f t="shared" si="16"/>
        <v>41</v>
      </c>
      <c r="T32" s="23">
        <f t="shared" si="17"/>
        <v>13</v>
      </c>
      <c r="U32" s="23">
        <f t="shared" si="17"/>
        <v>83</v>
      </c>
      <c r="V32" s="23">
        <f t="shared" si="18"/>
        <v>3</v>
      </c>
      <c r="W32" s="23">
        <f t="shared" si="18"/>
        <v>15</v>
      </c>
      <c r="X32" s="23">
        <f t="shared" si="19"/>
        <v>4</v>
      </c>
      <c r="Y32" s="23">
        <f t="shared" si="19"/>
        <v>9</v>
      </c>
      <c r="Z32" s="23">
        <f t="shared" si="8"/>
        <v>7</v>
      </c>
      <c r="AA32" s="24">
        <f t="shared" si="9"/>
        <v>30</v>
      </c>
      <c r="AB32" s="24">
        <f t="shared" si="10"/>
        <v>186</v>
      </c>
      <c r="AC32" s="25">
        <f t="shared" si="11"/>
        <v>2</v>
      </c>
      <c r="AD32" s="26">
        <f t="shared" si="12"/>
        <v>2</v>
      </c>
    </row>
    <row r="33" spans="1:30" x14ac:dyDescent="0.25">
      <c r="A33" s="21">
        <v>25</v>
      </c>
      <c r="B33" s="22" t="s">
        <v>80</v>
      </c>
      <c r="C33" s="22" t="s">
        <v>55</v>
      </c>
      <c r="D33" s="22" t="s">
        <v>56</v>
      </c>
      <c r="E33" s="22">
        <v>0.47188661500000001</v>
      </c>
      <c r="F33" s="22">
        <v>35.754638669999999</v>
      </c>
      <c r="G33" s="22">
        <v>2.9807146375093598</v>
      </c>
      <c r="H33" s="22">
        <v>424</v>
      </c>
      <c r="I33" s="23">
        <f t="shared" si="0"/>
        <v>381</v>
      </c>
      <c r="J33" s="23">
        <f t="shared" si="13"/>
        <v>114</v>
      </c>
      <c r="K33" s="23">
        <f t="shared" si="13"/>
        <v>114</v>
      </c>
      <c r="L33" s="23">
        <f t="shared" si="13"/>
        <v>152</v>
      </c>
      <c r="M33" s="23">
        <f t="shared" si="14"/>
        <v>21</v>
      </c>
      <c r="N33" s="23">
        <f t="shared" si="14"/>
        <v>12</v>
      </c>
      <c r="O33" s="23">
        <f t="shared" si="14"/>
        <v>8</v>
      </c>
      <c r="P33" s="23">
        <f t="shared" si="15"/>
        <v>5</v>
      </c>
      <c r="Q33" s="23">
        <f t="shared" si="15"/>
        <v>34</v>
      </c>
      <c r="R33" s="23">
        <f t="shared" si="16"/>
        <v>5</v>
      </c>
      <c r="S33" s="23">
        <f t="shared" si="16"/>
        <v>45</v>
      </c>
      <c r="T33" s="23">
        <f t="shared" si="17"/>
        <v>15</v>
      </c>
      <c r="U33" s="23">
        <f t="shared" si="17"/>
        <v>91</v>
      </c>
      <c r="V33" s="23">
        <f t="shared" si="18"/>
        <v>4</v>
      </c>
      <c r="W33" s="23">
        <f t="shared" si="18"/>
        <v>16</v>
      </c>
      <c r="X33" s="23">
        <f t="shared" si="19"/>
        <v>4</v>
      </c>
      <c r="Y33" s="23">
        <f t="shared" si="19"/>
        <v>10</v>
      </c>
      <c r="Z33" s="23">
        <f t="shared" si="8"/>
        <v>8</v>
      </c>
      <c r="AA33" s="24">
        <f t="shared" si="9"/>
        <v>33</v>
      </c>
      <c r="AB33" s="24">
        <f t="shared" si="10"/>
        <v>204</v>
      </c>
      <c r="AC33" s="25">
        <f t="shared" si="11"/>
        <v>2</v>
      </c>
      <c r="AD33" s="26">
        <f t="shared" si="12"/>
        <v>2</v>
      </c>
    </row>
    <row r="34" spans="1:30" x14ac:dyDescent="0.25">
      <c r="A34" s="21">
        <v>26</v>
      </c>
      <c r="B34" s="22" t="s">
        <v>81</v>
      </c>
      <c r="C34" s="22" t="s">
        <v>55</v>
      </c>
      <c r="D34" s="22" t="s">
        <v>56</v>
      </c>
      <c r="E34" s="22">
        <v>0.50705381999999999</v>
      </c>
      <c r="F34" s="22">
        <v>35.776907110000003</v>
      </c>
      <c r="G34" s="22">
        <v>4.0049582082570598</v>
      </c>
      <c r="H34" s="22">
        <v>375</v>
      </c>
      <c r="I34" s="23">
        <f t="shared" si="0"/>
        <v>337</v>
      </c>
      <c r="J34" s="23">
        <f t="shared" si="13"/>
        <v>101</v>
      </c>
      <c r="K34" s="23">
        <f t="shared" si="13"/>
        <v>101</v>
      </c>
      <c r="L34" s="23">
        <f t="shared" si="13"/>
        <v>134</v>
      </c>
      <c r="M34" s="23">
        <f t="shared" si="14"/>
        <v>18</v>
      </c>
      <c r="N34" s="23">
        <f t="shared" si="14"/>
        <v>11</v>
      </c>
      <c r="O34" s="23">
        <f t="shared" si="14"/>
        <v>7</v>
      </c>
      <c r="P34" s="23">
        <f t="shared" si="15"/>
        <v>5</v>
      </c>
      <c r="Q34" s="23">
        <f t="shared" si="15"/>
        <v>30</v>
      </c>
      <c r="R34" s="23">
        <f t="shared" si="16"/>
        <v>5</v>
      </c>
      <c r="S34" s="23">
        <f t="shared" si="16"/>
        <v>40</v>
      </c>
      <c r="T34" s="23">
        <f t="shared" si="17"/>
        <v>13</v>
      </c>
      <c r="U34" s="23">
        <f t="shared" si="17"/>
        <v>80</v>
      </c>
      <c r="V34" s="23">
        <f t="shared" si="18"/>
        <v>3</v>
      </c>
      <c r="W34" s="23">
        <f t="shared" si="18"/>
        <v>14</v>
      </c>
      <c r="X34" s="23">
        <f t="shared" si="19"/>
        <v>4</v>
      </c>
      <c r="Y34" s="23">
        <f t="shared" si="19"/>
        <v>9</v>
      </c>
      <c r="Z34" s="23">
        <f t="shared" si="8"/>
        <v>7</v>
      </c>
      <c r="AA34" s="24">
        <f t="shared" si="9"/>
        <v>30</v>
      </c>
      <c r="AB34" s="24">
        <f t="shared" si="10"/>
        <v>180</v>
      </c>
      <c r="AC34" s="25">
        <f t="shared" si="11"/>
        <v>2</v>
      </c>
      <c r="AD34" s="26">
        <f t="shared" si="12"/>
        <v>2</v>
      </c>
    </row>
    <row r="35" spans="1:30" x14ac:dyDescent="0.25">
      <c r="A35" s="21">
        <v>27</v>
      </c>
      <c r="B35" s="22" t="s">
        <v>82</v>
      </c>
      <c r="C35" s="22" t="s">
        <v>55</v>
      </c>
      <c r="D35" s="22" t="s">
        <v>56</v>
      </c>
      <c r="E35" s="22">
        <v>0.48924975599999998</v>
      </c>
      <c r="F35" s="22">
        <v>35.765889489999999</v>
      </c>
      <c r="G35" s="22">
        <v>2.6875307139291098</v>
      </c>
      <c r="H35" s="22">
        <v>402</v>
      </c>
      <c r="I35" s="23">
        <f t="shared" si="0"/>
        <v>361</v>
      </c>
      <c r="J35" s="23">
        <f t="shared" si="13"/>
        <v>108</v>
      </c>
      <c r="K35" s="23">
        <f t="shared" si="13"/>
        <v>108</v>
      </c>
      <c r="L35" s="23">
        <f t="shared" si="13"/>
        <v>144</v>
      </c>
      <c r="M35" s="23">
        <f t="shared" si="14"/>
        <v>20</v>
      </c>
      <c r="N35" s="23">
        <f t="shared" si="14"/>
        <v>12</v>
      </c>
      <c r="O35" s="23">
        <f t="shared" si="14"/>
        <v>8</v>
      </c>
      <c r="P35" s="23">
        <f t="shared" si="15"/>
        <v>5</v>
      </c>
      <c r="Q35" s="23">
        <f t="shared" si="15"/>
        <v>32</v>
      </c>
      <c r="R35" s="23">
        <f t="shared" si="16"/>
        <v>5</v>
      </c>
      <c r="S35" s="23">
        <f t="shared" si="16"/>
        <v>43</v>
      </c>
      <c r="T35" s="23">
        <f t="shared" si="17"/>
        <v>14</v>
      </c>
      <c r="U35" s="23">
        <f t="shared" si="17"/>
        <v>86</v>
      </c>
      <c r="V35" s="23">
        <f t="shared" si="18"/>
        <v>4</v>
      </c>
      <c r="W35" s="23">
        <f t="shared" si="18"/>
        <v>16</v>
      </c>
      <c r="X35" s="23">
        <f t="shared" si="19"/>
        <v>4</v>
      </c>
      <c r="Y35" s="23">
        <f t="shared" si="19"/>
        <v>10</v>
      </c>
      <c r="Z35" s="23">
        <f t="shared" si="8"/>
        <v>8</v>
      </c>
      <c r="AA35" s="24">
        <f t="shared" si="9"/>
        <v>32</v>
      </c>
      <c r="AB35" s="24">
        <f t="shared" si="10"/>
        <v>195</v>
      </c>
      <c r="AC35" s="25">
        <f t="shared" si="11"/>
        <v>2</v>
      </c>
      <c r="AD35" s="26">
        <f t="shared" si="12"/>
        <v>2</v>
      </c>
    </row>
    <row r="36" spans="1:30" x14ac:dyDescent="0.25">
      <c r="A36" s="21">
        <v>28</v>
      </c>
      <c r="B36" s="22" t="s">
        <v>83</v>
      </c>
      <c r="C36" s="22" t="s">
        <v>55</v>
      </c>
      <c r="D36" s="22" t="s">
        <v>56</v>
      </c>
      <c r="E36" s="22">
        <v>0.47915196399999999</v>
      </c>
      <c r="F36" s="22">
        <v>35.74826813</v>
      </c>
      <c r="G36" s="22">
        <v>1.9621140733306499</v>
      </c>
      <c r="H36" s="22">
        <v>415</v>
      </c>
      <c r="I36" s="23">
        <f t="shared" si="0"/>
        <v>373</v>
      </c>
      <c r="J36" s="23">
        <f t="shared" si="13"/>
        <v>111</v>
      </c>
      <c r="K36" s="23">
        <f t="shared" si="13"/>
        <v>111</v>
      </c>
      <c r="L36" s="23">
        <f t="shared" si="13"/>
        <v>149</v>
      </c>
      <c r="M36" s="23">
        <f t="shared" si="14"/>
        <v>20</v>
      </c>
      <c r="N36" s="23">
        <f t="shared" si="14"/>
        <v>12</v>
      </c>
      <c r="O36" s="23">
        <f t="shared" si="14"/>
        <v>8</v>
      </c>
      <c r="P36" s="23">
        <f t="shared" si="15"/>
        <v>5</v>
      </c>
      <c r="Q36" s="23">
        <f t="shared" si="15"/>
        <v>33</v>
      </c>
      <c r="R36" s="23">
        <f t="shared" si="16"/>
        <v>5</v>
      </c>
      <c r="S36" s="23">
        <f t="shared" si="16"/>
        <v>44</v>
      </c>
      <c r="T36" s="23">
        <f t="shared" si="17"/>
        <v>14</v>
      </c>
      <c r="U36" s="23">
        <f t="shared" si="17"/>
        <v>89</v>
      </c>
      <c r="V36" s="23">
        <f t="shared" si="18"/>
        <v>4</v>
      </c>
      <c r="W36" s="23">
        <f t="shared" si="18"/>
        <v>16</v>
      </c>
      <c r="X36" s="23">
        <f t="shared" si="19"/>
        <v>4</v>
      </c>
      <c r="Y36" s="23">
        <f t="shared" si="19"/>
        <v>10</v>
      </c>
      <c r="Z36" s="23">
        <f t="shared" si="8"/>
        <v>8</v>
      </c>
      <c r="AA36" s="24">
        <f t="shared" si="9"/>
        <v>32</v>
      </c>
      <c r="AB36" s="24">
        <f t="shared" si="10"/>
        <v>200</v>
      </c>
      <c r="AC36" s="25">
        <f t="shared" si="11"/>
        <v>2</v>
      </c>
      <c r="AD36" s="26">
        <f t="shared" si="12"/>
        <v>2</v>
      </c>
    </row>
    <row r="37" spans="1:30" x14ac:dyDescent="0.25">
      <c r="A37" s="21">
        <v>29</v>
      </c>
      <c r="B37" s="22" t="s">
        <v>84</v>
      </c>
      <c r="C37" s="22" t="s">
        <v>55</v>
      </c>
      <c r="D37" s="22" t="s">
        <v>56</v>
      </c>
      <c r="E37" s="22">
        <v>0.51113078000000001</v>
      </c>
      <c r="F37" s="22">
        <v>35.766269680000001</v>
      </c>
      <c r="G37" s="22">
        <v>3.1210076041414698</v>
      </c>
      <c r="H37" s="22">
        <v>372</v>
      </c>
      <c r="I37" s="23">
        <f t="shared" si="0"/>
        <v>334</v>
      </c>
      <c r="J37" s="23">
        <f t="shared" si="13"/>
        <v>100</v>
      </c>
      <c r="K37" s="23">
        <f t="shared" si="13"/>
        <v>100</v>
      </c>
      <c r="L37" s="23">
        <f t="shared" si="13"/>
        <v>133</v>
      </c>
      <c r="M37" s="23">
        <f t="shared" si="14"/>
        <v>18</v>
      </c>
      <c r="N37" s="23">
        <f t="shared" si="14"/>
        <v>11</v>
      </c>
      <c r="O37" s="23">
        <f t="shared" si="14"/>
        <v>7</v>
      </c>
      <c r="P37" s="23">
        <f t="shared" si="15"/>
        <v>5</v>
      </c>
      <c r="Q37" s="23">
        <f t="shared" si="15"/>
        <v>30</v>
      </c>
      <c r="R37" s="23">
        <f t="shared" si="16"/>
        <v>5</v>
      </c>
      <c r="S37" s="23">
        <f t="shared" si="16"/>
        <v>40</v>
      </c>
      <c r="T37" s="23">
        <f t="shared" si="17"/>
        <v>13</v>
      </c>
      <c r="U37" s="23">
        <f t="shared" si="17"/>
        <v>79</v>
      </c>
      <c r="V37" s="23">
        <f t="shared" si="18"/>
        <v>3</v>
      </c>
      <c r="W37" s="23">
        <f t="shared" si="18"/>
        <v>14</v>
      </c>
      <c r="X37" s="23">
        <f t="shared" si="19"/>
        <v>4</v>
      </c>
      <c r="Y37" s="23">
        <f t="shared" si="19"/>
        <v>9</v>
      </c>
      <c r="Z37" s="23">
        <f t="shared" si="8"/>
        <v>7</v>
      </c>
      <c r="AA37" s="24">
        <f t="shared" si="9"/>
        <v>30</v>
      </c>
      <c r="AB37" s="24">
        <f t="shared" si="10"/>
        <v>179</v>
      </c>
      <c r="AC37" s="25">
        <f t="shared" si="11"/>
        <v>2</v>
      </c>
      <c r="AD37" s="26">
        <f t="shared" si="12"/>
        <v>2</v>
      </c>
    </row>
    <row r="38" spans="1:30" x14ac:dyDescent="0.25">
      <c r="A38" s="21">
        <v>30</v>
      </c>
      <c r="B38" s="22" t="s">
        <v>85</v>
      </c>
      <c r="C38" s="22" t="s">
        <v>55</v>
      </c>
      <c r="D38" s="22" t="s">
        <v>56</v>
      </c>
      <c r="E38" s="22">
        <v>0.50506936300000005</v>
      </c>
      <c r="F38" s="22">
        <v>35.74732513</v>
      </c>
      <c r="G38" s="22">
        <v>1.1386268589115001</v>
      </c>
      <c r="H38" s="22">
        <v>360</v>
      </c>
      <c r="I38" s="23">
        <f t="shared" si="0"/>
        <v>324</v>
      </c>
      <c r="J38" s="23">
        <f t="shared" si="13"/>
        <v>97</v>
      </c>
      <c r="K38" s="23">
        <f t="shared" si="13"/>
        <v>97</v>
      </c>
      <c r="L38" s="23">
        <f t="shared" si="13"/>
        <v>129</v>
      </c>
      <c r="M38" s="23">
        <f t="shared" si="14"/>
        <v>18</v>
      </c>
      <c r="N38" s="23">
        <f t="shared" si="14"/>
        <v>10</v>
      </c>
      <c r="O38" s="23">
        <f t="shared" si="14"/>
        <v>7</v>
      </c>
      <c r="P38" s="23">
        <f t="shared" si="15"/>
        <v>4</v>
      </c>
      <c r="Q38" s="23">
        <f t="shared" si="15"/>
        <v>29</v>
      </c>
      <c r="R38" s="23">
        <f t="shared" si="16"/>
        <v>4</v>
      </c>
      <c r="S38" s="23">
        <f t="shared" si="16"/>
        <v>38</v>
      </c>
      <c r="T38" s="23">
        <f t="shared" si="17"/>
        <v>12</v>
      </c>
      <c r="U38" s="23">
        <f t="shared" si="17"/>
        <v>77</v>
      </c>
      <c r="V38" s="23">
        <f t="shared" si="18"/>
        <v>3</v>
      </c>
      <c r="W38" s="23">
        <f t="shared" si="18"/>
        <v>14</v>
      </c>
      <c r="X38" s="23">
        <f t="shared" si="19"/>
        <v>4</v>
      </c>
      <c r="Y38" s="23">
        <f t="shared" si="19"/>
        <v>9</v>
      </c>
      <c r="Z38" s="23">
        <f t="shared" si="8"/>
        <v>7</v>
      </c>
      <c r="AA38" s="24">
        <f t="shared" si="9"/>
        <v>27</v>
      </c>
      <c r="AB38" s="24">
        <f t="shared" si="10"/>
        <v>174</v>
      </c>
      <c r="AC38" s="25">
        <f t="shared" si="11"/>
        <v>2</v>
      </c>
      <c r="AD38" s="26">
        <f t="shared" si="12"/>
        <v>2</v>
      </c>
    </row>
    <row r="39" spans="1:30" x14ac:dyDescent="0.25">
      <c r="A39" s="21">
        <v>31</v>
      </c>
      <c r="B39" s="22" t="s">
        <v>86</v>
      </c>
      <c r="C39" s="22" t="s">
        <v>55</v>
      </c>
      <c r="D39" s="22" t="s">
        <v>56</v>
      </c>
      <c r="E39" s="22">
        <v>0.498385996</v>
      </c>
      <c r="F39" s="22">
        <v>35.765777589999999</v>
      </c>
      <c r="G39" s="22">
        <v>2.5854626440333099</v>
      </c>
      <c r="H39" s="22">
        <v>389</v>
      </c>
      <c r="I39" s="23">
        <f t="shared" si="0"/>
        <v>350</v>
      </c>
      <c r="J39" s="23">
        <f t="shared" si="13"/>
        <v>105</v>
      </c>
      <c r="K39" s="23">
        <f t="shared" si="13"/>
        <v>105</v>
      </c>
      <c r="L39" s="23">
        <f t="shared" si="13"/>
        <v>140</v>
      </c>
      <c r="M39" s="23">
        <f t="shared" si="14"/>
        <v>19</v>
      </c>
      <c r="N39" s="23">
        <f t="shared" si="14"/>
        <v>11</v>
      </c>
      <c r="O39" s="23">
        <f t="shared" si="14"/>
        <v>7</v>
      </c>
      <c r="P39" s="23">
        <f t="shared" si="15"/>
        <v>5</v>
      </c>
      <c r="Q39" s="23">
        <f t="shared" si="15"/>
        <v>31</v>
      </c>
      <c r="R39" s="23">
        <f t="shared" si="16"/>
        <v>5</v>
      </c>
      <c r="S39" s="23">
        <f t="shared" si="16"/>
        <v>42</v>
      </c>
      <c r="T39" s="23">
        <f t="shared" si="17"/>
        <v>14</v>
      </c>
      <c r="U39" s="23">
        <f t="shared" si="17"/>
        <v>84</v>
      </c>
      <c r="V39" s="23">
        <f t="shared" si="18"/>
        <v>3</v>
      </c>
      <c r="W39" s="23">
        <f t="shared" si="18"/>
        <v>15</v>
      </c>
      <c r="X39" s="23">
        <f t="shared" si="19"/>
        <v>4</v>
      </c>
      <c r="Y39" s="23">
        <f t="shared" si="19"/>
        <v>9</v>
      </c>
      <c r="Z39" s="23">
        <f t="shared" si="8"/>
        <v>7</v>
      </c>
      <c r="AA39" s="24">
        <f t="shared" si="9"/>
        <v>31</v>
      </c>
      <c r="AB39" s="24">
        <f t="shared" si="10"/>
        <v>188</v>
      </c>
      <c r="AC39" s="25">
        <f t="shared" si="11"/>
        <v>2</v>
      </c>
      <c r="AD39" s="26">
        <f t="shared" si="12"/>
        <v>2</v>
      </c>
    </row>
    <row r="40" spans="1:30" x14ac:dyDescent="0.25">
      <c r="A40" s="21">
        <v>32</v>
      </c>
      <c r="B40" s="22" t="s">
        <v>87</v>
      </c>
      <c r="C40" s="22" t="s">
        <v>55</v>
      </c>
      <c r="D40" s="22" t="s">
        <v>56</v>
      </c>
      <c r="E40" s="22">
        <v>0.47251817600000001</v>
      </c>
      <c r="F40" s="22">
        <v>35.729400519999999</v>
      </c>
      <c r="G40" s="22">
        <v>2.9882235622717199</v>
      </c>
      <c r="H40" s="22">
        <v>403</v>
      </c>
      <c r="I40" s="23">
        <f t="shared" si="0"/>
        <v>362</v>
      </c>
      <c r="J40" s="23">
        <f t="shared" si="13"/>
        <v>108</v>
      </c>
      <c r="K40" s="23">
        <f t="shared" si="13"/>
        <v>108</v>
      </c>
      <c r="L40" s="23">
        <f t="shared" si="13"/>
        <v>144</v>
      </c>
      <c r="M40" s="23">
        <f t="shared" si="14"/>
        <v>20</v>
      </c>
      <c r="N40" s="23">
        <f t="shared" si="14"/>
        <v>12</v>
      </c>
      <c r="O40" s="23">
        <f t="shared" si="14"/>
        <v>8</v>
      </c>
      <c r="P40" s="23">
        <f t="shared" si="15"/>
        <v>5</v>
      </c>
      <c r="Q40" s="23">
        <f t="shared" si="15"/>
        <v>32</v>
      </c>
      <c r="R40" s="23">
        <f t="shared" si="16"/>
        <v>5</v>
      </c>
      <c r="S40" s="23">
        <f t="shared" si="16"/>
        <v>43</v>
      </c>
      <c r="T40" s="23">
        <f t="shared" si="17"/>
        <v>14</v>
      </c>
      <c r="U40" s="23">
        <f t="shared" si="17"/>
        <v>86</v>
      </c>
      <c r="V40" s="23">
        <f t="shared" si="18"/>
        <v>4</v>
      </c>
      <c r="W40" s="23">
        <f t="shared" si="18"/>
        <v>16</v>
      </c>
      <c r="X40" s="23">
        <f t="shared" si="19"/>
        <v>4</v>
      </c>
      <c r="Y40" s="23">
        <f t="shared" si="19"/>
        <v>10</v>
      </c>
      <c r="Z40" s="23">
        <f t="shared" si="8"/>
        <v>8</v>
      </c>
      <c r="AA40" s="24">
        <f t="shared" si="9"/>
        <v>32</v>
      </c>
      <c r="AB40" s="24">
        <f t="shared" si="10"/>
        <v>195</v>
      </c>
      <c r="AC40" s="25">
        <f t="shared" si="11"/>
        <v>2</v>
      </c>
      <c r="AD40" s="26">
        <f t="shared" si="12"/>
        <v>2</v>
      </c>
    </row>
    <row r="41" spans="1:30" x14ac:dyDescent="0.25">
      <c r="A41" s="21">
        <v>33</v>
      </c>
      <c r="B41" s="22" t="s">
        <v>88</v>
      </c>
      <c r="C41" s="22" t="s">
        <v>55</v>
      </c>
      <c r="D41" s="22" t="s">
        <v>56</v>
      </c>
      <c r="E41" s="22">
        <v>0.489637196</v>
      </c>
      <c r="F41" s="22">
        <v>35.74224091</v>
      </c>
      <c r="G41" s="22">
        <v>0.69935640115826603</v>
      </c>
      <c r="H41" s="22">
        <v>388</v>
      </c>
      <c r="I41" s="23">
        <f t="shared" ref="I41:I72" si="20">IF(ISBLANK($H41),"",IF(ISNUMBER($H41),ROUNDDOWN(($H41*(I$8/100)),0),""))</f>
        <v>349</v>
      </c>
      <c r="J41" s="23">
        <f t="shared" si="13"/>
        <v>104</v>
      </c>
      <c r="K41" s="23">
        <f t="shared" si="13"/>
        <v>104</v>
      </c>
      <c r="L41" s="23">
        <f t="shared" si="13"/>
        <v>139</v>
      </c>
      <c r="M41" s="23">
        <f t="shared" si="14"/>
        <v>19</v>
      </c>
      <c r="N41" s="23">
        <f t="shared" si="14"/>
        <v>11</v>
      </c>
      <c r="O41" s="23">
        <f t="shared" si="14"/>
        <v>7</v>
      </c>
      <c r="P41" s="23">
        <f t="shared" si="15"/>
        <v>5</v>
      </c>
      <c r="Q41" s="23">
        <f t="shared" si="15"/>
        <v>31</v>
      </c>
      <c r="R41" s="23">
        <f t="shared" si="16"/>
        <v>5</v>
      </c>
      <c r="S41" s="23">
        <f t="shared" si="16"/>
        <v>41</v>
      </c>
      <c r="T41" s="23">
        <f t="shared" si="17"/>
        <v>13</v>
      </c>
      <c r="U41" s="23">
        <f t="shared" si="17"/>
        <v>83</v>
      </c>
      <c r="V41" s="23">
        <f t="shared" si="18"/>
        <v>3</v>
      </c>
      <c r="W41" s="23">
        <f t="shared" si="18"/>
        <v>15</v>
      </c>
      <c r="X41" s="23">
        <f t="shared" si="19"/>
        <v>4</v>
      </c>
      <c r="Y41" s="23">
        <f t="shared" si="19"/>
        <v>9</v>
      </c>
      <c r="Z41" s="23">
        <f t="shared" ref="Z41:Z72" si="21">IF(ISBLANK($H41),"",IF(ISNUMBER($H41),ROUNDDOWN(($O41*(Z$8/100)),0),""))</f>
        <v>7</v>
      </c>
      <c r="AA41" s="24">
        <f t="shared" ref="AA41:AA72" si="22">IF(ISBLANK(H41),0,P41+R41+T41+V41+X41)</f>
        <v>30</v>
      </c>
      <c r="AB41" s="24">
        <f t="shared" ref="AB41:AB72" si="23">IF(ISBLANK(H41),0,Q41+S41+U41+W41+Y41+Z41)</f>
        <v>186</v>
      </c>
      <c r="AC41" s="25">
        <f t="shared" ref="AC41:AC72" si="24">IF(ISBLANK($G41),0,IF(ISBLANK($H41),IF($AA41+$AB41&gt;0,2,IF($H41&gt;0,1,0)),IF($H41&gt;0,IF($H41&lt;10000,2,0),0)))</f>
        <v>2</v>
      </c>
      <c r="AD41" s="26">
        <f t="shared" ref="AD41:AD72" si="25">IF(OR(ISBLANK($E41),ISBLANK($F41)),0,$AC41)</f>
        <v>2</v>
      </c>
    </row>
    <row r="42" spans="1:30" x14ac:dyDescent="0.25">
      <c r="A42" s="21">
        <v>34</v>
      </c>
      <c r="B42" s="22" t="s">
        <v>89</v>
      </c>
      <c r="C42" s="22" t="s">
        <v>55</v>
      </c>
      <c r="D42" s="22" t="s">
        <v>56</v>
      </c>
      <c r="E42" s="22">
        <v>0.45430800300000002</v>
      </c>
      <c r="F42" s="22">
        <v>35.75217438</v>
      </c>
      <c r="G42" s="22">
        <v>4.7366707621514896</v>
      </c>
      <c r="H42" s="22">
        <v>397</v>
      </c>
      <c r="I42" s="23">
        <f t="shared" si="20"/>
        <v>357</v>
      </c>
      <c r="J42" s="23">
        <f t="shared" si="13"/>
        <v>107</v>
      </c>
      <c r="K42" s="23">
        <f t="shared" si="13"/>
        <v>107</v>
      </c>
      <c r="L42" s="23">
        <f t="shared" si="13"/>
        <v>142</v>
      </c>
      <c r="M42" s="23">
        <f t="shared" si="14"/>
        <v>19</v>
      </c>
      <c r="N42" s="23">
        <f t="shared" si="14"/>
        <v>11</v>
      </c>
      <c r="O42" s="23">
        <f t="shared" si="14"/>
        <v>7</v>
      </c>
      <c r="P42" s="23">
        <f t="shared" si="15"/>
        <v>5</v>
      </c>
      <c r="Q42" s="23">
        <f t="shared" si="15"/>
        <v>32</v>
      </c>
      <c r="R42" s="23">
        <f t="shared" si="16"/>
        <v>5</v>
      </c>
      <c r="S42" s="23">
        <f t="shared" si="16"/>
        <v>42</v>
      </c>
      <c r="T42" s="23">
        <f t="shared" si="17"/>
        <v>14</v>
      </c>
      <c r="U42" s="23">
        <f t="shared" si="17"/>
        <v>85</v>
      </c>
      <c r="V42" s="23">
        <f t="shared" si="18"/>
        <v>3</v>
      </c>
      <c r="W42" s="23">
        <f t="shared" si="18"/>
        <v>15</v>
      </c>
      <c r="X42" s="23">
        <f t="shared" si="19"/>
        <v>4</v>
      </c>
      <c r="Y42" s="23">
        <f t="shared" si="19"/>
        <v>9</v>
      </c>
      <c r="Z42" s="23">
        <f t="shared" si="21"/>
        <v>7</v>
      </c>
      <c r="AA42" s="24">
        <f t="shared" si="22"/>
        <v>31</v>
      </c>
      <c r="AB42" s="24">
        <f t="shared" si="23"/>
        <v>190</v>
      </c>
      <c r="AC42" s="25">
        <f t="shared" si="24"/>
        <v>2</v>
      </c>
      <c r="AD42" s="26">
        <f t="shared" si="25"/>
        <v>2</v>
      </c>
    </row>
    <row r="43" spans="1:30" x14ac:dyDescent="0.25">
      <c r="A43" s="21">
        <v>35</v>
      </c>
      <c r="B43" s="22" t="s">
        <v>90</v>
      </c>
      <c r="C43" s="22" t="s">
        <v>55</v>
      </c>
      <c r="D43" s="22" t="s">
        <v>56</v>
      </c>
      <c r="E43" s="22">
        <v>0.43509799199999999</v>
      </c>
      <c r="F43" s="22">
        <v>35.796230319999999</v>
      </c>
      <c r="G43" s="22">
        <v>9.0041830019093592</v>
      </c>
      <c r="H43" s="22">
        <v>366</v>
      </c>
      <c r="I43" s="23">
        <f t="shared" si="20"/>
        <v>329</v>
      </c>
      <c r="J43" s="23">
        <f t="shared" si="13"/>
        <v>98</v>
      </c>
      <c r="K43" s="23">
        <f t="shared" si="13"/>
        <v>98</v>
      </c>
      <c r="L43" s="23">
        <f t="shared" si="13"/>
        <v>131</v>
      </c>
      <c r="M43" s="23">
        <f t="shared" si="14"/>
        <v>18</v>
      </c>
      <c r="N43" s="23">
        <f t="shared" si="14"/>
        <v>10</v>
      </c>
      <c r="O43" s="23">
        <f t="shared" si="14"/>
        <v>7</v>
      </c>
      <c r="P43" s="23">
        <f t="shared" si="15"/>
        <v>4</v>
      </c>
      <c r="Q43" s="23">
        <f t="shared" si="15"/>
        <v>29</v>
      </c>
      <c r="R43" s="23">
        <f t="shared" si="16"/>
        <v>4</v>
      </c>
      <c r="S43" s="23">
        <f t="shared" si="16"/>
        <v>39</v>
      </c>
      <c r="T43" s="23">
        <f t="shared" si="17"/>
        <v>13</v>
      </c>
      <c r="U43" s="23">
        <f t="shared" si="17"/>
        <v>78</v>
      </c>
      <c r="V43" s="23">
        <f t="shared" si="18"/>
        <v>3</v>
      </c>
      <c r="W43" s="23">
        <f t="shared" si="18"/>
        <v>14</v>
      </c>
      <c r="X43" s="23">
        <f t="shared" si="19"/>
        <v>4</v>
      </c>
      <c r="Y43" s="23">
        <f t="shared" si="19"/>
        <v>9</v>
      </c>
      <c r="Z43" s="23">
        <f t="shared" si="21"/>
        <v>7</v>
      </c>
      <c r="AA43" s="24">
        <f t="shared" si="22"/>
        <v>28</v>
      </c>
      <c r="AB43" s="24">
        <f t="shared" si="23"/>
        <v>176</v>
      </c>
      <c r="AC43" s="25">
        <f t="shared" si="24"/>
        <v>2</v>
      </c>
      <c r="AD43" s="26">
        <f t="shared" si="25"/>
        <v>2</v>
      </c>
    </row>
    <row r="44" spans="1:30" x14ac:dyDescent="0.25">
      <c r="A44" s="21">
        <v>36</v>
      </c>
      <c r="B44" s="22" t="s">
        <v>91</v>
      </c>
      <c r="C44" s="22" t="s">
        <v>55</v>
      </c>
      <c r="D44" s="22" t="s">
        <v>56</v>
      </c>
      <c r="E44" s="22">
        <v>0.43403643400000003</v>
      </c>
      <c r="F44" s="22">
        <v>35.78795624</v>
      </c>
      <c r="G44" s="22">
        <v>8.5174373000295205</v>
      </c>
      <c r="H44" s="22">
        <v>370</v>
      </c>
      <c r="I44" s="23">
        <f t="shared" si="20"/>
        <v>333</v>
      </c>
      <c r="J44" s="23">
        <f t="shared" si="13"/>
        <v>99</v>
      </c>
      <c r="K44" s="23">
        <f t="shared" si="13"/>
        <v>99</v>
      </c>
      <c r="L44" s="23">
        <f t="shared" si="13"/>
        <v>133</v>
      </c>
      <c r="M44" s="23">
        <f t="shared" si="14"/>
        <v>18</v>
      </c>
      <c r="N44" s="23">
        <f t="shared" si="14"/>
        <v>11</v>
      </c>
      <c r="O44" s="23">
        <f t="shared" si="14"/>
        <v>7</v>
      </c>
      <c r="P44" s="23">
        <f t="shared" si="15"/>
        <v>4</v>
      </c>
      <c r="Q44" s="23">
        <f t="shared" si="15"/>
        <v>29</v>
      </c>
      <c r="R44" s="23">
        <f t="shared" si="16"/>
        <v>4</v>
      </c>
      <c r="S44" s="23">
        <f t="shared" si="16"/>
        <v>39</v>
      </c>
      <c r="T44" s="23">
        <f t="shared" si="17"/>
        <v>13</v>
      </c>
      <c r="U44" s="23">
        <f t="shared" si="17"/>
        <v>79</v>
      </c>
      <c r="V44" s="23">
        <f t="shared" si="18"/>
        <v>3</v>
      </c>
      <c r="W44" s="23">
        <f t="shared" si="18"/>
        <v>14</v>
      </c>
      <c r="X44" s="23">
        <f t="shared" si="19"/>
        <v>4</v>
      </c>
      <c r="Y44" s="23">
        <f t="shared" si="19"/>
        <v>9</v>
      </c>
      <c r="Z44" s="23">
        <f t="shared" si="21"/>
        <v>7</v>
      </c>
      <c r="AA44" s="24">
        <f t="shared" si="22"/>
        <v>28</v>
      </c>
      <c r="AB44" s="24">
        <f t="shared" si="23"/>
        <v>177</v>
      </c>
      <c r="AC44" s="25">
        <f t="shared" si="24"/>
        <v>2</v>
      </c>
      <c r="AD44" s="26">
        <f t="shared" si="25"/>
        <v>2</v>
      </c>
    </row>
    <row r="45" spans="1:30" x14ac:dyDescent="0.25">
      <c r="A45" s="21">
        <v>37</v>
      </c>
      <c r="B45" s="22" t="s">
        <v>92</v>
      </c>
      <c r="C45" s="22" t="s">
        <v>55</v>
      </c>
      <c r="D45" s="22" t="s">
        <v>56</v>
      </c>
      <c r="E45" s="22">
        <v>0.37483569999999999</v>
      </c>
      <c r="F45" s="22">
        <v>35.721954349999997</v>
      </c>
      <c r="G45" s="22">
        <v>13.631118619094799</v>
      </c>
      <c r="H45" s="22">
        <v>303</v>
      </c>
      <c r="I45" s="23">
        <f t="shared" si="20"/>
        <v>272</v>
      </c>
      <c r="J45" s="23">
        <f t="shared" si="13"/>
        <v>81</v>
      </c>
      <c r="K45" s="23">
        <f t="shared" si="13"/>
        <v>81</v>
      </c>
      <c r="L45" s="23">
        <f t="shared" si="13"/>
        <v>108</v>
      </c>
      <c r="M45" s="23">
        <f t="shared" si="14"/>
        <v>15</v>
      </c>
      <c r="N45" s="23">
        <f t="shared" si="14"/>
        <v>9</v>
      </c>
      <c r="O45" s="23">
        <f t="shared" si="14"/>
        <v>6</v>
      </c>
      <c r="P45" s="23">
        <f t="shared" si="15"/>
        <v>4</v>
      </c>
      <c r="Q45" s="23">
        <f t="shared" si="15"/>
        <v>24</v>
      </c>
      <c r="R45" s="23">
        <f t="shared" si="16"/>
        <v>4</v>
      </c>
      <c r="S45" s="23">
        <f t="shared" si="16"/>
        <v>32</v>
      </c>
      <c r="T45" s="23">
        <f t="shared" si="17"/>
        <v>10</v>
      </c>
      <c r="U45" s="23">
        <f t="shared" si="17"/>
        <v>64</v>
      </c>
      <c r="V45" s="23">
        <f t="shared" si="18"/>
        <v>3</v>
      </c>
      <c r="W45" s="23">
        <f t="shared" si="18"/>
        <v>12</v>
      </c>
      <c r="X45" s="23">
        <f t="shared" si="19"/>
        <v>3</v>
      </c>
      <c r="Y45" s="23">
        <f t="shared" si="19"/>
        <v>8</v>
      </c>
      <c r="Z45" s="23">
        <f t="shared" si="21"/>
        <v>6</v>
      </c>
      <c r="AA45" s="24">
        <f t="shared" si="22"/>
        <v>24</v>
      </c>
      <c r="AB45" s="24">
        <f t="shared" si="23"/>
        <v>146</v>
      </c>
      <c r="AC45" s="25">
        <f t="shared" si="24"/>
        <v>2</v>
      </c>
      <c r="AD45" s="26">
        <f t="shared" si="25"/>
        <v>2</v>
      </c>
    </row>
    <row r="46" spans="1:30" x14ac:dyDescent="0.25">
      <c r="A46" s="21">
        <v>38</v>
      </c>
      <c r="B46" s="22" t="s">
        <v>93</v>
      </c>
      <c r="C46" s="22" t="s">
        <v>55</v>
      </c>
      <c r="D46" s="22" t="s">
        <v>56</v>
      </c>
      <c r="E46" s="22">
        <v>0.41145908799999997</v>
      </c>
      <c r="F46" s="22">
        <v>35.79354858</v>
      </c>
      <c r="G46" s="22">
        <v>10.949070319224001</v>
      </c>
      <c r="H46" s="22">
        <v>311</v>
      </c>
      <c r="I46" s="23">
        <f t="shared" si="20"/>
        <v>279</v>
      </c>
      <c r="J46" s="23">
        <f t="shared" si="13"/>
        <v>83</v>
      </c>
      <c r="K46" s="23">
        <f t="shared" si="13"/>
        <v>83</v>
      </c>
      <c r="L46" s="23">
        <f t="shared" si="13"/>
        <v>111</v>
      </c>
      <c r="M46" s="23">
        <f t="shared" si="14"/>
        <v>15</v>
      </c>
      <c r="N46" s="23">
        <f t="shared" si="14"/>
        <v>9</v>
      </c>
      <c r="O46" s="23">
        <f t="shared" si="14"/>
        <v>6</v>
      </c>
      <c r="P46" s="23">
        <f t="shared" si="15"/>
        <v>4</v>
      </c>
      <c r="Q46" s="23">
        <f t="shared" si="15"/>
        <v>24</v>
      </c>
      <c r="R46" s="23">
        <f t="shared" si="16"/>
        <v>4</v>
      </c>
      <c r="S46" s="23">
        <f t="shared" si="16"/>
        <v>33</v>
      </c>
      <c r="T46" s="23">
        <f t="shared" si="17"/>
        <v>11</v>
      </c>
      <c r="U46" s="23">
        <f t="shared" si="17"/>
        <v>66</v>
      </c>
      <c r="V46" s="23">
        <f t="shared" si="18"/>
        <v>3</v>
      </c>
      <c r="W46" s="23">
        <f t="shared" si="18"/>
        <v>12</v>
      </c>
      <c r="X46" s="23">
        <f t="shared" si="19"/>
        <v>3</v>
      </c>
      <c r="Y46" s="23">
        <f t="shared" si="19"/>
        <v>8</v>
      </c>
      <c r="Z46" s="23">
        <f t="shared" si="21"/>
        <v>6</v>
      </c>
      <c r="AA46" s="24">
        <f t="shared" si="22"/>
        <v>25</v>
      </c>
      <c r="AB46" s="24">
        <f t="shared" si="23"/>
        <v>149</v>
      </c>
      <c r="AC46" s="25">
        <f t="shared" si="24"/>
        <v>2</v>
      </c>
      <c r="AD46" s="26">
        <f t="shared" si="25"/>
        <v>2</v>
      </c>
    </row>
    <row r="47" spans="1:30" x14ac:dyDescent="0.25">
      <c r="A47" s="21">
        <v>39</v>
      </c>
      <c r="B47" s="22" t="s">
        <v>94</v>
      </c>
      <c r="C47" s="22" t="s">
        <v>55</v>
      </c>
      <c r="D47" s="22" t="s">
        <v>56</v>
      </c>
      <c r="E47" s="22">
        <v>0.38605540999999999</v>
      </c>
      <c r="F47" s="22">
        <v>35.734802250000001</v>
      </c>
      <c r="G47" s="22">
        <v>12.2211645639177</v>
      </c>
      <c r="H47" s="22">
        <v>280</v>
      </c>
      <c r="I47" s="23">
        <f t="shared" si="20"/>
        <v>252</v>
      </c>
      <c r="J47" s="23">
        <f t="shared" si="13"/>
        <v>75</v>
      </c>
      <c r="K47" s="23">
        <f t="shared" si="13"/>
        <v>75</v>
      </c>
      <c r="L47" s="23">
        <f t="shared" si="13"/>
        <v>100</v>
      </c>
      <c r="M47" s="23">
        <f t="shared" si="14"/>
        <v>14</v>
      </c>
      <c r="N47" s="23">
        <f t="shared" si="14"/>
        <v>8</v>
      </c>
      <c r="O47" s="23">
        <f t="shared" si="14"/>
        <v>5</v>
      </c>
      <c r="P47" s="23">
        <f t="shared" si="15"/>
        <v>3</v>
      </c>
      <c r="Q47" s="23">
        <f t="shared" si="15"/>
        <v>22</v>
      </c>
      <c r="R47" s="23">
        <f t="shared" si="16"/>
        <v>3</v>
      </c>
      <c r="S47" s="23">
        <f t="shared" si="16"/>
        <v>30</v>
      </c>
      <c r="T47" s="23">
        <f t="shared" si="17"/>
        <v>10</v>
      </c>
      <c r="U47" s="23">
        <f t="shared" si="17"/>
        <v>60</v>
      </c>
      <c r="V47" s="23">
        <f t="shared" si="18"/>
        <v>2</v>
      </c>
      <c r="W47" s="23">
        <f t="shared" si="18"/>
        <v>11</v>
      </c>
      <c r="X47" s="23">
        <f t="shared" si="19"/>
        <v>3</v>
      </c>
      <c r="Y47" s="23">
        <f t="shared" si="19"/>
        <v>7</v>
      </c>
      <c r="Z47" s="23">
        <f t="shared" si="21"/>
        <v>5</v>
      </c>
      <c r="AA47" s="24">
        <f t="shared" si="22"/>
        <v>21</v>
      </c>
      <c r="AB47" s="24">
        <f t="shared" si="23"/>
        <v>135</v>
      </c>
      <c r="AC47" s="25">
        <f t="shared" si="24"/>
        <v>2</v>
      </c>
      <c r="AD47" s="26">
        <f t="shared" si="25"/>
        <v>2</v>
      </c>
    </row>
    <row r="48" spans="1:30" x14ac:dyDescent="0.25">
      <c r="A48" s="21">
        <v>40</v>
      </c>
      <c r="B48" s="22" t="s">
        <v>95</v>
      </c>
      <c r="C48" s="22" t="s">
        <v>55</v>
      </c>
      <c r="D48" s="22" t="s">
        <v>56</v>
      </c>
      <c r="E48" s="22">
        <v>0.43137136100000001</v>
      </c>
      <c r="F48" s="22">
        <v>35.7816391</v>
      </c>
      <c r="G48" s="22">
        <v>8.3726403330876007</v>
      </c>
      <c r="H48" s="22">
        <v>366</v>
      </c>
      <c r="I48" s="23">
        <f t="shared" si="20"/>
        <v>329</v>
      </c>
      <c r="J48" s="23">
        <f t="shared" si="13"/>
        <v>98</v>
      </c>
      <c r="K48" s="23">
        <f t="shared" si="13"/>
        <v>98</v>
      </c>
      <c r="L48" s="23">
        <f t="shared" si="13"/>
        <v>131</v>
      </c>
      <c r="M48" s="23">
        <f t="shared" si="14"/>
        <v>18</v>
      </c>
      <c r="N48" s="23">
        <f t="shared" si="14"/>
        <v>10</v>
      </c>
      <c r="O48" s="23">
        <f t="shared" si="14"/>
        <v>7</v>
      </c>
      <c r="P48" s="23">
        <f t="shared" si="15"/>
        <v>4</v>
      </c>
      <c r="Q48" s="23">
        <f t="shared" si="15"/>
        <v>29</v>
      </c>
      <c r="R48" s="23">
        <f t="shared" si="16"/>
        <v>4</v>
      </c>
      <c r="S48" s="23">
        <f t="shared" si="16"/>
        <v>39</v>
      </c>
      <c r="T48" s="23">
        <f t="shared" si="17"/>
        <v>13</v>
      </c>
      <c r="U48" s="23">
        <f t="shared" si="17"/>
        <v>78</v>
      </c>
      <c r="V48" s="23">
        <f t="shared" si="18"/>
        <v>3</v>
      </c>
      <c r="W48" s="23">
        <f t="shared" si="18"/>
        <v>14</v>
      </c>
      <c r="X48" s="23">
        <f t="shared" si="19"/>
        <v>4</v>
      </c>
      <c r="Y48" s="23">
        <f t="shared" si="19"/>
        <v>9</v>
      </c>
      <c r="Z48" s="23">
        <f t="shared" si="21"/>
        <v>7</v>
      </c>
      <c r="AA48" s="24">
        <f t="shared" si="22"/>
        <v>28</v>
      </c>
      <c r="AB48" s="24">
        <f t="shared" si="23"/>
        <v>176</v>
      </c>
      <c r="AC48" s="25">
        <f t="shared" si="24"/>
        <v>2</v>
      </c>
      <c r="AD48" s="26">
        <f t="shared" si="25"/>
        <v>2</v>
      </c>
    </row>
    <row r="49" spans="1:30" x14ac:dyDescent="0.25">
      <c r="A49" s="21">
        <v>41</v>
      </c>
      <c r="B49" s="22" t="s">
        <v>96</v>
      </c>
      <c r="C49" s="22" t="s">
        <v>55</v>
      </c>
      <c r="D49" s="22" t="s">
        <v>56</v>
      </c>
      <c r="E49" s="22">
        <v>0.42283999900000002</v>
      </c>
      <c r="F49" s="22">
        <v>35.7972641</v>
      </c>
      <c r="G49" s="22">
        <v>10.1324170476845</v>
      </c>
      <c r="H49" s="22">
        <v>324</v>
      </c>
      <c r="I49" s="23">
        <f t="shared" si="20"/>
        <v>291</v>
      </c>
      <c r="J49" s="23">
        <f t="shared" ref="J49:L68" si="26">IF(ISBLANK($H49),"",IF(ISNUMBER($H49),ROUNDDOWN(($I49*(J$8/100)),0),""))</f>
        <v>87</v>
      </c>
      <c r="K49" s="23">
        <f t="shared" si="26"/>
        <v>87</v>
      </c>
      <c r="L49" s="23">
        <f t="shared" si="26"/>
        <v>116</v>
      </c>
      <c r="M49" s="23">
        <f t="shared" ref="M49:O68" si="27">IF(ISBLANK($H49),"",IF(ISNUMBER($H49),ROUNDDOWN(($H49*(M$8/100)),0),""))</f>
        <v>16</v>
      </c>
      <c r="N49" s="23">
        <f t="shared" si="27"/>
        <v>9</v>
      </c>
      <c r="O49" s="23">
        <f t="shared" si="27"/>
        <v>6</v>
      </c>
      <c r="P49" s="23">
        <f t="shared" ref="P49:Q68" si="28">IF(ISBLANK($H49),"",IF(ISNUMBER($H49),ROUNDDOWN(($J49*(P$8/100)),0),""))</f>
        <v>4</v>
      </c>
      <c r="Q49" s="23">
        <f t="shared" si="28"/>
        <v>26</v>
      </c>
      <c r="R49" s="23">
        <f t="shared" ref="R49:S68" si="29">IF(ISBLANK($H49),"",IF(ISNUMBER($H49),ROUNDDOWN(($K49*(R$8/100)),0),""))</f>
        <v>4</v>
      </c>
      <c r="S49" s="23">
        <f t="shared" si="29"/>
        <v>34</v>
      </c>
      <c r="T49" s="23">
        <f t="shared" ref="T49:U68" si="30">IF(ISBLANK($H49),"",IF(ISNUMBER($H49),ROUNDDOWN(($L49*(T$8/100)),0),""))</f>
        <v>11</v>
      </c>
      <c r="U49" s="23">
        <f t="shared" si="30"/>
        <v>69</v>
      </c>
      <c r="V49" s="23">
        <f t="shared" ref="V49:W68" si="31">IF(ISBLANK($H49),"",IF(ISNUMBER($H49),ROUNDDOWN(($M49*(V$8/100)),0),""))</f>
        <v>3</v>
      </c>
      <c r="W49" s="23">
        <f t="shared" si="31"/>
        <v>12</v>
      </c>
      <c r="X49" s="23">
        <f t="shared" ref="X49:Y68" si="32">IF(ISBLANK($H49),"",IF(ISNUMBER($H49),ROUNDDOWN(($N49*(X$8/100)),0),""))</f>
        <v>3</v>
      </c>
      <c r="Y49" s="23">
        <f t="shared" si="32"/>
        <v>8</v>
      </c>
      <c r="Z49" s="23">
        <f t="shared" si="21"/>
        <v>6</v>
      </c>
      <c r="AA49" s="24">
        <f t="shared" si="22"/>
        <v>25</v>
      </c>
      <c r="AB49" s="24">
        <f t="shared" si="23"/>
        <v>155</v>
      </c>
      <c r="AC49" s="25">
        <f t="shared" si="24"/>
        <v>2</v>
      </c>
      <c r="AD49" s="26">
        <f t="shared" si="25"/>
        <v>2</v>
      </c>
    </row>
    <row r="50" spans="1:30" x14ac:dyDescent="0.25">
      <c r="A50" s="21">
        <v>42</v>
      </c>
      <c r="B50" s="22" t="s">
        <v>97</v>
      </c>
      <c r="C50" s="22" t="s">
        <v>55</v>
      </c>
      <c r="D50" s="22" t="s">
        <v>56</v>
      </c>
      <c r="E50" s="22">
        <v>0.73252487200000005</v>
      </c>
      <c r="F50" s="22">
        <v>35.82875061</v>
      </c>
      <c r="G50" s="22">
        <v>27.9435954388467</v>
      </c>
      <c r="H50" s="22">
        <v>262</v>
      </c>
      <c r="I50" s="23">
        <f t="shared" si="20"/>
        <v>235</v>
      </c>
      <c r="J50" s="23">
        <f t="shared" si="26"/>
        <v>70</v>
      </c>
      <c r="K50" s="23">
        <f t="shared" si="26"/>
        <v>70</v>
      </c>
      <c r="L50" s="23">
        <f t="shared" si="26"/>
        <v>94</v>
      </c>
      <c r="M50" s="23">
        <f t="shared" si="27"/>
        <v>13</v>
      </c>
      <c r="N50" s="23">
        <f t="shared" si="27"/>
        <v>7</v>
      </c>
      <c r="O50" s="23">
        <f t="shared" si="27"/>
        <v>5</v>
      </c>
      <c r="P50" s="23">
        <f t="shared" si="28"/>
        <v>3</v>
      </c>
      <c r="Q50" s="23">
        <f t="shared" si="28"/>
        <v>21</v>
      </c>
      <c r="R50" s="23">
        <f t="shared" si="29"/>
        <v>3</v>
      </c>
      <c r="S50" s="23">
        <f t="shared" si="29"/>
        <v>28</v>
      </c>
      <c r="T50" s="23">
        <f t="shared" si="30"/>
        <v>9</v>
      </c>
      <c r="U50" s="23">
        <f t="shared" si="30"/>
        <v>56</v>
      </c>
      <c r="V50" s="23">
        <f t="shared" si="31"/>
        <v>2</v>
      </c>
      <c r="W50" s="23">
        <f t="shared" si="31"/>
        <v>10</v>
      </c>
      <c r="X50" s="23">
        <f t="shared" si="32"/>
        <v>2</v>
      </c>
      <c r="Y50" s="23">
        <f t="shared" si="32"/>
        <v>6</v>
      </c>
      <c r="Z50" s="23">
        <f t="shared" si="21"/>
        <v>5</v>
      </c>
      <c r="AA50" s="24">
        <f t="shared" si="22"/>
        <v>19</v>
      </c>
      <c r="AB50" s="24">
        <f t="shared" si="23"/>
        <v>126</v>
      </c>
      <c r="AC50" s="25">
        <f t="shared" si="24"/>
        <v>2</v>
      </c>
      <c r="AD50" s="26">
        <f t="shared" si="25"/>
        <v>2</v>
      </c>
    </row>
    <row r="51" spans="1:30" x14ac:dyDescent="0.25">
      <c r="A51" s="21">
        <v>43</v>
      </c>
      <c r="B51" s="22" t="s">
        <v>98</v>
      </c>
      <c r="C51" s="22" t="s">
        <v>55</v>
      </c>
      <c r="D51" s="22" t="s">
        <v>56</v>
      </c>
      <c r="E51" s="22">
        <v>0.52636516099999997</v>
      </c>
      <c r="F51" s="22">
        <v>35.745306020000001</v>
      </c>
      <c r="G51" s="22">
        <v>3.3898115762088099</v>
      </c>
      <c r="H51" s="22">
        <v>383</v>
      </c>
      <c r="I51" s="23">
        <f t="shared" si="20"/>
        <v>344</v>
      </c>
      <c r="J51" s="23">
        <f t="shared" si="26"/>
        <v>103</v>
      </c>
      <c r="K51" s="23">
        <f t="shared" si="26"/>
        <v>103</v>
      </c>
      <c r="L51" s="23">
        <f t="shared" si="26"/>
        <v>137</v>
      </c>
      <c r="M51" s="23">
        <f t="shared" si="27"/>
        <v>19</v>
      </c>
      <c r="N51" s="23">
        <f t="shared" si="27"/>
        <v>11</v>
      </c>
      <c r="O51" s="23">
        <f t="shared" si="27"/>
        <v>7</v>
      </c>
      <c r="P51" s="23">
        <f t="shared" si="28"/>
        <v>5</v>
      </c>
      <c r="Q51" s="23">
        <f t="shared" si="28"/>
        <v>30</v>
      </c>
      <c r="R51" s="23">
        <f t="shared" si="29"/>
        <v>5</v>
      </c>
      <c r="S51" s="23">
        <f t="shared" si="29"/>
        <v>41</v>
      </c>
      <c r="T51" s="23">
        <f t="shared" si="30"/>
        <v>13</v>
      </c>
      <c r="U51" s="23">
        <f t="shared" si="30"/>
        <v>82</v>
      </c>
      <c r="V51" s="23">
        <f t="shared" si="31"/>
        <v>3</v>
      </c>
      <c r="W51" s="23">
        <f t="shared" si="31"/>
        <v>15</v>
      </c>
      <c r="X51" s="23">
        <f t="shared" si="32"/>
        <v>4</v>
      </c>
      <c r="Y51" s="23">
        <f t="shared" si="32"/>
        <v>9</v>
      </c>
      <c r="Z51" s="23">
        <f t="shared" si="21"/>
        <v>7</v>
      </c>
      <c r="AA51" s="24">
        <f t="shared" si="22"/>
        <v>30</v>
      </c>
      <c r="AB51" s="24">
        <f t="shared" si="23"/>
        <v>184</v>
      </c>
      <c r="AC51" s="25">
        <f t="shared" si="24"/>
        <v>2</v>
      </c>
      <c r="AD51" s="26">
        <f t="shared" si="25"/>
        <v>2</v>
      </c>
    </row>
    <row r="52" spans="1:30" x14ac:dyDescent="0.25">
      <c r="A52" s="21">
        <v>44</v>
      </c>
      <c r="B52" s="22" t="s">
        <v>99</v>
      </c>
      <c r="C52" s="22" t="s">
        <v>55</v>
      </c>
      <c r="D52" s="22" t="s">
        <v>56</v>
      </c>
      <c r="E52" s="22">
        <v>0.73309379799999996</v>
      </c>
      <c r="F52" s="22">
        <v>35.827598569999999</v>
      </c>
      <c r="G52" s="22">
        <v>27.959283718618298</v>
      </c>
      <c r="H52" s="22">
        <v>262</v>
      </c>
      <c r="I52" s="23">
        <f t="shared" si="20"/>
        <v>235</v>
      </c>
      <c r="J52" s="23">
        <f t="shared" si="26"/>
        <v>70</v>
      </c>
      <c r="K52" s="23">
        <f t="shared" si="26"/>
        <v>70</v>
      </c>
      <c r="L52" s="23">
        <f t="shared" si="26"/>
        <v>94</v>
      </c>
      <c r="M52" s="23">
        <f t="shared" si="27"/>
        <v>13</v>
      </c>
      <c r="N52" s="23">
        <f t="shared" si="27"/>
        <v>7</v>
      </c>
      <c r="O52" s="23">
        <f t="shared" si="27"/>
        <v>5</v>
      </c>
      <c r="P52" s="23">
        <f t="shared" si="28"/>
        <v>3</v>
      </c>
      <c r="Q52" s="23">
        <f t="shared" si="28"/>
        <v>21</v>
      </c>
      <c r="R52" s="23">
        <f t="shared" si="29"/>
        <v>3</v>
      </c>
      <c r="S52" s="23">
        <f t="shared" si="29"/>
        <v>28</v>
      </c>
      <c r="T52" s="23">
        <f t="shared" si="30"/>
        <v>9</v>
      </c>
      <c r="U52" s="23">
        <f t="shared" si="30"/>
        <v>56</v>
      </c>
      <c r="V52" s="23">
        <f t="shared" si="31"/>
        <v>2</v>
      </c>
      <c r="W52" s="23">
        <f t="shared" si="31"/>
        <v>10</v>
      </c>
      <c r="X52" s="23">
        <f t="shared" si="32"/>
        <v>2</v>
      </c>
      <c r="Y52" s="23">
        <f t="shared" si="32"/>
        <v>6</v>
      </c>
      <c r="Z52" s="23">
        <f t="shared" si="21"/>
        <v>5</v>
      </c>
      <c r="AA52" s="24">
        <f t="shared" si="22"/>
        <v>19</v>
      </c>
      <c r="AB52" s="24">
        <f t="shared" si="23"/>
        <v>126</v>
      </c>
      <c r="AC52" s="25">
        <f t="shared" si="24"/>
        <v>2</v>
      </c>
      <c r="AD52" s="26">
        <f t="shared" si="25"/>
        <v>2</v>
      </c>
    </row>
    <row r="53" spans="1:30" x14ac:dyDescent="0.25">
      <c r="A53" s="21">
        <v>45</v>
      </c>
      <c r="B53" s="22" t="s">
        <v>100</v>
      </c>
      <c r="C53" s="22" t="s">
        <v>55</v>
      </c>
      <c r="D53" s="22" t="s">
        <v>56</v>
      </c>
      <c r="E53" s="22">
        <v>0.73269772499999997</v>
      </c>
      <c r="F53" s="22">
        <v>35.828666689999999</v>
      </c>
      <c r="G53" s="22">
        <v>27.958411850171501</v>
      </c>
      <c r="H53" s="22">
        <v>263</v>
      </c>
      <c r="I53" s="23">
        <f t="shared" si="20"/>
        <v>236</v>
      </c>
      <c r="J53" s="23">
        <f t="shared" si="26"/>
        <v>70</v>
      </c>
      <c r="K53" s="23">
        <f t="shared" si="26"/>
        <v>70</v>
      </c>
      <c r="L53" s="23">
        <f t="shared" si="26"/>
        <v>94</v>
      </c>
      <c r="M53" s="23">
        <f t="shared" si="27"/>
        <v>13</v>
      </c>
      <c r="N53" s="23">
        <f t="shared" si="27"/>
        <v>7</v>
      </c>
      <c r="O53" s="23">
        <f t="shared" si="27"/>
        <v>5</v>
      </c>
      <c r="P53" s="23">
        <f t="shared" si="28"/>
        <v>3</v>
      </c>
      <c r="Q53" s="23">
        <f t="shared" si="28"/>
        <v>21</v>
      </c>
      <c r="R53" s="23">
        <f t="shared" si="29"/>
        <v>3</v>
      </c>
      <c r="S53" s="23">
        <f t="shared" si="29"/>
        <v>28</v>
      </c>
      <c r="T53" s="23">
        <f t="shared" si="30"/>
        <v>9</v>
      </c>
      <c r="U53" s="23">
        <f t="shared" si="30"/>
        <v>56</v>
      </c>
      <c r="V53" s="23">
        <f t="shared" si="31"/>
        <v>2</v>
      </c>
      <c r="W53" s="23">
        <f t="shared" si="31"/>
        <v>10</v>
      </c>
      <c r="X53" s="23">
        <f t="shared" si="32"/>
        <v>2</v>
      </c>
      <c r="Y53" s="23">
        <f t="shared" si="32"/>
        <v>6</v>
      </c>
      <c r="Z53" s="23">
        <f t="shared" si="21"/>
        <v>5</v>
      </c>
      <c r="AA53" s="24">
        <f t="shared" si="22"/>
        <v>19</v>
      </c>
      <c r="AB53" s="24">
        <f t="shared" si="23"/>
        <v>126</v>
      </c>
      <c r="AC53" s="25">
        <f t="shared" si="24"/>
        <v>2</v>
      </c>
      <c r="AD53" s="26">
        <f t="shared" si="25"/>
        <v>2</v>
      </c>
    </row>
    <row r="54" spans="1:30" x14ac:dyDescent="0.25">
      <c r="A54" s="21">
        <v>46</v>
      </c>
      <c r="B54" s="22" t="s">
        <v>101</v>
      </c>
      <c r="C54" s="22" t="s">
        <v>55</v>
      </c>
      <c r="D54" s="22" t="s">
        <v>56</v>
      </c>
      <c r="E54" s="22">
        <v>0.53932511800000005</v>
      </c>
      <c r="F54" s="22">
        <v>35.781719209999999</v>
      </c>
      <c r="G54" s="22">
        <v>6.4860207760862503</v>
      </c>
      <c r="H54" s="22">
        <v>373</v>
      </c>
      <c r="I54" s="23">
        <f t="shared" si="20"/>
        <v>335</v>
      </c>
      <c r="J54" s="23">
        <f t="shared" si="26"/>
        <v>100</v>
      </c>
      <c r="K54" s="23">
        <f t="shared" si="26"/>
        <v>100</v>
      </c>
      <c r="L54" s="23">
        <f t="shared" si="26"/>
        <v>134</v>
      </c>
      <c r="M54" s="23">
        <f t="shared" si="27"/>
        <v>18</v>
      </c>
      <c r="N54" s="23">
        <f t="shared" si="27"/>
        <v>11</v>
      </c>
      <c r="O54" s="23">
        <f t="shared" si="27"/>
        <v>7</v>
      </c>
      <c r="P54" s="23">
        <f t="shared" si="28"/>
        <v>5</v>
      </c>
      <c r="Q54" s="23">
        <f t="shared" si="28"/>
        <v>30</v>
      </c>
      <c r="R54" s="23">
        <f t="shared" si="29"/>
        <v>5</v>
      </c>
      <c r="S54" s="23">
        <f t="shared" si="29"/>
        <v>40</v>
      </c>
      <c r="T54" s="23">
        <f t="shared" si="30"/>
        <v>13</v>
      </c>
      <c r="U54" s="23">
        <f t="shared" si="30"/>
        <v>80</v>
      </c>
      <c r="V54" s="23">
        <f t="shared" si="31"/>
        <v>3</v>
      </c>
      <c r="W54" s="23">
        <f t="shared" si="31"/>
        <v>14</v>
      </c>
      <c r="X54" s="23">
        <f t="shared" si="32"/>
        <v>4</v>
      </c>
      <c r="Y54" s="23">
        <f t="shared" si="32"/>
        <v>9</v>
      </c>
      <c r="Z54" s="23">
        <f t="shared" si="21"/>
        <v>7</v>
      </c>
      <c r="AA54" s="24">
        <f t="shared" si="22"/>
        <v>30</v>
      </c>
      <c r="AB54" s="24">
        <f t="shared" si="23"/>
        <v>180</v>
      </c>
      <c r="AC54" s="25">
        <f t="shared" si="24"/>
        <v>2</v>
      </c>
      <c r="AD54" s="26">
        <f t="shared" si="25"/>
        <v>2</v>
      </c>
    </row>
    <row r="55" spans="1:30" x14ac:dyDescent="0.25">
      <c r="A55" s="21">
        <v>47</v>
      </c>
      <c r="B55" s="22" t="s">
        <v>102</v>
      </c>
      <c r="C55" s="22" t="s">
        <v>55</v>
      </c>
      <c r="D55" s="22" t="s">
        <v>56</v>
      </c>
      <c r="E55" s="22">
        <v>0.53873431699999996</v>
      </c>
      <c r="F55" s="22">
        <v>35.790767670000001</v>
      </c>
      <c r="G55" s="22">
        <v>7.15611344948279</v>
      </c>
      <c r="H55" s="22">
        <v>366</v>
      </c>
      <c r="I55" s="23">
        <f t="shared" si="20"/>
        <v>329</v>
      </c>
      <c r="J55" s="23">
        <f t="shared" si="26"/>
        <v>98</v>
      </c>
      <c r="K55" s="23">
        <f t="shared" si="26"/>
        <v>98</v>
      </c>
      <c r="L55" s="23">
        <f t="shared" si="26"/>
        <v>131</v>
      </c>
      <c r="M55" s="23">
        <f t="shared" si="27"/>
        <v>18</v>
      </c>
      <c r="N55" s="23">
        <f t="shared" si="27"/>
        <v>10</v>
      </c>
      <c r="O55" s="23">
        <f t="shared" si="27"/>
        <v>7</v>
      </c>
      <c r="P55" s="23">
        <f t="shared" si="28"/>
        <v>4</v>
      </c>
      <c r="Q55" s="23">
        <f t="shared" si="28"/>
        <v>29</v>
      </c>
      <c r="R55" s="23">
        <f t="shared" si="29"/>
        <v>4</v>
      </c>
      <c r="S55" s="23">
        <f t="shared" si="29"/>
        <v>39</v>
      </c>
      <c r="T55" s="23">
        <f t="shared" si="30"/>
        <v>13</v>
      </c>
      <c r="U55" s="23">
        <f t="shared" si="30"/>
        <v>78</v>
      </c>
      <c r="V55" s="23">
        <f t="shared" si="31"/>
        <v>3</v>
      </c>
      <c r="W55" s="23">
        <f t="shared" si="31"/>
        <v>14</v>
      </c>
      <c r="X55" s="23">
        <f t="shared" si="32"/>
        <v>4</v>
      </c>
      <c r="Y55" s="23">
        <f t="shared" si="32"/>
        <v>9</v>
      </c>
      <c r="Z55" s="23">
        <f t="shared" si="21"/>
        <v>7</v>
      </c>
      <c r="AA55" s="24">
        <f t="shared" si="22"/>
        <v>28</v>
      </c>
      <c r="AB55" s="24">
        <f t="shared" si="23"/>
        <v>176</v>
      </c>
      <c r="AC55" s="25">
        <f t="shared" si="24"/>
        <v>2</v>
      </c>
      <c r="AD55" s="26">
        <f t="shared" si="25"/>
        <v>2</v>
      </c>
    </row>
    <row r="56" spans="1:30" x14ac:dyDescent="0.25">
      <c r="A56" s="21">
        <v>48</v>
      </c>
      <c r="B56" s="22" t="s">
        <v>103</v>
      </c>
      <c r="C56" s="22" t="s">
        <v>55</v>
      </c>
      <c r="D56" s="22" t="s">
        <v>56</v>
      </c>
      <c r="E56" s="22">
        <v>0.54708790799999996</v>
      </c>
      <c r="F56" s="22">
        <v>35.786270139999999</v>
      </c>
      <c r="G56" s="22">
        <v>7.4675007706011298</v>
      </c>
      <c r="H56" s="22">
        <v>355</v>
      </c>
      <c r="I56" s="23">
        <f t="shared" si="20"/>
        <v>319</v>
      </c>
      <c r="J56" s="23">
        <f t="shared" si="26"/>
        <v>95</v>
      </c>
      <c r="K56" s="23">
        <f t="shared" si="26"/>
        <v>95</v>
      </c>
      <c r="L56" s="23">
        <f t="shared" si="26"/>
        <v>127</v>
      </c>
      <c r="M56" s="23">
        <f t="shared" si="27"/>
        <v>17</v>
      </c>
      <c r="N56" s="23">
        <f t="shared" si="27"/>
        <v>10</v>
      </c>
      <c r="O56" s="23">
        <f t="shared" si="27"/>
        <v>7</v>
      </c>
      <c r="P56" s="23">
        <f t="shared" si="28"/>
        <v>4</v>
      </c>
      <c r="Q56" s="23">
        <f t="shared" si="28"/>
        <v>28</v>
      </c>
      <c r="R56" s="23">
        <f t="shared" si="29"/>
        <v>4</v>
      </c>
      <c r="S56" s="23">
        <f t="shared" si="29"/>
        <v>38</v>
      </c>
      <c r="T56" s="23">
        <f t="shared" si="30"/>
        <v>12</v>
      </c>
      <c r="U56" s="23">
        <f t="shared" si="30"/>
        <v>76</v>
      </c>
      <c r="V56" s="23">
        <f t="shared" si="31"/>
        <v>3</v>
      </c>
      <c r="W56" s="23">
        <f t="shared" si="31"/>
        <v>13</v>
      </c>
      <c r="X56" s="23">
        <f t="shared" si="32"/>
        <v>4</v>
      </c>
      <c r="Y56" s="23">
        <f t="shared" si="32"/>
        <v>9</v>
      </c>
      <c r="Z56" s="23">
        <f t="shared" si="21"/>
        <v>7</v>
      </c>
      <c r="AA56" s="24">
        <f t="shared" si="22"/>
        <v>27</v>
      </c>
      <c r="AB56" s="24">
        <f t="shared" si="23"/>
        <v>171</v>
      </c>
      <c r="AC56" s="25">
        <f t="shared" si="24"/>
        <v>2</v>
      </c>
      <c r="AD56" s="26">
        <f t="shared" si="25"/>
        <v>2</v>
      </c>
    </row>
    <row r="57" spans="1:30" x14ac:dyDescent="0.25">
      <c r="A57" s="21">
        <v>49</v>
      </c>
      <c r="B57" s="22" t="s">
        <v>104</v>
      </c>
      <c r="C57" s="22" t="s">
        <v>55</v>
      </c>
      <c r="D57" s="22" t="s">
        <v>56</v>
      </c>
      <c r="E57" s="22">
        <v>0.56594324100000004</v>
      </c>
      <c r="F57" s="22">
        <v>35.756690980000002</v>
      </c>
      <c r="G57" s="22">
        <v>7.9232316088830101</v>
      </c>
      <c r="H57" s="22">
        <v>333</v>
      </c>
      <c r="I57" s="23">
        <f t="shared" si="20"/>
        <v>299</v>
      </c>
      <c r="J57" s="23">
        <f t="shared" si="26"/>
        <v>89</v>
      </c>
      <c r="K57" s="23">
        <f t="shared" si="26"/>
        <v>89</v>
      </c>
      <c r="L57" s="23">
        <f t="shared" si="26"/>
        <v>119</v>
      </c>
      <c r="M57" s="23">
        <f t="shared" si="27"/>
        <v>16</v>
      </c>
      <c r="N57" s="23">
        <f t="shared" si="27"/>
        <v>9</v>
      </c>
      <c r="O57" s="23">
        <f t="shared" si="27"/>
        <v>6</v>
      </c>
      <c r="P57" s="23">
        <f t="shared" si="28"/>
        <v>4</v>
      </c>
      <c r="Q57" s="23">
        <f t="shared" si="28"/>
        <v>26</v>
      </c>
      <c r="R57" s="23">
        <f t="shared" si="29"/>
        <v>4</v>
      </c>
      <c r="S57" s="23">
        <f t="shared" si="29"/>
        <v>35</v>
      </c>
      <c r="T57" s="23">
        <f t="shared" si="30"/>
        <v>11</v>
      </c>
      <c r="U57" s="23">
        <f t="shared" si="30"/>
        <v>71</v>
      </c>
      <c r="V57" s="23">
        <f t="shared" si="31"/>
        <v>3</v>
      </c>
      <c r="W57" s="23">
        <f t="shared" si="31"/>
        <v>12</v>
      </c>
      <c r="X57" s="23">
        <f t="shared" si="32"/>
        <v>3</v>
      </c>
      <c r="Y57" s="23">
        <f t="shared" si="32"/>
        <v>8</v>
      </c>
      <c r="Z57" s="23">
        <f t="shared" si="21"/>
        <v>6</v>
      </c>
      <c r="AA57" s="24">
        <f t="shared" si="22"/>
        <v>25</v>
      </c>
      <c r="AB57" s="24">
        <f t="shared" si="23"/>
        <v>158</v>
      </c>
      <c r="AC57" s="25">
        <f t="shared" si="24"/>
        <v>2</v>
      </c>
      <c r="AD57" s="26">
        <f t="shared" si="25"/>
        <v>2</v>
      </c>
    </row>
    <row r="58" spans="1:30" x14ac:dyDescent="0.25">
      <c r="A58" s="21">
        <v>50</v>
      </c>
      <c r="B58" s="22" t="s">
        <v>105</v>
      </c>
      <c r="C58" s="22" t="s">
        <v>55</v>
      </c>
      <c r="D58" s="22" t="s">
        <v>56</v>
      </c>
      <c r="E58" s="22">
        <v>0.54346567400000001</v>
      </c>
      <c r="F58" s="22">
        <v>35.763584139999999</v>
      </c>
      <c r="G58" s="22">
        <v>5.7648767241074204</v>
      </c>
      <c r="H58" s="22">
        <v>357</v>
      </c>
      <c r="I58" s="23">
        <f t="shared" si="20"/>
        <v>321</v>
      </c>
      <c r="J58" s="23">
        <f t="shared" si="26"/>
        <v>96</v>
      </c>
      <c r="K58" s="23">
        <f t="shared" si="26"/>
        <v>96</v>
      </c>
      <c r="L58" s="23">
        <f t="shared" si="26"/>
        <v>128</v>
      </c>
      <c r="M58" s="23">
        <f t="shared" si="27"/>
        <v>17</v>
      </c>
      <c r="N58" s="23">
        <f t="shared" si="27"/>
        <v>10</v>
      </c>
      <c r="O58" s="23">
        <f t="shared" si="27"/>
        <v>7</v>
      </c>
      <c r="P58" s="23">
        <f t="shared" si="28"/>
        <v>4</v>
      </c>
      <c r="Q58" s="23">
        <f t="shared" si="28"/>
        <v>28</v>
      </c>
      <c r="R58" s="23">
        <f t="shared" si="29"/>
        <v>4</v>
      </c>
      <c r="S58" s="23">
        <f t="shared" si="29"/>
        <v>38</v>
      </c>
      <c r="T58" s="23">
        <f t="shared" si="30"/>
        <v>12</v>
      </c>
      <c r="U58" s="23">
        <f t="shared" si="30"/>
        <v>76</v>
      </c>
      <c r="V58" s="23">
        <f t="shared" si="31"/>
        <v>3</v>
      </c>
      <c r="W58" s="23">
        <f t="shared" si="31"/>
        <v>13</v>
      </c>
      <c r="X58" s="23">
        <f t="shared" si="32"/>
        <v>4</v>
      </c>
      <c r="Y58" s="23">
        <f t="shared" si="32"/>
        <v>9</v>
      </c>
      <c r="Z58" s="23">
        <f t="shared" si="21"/>
        <v>7</v>
      </c>
      <c r="AA58" s="24">
        <f t="shared" si="22"/>
        <v>27</v>
      </c>
      <c r="AB58" s="24">
        <f t="shared" si="23"/>
        <v>171</v>
      </c>
      <c r="AC58" s="25">
        <f t="shared" si="24"/>
        <v>2</v>
      </c>
      <c r="AD58" s="26">
        <f t="shared" si="25"/>
        <v>2</v>
      </c>
    </row>
    <row r="59" spans="1:30" x14ac:dyDescent="0.25">
      <c r="A59" s="21">
        <v>51</v>
      </c>
      <c r="B59" s="22" t="s">
        <v>106</v>
      </c>
      <c r="C59" s="22" t="s">
        <v>55</v>
      </c>
      <c r="D59" s="22" t="s">
        <v>56</v>
      </c>
      <c r="E59" s="22">
        <v>0.61489781700000001</v>
      </c>
      <c r="F59" s="22">
        <v>35.785041810000003</v>
      </c>
      <c r="G59" s="22">
        <v>14.0165349806273</v>
      </c>
      <c r="H59" s="22">
        <v>295</v>
      </c>
      <c r="I59" s="23">
        <f t="shared" si="20"/>
        <v>265</v>
      </c>
      <c r="J59" s="23">
        <f t="shared" si="26"/>
        <v>79</v>
      </c>
      <c r="K59" s="23">
        <f t="shared" si="26"/>
        <v>79</v>
      </c>
      <c r="L59" s="23">
        <f t="shared" si="26"/>
        <v>106</v>
      </c>
      <c r="M59" s="23">
        <f t="shared" si="27"/>
        <v>14</v>
      </c>
      <c r="N59" s="23">
        <f t="shared" si="27"/>
        <v>8</v>
      </c>
      <c r="O59" s="23">
        <f t="shared" si="27"/>
        <v>5</v>
      </c>
      <c r="P59" s="23">
        <f t="shared" si="28"/>
        <v>3</v>
      </c>
      <c r="Q59" s="23">
        <f t="shared" si="28"/>
        <v>23</v>
      </c>
      <c r="R59" s="23">
        <f t="shared" si="29"/>
        <v>3</v>
      </c>
      <c r="S59" s="23">
        <f t="shared" si="29"/>
        <v>31</v>
      </c>
      <c r="T59" s="23">
        <f t="shared" si="30"/>
        <v>10</v>
      </c>
      <c r="U59" s="23">
        <f t="shared" si="30"/>
        <v>63</v>
      </c>
      <c r="V59" s="23">
        <f t="shared" si="31"/>
        <v>2</v>
      </c>
      <c r="W59" s="23">
        <f t="shared" si="31"/>
        <v>11</v>
      </c>
      <c r="X59" s="23">
        <f t="shared" si="32"/>
        <v>3</v>
      </c>
      <c r="Y59" s="23">
        <f t="shared" si="32"/>
        <v>7</v>
      </c>
      <c r="Z59" s="23">
        <f t="shared" si="21"/>
        <v>5</v>
      </c>
      <c r="AA59" s="24">
        <f t="shared" si="22"/>
        <v>21</v>
      </c>
      <c r="AB59" s="24">
        <f t="shared" si="23"/>
        <v>140</v>
      </c>
      <c r="AC59" s="25">
        <f t="shared" si="24"/>
        <v>2</v>
      </c>
      <c r="AD59" s="26">
        <f t="shared" si="25"/>
        <v>2</v>
      </c>
    </row>
    <row r="60" spans="1:30" x14ac:dyDescent="0.25">
      <c r="A60" s="21">
        <v>52</v>
      </c>
      <c r="B60" s="22" t="s">
        <v>107</v>
      </c>
      <c r="C60" s="22" t="s">
        <v>55</v>
      </c>
      <c r="D60" s="22" t="s">
        <v>56</v>
      </c>
      <c r="E60" s="22">
        <v>0.570830226</v>
      </c>
      <c r="F60" s="22">
        <v>35.771156310000002</v>
      </c>
      <c r="G60" s="22">
        <v>8.8944018974370298</v>
      </c>
      <c r="H60" s="22">
        <v>283</v>
      </c>
      <c r="I60" s="23">
        <f t="shared" si="20"/>
        <v>254</v>
      </c>
      <c r="J60" s="23">
        <f t="shared" si="26"/>
        <v>76</v>
      </c>
      <c r="K60" s="23">
        <f t="shared" si="26"/>
        <v>76</v>
      </c>
      <c r="L60" s="23">
        <f t="shared" si="26"/>
        <v>101</v>
      </c>
      <c r="M60" s="23">
        <f t="shared" si="27"/>
        <v>14</v>
      </c>
      <c r="N60" s="23">
        <f t="shared" si="27"/>
        <v>8</v>
      </c>
      <c r="O60" s="23">
        <f t="shared" si="27"/>
        <v>5</v>
      </c>
      <c r="P60" s="23">
        <f t="shared" si="28"/>
        <v>3</v>
      </c>
      <c r="Q60" s="23">
        <f t="shared" si="28"/>
        <v>22</v>
      </c>
      <c r="R60" s="23">
        <f t="shared" si="29"/>
        <v>3</v>
      </c>
      <c r="S60" s="23">
        <f t="shared" si="29"/>
        <v>30</v>
      </c>
      <c r="T60" s="23">
        <f t="shared" si="30"/>
        <v>10</v>
      </c>
      <c r="U60" s="23">
        <f t="shared" si="30"/>
        <v>60</v>
      </c>
      <c r="V60" s="23">
        <f t="shared" si="31"/>
        <v>2</v>
      </c>
      <c r="W60" s="23">
        <f t="shared" si="31"/>
        <v>11</v>
      </c>
      <c r="X60" s="23">
        <f t="shared" si="32"/>
        <v>3</v>
      </c>
      <c r="Y60" s="23">
        <f t="shared" si="32"/>
        <v>7</v>
      </c>
      <c r="Z60" s="23">
        <f t="shared" si="21"/>
        <v>5</v>
      </c>
      <c r="AA60" s="24">
        <f t="shared" si="22"/>
        <v>21</v>
      </c>
      <c r="AB60" s="24">
        <f t="shared" si="23"/>
        <v>135</v>
      </c>
      <c r="AC60" s="25">
        <f t="shared" si="24"/>
        <v>2</v>
      </c>
      <c r="AD60" s="26">
        <f t="shared" si="25"/>
        <v>2</v>
      </c>
    </row>
    <row r="61" spans="1:30" x14ac:dyDescent="0.25">
      <c r="A61" s="21">
        <v>53</v>
      </c>
      <c r="B61" s="22" t="s">
        <v>108</v>
      </c>
      <c r="C61" s="22" t="s">
        <v>55</v>
      </c>
      <c r="D61" s="22" t="s">
        <v>56</v>
      </c>
      <c r="E61" s="22">
        <v>0.56502431600000003</v>
      </c>
      <c r="F61" s="22">
        <v>35.777656559999997</v>
      </c>
      <c r="G61" s="22">
        <v>8.5982383399681108</v>
      </c>
      <c r="H61" s="22">
        <v>305</v>
      </c>
      <c r="I61" s="23">
        <f t="shared" si="20"/>
        <v>274</v>
      </c>
      <c r="J61" s="23">
        <f t="shared" si="26"/>
        <v>82</v>
      </c>
      <c r="K61" s="23">
        <f t="shared" si="26"/>
        <v>82</v>
      </c>
      <c r="L61" s="23">
        <f t="shared" si="26"/>
        <v>109</v>
      </c>
      <c r="M61" s="23">
        <f t="shared" si="27"/>
        <v>15</v>
      </c>
      <c r="N61" s="23">
        <f t="shared" si="27"/>
        <v>9</v>
      </c>
      <c r="O61" s="23">
        <f t="shared" si="27"/>
        <v>6</v>
      </c>
      <c r="P61" s="23">
        <f t="shared" si="28"/>
        <v>4</v>
      </c>
      <c r="Q61" s="23">
        <f t="shared" si="28"/>
        <v>24</v>
      </c>
      <c r="R61" s="23">
        <f t="shared" si="29"/>
        <v>4</v>
      </c>
      <c r="S61" s="23">
        <f t="shared" si="29"/>
        <v>32</v>
      </c>
      <c r="T61" s="23">
        <f t="shared" si="30"/>
        <v>10</v>
      </c>
      <c r="U61" s="23">
        <f t="shared" si="30"/>
        <v>65</v>
      </c>
      <c r="V61" s="23">
        <f t="shared" si="31"/>
        <v>3</v>
      </c>
      <c r="W61" s="23">
        <f t="shared" si="31"/>
        <v>12</v>
      </c>
      <c r="X61" s="23">
        <f t="shared" si="32"/>
        <v>3</v>
      </c>
      <c r="Y61" s="23">
        <f t="shared" si="32"/>
        <v>8</v>
      </c>
      <c r="Z61" s="23">
        <f t="shared" si="21"/>
        <v>6</v>
      </c>
      <c r="AA61" s="24">
        <f t="shared" si="22"/>
        <v>24</v>
      </c>
      <c r="AB61" s="24">
        <f t="shared" si="23"/>
        <v>147</v>
      </c>
      <c r="AC61" s="25">
        <f t="shared" si="24"/>
        <v>2</v>
      </c>
      <c r="AD61" s="26">
        <f t="shared" si="25"/>
        <v>2</v>
      </c>
    </row>
    <row r="62" spans="1:30" x14ac:dyDescent="0.25">
      <c r="A62" s="21">
        <v>54</v>
      </c>
      <c r="B62" s="22" t="s">
        <v>109</v>
      </c>
      <c r="C62" s="22" t="s">
        <v>55</v>
      </c>
      <c r="D62" s="22" t="s">
        <v>56</v>
      </c>
      <c r="E62" s="22">
        <v>0.552417457</v>
      </c>
      <c r="F62" s="22">
        <v>35.789623259999999</v>
      </c>
      <c r="G62" s="22">
        <v>8.1601074276843004</v>
      </c>
      <c r="H62" s="22">
        <v>310</v>
      </c>
      <c r="I62" s="23">
        <f t="shared" si="20"/>
        <v>279</v>
      </c>
      <c r="J62" s="23">
        <f t="shared" si="26"/>
        <v>83</v>
      </c>
      <c r="K62" s="23">
        <f t="shared" si="26"/>
        <v>83</v>
      </c>
      <c r="L62" s="23">
        <f t="shared" si="26"/>
        <v>111</v>
      </c>
      <c r="M62" s="23">
        <f t="shared" si="27"/>
        <v>15</v>
      </c>
      <c r="N62" s="23">
        <f t="shared" si="27"/>
        <v>9</v>
      </c>
      <c r="O62" s="23">
        <f t="shared" si="27"/>
        <v>6</v>
      </c>
      <c r="P62" s="23">
        <f t="shared" si="28"/>
        <v>4</v>
      </c>
      <c r="Q62" s="23">
        <f t="shared" si="28"/>
        <v>24</v>
      </c>
      <c r="R62" s="23">
        <f t="shared" si="29"/>
        <v>4</v>
      </c>
      <c r="S62" s="23">
        <f t="shared" si="29"/>
        <v>33</v>
      </c>
      <c r="T62" s="23">
        <f t="shared" si="30"/>
        <v>11</v>
      </c>
      <c r="U62" s="23">
        <f t="shared" si="30"/>
        <v>66</v>
      </c>
      <c r="V62" s="23">
        <f t="shared" si="31"/>
        <v>3</v>
      </c>
      <c r="W62" s="23">
        <f t="shared" si="31"/>
        <v>12</v>
      </c>
      <c r="X62" s="23">
        <f t="shared" si="32"/>
        <v>3</v>
      </c>
      <c r="Y62" s="23">
        <f t="shared" si="32"/>
        <v>8</v>
      </c>
      <c r="Z62" s="23">
        <f t="shared" si="21"/>
        <v>6</v>
      </c>
      <c r="AA62" s="24">
        <f t="shared" si="22"/>
        <v>25</v>
      </c>
      <c r="AB62" s="24">
        <f t="shared" si="23"/>
        <v>149</v>
      </c>
      <c r="AC62" s="25">
        <f t="shared" si="24"/>
        <v>2</v>
      </c>
      <c r="AD62" s="26">
        <f t="shared" si="25"/>
        <v>2</v>
      </c>
    </row>
    <row r="63" spans="1:30" x14ac:dyDescent="0.25">
      <c r="A63" s="21">
        <v>55</v>
      </c>
      <c r="B63" s="22" t="s">
        <v>110</v>
      </c>
      <c r="C63" s="22" t="s">
        <v>55</v>
      </c>
      <c r="D63" s="22" t="s">
        <v>56</v>
      </c>
      <c r="E63" s="22">
        <v>0.52499103499999999</v>
      </c>
      <c r="F63" s="22">
        <v>35.754379270000001</v>
      </c>
      <c r="G63" s="22">
        <v>3.47773830176209</v>
      </c>
      <c r="H63" s="22">
        <v>371</v>
      </c>
      <c r="I63" s="23">
        <f t="shared" si="20"/>
        <v>333</v>
      </c>
      <c r="J63" s="23">
        <f t="shared" si="26"/>
        <v>99</v>
      </c>
      <c r="K63" s="23">
        <f t="shared" si="26"/>
        <v>99</v>
      </c>
      <c r="L63" s="23">
        <f t="shared" si="26"/>
        <v>133</v>
      </c>
      <c r="M63" s="23">
        <f t="shared" si="27"/>
        <v>18</v>
      </c>
      <c r="N63" s="23">
        <f t="shared" si="27"/>
        <v>11</v>
      </c>
      <c r="O63" s="23">
        <f t="shared" si="27"/>
        <v>7</v>
      </c>
      <c r="P63" s="23">
        <f t="shared" si="28"/>
        <v>4</v>
      </c>
      <c r="Q63" s="23">
        <f t="shared" si="28"/>
        <v>29</v>
      </c>
      <c r="R63" s="23">
        <f t="shared" si="29"/>
        <v>4</v>
      </c>
      <c r="S63" s="23">
        <f t="shared" si="29"/>
        <v>39</v>
      </c>
      <c r="T63" s="23">
        <f t="shared" si="30"/>
        <v>13</v>
      </c>
      <c r="U63" s="23">
        <f t="shared" si="30"/>
        <v>79</v>
      </c>
      <c r="V63" s="23">
        <f t="shared" si="31"/>
        <v>3</v>
      </c>
      <c r="W63" s="23">
        <f t="shared" si="31"/>
        <v>14</v>
      </c>
      <c r="X63" s="23">
        <f t="shared" si="32"/>
        <v>4</v>
      </c>
      <c r="Y63" s="23">
        <f t="shared" si="32"/>
        <v>9</v>
      </c>
      <c r="Z63" s="23">
        <f t="shared" si="21"/>
        <v>7</v>
      </c>
      <c r="AA63" s="24">
        <f t="shared" si="22"/>
        <v>28</v>
      </c>
      <c r="AB63" s="24">
        <f t="shared" si="23"/>
        <v>177</v>
      </c>
      <c r="AC63" s="25">
        <f t="shared" si="24"/>
        <v>2</v>
      </c>
      <c r="AD63" s="26">
        <f t="shared" si="25"/>
        <v>2</v>
      </c>
    </row>
    <row r="64" spans="1:30" x14ac:dyDescent="0.25">
      <c r="A64" s="21">
        <v>56</v>
      </c>
      <c r="B64" s="22" t="s">
        <v>111</v>
      </c>
      <c r="C64" s="22" t="s">
        <v>55</v>
      </c>
      <c r="D64" s="22" t="s">
        <v>56</v>
      </c>
      <c r="E64" s="22">
        <v>0.31438425199999998</v>
      </c>
      <c r="F64" s="22">
        <v>35.732654570000001</v>
      </c>
      <c r="G64" s="22">
        <v>20.172203626869099</v>
      </c>
      <c r="H64" s="22">
        <v>264</v>
      </c>
      <c r="I64" s="23">
        <f t="shared" si="20"/>
        <v>237</v>
      </c>
      <c r="J64" s="23">
        <f t="shared" si="26"/>
        <v>71</v>
      </c>
      <c r="K64" s="23">
        <f t="shared" si="26"/>
        <v>71</v>
      </c>
      <c r="L64" s="23">
        <f t="shared" si="26"/>
        <v>94</v>
      </c>
      <c r="M64" s="23">
        <f t="shared" si="27"/>
        <v>13</v>
      </c>
      <c r="N64" s="23">
        <f t="shared" si="27"/>
        <v>7</v>
      </c>
      <c r="O64" s="23">
        <f t="shared" si="27"/>
        <v>5</v>
      </c>
      <c r="P64" s="23">
        <f t="shared" si="28"/>
        <v>3</v>
      </c>
      <c r="Q64" s="23">
        <f t="shared" si="28"/>
        <v>21</v>
      </c>
      <c r="R64" s="23">
        <f t="shared" si="29"/>
        <v>3</v>
      </c>
      <c r="S64" s="23">
        <f t="shared" si="29"/>
        <v>28</v>
      </c>
      <c r="T64" s="23">
        <f t="shared" si="30"/>
        <v>9</v>
      </c>
      <c r="U64" s="23">
        <f t="shared" si="30"/>
        <v>56</v>
      </c>
      <c r="V64" s="23">
        <f t="shared" si="31"/>
        <v>2</v>
      </c>
      <c r="W64" s="23">
        <f t="shared" si="31"/>
        <v>10</v>
      </c>
      <c r="X64" s="23">
        <f t="shared" si="32"/>
        <v>2</v>
      </c>
      <c r="Y64" s="23">
        <f t="shared" si="32"/>
        <v>6</v>
      </c>
      <c r="Z64" s="23">
        <f t="shared" si="21"/>
        <v>5</v>
      </c>
      <c r="AA64" s="24">
        <f t="shared" si="22"/>
        <v>19</v>
      </c>
      <c r="AB64" s="24">
        <f t="shared" si="23"/>
        <v>126</v>
      </c>
      <c r="AC64" s="25">
        <f t="shared" si="24"/>
        <v>2</v>
      </c>
      <c r="AD64" s="26">
        <f t="shared" si="25"/>
        <v>2</v>
      </c>
    </row>
    <row r="65" spans="1:30" x14ac:dyDescent="0.25">
      <c r="A65" s="21">
        <v>57</v>
      </c>
      <c r="B65" s="22" t="s">
        <v>112</v>
      </c>
      <c r="C65" s="22" t="s">
        <v>55</v>
      </c>
      <c r="D65" s="22" t="s">
        <v>56</v>
      </c>
      <c r="E65" s="22">
        <v>0.30033108600000002</v>
      </c>
      <c r="F65" s="22">
        <v>35.798332209999998</v>
      </c>
      <c r="G65" s="22">
        <v>22.567377398502199</v>
      </c>
      <c r="H65" s="22">
        <v>264</v>
      </c>
      <c r="I65" s="23">
        <f t="shared" si="20"/>
        <v>237</v>
      </c>
      <c r="J65" s="23">
        <f t="shared" si="26"/>
        <v>71</v>
      </c>
      <c r="K65" s="23">
        <f t="shared" si="26"/>
        <v>71</v>
      </c>
      <c r="L65" s="23">
        <f t="shared" si="26"/>
        <v>94</v>
      </c>
      <c r="M65" s="23">
        <f t="shared" si="27"/>
        <v>13</v>
      </c>
      <c r="N65" s="23">
        <f t="shared" si="27"/>
        <v>7</v>
      </c>
      <c r="O65" s="23">
        <f t="shared" si="27"/>
        <v>5</v>
      </c>
      <c r="P65" s="23">
        <f t="shared" si="28"/>
        <v>3</v>
      </c>
      <c r="Q65" s="23">
        <f t="shared" si="28"/>
        <v>21</v>
      </c>
      <c r="R65" s="23">
        <f t="shared" si="29"/>
        <v>3</v>
      </c>
      <c r="S65" s="23">
        <f t="shared" si="29"/>
        <v>28</v>
      </c>
      <c r="T65" s="23">
        <f t="shared" si="30"/>
        <v>9</v>
      </c>
      <c r="U65" s="23">
        <f t="shared" si="30"/>
        <v>56</v>
      </c>
      <c r="V65" s="23">
        <f t="shared" si="31"/>
        <v>2</v>
      </c>
      <c r="W65" s="23">
        <f t="shared" si="31"/>
        <v>10</v>
      </c>
      <c r="X65" s="23">
        <f t="shared" si="32"/>
        <v>2</v>
      </c>
      <c r="Y65" s="23">
        <f t="shared" si="32"/>
        <v>6</v>
      </c>
      <c r="Z65" s="23">
        <f t="shared" si="21"/>
        <v>5</v>
      </c>
      <c r="AA65" s="24">
        <f t="shared" si="22"/>
        <v>19</v>
      </c>
      <c r="AB65" s="24">
        <f t="shared" si="23"/>
        <v>126</v>
      </c>
      <c r="AC65" s="25">
        <f t="shared" si="24"/>
        <v>2</v>
      </c>
      <c r="AD65" s="26">
        <f t="shared" si="25"/>
        <v>2</v>
      </c>
    </row>
    <row r="66" spans="1:30" x14ac:dyDescent="0.25">
      <c r="A66" s="21">
        <v>58</v>
      </c>
      <c r="B66" s="22" t="s">
        <v>113</v>
      </c>
      <c r="C66" s="22" t="s">
        <v>55</v>
      </c>
      <c r="D66" s="22" t="s">
        <v>56</v>
      </c>
      <c r="E66" s="22">
        <v>0.36783048499999998</v>
      </c>
      <c r="F66" s="22">
        <v>35.76837158</v>
      </c>
      <c r="G66" s="22">
        <v>14.4965221456993</v>
      </c>
      <c r="H66" s="22">
        <v>332</v>
      </c>
      <c r="I66" s="23">
        <f t="shared" si="20"/>
        <v>298</v>
      </c>
      <c r="J66" s="23">
        <f t="shared" si="26"/>
        <v>89</v>
      </c>
      <c r="K66" s="23">
        <f t="shared" si="26"/>
        <v>89</v>
      </c>
      <c r="L66" s="23">
        <f t="shared" si="26"/>
        <v>119</v>
      </c>
      <c r="M66" s="23">
        <f t="shared" si="27"/>
        <v>16</v>
      </c>
      <c r="N66" s="23">
        <f t="shared" si="27"/>
        <v>9</v>
      </c>
      <c r="O66" s="23">
        <f t="shared" si="27"/>
        <v>6</v>
      </c>
      <c r="P66" s="23">
        <f t="shared" si="28"/>
        <v>4</v>
      </c>
      <c r="Q66" s="23">
        <f t="shared" si="28"/>
        <v>26</v>
      </c>
      <c r="R66" s="23">
        <f t="shared" si="29"/>
        <v>4</v>
      </c>
      <c r="S66" s="23">
        <f t="shared" si="29"/>
        <v>35</v>
      </c>
      <c r="T66" s="23">
        <f t="shared" si="30"/>
        <v>11</v>
      </c>
      <c r="U66" s="23">
        <f t="shared" si="30"/>
        <v>71</v>
      </c>
      <c r="V66" s="23">
        <f t="shared" si="31"/>
        <v>3</v>
      </c>
      <c r="W66" s="23">
        <f t="shared" si="31"/>
        <v>12</v>
      </c>
      <c r="X66" s="23">
        <f t="shared" si="32"/>
        <v>3</v>
      </c>
      <c r="Y66" s="23">
        <f t="shared" si="32"/>
        <v>8</v>
      </c>
      <c r="Z66" s="23">
        <f t="shared" si="21"/>
        <v>6</v>
      </c>
      <c r="AA66" s="24">
        <f t="shared" si="22"/>
        <v>25</v>
      </c>
      <c r="AB66" s="24">
        <f t="shared" si="23"/>
        <v>158</v>
      </c>
      <c r="AC66" s="25">
        <f t="shared" si="24"/>
        <v>2</v>
      </c>
      <c r="AD66" s="26">
        <f t="shared" si="25"/>
        <v>2</v>
      </c>
    </row>
    <row r="67" spans="1:30" x14ac:dyDescent="0.25">
      <c r="A67" s="21">
        <v>59</v>
      </c>
      <c r="B67" s="22" t="s">
        <v>114</v>
      </c>
      <c r="C67" s="22" t="s">
        <v>55</v>
      </c>
      <c r="D67" s="22" t="s">
        <v>56</v>
      </c>
      <c r="E67" s="22">
        <v>0.35808435100000002</v>
      </c>
      <c r="F67" s="22">
        <v>35.797557830000002</v>
      </c>
      <c r="G67" s="22">
        <v>16.4678524019821</v>
      </c>
      <c r="H67" s="22">
        <v>307</v>
      </c>
      <c r="I67" s="23">
        <f t="shared" si="20"/>
        <v>276</v>
      </c>
      <c r="J67" s="23">
        <f t="shared" si="26"/>
        <v>82</v>
      </c>
      <c r="K67" s="23">
        <f t="shared" si="26"/>
        <v>82</v>
      </c>
      <c r="L67" s="23">
        <f t="shared" si="26"/>
        <v>110</v>
      </c>
      <c r="M67" s="23">
        <f t="shared" si="27"/>
        <v>15</v>
      </c>
      <c r="N67" s="23">
        <f t="shared" si="27"/>
        <v>9</v>
      </c>
      <c r="O67" s="23">
        <f t="shared" si="27"/>
        <v>6</v>
      </c>
      <c r="P67" s="23">
        <f t="shared" si="28"/>
        <v>4</v>
      </c>
      <c r="Q67" s="23">
        <f t="shared" si="28"/>
        <v>24</v>
      </c>
      <c r="R67" s="23">
        <f t="shared" si="29"/>
        <v>4</v>
      </c>
      <c r="S67" s="23">
        <f t="shared" si="29"/>
        <v>32</v>
      </c>
      <c r="T67" s="23">
        <f t="shared" si="30"/>
        <v>11</v>
      </c>
      <c r="U67" s="23">
        <f t="shared" si="30"/>
        <v>66</v>
      </c>
      <c r="V67" s="23">
        <f t="shared" si="31"/>
        <v>3</v>
      </c>
      <c r="W67" s="23">
        <f t="shared" si="31"/>
        <v>12</v>
      </c>
      <c r="X67" s="23">
        <f t="shared" si="32"/>
        <v>3</v>
      </c>
      <c r="Y67" s="23">
        <f t="shared" si="32"/>
        <v>8</v>
      </c>
      <c r="Z67" s="23">
        <f t="shared" si="21"/>
        <v>6</v>
      </c>
      <c r="AA67" s="24">
        <f t="shared" si="22"/>
        <v>25</v>
      </c>
      <c r="AB67" s="24">
        <f t="shared" si="23"/>
        <v>148</v>
      </c>
      <c r="AC67" s="25">
        <f t="shared" si="24"/>
        <v>2</v>
      </c>
      <c r="AD67" s="26">
        <f t="shared" si="25"/>
        <v>2</v>
      </c>
    </row>
    <row r="68" spans="1:30" x14ac:dyDescent="0.25">
      <c r="A68" s="21">
        <v>60</v>
      </c>
      <c r="B68" s="22" t="s">
        <v>115</v>
      </c>
      <c r="C68" s="22" t="s">
        <v>55</v>
      </c>
      <c r="D68" s="22" t="s">
        <v>56</v>
      </c>
      <c r="E68" s="22">
        <v>0.37040159099999997</v>
      </c>
      <c r="F68" s="22">
        <v>35.775272370000003</v>
      </c>
      <c r="G68" s="22">
        <v>14.391189552426299</v>
      </c>
      <c r="H68" s="22">
        <v>317</v>
      </c>
      <c r="I68" s="23">
        <f t="shared" si="20"/>
        <v>285</v>
      </c>
      <c r="J68" s="23">
        <f t="shared" si="26"/>
        <v>85</v>
      </c>
      <c r="K68" s="23">
        <f t="shared" si="26"/>
        <v>85</v>
      </c>
      <c r="L68" s="23">
        <f t="shared" si="26"/>
        <v>114</v>
      </c>
      <c r="M68" s="23">
        <f t="shared" si="27"/>
        <v>15</v>
      </c>
      <c r="N68" s="23">
        <f t="shared" si="27"/>
        <v>9</v>
      </c>
      <c r="O68" s="23">
        <f t="shared" si="27"/>
        <v>6</v>
      </c>
      <c r="P68" s="23">
        <f t="shared" si="28"/>
        <v>4</v>
      </c>
      <c r="Q68" s="23">
        <f t="shared" si="28"/>
        <v>25</v>
      </c>
      <c r="R68" s="23">
        <f t="shared" si="29"/>
        <v>4</v>
      </c>
      <c r="S68" s="23">
        <f t="shared" si="29"/>
        <v>34</v>
      </c>
      <c r="T68" s="23">
        <f t="shared" si="30"/>
        <v>11</v>
      </c>
      <c r="U68" s="23">
        <f t="shared" si="30"/>
        <v>68</v>
      </c>
      <c r="V68" s="23">
        <f t="shared" si="31"/>
        <v>3</v>
      </c>
      <c r="W68" s="23">
        <f t="shared" si="31"/>
        <v>12</v>
      </c>
      <c r="X68" s="23">
        <f t="shared" si="32"/>
        <v>3</v>
      </c>
      <c r="Y68" s="23">
        <f t="shared" si="32"/>
        <v>8</v>
      </c>
      <c r="Z68" s="23">
        <f t="shared" si="21"/>
        <v>6</v>
      </c>
      <c r="AA68" s="24">
        <f t="shared" si="22"/>
        <v>25</v>
      </c>
      <c r="AB68" s="24">
        <f t="shared" si="23"/>
        <v>153</v>
      </c>
      <c r="AC68" s="25">
        <f t="shared" si="24"/>
        <v>2</v>
      </c>
      <c r="AD68" s="26">
        <f t="shared" si="25"/>
        <v>2</v>
      </c>
    </row>
    <row r="69" spans="1:30" x14ac:dyDescent="0.25">
      <c r="A69" s="21">
        <v>61</v>
      </c>
      <c r="B69" s="22" t="s">
        <v>116</v>
      </c>
      <c r="C69" s="22" t="s">
        <v>55</v>
      </c>
      <c r="D69" s="22" t="s">
        <v>56</v>
      </c>
      <c r="E69" s="22">
        <v>0.32495611899999999</v>
      </c>
      <c r="F69" s="22">
        <v>35.78552818</v>
      </c>
      <c r="G69" s="22">
        <v>19.558863145406001</v>
      </c>
      <c r="H69" s="22">
        <v>296</v>
      </c>
      <c r="I69" s="23">
        <f t="shared" si="20"/>
        <v>266</v>
      </c>
      <c r="J69" s="23">
        <f t="shared" ref="J69:L88" si="33">IF(ISBLANK($H69),"",IF(ISNUMBER($H69),ROUNDDOWN(($I69*(J$8/100)),0),""))</f>
        <v>79</v>
      </c>
      <c r="K69" s="23">
        <f t="shared" si="33"/>
        <v>79</v>
      </c>
      <c r="L69" s="23">
        <f t="shared" si="33"/>
        <v>106</v>
      </c>
      <c r="M69" s="23">
        <f t="shared" ref="M69:O88" si="34">IF(ISBLANK($H69),"",IF(ISNUMBER($H69),ROUNDDOWN(($H69*(M$8/100)),0),""))</f>
        <v>14</v>
      </c>
      <c r="N69" s="23">
        <f t="shared" si="34"/>
        <v>8</v>
      </c>
      <c r="O69" s="23">
        <f t="shared" si="34"/>
        <v>5</v>
      </c>
      <c r="P69" s="23">
        <f t="shared" ref="P69:Q88" si="35">IF(ISBLANK($H69),"",IF(ISNUMBER($H69),ROUNDDOWN(($J69*(P$8/100)),0),""))</f>
        <v>3</v>
      </c>
      <c r="Q69" s="23">
        <f t="shared" si="35"/>
        <v>23</v>
      </c>
      <c r="R69" s="23">
        <f t="shared" ref="R69:S88" si="36">IF(ISBLANK($H69),"",IF(ISNUMBER($H69),ROUNDDOWN(($K69*(R$8/100)),0),""))</f>
        <v>3</v>
      </c>
      <c r="S69" s="23">
        <f t="shared" si="36"/>
        <v>31</v>
      </c>
      <c r="T69" s="23">
        <f t="shared" ref="T69:U88" si="37">IF(ISBLANK($H69),"",IF(ISNUMBER($H69),ROUNDDOWN(($L69*(T$8/100)),0),""))</f>
        <v>10</v>
      </c>
      <c r="U69" s="23">
        <f t="shared" si="37"/>
        <v>63</v>
      </c>
      <c r="V69" s="23">
        <f t="shared" ref="V69:W88" si="38">IF(ISBLANK($H69),"",IF(ISNUMBER($H69),ROUNDDOWN(($M69*(V$8/100)),0),""))</f>
        <v>2</v>
      </c>
      <c r="W69" s="23">
        <f t="shared" si="38"/>
        <v>11</v>
      </c>
      <c r="X69" s="23">
        <f t="shared" ref="X69:Y88" si="39">IF(ISBLANK($H69),"",IF(ISNUMBER($H69),ROUNDDOWN(($N69*(X$8/100)),0),""))</f>
        <v>3</v>
      </c>
      <c r="Y69" s="23">
        <f t="shared" si="39"/>
        <v>7</v>
      </c>
      <c r="Z69" s="23">
        <f t="shared" si="21"/>
        <v>5</v>
      </c>
      <c r="AA69" s="24">
        <f t="shared" si="22"/>
        <v>21</v>
      </c>
      <c r="AB69" s="24">
        <f t="shared" si="23"/>
        <v>140</v>
      </c>
      <c r="AC69" s="25">
        <f t="shared" si="24"/>
        <v>2</v>
      </c>
      <c r="AD69" s="26">
        <f t="shared" si="25"/>
        <v>2</v>
      </c>
    </row>
    <row r="70" spans="1:30" x14ac:dyDescent="0.25">
      <c r="A70" s="21">
        <v>62</v>
      </c>
      <c r="B70" s="22" t="s">
        <v>117</v>
      </c>
      <c r="C70" s="22" t="s">
        <v>55</v>
      </c>
      <c r="D70" s="22" t="s">
        <v>56</v>
      </c>
      <c r="E70" s="22">
        <v>0.39468352000000001</v>
      </c>
      <c r="F70" s="22">
        <v>35.80552582</v>
      </c>
      <c r="G70" s="22">
        <v>13.2327560355019</v>
      </c>
      <c r="H70" s="22">
        <v>295</v>
      </c>
      <c r="I70" s="23">
        <f t="shared" si="20"/>
        <v>265</v>
      </c>
      <c r="J70" s="23">
        <f t="shared" si="33"/>
        <v>79</v>
      </c>
      <c r="K70" s="23">
        <f t="shared" si="33"/>
        <v>79</v>
      </c>
      <c r="L70" s="23">
        <f t="shared" si="33"/>
        <v>106</v>
      </c>
      <c r="M70" s="23">
        <f t="shared" si="34"/>
        <v>14</v>
      </c>
      <c r="N70" s="23">
        <f t="shared" si="34"/>
        <v>8</v>
      </c>
      <c r="O70" s="23">
        <f t="shared" si="34"/>
        <v>5</v>
      </c>
      <c r="P70" s="23">
        <f t="shared" si="35"/>
        <v>3</v>
      </c>
      <c r="Q70" s="23">
        <f t="shared" si="35"/>
        <v>23</v>
      </c>
      <c r="R70" s="23">
        <f t="shared" si="36"/>
        <v>3</v>
      </c>
      <c r="S70" s="23">
        <f t="shared" si="36"/>
        <v>31</v>
      </c>
      <c r="T70" s="23">
        <f t="shared" si="37"/>
        <v>10</v>
      </c>
      <c r="U70" s="23">
        <f t="shared" si="37"/>
        <v>63</v>
      </c>
      <c r="V70" s="23">
        <f t="shared" si="38"/>
        <v>2</v>
      </c>
      <c r="W70" s="23">
        <f t="shared" si="38"/>
        <v>11</v>
      </c>
      <c r="X70" s="23">
        <f t="shared" si="39"/>
        <v>3</v>
      </c>
      <c r="Y70" s="23">
        <f t="shared" si="39"/>
        <v>7</v>
      </c>
      <c r="Z70" s="23">
        <f t="shared" si="21"/>
        <v>5</v>
      </c>
      <c r="AA70" s="24">
        <f t="shared" si="22"/>
        <v>21</v>
      </c>
      <c r="AB70" s="24">
        <f t="shared" si="23"/>
        <v>140</v>
      </c>
      <c r="AC70" s="25">
        <f t="shared" si="24"/>
        <v>2</v>
      </c>
      <c r="AD70" s="26">
        <f t="shared" si="25"/>
        <v>2</v>
      </c>
    </row>
    <row r="71" spans="1:30" x14ac:dyDescent="0.25">
      <c r="A71" s="21">
        <v>63</v>
      </c>
      <c r="B71" s="22" t="s">
        <v>118</v>
      </c>
      <c r="C71" s="22" t="s">
        <v>55</v>
      </c>
      <c r="D71" s="22" t="s">
        <v>56</v>
      </c>
      <c r="E71" s="22">
        <v>0.32318171899999998</v>
      </c>
      <c r="F71" s="22">
        <v>35.745147709999998</v>
      </c>
      <c r="G71" s="22">
        <v>19.167224288985</v>
      </c>
      <c r="H71" s="22">
        <v>293</v>
      </c>
      <c r="I71" s="23">
        <f t="shared" si="20"/>
        <v>263</v>
      </c>
      <c r="J71" s="23">
        <f t="shared" si="33"/>
        <v>78</v>
      </c>
      <c r="K71" s="23">
        <f t="shared" si="33"/>
        <v>78</v>
      </c>
      <c r="L71" s="23">
        <f t="shared" si="33"/>
        <v>105</v>
      </c>
      <c r="M71" s="23">
        <f t="shared" si="34"/>
        <v>14</v>
      </c>
      <c r="N71" s="23">
        <f t="shared" si="34"/>
        <v>8</v>
      </c>
      <c r="O71" s="23">
        <f t="shared" si="34"/>
        <v>5</v>
      </c>
      <c r="P71" s="23">
        <f t="shared" si="35"/>
        <v>3</v>
      </c>
      <c r="Q71" s="23">
        <f t="shared" si="35"/>
        <v>23</v>
      </c>
      <c r="R71" s="23">
        <f t="shared" si="36"/>
        <v>3</v>
      </c>
      <c r="S71" s="23">
        <f t="shared" si="36"/>
        <v>31</v>
      </c>
      <c r="T71" s="23">
        <f t="shared" si="37"/>
        <v>10</v>
      </c>
      <c r="U71" s="23">
        <f t="shared" si="37"/>
        <v>63</v>
      </c>
      <c r="V71" s="23">
        <f t="shared" si="38"/>
        <v>2</v>
      </c>
      <c r="W71" s="23">
        <f t="shared" si="38"/>
        <v>11</v>
      </c>
      <c r="X71" s="23">
        <f t="shared" si="39"/>
        <v>3</v>
      </c>
      <c r="Y71" s="23">
        <f t="shared" si="39"/>
        <v>7</v>
      </c>
      <c r="Z71" s="23">
        <f t="shared" si="21"/>
        <v>5</v>
      </c>
      <c r="AA71" s="24">
        <f t="shared" si="22"/>
        <v>21</v>
      </c>
      <c r="AB71" s="24">
        <f t="shared" si="23"/>
        <v>140</v>
      </c>
      <c r="AC71" s="25">
        <f t="shared" si="24"/>
        <v>2</v>
      </c>
      <c r="AD71" s="26">
        <f t="shared" si="25"/>
        <v>2</v>
      </c>
    </row>
    <row r="72" spans="1:30" x14ac:dyDescent="0.25">
      <c r="A72" s="21">
        <v>64</v>
      </c>
      <c r="B72" s="22" t="s">
        <v>119</v>
      </c>
      <c r="C72" s="22" t="s">
        <v>55</v>
      </c>
      <c r="D72" s="22" t="s">
        <v>56</v>
      </c>
      <c r="E72" s="22">
        <v>0.30142900299999997</v>
      </c>
      <c r="F72" s="22">
        <v>35.772434230000002</v>
      </c>
      <c r="G72" s="22">
        <v>21.831337623748599</v>
      </c>
      <c r="H72" s="22">
        <v>259</v>
      </c>
      <c r="I72" s="23">
        <f t="shared" si="20"/>
        <v>233</v>
      </c>
      <c r="J72" s="23">
        <f t="shared" si="33"/>
        <v>69</v>
      </c>
      <c r="K72" s="23">
        <f t="shared" si="33"/>
        <v>69</v>
      </c>
      <c r="L72" s="23">
        <f t="shared" si="33"/>
        <v>93</v>
      </c>
      <c r="M72" s="23">
        <f t="shared" si="34"/>
        <v>12</v>
      </c>
      <c r="N72" s="23">
        <f t="shared" si="34"/>
        <v>7</v>
      </c>
      <c r="O72" s="23">
        <f t="shared" si="34"/>
        <v>5</v>
      </c>
      <c r="P72" s="23">
        <f t="shared" si="35"/>
        <v>3</v>
      </c>
      <c r="Q72" s="23">
        <f t="shared" si="35"/>
        <v>20</v>
      </c>
      <c r="R72" s="23">
        <f t="shared" si="36"/>
        <v>3</v>
      </c>
      <c r="S72" s="23">
        <f t="shared" si="36"/>
        <v>27</v>
      </c>
      <c r="T72" s="23">
        <f t="shared" si="37"/>
        <v>9</v>
      </c>
      <c r="U72" s="23">
        <f t="shared" si="37"/>
        <v>55</v>
      </c>
      <c r="V72" s="23">
        <f t="shared" si="38"/>
        <v>2</v>
      </c>
      <c r="W72" s="23">
        <f t="shared" si="38"/>
        <v>9</v>
      </c>
      <c r="X72" s="23">
        <f t="shared" si="39"/>
        <v>2</v>
      </c>
      <c r="Y72" s="23">
        <f t="shared" si="39"/>
        <v>6</v>
      </c>
      <c r="Z72" s="23">
        <f t="shared" si="21"/>
        <v>5</v>
      </c>
      <c r="AA72" s="24">
        <f t="shared" si="22"/>
        <v>19</v>
      </c>
      <c r="AB72" s="24">
        <f t="shared" si="23"/>
        <v>122</v>
      </c>
      <c r="AC72" s="25">
        <f t="shared" si="24"/>
        <v>2</v>
      </c>
      <c r="AD72" s="26">
        <f t="shared" si="25"/>
        <v>2</v>
      </c>
    </row>
    <row r="73" spans="1:30" x14ac:dyDescent="0.25">
      <c r="A73" s="21">
        <v>65</v>
      </c>
      <c r="B73" s="22" t="s">
        <v>120</v>
      </c>
      <c r="C73" s="22" t="s">
        <v>55</v>
      </c>
      <c r="D73" s="22" t="s">
        <v>56</v>
      </c>
      <c r="E73" s="22">
        <v>0.339909762</v>
      </c>
      <c r="F73" s="22">
        <v>35.796606060000002</v>
      </c>
      <c r="G73" s="22">
        <v>18.320655261702701</v>
      </c>
      <c r="H73" s="22">
        <v>291</v>
      </c>
      <c r="I73" s="23">
        <f t="shared" ref="I73:I108" si="40">IF(ISBLANK($H73),"",IF(ISNUMBER($H73),ROUNDDOWN(($H73*(I$8/100)),0),""))</f>
        <v>261</v>
      </c>
      <c r="J73" s="23">
        <f t="shared" si="33"/>
        <v>78</v>
      </c>
      <c r="K73" s="23">
        <f t="shared" si="33"/>
        <v>78</v>
      </c>
      <c r="L73" s="23">
        <f t="shared" si="33"/>
        <v>104</v>
      </c>
      <c r="M73" s="23">
        <f t="shared" si="34"/>
        <v>14</v>
      </c>
      <c r="N73" s="23">
        <f t="shared" si="34"/>
        <v>8</v>
      </c>
      <c r="O73" s="23">
        <f t="shared" si="34"/>
        <v>5</v>
      </c>
      <c r="P73" s="23">
        <f t="shared" si="35"/>
        <v>3</v>
      </c>
      <c r="Q73" s="23">
        <f t="shared" si="35"/>
        <v>23</v>
      </c>
      <c r="R73" s="23">
        <f t="shared" si="36"/>
        <v>3</v>
      </c>
      <c r="S73" s="23">
        <f t="shared" si="36"/>
        <v>31</v>
      </c>
      <c r="T73" s="23">
        <f t="shared" si="37"/>
        <v>10</v>
      </c>
      <c r="U73" s="23">
        <f t="shared" si="37"/>
        <v>62</v>
      </c>
      <c r="V73" s="23">
        <f t="shared" si="38"/>
        <v>2</v>
      </c>
      <c r="W73" s="23">
        <f t="shared" si="38"/>
        <v>11</v>
      </c>
      <c r="X73" s="23">
        <f t="shared" si="39"/>
        <v>3</v>
      </c>
      <c r="Y73" s="23">
        <f t="shared" si="39"/>
        <v>7</v>
      </c>
      <c r="Z73" s="23">
        <f t="shared" ref="Z73:Z108" si="41">IF(ISBLANK($H73),"",IF(ISNUMBER($H73),ROUNDDOWN(($O73*(Z$8/100)),0),""))</f>
        <v>5</v>
      </c>
      <c r="AA73" s="24">
        <f t="shared" ref="AA73:AA108" si="42">IF(ISBLANK(H73),0,P73+R73+T73+V73+X73)</f>
        <v>21</v>
      </c>
      <c r="AB73" s="24">
        <f t="shared" ref="AB73:AB108" si="43">IF(ISBLANK(H73),0,Q73+S73+U73+W73+Y73+Z73)</f>
        <v>139</v>
      </c>
      <c r="AC73" s="25">
        <f t="shared" ref="AC73:AC108" si="44">IF(ISBLANK($G73),0,IF(ISBLANK($H73),IF($AA73+$AB73&gt;0,2,IF($H73&gt;0,1,0)),IF($H73&gt;0,IF($H73&lt;10000,2,0),0)))</f>
        <v>2</v>
      </c>
      <c r="AD73" s="26">
        <f t="shared" ref="AD73:AD108" si="45">IF(OR(ISBLANK($E73),ISBLANK($F73)),0,$AC73)</f>
        <v>2</v>
      </c>
    </row>
    <row r="74" spans="1:30" x14ac:dyDescent="0.25">
      <c r="A74" s="21">
        <v>66</v>
      </c>
      <c r="B74" s="22" t="s">
        <v>121</v>
      </c>
      <c r="C74" s="22" t="s">
        <v>55</v>
      </c>
      <c r="D74" s="22" t="s">
        <v>56</v>
      </c>
      <c r="E74" s="22">
        <v>0.36009639500000001</v>
      </c>
      <c r="F74" s="22">
        <v>35.824714659999998</v>
      </c>
      <c r="G74" s="22">
        <v>17.6205569389701</v>
      </c>
      <c r="H74" s="22">
        <v>317</v>
      </c>
      <c r="I74" s="23">
        <f t="shared" si="40"/>
        <v>285</v>
      </c>
      <c r="J74" s="23">
        <f t="shared" si="33"/>
        <v>85</v>
      </c>
      <c r="K74" s="23">
        <f t="shared" si="33"/>
        <v>85</v>
      </c>
      <c r="L74" s="23">
        <f t="shared" si="33"/>
        <v>114</v>
      </c>
      <c r="M74" s="23">
        <f t="shared" si="34"/>
        <v>15</v>
      </c>
      <c r="N74" s="23">
        <f t="shared" si="34"/>
        <v>9</v>
      </c>
      <c r="O74" s="23">
        <f t="shared" si="34"/>
        <v>6</v>
      </c>
      <c r="P74" s="23">
        <f t="shared" si="35"/>
        <v>4</v>
      </c>
      <c r="Q74" s="23">
        <f t="shared" si="35"/>
        <v>25</v>
      </c>
      <c r="R74" s="23">
        <f t="shared" si="36"/>
        <v>4</v>
      </c>
      <c r="S74" s="23">
        <f t="shared" si="36"/>
        <v>34</v>
      </c>
      <c r="T74" s="23">
        <f t="shared" si="37"/>
        <v>11</v>
      </c>
      <c r="U74" s="23">
        <f t="shared" si="37"/>
        <v>68</v>
      </c>
      <c r="V74" s="23">
        <f t="shared" si="38"/>
        <v>3</v>
      </c>
      <c r="W74" s="23">
        <f t="shared" si="38"/>
        <v>12</v>
      </c>
      <c r="X74" s="23">
        <f t="shared" si="39"/>
        <v>3</v>
      </c>
      <c r="Y74" s="23">
        <f t="shared" si="39"/>
        <v>8</v>
      </c>
      <c r="Z74" s="23">
        <f t="shared" si="41"/>
        <v>6</v>
      </c>
      <c r="AA74" s="24">
        <f t="shared" si="42"/>
        <v>25</v>
      </c>
      <c r="AB74" s="24">
        <f t="shared" si="43"/>
        <v>153</v>
      </c>
      <c r="AC74" s="25">
        <f t="shared" si="44"/>
        <v>2</v>
      </c>
      <c r="AD74" s="26">
        <f t="shared" si="45"/>
        <v>2</v>
      </c>
    </row>
    <row r="75" spans="1:30" x14ac:dyDescent="0.25">
      <c r="A75" s="21">
        <v>67</v>
      </c>
      <c r="B75" s="22" t="s">
        <v>122</v>
      </c>
      <c r="C75" s="22" t="s">
        <v>55</v>
      </c>
      <c r="D75" s="22" t="s">
        <v>56</v>
      </c>
      <c r="E75" s="22">
        <v>0.37713420399999997</v>
      </c>
      <c r="F75" s="22">
        <v>35.789808270000002</v>
      </c>
      <c r="G75" s="22">
        <v>14.1851418171424</v>
      </c>
      <c r="H75" s="22">
        <v>316</v>
      </c>
      <c r="I75" s="23">
        <f t="shared" si="40"/>
        <v>284</v>
      </c>
      <c r="J75" s="23">
        <f t="shared" si="33"/>
        <v>85</v>
      </c>
      <c r="K75" s="23">
        <f t="shared" si="33"/>
        <v>85</v>
      </c>
      <c r="L75" s="23">
        <f t="shared" si="33"/>
        <v>113</v>
      </c>
      <c r="M75" s="23">
        <f t="shared" si="34"/>
        <v>15</v>
      </c>
      <c r="N75" s="23">
        <f t="shared" si="34"/>
        <v>9</v>
      </c>
      <c r="O75" s="23">
        <f t="shared" si="34"/>
        <v>6</v>
      </c>
      <c r="P75" s="23">
        <f t="shared" si="35"/>
        <v>4</v>
      </c>
      <c r="Q75" s="23">
        <f t="shared" si="35"/>
        <v>25</v>
      </c>
      <c r="R75" s="23">
        <f t="shared" si="36"/>
        <v>4</v>
      </c>
      <c r="S75" s="23">
        <f t="shared" si="36"/>
        <v>34</v>
      </c>
      <c r="T75" s="23">
        <f t="shared" si="37"/>
        <v>11</v>
      </c>
      <c r="U75" s="23">
        <f t="shared" si="37"/>
        <v>67</v>
      </c>
      <c r="V75" s="23">
        <f t="shared" si="38"/>
        <v>3</v>
      </c>
      <c r="W75" s="23">
        <f t="shared" si="38"/>
        <v>12</v>
      </c>
      <c r="X75" s="23">
        <f t="shared" si="39"/>
        <v>3</v>
      </c>
      <c r="Y75" s="23">
        <f t="shared" si="39"/>
        <v>8</v>
      </c>
      <c r="Z75" s="23">
        <f t="shared" si="41"/>
        <v>6</v>
      </c>
      <c r="AA75" s="24">
        <f t="shared" si="42"/>
        <v>25</v>
      </c>
      <c r="AB75" s="24">
        <f t="shared" si="43"/>
        <v>152</v>
      </c>
      <c r="AC75" s="25">
        <f t="shared" si="44"/>
        <v>2</v>
      </c>
      <c r="AD75" s="26">
        <f t="shared" si="45"/>
        <v>2</v>
      </c>
    </row>
    <row r="76" spans="1:30" x14ac:dyDescent="0.25">
      <c r="A76" s="21">
        <v>68</v>
      </c>
      <c r="B76" s="22" t="s">
        <v>123</v>
      </c>
      <c r="C76" s="22" t="s">
        <v>55</v>
      </c>
      <c r="D76" s="22" t="s">
        <v>56</v>
      </c>
      <c r="E76" s="22">
        <v>0.474701494</v>
      </c>
      <c r="F76" s="22">
        <v>35.708004000000003</v>
      </c>
      <c r="G76" s="22">
        <v>4.5215997714505098</v>
      </c>
      <c r="H76" s="22">
        <v>449</v>
      </c>
      <c r="I76" s="23">
        <f t="shared" si="40"/>
        <v>404</v>
      </c>
      <c r="J76" s="23">
        <f t="shared" si="33"/>
        <v>121</v>
      </c>
      <c r="K76" s="23">
        <f t="shared" si="33"/>
        <v>121</v>
      </c>
      <c r="L76" s="23">
        <f t="shared" si="33"/>
        <v>161</v>
      </c>
      <c r="M76" s="23">
        <f t="shared" si="34"/>
        <v>22</v>
      </c>
      <c r="N76" s="23">
        <f t="shared" si="34"/>
        <v>13</v>
      </c>
      <c r="O76" s="23">
        <f t="shared" si="34"/>
        <v>8</v>
      </c>
      <c r="P76" s="23">
        <f t="shared" si="35"/>
        <v>6</v>
      </c>
      <c r="Q76" s="23">
        <f t="shared" si="35"/>
        <v>36</v>
      </c>
      <c r="R76" s="23">
        <f t="shared" si="36"/>
        <v>6</v>
      </c>
      <c r="S76" s="23">
        <f t="shared" si="36"/>
        <v>48</v>
      </c>
      <c r="T76" s="23">
        <f t="shared" si="37"/>
        <v>16</v>
      </c>
      <c r="U76" s="23">
        <f t="shared" si="37"/>
        <v>96</v>
      </c>
      <c r="V76" s="23">
        <f t="shared" si="38"/>
        <v>4</v>
      </c>
      <c r="W76" s="23">
        <f t="shared" si="38"/>
        <v>17</v>
      </c>
      <c r="X76" s="23">
        <f t="shared" si="39"/>
        <v>5</v>
      </c>
      <c r="Y76" s="23">
        <f t="shared" si="39"/>
        <v>11</v>
      </c>
      <c r="Z76" s="23">
        <f t="shared" si="41"/>
        <v>8</v>
      </c>
      <c r="AA76" s="24">
        <f t="shared" si="42"/>
        <v>37</v>
      </c>
      <c r="AB76" s="24">
        <f t="shared" si="43"/>
        <v>216</v>
      </c>
      <c r="AC76" s="25">
        <f t="shared" si="44"/>
        <v>2</v>
      </c>
      <c r="AD76" s="26">
        <f t="shared" si="45"/>
        <v>2</v>
      </c>
    </row>
    <row r="77" spans="1:30" x14ac:dyDescent="0.25">
      <c r="A77" s="21">
        <v>69</v>
      </c>
      <c r="B77" s="22" t="s">
        <v>124</v>
      </c>
      <c r="C77" s="22" t="s">
        <v>55</v>
      </c>
      <c r="D77" s="22" t="s">
        <v>56</v>
      </c>
      <c r="E77" s="22">
        <v>0.46109149900000002</v>
      </c>
      <c r="F77" s="22">
        <v>35.68279648</v>
      </c>
      <c r="G77" s="22">
        <v>7.7053458874025003</v>
      </c>
      <c r="H77" s="22">
        <v>452</v>
      </c>
      <c r="I77" s="23">
        <f t="shared" si="40"/>
        <v>406</v>
      </c>
      <c r="J77" s="23">
        <f t="shared" si="33"/>
        <v>121</v>
      </c>
      <c r="K77" s="23">
        <f t="shared" si="33"/>
        <v>121</v>
      </c>
      <c r="L77" s="23">
        <f t="shared" si="33"/>
        <v>162</v>
      </c>
      <c r="M77" s="23">
        <f t="shared" si="34"/>
        <v>22</v>
      </c>
      <c r="N77" s="23">
        <f t="shared" si="34"/>
        <v>13</v>
      </c>
      <c r="O77" s="23">
        <f t="shared" si="34"/>
        <v>9</v>
      </c>
      <c r="P77" s="23">
        <f t="shared" si="35"/>
        <v>6</v>
      </c>
      <c r="Q77" s="23">
        <f t="shared" si="35"/>
        <v>36</v>
      </c>
      <c r="R77" s="23">
        <f t="shared" si="36"/>
        <v>6</v>
      </c>
      <c r="S77" s="23">
        <f t="shared" si="36"/>
        <v>48</v>
      </c>
      <c r="T77" s="23">
        <f t="shared" si="37"/>
        <v>16</v>
      </c>
      <c r="U77" s="23">
        <f t="shared" si="37"/>
        <v>97</v>
      </c>
      <c r="V77" s="23">
        <f t="shared" si="38"/>
        <v>4</v>
      </c>
      <c r="W77" s="23">
        <f t="shared" si="38"/>
        <v>17</v>
      </c>
      <c r="X77" s="23">
        <f t="shared" si="39"/>
        <v>5</v>
      </c>
      <c r="Y77" s="23">
        <f t="shared" si="39"/>
        <v>11</v>
      </c>
      <c r="Z77" s="23">
        <f t="shared" si="41"/>
        <v>9</v>
      </c>
      <c r="AA77" s="24">
        <f t="shared" si="42"/>
        <v>37</v>
      </c>
      <c r="AB77" s="24">
        <f t="shared" si="43"/>
        <v>218</v>
      </c>
      <c r="AC77" s="25">
        <f t="shared" si="44"/>
        <v>2</v>
      </c>
      <c r="AD77" s="26">
        <f t="shared" si="45"/>
        <v>2</v>
      </c>
    </row>
    <row r="78" spans="1:30" x14ac:dyDescent="0.25">
      <c r="A78" s="21">
        <v>70</v>
      </c>
      <c r="B78" s="22" t="s">
        <v>125</v>
      </c>
      <c r="C78" s="22" t="s">
        <v>55</v>
      </c>
      <c r="D78" s="22" t="s">
        <v>56</v>
      </c>
      <c r="E78" s="22">
        <v>0.45209181300000001</v>
      </c>
      <c r="F78" s="22">
        <v>35.689579790000003</v>
      </c>
      <c r="G78" s="22">
        <v>7.65442280620542</v>
      </c>
      <c r="H78" s="22">
        <v>453</v>
      </c>
      <c r="I78" s="23">
        <f t="shared" si="40"/>
        <v>407</v>
      </c>
      <c r="J78" s="23">
        <f t="shared" si="33"/>
        <v>122</v>
      </c>
      <c r="K78" s="23">
        <f t="shared" si="33"/>
        <v>122</v>
      </c>
      <c r="L78" s="23">
        <f t="shared" si="33"/>
        <v>162</v>
      </c>
      <c r="M78" s="23">
        <f t="shared" si="34"/>
        <v>22</v>
      </c>
      <c r="N78" s="23">
        <f t="shared" si="34"/>
        <v>13</v>
      </c>
      <c r="O78" s="23">
        <f t="shared" si="34"/>
        <v>9</v>
      </c>
      <c r="P78" s="23">
        <f t="shared" si="35"/>
        <v>6</v>
      </c>
      <c r="Q78" s="23">
        <f t="shared" si="35"/>
        <v>36</v>
      </c>
      <c r="R78" s="23">
        <f t="shared" si="36"/>
        <v>6</v>
      </c>
      <c r="S78" s="23">
        <f t="shared" si="36"/>
        <v>48</v>
      </c>
      <c r="T78" s="23">
        <f t="shared" si="37"/>
        <v>16</v>
      </c>
      <c r="U78" s="23">
        <f t="shared" si="37"/>
        <v>97</v>
      </c>
      <c r="V78" s="23">
        <f t="shared" si="38"/>
        <v>4</v>
      </c>
      <c r="W78" s="23">
        <f t="shared" si="38"/>
        <v>17</v>
      </c>
      <c r="X78" s="23">
        <f t="shared" si="39"/>
        <v>5</v>
      </c>
      <c r="Y78" s="23">
        <f t="shared" si="39"/>
        <v>11</v>
      </c>
      <c r="Z78" s="23">
        <f t="shared" si="41"/>
        <v>9</v>
      </c>
      <c r="AA78" s="24">
        <f t="shared" si="42"/>
        <v>37</v>
      </c>
      <c r="AB78" s="24">
        <f t="shared" si="43"/>
        <v>218</v>
      </c>
      <c r="AC78" s="25">
        <f t="shared" si="44"/>
        <v>2</v>
      </c>
      <c r="AD78" s="26">
        <f t="shared" si="45"/>
        <v>2</v>
      </c>
    </row>
    <row r="79" spans="1:30" x14ac:dyDescent="0.25">
      <c r="A79" s="21">
        <v>71</v>
      </c>
      <c r="B79" s="22" t="s">
        <v>126</v>
      </c>
      <c r="C79" s="22" t="s">
        <v>55</v>
      </c>
      <c r="D79" s="22" t="s">
        <v>56</v>
      </c>
      <c r="E79" s="22">
        <v>0.42316320499999999</v>
      </c>
      <c r="F79" s="22">
        <v>35.677398680000003</v>
      </c>
      <c r="G79" s="22">
        <v>10.8617163846104</v>
      </c>
      <c r="H79" s="22">
        <v>359</v>
      </c>
      <c r="I79" s="23">
        <f t="shared" si="40"/>
        <v>323</v>
      </c>
      <c r="J79" s="23">
        <f t="shared" si="33"/>
        <v>96</v>
      </c>
      <c r="K79" s="23">
        <f t="shared" si="33"/>
        <v>96</v>
      </c>
      <c r="L79" s="23">
        <f t="shared" si="33"/>
        <v>129</v>
      </c>
      <c r="M79" s="23">
        <f t="shared" si="34"/>
        <v>17</v>
      </c>
      <c r="N79" s="23">
        <f t="shared" si="34"/>
        <v>10</v>
      </c>
      <c r="O79" s="23">
        <f t="shared" si="34"/>
        <v>7</v>
      </c>
      <c r="P79" s="23">
        <f t="shared" si="35"/>
        <v>4</v>
      </c>
      <c r="Q79" s="23">
        <f t="shared" si="35"/>
        <v>28</v>
      </c>
      <c r="R79" s="23">
        <f t="shared" si="36"/>
        <v>4</v>
      </c>
      <c r="S79" s="23">
        <f t="shared" si="36"/>
        <v>38</v>
      </c>
      <c r="T79" s="23">
        <f t="shared" si="37"/>
        <v>12</v>
      </c>
      <c r="U79" s="23">
        <f t="shared" si="37"/>
        <v>77</v>
      </c>
      <c r="V79" s="23">
        <f t="shared" si="38"/>
        <v>3</v>
      </c>
      <c r="W79" s="23">
        <f t="shared" si="38"/>
        <v>13</v>
      </c>
      <c r="X79" s="23">
        <f t="shared" si="39"/>
        <v>4</v>
      </c>
      <c r="Y79" s="23">
        <f t="shared" si="39"/>
        <v>9</v>
      </c>
      <c r="Z79" s="23">
        <f t="shared" si="41"/>
        <v>7</v>
      </c>
      <c r="AA79" s="24">
        <f t="shared" si="42"/>
        <v>27</v>
      </c>
      <c r="AB79" s="24">
        <f t="shared" si="43"/>
        <v>172</v>
      </c>
      <c r="AC79" s="25">
        <f t="shared" si="44"/>
        <v>2</v>
      </c>
      <c r="AD79" s="26">
        <f t="shared" si="45"/>
        <v>2</v>
      </c>
    </row>
    <row r="80" spans="1:30" x14ac:dyDescent="0.25">
      <c r="A80" s="21">
        <v>72</v>
      </c>
      <c r="B80" s="22" t="s">
        <v>127</v>
      </c>
      <c r="C80" s="22" t="s">
        <v>55</v>
      </c>
      <c r="D80" s="22" t="s">
        <v>56</v>
      </c>
      <c r="E80" s="22">
        <v>0.471690893</v>
      </c>
      <c r="F80" s="22">
        <v>35.702392580000001</v>
      </c>
      <c r="G80" s="22">
        <v>5.2289516058349301</v>
      </c>
      <c r="H80" s="22">
        <v>449</v>
      </c>
      <c r="I80" s="23">
        <f t="shared" si="40"/>
        <v>404</v>
      </c>
      <c r="J80" s="23">
        <f t="shared" si="33"/>
        <v>121</v>
      </c>
      <c r="K80" s="23">
        <f t="shared" si="33"/>
        <v>121</v>
      </c>
      <c r="L80" s="23">
        <f t="shared" si="33"/>
        <v>161</v>
      </c>
      <c r="M80" s="23">
        <f t="shared" si="34"/>
        <v>22</v>
      </c>
      <c r="N80" s="23">
        <f t="shared" si="34"/>
        <v>13</v>
      </c>
      <c r="O80" s="23">
        <f t="shared" si="34"/>
        <v>8</v>
      </c>
      <c r="P80" s="23">
        <f t="shared" si="35"/>
        <v>6</v>
      </c>
      <c r="Q80" s="23">
        <f t="shared" si="35"/>
        <v>36</v>
      </c>
      <c r="R80" s="23">
        <f t="shared" si="36"/>
        <v>6</v>
      </c>
      <c r="S80" s="23">
        <f t="shared" si="36"/>
        <v>48</v>
      </c>
      <c r="T80" s="23">
        <f t="shared" si="37"/>
        <v>16</v>
      </c>
      <c r="U80" s="23">
        <f t="shared" si="37"/>
        <v>96</v>
      </c>
      <c r="V80" s="23">
        <f t="shared" si="38"/>
        <v>4</v>
      </c>
      <c r="W80" s="23">
        <f t="shared" si="38"/>
        <v>17</v>
      </c>
      <c r="X80" s="23">
        <f t="shared" si="39"/>
        <v>5</v>
      </c>
      <c r="Y80" s="23">
        <f t="shared" si="39"/>
        <v>11</v>
      </c>
      <c r="Z80" s="23">
        <f t="shared" si="41"/>
        <v>8</v>
      </c>
      <c r="AA80" s="24">
        <f t="shared" si="42"/>
        <v>37</v>
      </c>
      <c r="AB80" s="24">
        <f t="shared" si="43"/>
        <v>216</v>
      </c>
      <c r="AC80" s="25">
        <f t="shared" si="44"/>
        <v>2</v>
      </c>
      <c r="AD80" s="26">
        <f t="shared" si="45"/>
        <v>2</v>
      </c>
    </row>
    <row r="81" spans="1:30" x14ac:dyDescent="0.25">
      <c r="A81" s="21">
        <v>73</v>
      </c>
      <c r="B81" s="22" t="s">
        <v>128</v>
      </c>
      <c r="C81" s="22" t="s">
        <v>55</v>
      </c>
      <c r="D81" s="22" t="s">
        <v>56</v>
      </c>
      <c r="E81" s="22">
        <v>0.58468133200000005</v>
      </c>
      <c r="F81" s="22">
        <v>35.825439449999998</v>
      </c>
      <c r="G81" s="22">
        <v>13.484495308541099</v>
      </c>
      <c r="H81" s="22">
        <v>265</v>
      </c>
      <c r="I81" s="23">
        <f t="shared" si="40"/>
        <v>238</v>
      </c>
      <c r="J81" s="23">
        <f t="shared" si="33"/>
        <v>71</v>
      </c>
      <c r="K81" s="23">
        <f t="shared" si="33"/>
        <v>71</v>
      </c>
      <c r="L81" s="23">
        <f t="shared" si="33"/>
        <v>95</v>
      </c>
      <c r="M81" s="23">
        <f t="shared" si="34"/>
        <v>13</v>
      </c>
      <c r="N81" s="23">
        <f t="shared" si="34"/>
        <v>7</v>
      </c>
      <c r="O81" s="23">
        <f t="shared" si="34"/>
        <v>5</v>
      </c>
      <c r="P81" s="23">
        <f t="shared" si="35"/>
        <v>3</v>
      </c>
      <c r="Q81" s="23">
        <f t="shared" si="35"/>
        <v>21</v>
      </c>
      <c r="R81" s="23">
        <f t="shared" si="36"/>
        <v>3</v>
      </c>
      <c r="S81" s="23">
        <f t="shared" si="36"/>
        <v>28</v>
      </c>
      <c r="T81" s="23">
        <f t="shared" si="37"/>
        <v>9</v>
      </c>
      <c r="U81" s="23">
        <f t="shared" si="37"/>
        <v>57</v>
      </c>
      <c r="V81" s="23">
        <f t="shared" si="38"/>
        <v>2</v>
      </c>
      <c r="W81" s="23">
        <f t="shared" si="38"/>
        <v>10</v>
      </c>
      <c r="X81" s="23">
        <f t="shared" si="39"/>
        <v>2</v>
      </c>
      <c r="Y81" s="23">
        <f t="shared" si="39"/>
        <v>6</v>
      </c>
      <c r="Z81" s="23">
        <f t="shared" si="41"/>
        <v>5</v>
      </c>
      <c r="AA81" s="24">
        <f t="shared" si="42"/>
        <v>19</v>
      </c>
      <c r="AB81" s="24">
        <f t="shared" si="43"/>
        <v>127</v>
      </c>
      <c r="AC81" s="25">
        <f t="shared" si="44"/>
        <v>2</v>
      </c>
      <c r="AD81" s="26">
        <f t="shared" si="45"/>
        <v>2</v>
      </c>
    </row>
    <row r="82" spans="1:30" x14ac:dyDescent="0.25">
      <c r="A82" s="21">
        <v>74</v>
      </c>
      <c r="B82" s="22" t="s">
        <v>129</v>
      </c>
      <c r="C82" s="22" t="s">
        <v>55</v>
      </c>
      <c r="D82" s="22" t="s">
        <v>56</v>
      </c>
      <c r="E82" s="22">
        <v>0.46529549399999998</v>
      </c>
      <c r="F82" s="22">
        <v>35.969959260000003</v>
      </c>
      <c r="G82" s="22">
        <v>25.5268275225562</v>
      </c>
      <c r="H82" s="22">
        <v>420</v>
      </c>
      <c r="I82" s="23">
        <f t="shared" si="40"/>
        <v>378</v>
      </c>
      <c r="J82" s="23">
        <f t="shared" si="33"/>
        <v>113</v>
      </c>
      <c r="K82" s="23">
        <f t="shared" si="33"/>
        <v>113</v>
      </c>
      <c r="L82" s="23">
        <f t="shared" si="33"/>
        <v>151</v>
      </c>
      <c r="M82" s="23">
        <f t="shared" si="34"/>
        <v>21</v>
      </c>
      <c r="N82" s="23">
        <f t="shared" si="34"/>
        <v>12</v>
      </c>
      <c r="O82" s="23">
        <f t="shared" si="34"/>
        <v>8</v>
      </c>
      <c r="P82" s="23">
        <f t="shared" si="35"/>
        <v>5</v>
      </c>
      <c r="Q82" s="23">
        <f t="shared" si="35"/>
        <v>33</v>
      </c>
      <c r="R82" s="23">
        <f t="shared" si="36"/>
        <v>5</v>
      </c>
      <c r="S82" s="23">
        <f t="shared" si="36"/>
        <v>45</v>
      </c>
      <c r="T82" s="23">
        <f t="shared" si="37"/>
        <v>15</v>
      </c>
      <c r="U82" s="23">
        <f t="shared" si="37"/>
        <v>90</v>
      </c>
      <c r="V82" s="23">
        <f t="shared" si="38"/>
        <v>4</v>
      </c>
      <c r="W82" s="23">
        <f t="shared" si="38"/>
        <v>16</v>
      </c>
      <c r="X82" s="23">
        <f t="shared" si="39"/>
        <v>4</v>
      </c>
      <c r="Y82" s="23">
        <f t="shared" si="39"/>
        <v>10</v>
      </c>
      <c r="Z82" s="23">
        <f t="shared" si="41"/>
        <v>8</v>
      </c>
      <c r="AA82" s="24">
        <f t="shared" si="42"/>
        <v>33</v>
      </c>
      <c r="AB82" s="24">
        <f t="shared" si="43"/>
        <v>202</v>
      </c>
      <c r="AC82" s="25">
        <f t="shared" si="44"/>
        <v>2</v>
      </c>
      <c r="AD82" s="26">
        <f t="shared" si="45"/>
        <v>2</v>
      </c>
    </row>
    <row r="83" spans="1:30" x14ac:dyDescent="0.25">
      <c r="A83" s="21">
        <v>75</v>
      </c>
      <c r="B83" s="22" t="s">
        <v>130</v>
      </c>
      <c r="C83" s="22" t="s">
        <v>55</v>
      </c>
      <c r="D83" s="22" t="s">
        <v>56</v>
      </c>
      <c r="E83" s="22">
        <v>0.49165090900000002</v>
      </c>
      <c r="F83" s="22">
        <v>35.746757510000002</v>
      </c>
      <c r="G83" s="22">
        <v>0.65635908424358103</v>
      </c>
      <c r="H83" s="22">
        <v>387</v>
      </c>
      <c r="I83" s="23">
        <f t="shared" si="40"/>
        <v>348</v>
      </c>
      <c r="J83" s="23">
        <f t="shared" si="33"/>
        <v>104</v>
      </c>
      <c r="K83" s="23">
        <f t="shared" si="33"/>
        <v>104</v>
      </c>
      <c r="L83" s="23">
        <f t="shared" si="33"/>
        <v>139</v>
      </c>
      <c r="M83" s="23">
        <f t="shared" si="34"/>
        <v>19</v>
      </c>
      <c r="N83" s="23">
        <f t="shared" si="34"/>
        <v>11</v>
      </c>
      <c r="O83" s="23">
        <f t="shared" si="34"/>
        <v>7</v>
      </c>
      <c r="P83" s="23">
        <f t="shared" si="35"/>
        <v>5</v>
      </c>
      <c r="Q83" s="23">
        <f t="shared" si="35"/>
        <v>31</v>
      </c>
      <c r="R83" s="23">
        <f t="shared" si="36"/>
        <v>5</v>
      </c>
      <c r="S83" s="23">
        <f t="shared" si="36"/>
        <v>41</v>
      </c>
      <c r="T83" s="23">
        <f t="shared" si="37"/>
        <v>13</v>
      </c>
      <c r="U83" s="23">
        <f t="shared" si="37"/>
        <v>83</v>
      </c>
      <c r="V83" s="23">
        <f t="shared" si="38"/>
        <v>3</v>
      </c>
      <c r="W83" s="23">
        <f t="shared" si="38"/>
        <v>15</v>
      </c>
      <c r="X83" s="23">
        <f t="shared" si="39"/>
        <v>4</v>
      </c>
      <c r="Y83" s="23">
        <f t="shared" si="39"/>
        <v>9</v>
      </c>
      <c r="Z83" s="23">
        <f t="shared" si="41"/>
        <v>7</v>
      </c>
      <c r="AA83" s="24">
        <f t="shared" si="42"/>
        <v>30</v>
      </c>
      <c r="AB83" s="24">
        <f t="shared" si="43"/>
        <v>186</v>
      </c>
      <c r="AC83" s="25">
        <f t="shared" si="44"/>
        <v>2</v>
      </c>
      <c r="AD83" s="26">
        <f t="shared" si="45"/>
        <v>2</v>
      </c>
    </row>
    <row r="84" spans="1:30" x14ac:dyDescent="0.25">
      <c r="A84" s="21">
        <v>76</v>
      </c>
      <c r="B84" s="22" t="s">
        <v>131</v>
      </c>
      <c r="C84" s="22" t="s">
        <v>55</v>
      </c>
      <c r="D84" s="22" t="s">
        <v>56</v>
      </c>
      <c r="E84" s="22">
        <v>0.57858744299999998</v>
      </c>
      <c r="F84" s="22">
        <v>35.827112200000002</v>
      </c>
      <c r="G84" s="22">
        <v>13.1315998693939</v>
      </c>
      <c r="H84" s="22">
        <v>267</v>
      </c>
      <c r="I84" s="23">
        <f t="shared" si="40"/>
        <v>240</v>
      </c>
      <c r="J84" s="23">
        <f t="shared" si="33"/>
        <v>72</v>
      </c>
      <c r="K84" s="23">
        <f t="shared" si="33"/>
        <v>72</v>
      </c>
      <c r="L84" s="23">
        <f t="shared" si="33"/>
        <v>96</v>
      </c>
      <c r="M84" s="23">
        <f t="shared" si="34"/>
        <v>13</v>
      </c>
      <c r="N84" s="23">
        <f t="shared" si="34"/>
        <v>8</v>
      </c>
      <c r="O84" s="23">
        <f t="shared" si="34"/>
        <v>5</v>
      </c>
      <c r="P84" s="23">
        <f t="shared" si="35"/>
        <v>3</v>
      </c>
      <c r="Q84" s="23">
        <f t="shared" si="35"/>
        <v>21</v>
      </c>
      <c r="R84" s="23">
        <f t="shared" si="36"/>
        <v>3</v>
      </c>
      <c r="S84" s="23">
        <f t="shared" si="36"/>
        <v>28</v>
      </c>
      <c r="T84" s="23">
        <f t="shared" si="37"/>
        <v>9</v>
      </c>
      <c r="U84" s="23">
        <f t="shared" si="37"/>
        <v>57</v>
      </c>
      <c r="V84" s="23">
        <f t="shared" si="38"/>
        <v>2</v>
      </c>
      <c r="W84" s="23">
        <f t="shared" si="38"/>
        <v>10</v>
      </c>
      <c r="X84" s="23">
        <f t="shared" si="39"/>
        <v>3</v>
      </c>
      <c r="Y84" s="23">
        <f t="shared" si="39"/>
        <v>7</v>
      </c>
      <c r="Z84" s="23">
        <f t="shared" si="41"/>
        <v>5</v>
      </c>
      <c r="AA84" s="24">
        <f t="shared" si="42"/>
        <v>20</v>
      </c>
      <c r="AB84" s="24">
        <f t="shared" si="43"/>
        <v>128</v>
      </c>
      <c r="AC84" s="25">
        <f t="shared" si="44"/>
        <v>2</v>
      </c>
      <c r="AD84" s="26">
        <f t="shared" si="45"/>
        <v>2</v>
      </c>
    </row>
    <row r="85" spans="1:30" x14ac:dyDescent="0.25">
      <c r="A85" s="21">
        <v>77</v>
      </c>
      <c r="B85" s="22" t="s">
        <v>132</v>
      </c>
      <c r="C85" s="22" t="s">
        <v>55</v>
      </c>
      <c r="D85" s="22" t="s">
        <v>56</v>
      </c>
      <c r="E85" s="22">
        <v>0.55497688099999998</v>
      </c>
      <c r="F85" s="22">
        <v>35.817646029999999</v>
      </c>
      <c r="G85" s="22">
        <v>10.609304310545101</v>
      </c>
      <c r="H85" s="22">
        <v>268</v>
      </c>
      <c r="I85" s="23">
        <f t="shared" si="40"/>
        <v>241</v>
      </c>
      <c r="J85" s="23">
        <f t="shared" si="33"/>
        <v>72</v>
      </c>
      <c r="K85" s="23">
        <f t="shared" si="33"/>
        <v>72</v>
      </c>
      <c r="L85" s="23">
        <f t="shared" si="33"/>
        <v>96</v>
      </c>
      <c r="M85" s="23">
        <f t="shared" si="34"/>
        <v>13</v>
      </c>
      <c r="N85" s="23">
        <f t="shared" si="34"/>
        <v>8</v>
      </c>
      <c r="O85" s="23">
        <f t="shared" si="34"/>
        <v>5</v>
      </c>
      <c r="P85" s="23">
        <f t="shared" si="35"/>
        <v>3</v>
      </c>
      <c r="Q85" s="23">
        <f t="shared" si="35"/>
        <v>21</v>
      </c>
      <c r="R85" s="23">
        <f t="shared" si="36"/>
        <v>3</v>
      </c>
      <c r="S85" s="23">
        <f t="shared" si="36"/>
        <v>28</v>
      </c>
      <c r="T85" s="23">
        <f t="shared" si="37"/>
        <v>9</v>
      </c>
      <c r="U85" s="23">
        <f t="shared" si="37"/>
        <v>57</v>
      </c>
      <c r="V85" s="23">
        <f t="shared" si="38"/>
        <v>2</v>
      </c>
      <c r="W85" s="23">
        <f t="shared" si="38"/>
        <v>10</v>
      </c>
      <c r="X85" s="23">
        <f t="shared" si="39"/>
        <v>3</v>
      </c>
      <c r="Y85" s="23">
        <f t="shared" si="39"/>
        <v>7</v>
      </c>
      <c r="Z85" s="23">
        <f t="shared" si="41"/>
        <v>5</v>
      </c>
      <c r="AA85" s="24">
        <f t="shared" si="42"/>
        <v>20</v>
      </c>
      <c r="AB85" s="24">
        <f t="shared" si="43"/>
        <v>128</v>
      </c>
      <c r="AC85" s="25">
        <f t="shared" si="44"/>
        <v>2</v>
      </c>
      <c r="AD85" s="26">
        <f t="shared" si="45"/>
        <v>2</v>
      </c>
    </row>
    <row r="86" spans="1:30" x14ac:dyDescent="0.25">
      <c r="A86" s="21">
        <v>78</v>
      </c>
      <c r="B86" s="22" t="s">
        <v>133</v>
      </c>
      <c r="C86" s="22" t="s">
        <v>55</v>
      </c>
      <c r="D86" s="22" t="s">
        <v>56</v>
      </c>
      <c r="E86" s="22">
        <v>0.58384360899999999</v>
      </c>
      <c r="F86" s="22">
        <v>35.813451129999997</v>
      </c>
      <c r="G86" s="22">
        <v>12.5380895204861</v>
      </c>
      <c r="H86" s="22">
        <v>273</v>
      </c>
      <c r="I86" s="23">
        <f t="shared" si="40"/>
        <v>245</v>
      </c>
      <c r="J86" s="23">
        <f t="shared" si="33"/>
        <v>73</v>
      </c>
      <c r="K86" s="23">
        <f t="shared" si="33"/>
        <v>73</v>
      </c>
      <c r="L86" s="23">
        <f t="shared" si="33"/>
        <v>98</v>
      </c>
      <c r="M86" s="23">
        <f t="shared" si="34"/>
        <v>13</v>
      </c>
      <c r="N86" s="23">
        <f t="shared" si="34"/>
        <v>8</v>
      </c>
      <c r="O86" s="23">
        <f t="shared" si="34"/>
        <v>5</v>
      </c>
      <c r="P86" s="23">
        <f t="shared" si="35"/>
        <v>3</v>
      </c>
      <c r="Q86" s="23">
        <f t="shared" si="35"/>
        <v>21</v>
      </c>
      <c r="R86" s="23">
        <f t="shared" si="36"/>
        <v>3</v>
      </c>
      <c r="S86" s="23">
        <f t="shared" si="36"/>
        <v>29</v>
      </c>
      <c r="T86" s="23">
        <f t="shared" si="37"/>
        <v>9</v>
      </c>
      <c r="U86" s="23">
        <f t="shared" si="37"/>
        <v>58</v>
      </c>
      <c r="V86" s="23">
        <f t="shared" si="38"/>
        <v>2</v>
      </c>
      <c r="W86" s="23">
        <f t="shared" si="38"/>
        <v>10</v>
      </c>
      <c r="X86" s="23">
        <f t="shared" si="39"/>
        <v>3</v>
      </c>
      <c r="Y86" s="23">
        <f t="shared" si="39"/>
        <v>7</v>
      </c>
      <c r="Z86" s="23">
        <f t="shared" si="41"/>
        <v>5</v>
      </c>
      <c r="AA86" s="24">
        <f t="shared" si="42"/>
        <v>20</v>
      </c>
      <c r="AB86" s="24">
        <f t="shared" si="43"/>
        <v>130</v>
      </c>
      <c r="AC86" s="25">
        <f t="shared" si="44"/>
        <v>2</v>
      </c>
      <c r="AD86" s="26">
        <f t="shared" si="45"/>
        <v>2</v>
      </c>
    </row>
    <row r="87" spans="1:30" x14ac:dyDescent="0.25">
      <c r="A87" s="21">
        <v>79</v>
      </c>
      <c r="B87" s="22" t="s">
        <v>134</v>
      </c>
      <c r="C87" s="22" t="s">
        <v>55</v>
      </c>
      <c r="D87" s="22" t="s">
        <v>56</v>
      </c>
      <c r="E87" s="22">
        <v>0.21911519800000001</v>
      </c>
      <c r="F87" s="22">
        <v>35.740169530000003</v>
      </c>
      <c r="G87" s="22">
        <v>30.7123225379143</v>
      </c>
      <c r="H87" s="22">
        <v>322</v>
      </c>
      <c r="I87" s="23">
        <f t="shared" si="40"/>
        <v>289</v>
      </c>
      <c r="J87" s="23">
        <f t="shared" si="33"/>
        <v>86</v>
      </c>
      <c r="K87" s="23">
        <f t="shared" si="33"/>
        <v>86</v>
      </c>
      <c r="L87" s="23">
        <f t="shared" si="33"/>
        <v>115</v>
      </c>
      <c r="M87" s="23">
        <f t="shared" si="34"/>
        <v>16</v>
      </c>
      <c r="N87" s="23">
        <f t="shared" si="34"/>
        <v>9</v>
      </c>
      <c r="O87" s="23">
        <f t="shared" si="34"/>
        <v>6</v>
      </c>
      <c r="P87" s="23">
        <f t="shared" si="35"/>
        <v>4</v>
      </c>
      <c r="Q87" s="23">
        <f t="shared" si="35"/>
        <v>25</v>
      </c>
      <c r="R87" s="23">
        <f t="shared" si="36"/>
        <v>4</v>
      </c>
      <c r="S87" s="23">
        <f t="shared" si="36"/>
        <v>34</v>
      </c>
      <c r="T87" s="23">
        <f t="shared" si="37"/>
        <v>11</v>
      </c>
      <c r="U87" s="23">
        <f t="shared" si="37"/>
        <v>69</v>
      </c>
      <c r="V87" s="23">
        <f t="shared" si="38"/>
        <v>3</v>
      </c>
      <c r="W87" s="23">
        <f t="shared" si="38"/>
        <v>12</v>
      </c>
      <c r="X87" s="23">
        <f t="shared" si="39"/>
        <v>3</v>
      </c>
      <c r="Y87" s="23">
        <f t="shared" si="39"/>
        <v>8</v>
      </c>
      <c r="Z87" s="23">
        <f t="shared" si="41"/>
        <v>6</v>
      </c>
      <c r="AA87" s="24">
        <f t="shared" si="42"/>
        <v>25</v>
      </c>
      <c r="AB87" s="24">
        <f t="shared" si="43"/>
        <v>154</v>
      </c>
      <c r="AC87" s="25">
        <f t="shared" si="44"/>
        <v>2</v>
      </c>
      <c r="AD87" s="26">
        <f t="shared" si="45"/>
        <v>2</v>
      </c>
    </row>
    <row r="88" spans="1:30" x14ac:dyDescent="0.25">
      <c r="A88" s="21">
        <v>80</v>
      </c>
      <c r="B88" s="22" t="s">
        <v>135</v>
      </c>
      <c r="C88" s="22" t="s">
        <v>55</v>
      </c>
      <c r="D88" s="22" t="s">
        <v>56</v>
      </c>
      <c r="E88" s="22">
        <v>0.30452647799999999</v>
      </c>
      <c r="F88" s="22">
        <v>35.834617610000002</v>
      </c>
      <c r="G88" s="22">
        <v>23.572467377030801</v>
      </c>
      <c r="H88" s="22">
        <v>245</v>
      </c>
      <c r="I88" s="23">
        <f t="shared" si="40"/>
        <v>220</v>
      </c>
      <c r="J88" s="23">
        <f t="shared" si="33"/>
        <v>66</v>
      </c>
      <c r="K88" s="23">
        <f t="shared" si="33"/>
        <v>66</v>
      </c>
      <c r="L88" s="23">
        <f t="shared" si="33"/>
        <v>88</v>
      </c>
      <c r="M88" s="23">
        <f t="shared" si="34"/>
        <v>12</v>
      </c>
      <c r="N88" s="23">
        <f t="shared" si="34"/>
        <v>7</v>
      </c>
      <c r="O88" s="23">
        <f t="shared" si="34"/>
        <v>4</v>
      </c>
      <c r="P88" s="23">
        <f t="shared" si="35"/>
        <v>3</v>
      </c>
      <c r="Q88" s="23">
        <f t="shared" si="35"/>
        <v>19</v>
      </c>
      <c r="R88" s="23">
        <f t="shared" si="36"/>
        <v>3</v>
      </c>
      <c r="S88" s="23">
        <f t="shared" si="36"/>
        <v>26</v>
      </c>
      <c r="T88" s="23">
        <f t="shared" si="37"/>
        <v>8</v>
      </c>
      <c r="U88" s="23">
        <f t="shared" si="37"/>
        <v>52</v>
      </c>
      <c r="V88" s="23">
        <f t="shared" si="38"/>
        <v>2</v>
      </c>
      <c r="W88" s="23">
        <f t="shared" si="38"/>
        <v>9</v>
      </c>
      <c r="X88" s="23">
        <f t="shared" si="39"/>
        <v>2</v>
      </c>
      <c r="Y88" s="23">
        <f t="shared" si="39"/>
        <v>6</v>
      </c>
      <c r="Z88" s="23">
        <f t="shared" si="41"/>
        <v>4</v>
      </c>
      <c r="AA88" s="24">
        <f t="shared" si="42"/>
        <v>18</v>
      </c>
      <c r="AB88" s="24">
        <f t="shared" si="43"/>
        <v>116</v>
      </c>
      <c r="AC88" s="25">
        <f t="shared" si="44"/>
        <v>2</v>
      </c>
      <c r="AD88" s="26">
        <f t="shared" si="45"/>
        <v>2</v>
      </c>
    </row>
    <row r="89" spans="1:30" x14ac:dyDescent="0.25">
      <c r="A89" s="21">
        <v>81</v>
      </c>
      <c r="B89" s="22" t="s">
        <v>136</v>
      </c>
      <c r="C89" s="22" t="s">
        <v>55</v>
      </c>
      <c r="D89" s="22" t="s">
        <v>56</v>
      </c>
      <c r="E89" s="22">
        <v>0.26325005299999998</v>
      </c>
      <c r="F89" s="22">
        <v>35.78178406</v>
      </c>
      <c r="G89" s="22">
        <v>26.178868646084499</v>
      </c>
      <c r="H89" s="22">
        <v>222</v>
      </c>
      <c r="I89" s="23">
        <f t="shared" si="40"/>
        <v>199</v>
      </c>
      <c r="J89" s="23">
        <f t="shared" ref="J89:L108" si="46">IF(ISBLANK($H89),"",IF(ISNUMBER($H89),ROUNDDOWN(($I89*(J$8/100)),0),""))</f>
        <v>59</v>
      </c>
      <c r="K89" s="23">
        <f t="shared" si="46"/>
        <v>59</v>
      </c>
      <c r="L89" s="23">
        <f t="shared" si="46"/>
        <v>79</v>
      </c>
      <c r="M89" s="23">
        <f t="shared" ref="M89:O108" si="47">IF(ISBLANK($H89),"",IF(ISNUMBER($H89),ROUNDDOWN(($H89*(M$8/100)),0),""))</f>
        <v>11</v>
      </c>
      <c r="N89" s="23">
        <f t="shared" si="47"/>
        <v>6</v>
      </c>
      <c r="O89" s="23">
        <f t="shared" si="47"/>
        <v>4</v>
      </c>
      <c r="P89" s="23">
        <f t="shared" ref="P89:Q108" si="48">IF(ISBLANK($H89),"",IF(ISNUMBER($H89),ROUNDDOWN(($J89*(P$8/100)),0),""))</f>
        <v>2</v>
      </c>
      <c r="Q89" s="23">
        <f t="shared" si="48"/>
        <v>17</v>
      </c>
      <c r="R89" s="23">
        <f t="shared" ref="R89:S108" si="49">IF(ISBLANK($H89),"",IF(ISNUMBER($H89),ROUNDDOWN(($K89*(R$8/100)),0),""))</f>
        <v>2</v>
      </c>
      <c r="S89" s="23">
        <f t="shared" si="49"/>
        <v>23</v>
      </c>
      <c r="T89" s="23">
        <f t="shared" ref="T89:U108" si="50">IF(ISBLANK($H89),"",IF(ISNUMBER($H89),ROUNDDOWN(($L89*(T$8/100)),0),""))</f>
        <v>7</v>
      </c>
      <c r="U89" s="23">
        <f t="shared" si="50"/>
        <v>47</v>
      </c>
      <c r="V89" s="23">
        <f t="shared" ref="V89:W108" si="51">IF(ISBLANK($H89),"",IF(ISNUMBER($H89),ROUNDDOWN(($M89*(V$8/100)),0),""))</f>
        <v>2</v>
      </c>
      <c r="W89" s="23">
        <f t="shared" si="51"/>
        <v>8</v>
      </c>
      <c r="X89" s="23">
        <f t="shared" ref="X89:Y108" si="52">IF(ISBLANK($H89),"",IF(ISNUMBER($H89),ROUNDDOWN(($N89*(X$8/100)),0),""))</f>
        <v>2</v>
      </c>
      <c r="Y89" s="23">
        <f t="shared" si="52"/>
        <v>5</v>
      </c>
      <c r="Z89" s="23">
        <f t="shared" si="41"/>
        <v>4</v>
      </c>
      <c r="AA89" s="24">
        <f t="shared" si="42"/>
        <v>15</v>
      </c>
      <c r="AB89" s="24">
        <f t="shared" si="43"/>
        <v>104</v>
      </c>
      <c r="AC89" s="25">
        <f t="shared" si="44"/>
        <v>2</v>
      </c>
      <c r="AD89" s="26">
        <f t="shared" si="45"/>
        <v>2</v>
      </c>
    </row>
    <row r="90" spans="1:30" x14ac:dyDescent="0.25">
      <c r="A90" s="21">
        <v>82</v>
      </c>
      <c r="B90" s="22" t="s">
        <v>137</v>
      </c>
      <c r="C90" s="22" t="s">
        <v>55</v>
      </c>
      <c r="D90" s="22" t="s">
        <v>56</v>
      </c>
      <c r="E90" s="22">
        <v>0.25424531099999997</v>
      </c>
      <c r="F90" s="22">
        <v>35.718784329999998</v>
      </c>
      <c r="G90" s="22">
        <v>26.945123228074799</v>
      </c>
      <c r="H90" s="22">
        <v>288</v>
      </c>
      <c r="I90" s="23">
        <f t="shared" si="40"/>
        <v>259</v>
      </c>
      <c r="J90" s="23">
        <f t="shared" si="46"/>
        <v>77</v>
      </c>
      <c r="K90" s="23">
        <f t="shared" si="46"/>
        <v>77</v>
      </c>
      <c r="L90" s="23">
        <f t="shared" si="46"/>
        <v>103</v>
      </c>
      <c r="M90" s="23">
        <f t="shared" si="47"/>
        <v>14</v>
      </c>
      <c r="N90" s="23">
        <f t="shared" si="47"/>
        <v>8</v>
      </c>
      <c r="O90" s="23">
        <f t="shared" si="47"/>
        <v>5</v>
      </c>
      <c r="P90" s="23">
        <f t="shared" si="48"/>
        <v>3</v>
      </c>
      <c r="Q90" s="23">
        <f t="shared" si="48"/>
        <v>23</v>
      </c>
      <c r="R90" s="23">
        <f t="shared" si="49"/>
        <v>3</v>
      </c>
      <c r="S90" s="23">
        <f t="shared" si="49"/>
        <v>30</v>
      </c>
      <c r="T90" s="23">
        <f t="shared" si="50"/>
        <v>10</v>
      </c>
      <c r="U90" s="23">
        <f t="shared" si="50"/>
        <v>61</v>
      </c>
      <c r="V90" s="23">
        <f t="shared" si="51"/>
        <v>2</v>
      </c>
      <c r="W90" s="23">
        <f t="shared" si="51"/>
        <v>11</v>
      </c>
      <c r="X90" s="23">
        <f t="shared" si="52"/>
        <v>3</v>
      </c>
      <c r="Y90" s="23">
        <f t="shared" si="52"/>
        <v>7</v>
      </c>
      <c r="Z90" s="23">
        <f t="shared" si="41"/>
        <v>5</v>
      </c>
      <c r="AA90" s="24">
        <f t="shared" si="42"/>
        <v>21</v>
      </c>
      <c r="AB90" s="24">
        <f t="shared" si="43"/>
        <v>137</v>
      </c>
      <c r="AC90" s="25">
        <f t="shared" si="44"/>
        <v>2</v>
      </c>
      <c r="AD90" s="26">
        <f t="shared" si="45"/>
        <v>2</v>
      </c>
    </row>
    <row r="91" spans="1:30" x14ac:dyDescent="0.25">
      <c r="A91" s="21">
        <v>83</v>
      </c>
      <c r="B91" s="22" t="s">
        <v>138</v>
      </c>
      <c r="C91" s="22" t="s">
        <v>55</v>
      </c>
      <c r="D91" s="22" t="s">
        <v>56</v>
      </c>
      <c r="E91" s="22">
        <v>0.30940005199999998</v>
      </c>
      <c r="F91" s="22">
        <v>35.720102310000001</v>
      </c>
      <c r="G91" s="22">
        <v>20.846352078166699</v>
      </c>
      <c r="H91" s="22">
        <v>280</v>
      </c>
      <c r="I91" s="23">
        <f t="shared" si="40"/>
        <v>252</v>
      </c>
      <c r="J91" s="23">
        <f t="shared" si="46"/>
        <v>75</v>
      </c>
      <c r="K91" s="23">
        <f t="shared" si="46"/>
        <v>75</v>
      </c>
      <c r="L91" s="23">
        <f t="shared" si="46"/>
        <v>100</v>
      </c>
      <c r="M91" s="23">
        <f t="shared" si="47"/>
        <v>14</v>
      </c>
      <c r="N91" s="23">
        <f t="shared" si="47"/>
        <v>8</v>
      </c>
      <c r="O91" s="23">
        <f t="shared" si="47"/>
        <v>5</v>
      </c>
      <c r="P91" s="23">
        <f t="shared" si="48"/>
        <v>3</v>
      </c>
      <c r="Q91" s="23">
        <f t="shared" si="48"/>
        <v>22</v>
      </c>
      <c r="R91" s="23">
        <f t="shared" si="49"/>
        <v>3</v>
      </c>
      <c r="S91" s="23">
        <f t="shared" si="49"/>
        <v>30</v>
      </c>
      <c r="T91" s="23">
        <f t="shared" si="50"/>
        <v>10</v>
      </c>
      <c r="U91" s="23">
        <f t="shared" si="50"/>
        <v>60</v>
      </c>
      <c r="V91" s="23">
        <f t="shared" si="51"/>
        <v>2</v>
      </c>
      <c r="W91" s="23">
        <f t="shared" si="51"/>
        <v>11</v>
      </c>
      <c r="X91" s="23">
        <f t="shared" si="52"/>
        <v>3</v>
      </c>
      <c r="Y91" s="23">
        <f t="shared" si="52"/>
        <v>7</v>
      </c>
      <c r="Z91" s="23">
        <f t="shared" si="41"/>
        <v>5</v>
      </c>
      <c r="AA91" s="24">
        <f t="shared" si="42"/>
        <v>21</v>
      </c>
      <c r="AB91" s="24">
        <f t="shared" si="43"/>
        <v>135</v>
      </c>
      <c r="AC91" s="25">
        <f t="shared" si="44"/>
        <v>2</v>
      </c>
      <c r="AD91" s="26">
        <f t="shared" si="45"/>
        <v>2</v>
      </c>
    </row>
    <row r="92" spans="1:30" x14ac:dyDescent="0.25">
      <c r="A92" s="21">
        <v>84</v>
      </c>
      <c r="B92" s="22" t="s">
        <v>139</v>
      </c>
      <c r="C92" s="22" t="s">
        <v>55</v>
      </c>
      <c r="D92" s="22" t="s">
        <v>56</v>
      </c>
      <c r="E92" s="22">
        <v>0.27878957999999998</v>
      </c>
      <c r="F92" s="22">
        <v>35.777023319999998</v>
      </c>
      <c r="G92" s="22">
        <v>24.391839042579601</v>
      </c>
      <c r="H92" s="22">
        <v>242</v>
      </c>
      <c r="I92" s="23">
        <f t="shared" si="40"/>
        <v>217</v>
      </c>
      <c r="J92" s="23">
        <f t="shared" si="46"/>
        <v>65</v>
      </c>
      <c r="K92" s="23">
        <f t="shared" si="46"/>
        <v>65</v>
      </c>
      <c r="L92" s="23">
        <f t="shared" si="46"/>
        <v>86</v>
      </c>
      <c r="M92" s="23">
        <f t="shared" si="47"/>
        <v>12</v>
      </c>
      <c r="N92" s="23">
        <f t="shared" si="47"/>
        <v>7</v>
      </c>
      <c r="O92" s="23">
        <f t="shared" si="47"/>
        <v>4</v>
      </c>
      <c r="P92" s="23">
        <f t="shared" si="48"/>
        <v>3</v>
      </c>
      <c r="Q92" s="23">
        <f t="shared" si="48"/>
        <v>19</v>
      </c>
      <c r="R92" s="23">
        <f t="shared" si="49"/>
        <v>3</v>
      </c>
      <c r="S92" s="23">
        <f t="shared" si="49"/>
        <v>26</v>
      </c>
      <c r="T92" s="23">
        <f t="shared" si="50"/>
        <v>8</v>
      </c>
      <c r="U92" s="23">
        <f t="shared" si="50"/>
        <v>51</v>
      </c>
      <c r="V92" s="23">
        <f t="shared" si="51"/>
        <v>2</v>
      </c>
      <c r="W92" s="23">
        <f t="shared" si="51"/>
        <v>9</v>
      </c>
      <c r="X92" s="23">
        <f t="shared" si="52"/>
        <v>2</v>
      </c>
      <c r="Y92" s="23">
        <f t="shared" si="52"/>
        <v>6</v>
      </c>
      <c r="Z92" s="23">
        <f t="shared" si="41"/>
        <v>4</v>
      </c>
      <c r="AA92" s="24">
        <f t="shared" si="42"/>
        <v>18</v>
      </c>
      <c r="AB92" s="24">
        <f t="shared" si="43"/>
        <v>115</v>
      </c>
      <c r="AC92" s="25">
        <f t="shared" si="44"/>
        <v>2</v>
      </c>
      <c r="AD92" s="26">
        <f t="shared" si="45"/>
        <v>2</v>
      </c>
    </row>
    <row r="93" spans="1:30" x14ac:dyDescent="0.25">
      <c r="A93" s="21">
        <v>85</v>
      </c>
      <c r="B93" s="22" t="s">
        <v>140</v>
      </c>
      <c r="C93" s="22" t="s">
        <v>55</v>
      </c>
      <c r="D93" s="22" t="s">
        <v>56</v>
      </c>
      <c r="E93" s="22">
        <v>0.32197853900000001</v>
      </c>
      <c r="F93" s="22">
        <v>35.848011020000001</v>
      </c>
      <c r="G93" s="22">
        <v>22.581339633490799</v>
      </c>
      <c r="H93" s="22">
        <v>215</v>
      </c>
      <c r="I93" s="23">
        <f t="shared" si="40"/>
        <v>193</v>
      </c>
      <c r="J93" s="23">
        <f t="shared" si="46"/>
        <v>57</v>
      </c>
      <c r="K93" s="23">
        <f t="shared" si="46"/>
        <v>57</v>
      </c>
      <c r="L93" s="23">
        <f t="shared" si="46"/>
        <v>77</v>
      </c>
      <c r="M93" s="23">
        <f t="shared" si="47"/>
        <v>10</v>
      </c>
      <c r="N93" s="23">
        <f t="shared" si="47"/>
        <v>6</v>
      </c>
      <c r="O93" s="23">
        <f t="shared" si="47"/>
        <v>4</v>
      </c>
      <c r="P93" s="23">
        <f t="shared" si="48"/>
        <v>2</v>
      </c>
      <c r="Q93" s="23">
        <f t="shared" si="48"/>
        <v>17</v>
      </c>
      <c r="R93" s="23">
        <f t="shared" si="49"/>
        <v>2</v>
      </c>
      <c r="S93" s="23">
        <f t="shared" si="49"/>
        <v>22</v>
      </c>
      <c r="T93" s="23">
        <f t="shared" si="50"/>
        <v>7</v>
      </c>
      <c r="U93" s="23">
        <f t="shared" si="50"/>
        <v>46</v>
      </c>
      <c r="V93" s="23">
        <f t="shared" si="51"/>
        <v>2</v>
      </c>
      <c r="W93" s="23">
        <f t="shared" si="51"/>
        <v>8</v>
      </c>
      <c r="X93" s="23">
        <f t="shared" si="52"/>
        <v>2</v>
      </c>
      <c r="Y93" s="23">
        <f t="shared" si="52"/>
        <v>5</v>
      </c>
      <c r="Z93" s="23">
        <f t="shared" si="41"/>
        <v>4</v>
      </c>
      <c r="AA93" s="24">
        <f t="shared" si="42"/>
        <v>15</v>
      </c>
      <c r="AB93" s="24">
        <f t="shared" si="43"/>
        <v>102</v>
      </c>
      <c r="AC93" s="25">
        <f t="shared" si="44"/>
        <v>2</v>
      </c>
      <c r="AD93" s="26">
        <f t="shared" si="45"/>
        <v>2</v>
      </c>
    </row>
    <row r="94" spans="1:30" x14ac:dyDescent="0.25">
      <c r="A94" s="21">
        <v>86</v>
      </c>
      <c r="B94" s="22" t="s">
        <v>141</v>
      </c>
      <c r="C94" s="22" t="s">
        <v>55</v>
      </c>
      <c r="D94" s="22" t="s">
        <v>56</v>
      </c>
      <c r="E94" s="22">
        <v>0.31235370000000001</v>
      </c>
      <c r="F94" s="22">
        <v>35.816770550000001</v>
      </c>
      <c r="G94" s="22">
        <v>21.973109571284699</v>
      </c>
      <c r="H94" s="22">
        <v>243</v>
      </c>
      <c r="I94" s="23">
        <f t="shared" si="40"/>
        <v>218</v>
      </c>
      <c r="J94" s="23">
        <f t="shared" si="46"/>
        <v>65</v>
      </c>
      <c r="K94" s="23">
        <f t="shared" si="46"/>
        <v>65</v>
      </c>
      <c r="L94" s="23">
        <f t="shared" si="46"/>
        <v>87</v>
      </c>
      <c r="M94" s="23">
        <f t="shared" si="47"/>
        <v>12</v>
      </c>
      <c r="N94" s="23">
        <f t="shared" si="47"/>
        <v>7</v>
      </c>
      <c r="O94" s="23">
        <f t="shared" si="47"/>
        <v>4</v>
      </c>
      <c r="P94" s="23">
        <f t="shared" si="48"/>
        <v>3</v>
      </c>
      <c r="Q94" s="23">
        <f t="shared" si="48"/>
        <v>19</v>
      </c>
      <c r="R94" s="23">
        <f t="shared" si="49"/>
        <v>3</v>
      </c>
      <c r="S94" s="23">
        <f t="shared" si="49"/>
        <v>26</v>
      </c>
      <c r="T94" s="23">
        <f t="shared" si="50"/>
        <v>8</v>
      </c>
      <c r="U94" s="23">
        <f t="shared" si="50"/>
        <v>52</v>
      </c>
      <c r="V94" s="23">
        <f t="shared" si="51"/>
        <v>2</v>
      </c>
      <c r="W94" s="23">
        <f t="shared" si="51"/>
        <v>9</v>
      </c>
      <c r="X94" s="23">
        <f t="shared" si="52"/>
        <v>2</v>
      </c>
      <c r="Y94" s="23">
        <f t="shared" si="52"/>
        <v>6</v>
      </c>
      <c r="Z94" s="23">
        <f t="shared" si="41"/>
        <v>4</v>
      </c>
      <c r="AA94" s="24">
        <f t="shared" si="42"/>
        <v>18</v>
      </c>
      <c r="AB94" s="24">
        <f t="shared" si="43"/>
        <v>116</v>
      </c>
      <c r="AC94" s="25">
        <f t="shared" si="44"/>
        <v>2</v>
      </c>
      <c r="AD94" s="26">
        <f t="shared" si="45"/>
        <v>2</v>
      </c>
    </row>
    <row r="95" spans="1:30" x14ac:dyDescent="0.25">
      <c r="A95" s="21">
        <v>87</v>
      </c>
      <c r="B95" s="22" t="s">
        <v>142</v>
      </c>
      <c r="C95" s="22" t="s">
        <v>55</v>
      </c>
      <c r="D95" s="22" t="s">
        <v>56</v>
      </c>
      <c r="E95" s="22">
        <v>0.33917834600000002</v>
      </c>
      <c r="F95" s="22">
        <v>35.812507629999999</v>
      </c>
      <c r="G95" s="22">
        <v>19.048531417066801</v>
      </c>
      <c r="H95" s="22">
        <v>289</v>
      </c>
      <c r="I95" s="23">
        <f t="shared" si="40"/>
        <v>260</v>
      </c>
      <c r="J95" s="23">
        <f t="shared" si="46"/>
        <v>78</v>
      </c>
      <c r="K95" s="23">
        <f t="shared" si="46"/>
        <v>78</v>
      </c>
      <c r="L95" s="23">
        <f t="shared" si="46"/>
        <v>104</v>
      </c>
      <c r="M95" s="23">
        <f t="shared" si="47"/>
        <v>14</v>
      </c>
      <c r="N95" s="23">
        <f t="shared" si="47"/>
        <v>8</v>
      </c>
      <c r="O95" s="23">
        <f t="shared" si="47"/>
        <v>5</v>
      </c>
      <c r="P95" s="23">
        <f t="shared" si="48"/>
        <v>3</v>
      </c>
      <c r="Q95" s="23">
        <f t="shared" si="48"/>
        <v>23</v>
      </c>
      <c r="R95" s="23">
        <f t="shared" si="49"/>
        <v>3</v>
      </c>
      <c r="S95" s="23">
        <f t="shared" si="49"/>
        <v>31</v>
      </c>
      <c r="T95" s="23">
        <f t="shared" si="50"/>
        <v>10</v>
      </c>
      <c r="U95" s="23">
        <f t="shared" si="50"/>
        <v>62</v>
      </c>
      <c r="V95" s="23">
        <f t="shared" si="51"/>
        <v>2</v>
      </c>
      <c r="W95" s="23">
        <f t="shared" si="51"/>
        <v>11</v>
      </c>
      <c r="X95" s="23">
        <f t="shared" si="52"/>
        <v>3</v>
      </c>
      <c r="Y95" s="23">
        <f t="shared" si="52"/>
        <v>7</v>
      </c>
      <c r="Z95" s="23">
        <f t="shared" si="41"/>
        <v>5</v>
      </c>
      <c r="AA95" s="24">
        <f t="shared" si="42"/>
        <v>21</v>
      </c>
      <c r="AB95" s="24">
        <f t="shared" si="43"/>
        <v>139</v>
      </c>
      <c r="AC95" s="25">
        <f t="shared" si="44"/>
        <v>2</v>
      </c>
      <c r="AD95" s="26">
        <f t="shared" si="45"/>
        <v>2</v>
      </c>
    </row>
    <row r="96" spans="1:30" x14ac:dyDescent="0.25">
      <c r="A96" s="21">
        <v>88</v>
      </c>
      <c r="B96" s="22" t="s">
        <v>143</v>
      </c>
      <c r="C96" s="22" t="s">
        <v>55</v>
      </c>
      <c r="D96" s="22" t="s">
        <v>56</v>
      </c>
      <c r="E96" s="22">
        <v>0.274130806</v>
      </c>
      <c r="F96" s="22">
        <v>35.840164180000002</v>
      </c>
      <c r="G96" s="22">
        <v>26.893747392427599</v>
      </c>
      <c r="H96" s="22">
        <v>219</v>
      </c>
      <c r="I96" s="23">
        <f t="shared" si="40"/>
        <v>197</v>
      </c>
      <c r="J96" s="23">
        <f t="shared" si="46"/>
        <v>59</v>
      </c>
      <c r="K96" s="23">
        <f t="shared" si="46"/>
        <v>59</v>
      </c>
      <c r="L96" s="23">
        <f t="shared" si="46"/>
        <v>78</v>
      </c>
      <c r="M96" s="23">
        <f t="shared" si="47"/>
        <v>10</v>
      </c>
      <c r="N96" s="23">
        <f t="shared" si="47"/>
        <v>6</v>
      </c>
      <c r="O96" s="23">
        <f t="shared" si="47"/>
        <v>4</v>
      </c>
      <c r="P96" s="23">
        <f t="shared" si="48"/>
        <v>2</v>
      </c>
      <c r="Q96" s="23">
        <f t="shared" si="48"/>
        <v>17</v>
      </c>
      <c r="R96" s="23">
        <f t="shared" si="49"/>
        <v>2</v>
      </c>
      <c r="S96" s="23">
        <f t="shared" si="49"/>
        <v>23</v>
      </c>
      <c r="T96" s="23">
        <f t="shared" si="50"/>
        <v>7</v>
      </c>
      <c r="U96" s="23">
        <f t="shared" si="50"/>
        <v>46</v>
      </c>
      <c r="V96" s="23">
        <f t="shared" si="51"/>
        <v>2</v>
      </c>
      <c r="W96" s="23">
        <f t="shared" si="51"/>
        <v>8</v>
      </c>
      <c r="X96" s="23">
        <f t="shared" si="52"/>
        <v>2</v>
      </c>
      <c r="Y96" s="23">
        <f t="shared" si="52"/>
        <v>5</v>
      </c>
      <c r="Z96" s="23">
        <f t="shared" si="41"/>
        <v>4</v>
      </c>
      <c r="AA96" s="24">
        <f t="shared" si="42"/>
        <v>15</v>
      </c>
      <c r="AB96" s="24">
        <f t="shared" si="43"/>
        <v>103</v>
      </c>
      <c r="AC96" s="25">
        <f t="shared" si="44"/>
        <v>2</v>
      </c>
      <c r="AD96" s="26">
        <f t="shared" si="45"/>
        <v>2</v>
      </c>
    </row>
    <row r="97" spans="1:30" x14ac:dyDescent="0.25">
      <c r="A97" s="21">
        <v>89</v>
      </c>
      <c r="B97" s="22" t="s">
        <v>144</v>
      </c>
      <c r="C97" s="22" t="s">
        <v>55</v>
      </c>
      <c r="D97" s="22" t="s">
        <v>56</v>
      </c>
      <c r="E97" s="22">
        <v>0.30648250900000001</v>
      </c>
      <c r="F97" s="22">
        <v>35.800966260000003</v>
      </c>
      <c r="G97" s="22">
        <v>21.996612880086399</v>
      </c>
      <c r="H97" s="22">
        <v>260</v>
      </c>
      <c r="I97" s="23">
        <f t="shared" si="40"/>
        <v>234</v>
      </c>
      <c r="J97" s="23">
        <f t="shared" si="46"/>
        <v>70</v>
      </c>
      <c r="K97" s="23">
        <f t="shared" si="46"/>
        <v>70</v>
      </c>
      <c r="L97" s="23">
        <f t="shared" si="46"/>
        <v>93</v>
      </c>
      <c r="M97" s="23">
        <f t="shared" si="47"/>
        <v>13</v>
      </c>
      <c r="N97" s="23">
        <f t="shared" si="47"/>
        <v>7</v>
      </c>
      <c r="O97" s="23">
        <f t="shared" si="47"/>
        <v>5</v>
      </c>
      <c r="P97" s="23">
        <f t="shared" si="48"/>
        <v>3</v>
      </c>
      <c r="Q97" s="23">
        <f t="shared" si="48"/>
        <v>21</v>
      </c>
      <c r="R97" s="23">
        <f t="shared" si="49"/>
        <v>3</v>
      </c>
      <c r="S97" s="23">
        <f t="shared" si="49"/>
        <v>28</v>
      </c>
      <c r="T97" s="23">
        <f t="shared" si="50"/>
        <v>9</v>
      </c>
      <c r="U97" s="23">
        <f t="shared" si="50"/>
        <v>55</v>
      </c>
      <c r="V97" s="23">
        <f t="shared" si="51"/>
        <v>2</v>
      </c>
      <c r="W97" s="23">
        <f t="shared" si="51"/>
        <v>10</v>
      </c>
      <c r="X97" s="23">
        <f t="shared" si="52"/>
        <v>2</v>
      </c>
      <c r="Y97" s="23">
        <f t="shared" si="52"/>
        <v>6</v>
      </c>
      <c r="Z97" s="23">
        <f t="shared" si="41"/>
        <v>5</v>
      </c>
      <c r="AA97" s="24">
        <f t="shared" si="42"/>
        <v>19</v>
      </c>
      <c r="AB97" s="24">
        <f t="shared" si="43"/>
        <v>125</v>
      </c>
      <c r="AC97" s="25">
        <f t="shared" si="44"/>
        <v>2</v>
      </c>
      <c r="AD97" s="26">
        <f t="shared" si="45"/>
        <v>2</v>
      </c>
    </row>
    <row r="98" spans="1:30" x14ac:dyDescent="0.25">
      <c r="A98" s="21">
        <v>90</v>
      </c>
      <c r="B98" s="22" t="s">
        <v>145</v>
      </c>
      <c r="C98" s="22" t="s">
        <v>55</v>
      </c>
      <c r="D98" s="22" t="s">
        <v>56</v>
      </c>
      <c r="E98" s="22">
        <v>0.28788909299999998</v>
      </c>
      <c r="F98" s="22">
        <v>35.868534089999997</v>
      </c>
      <c r="G98" s="22">
        <v>26.9998782704577</v>
      </c>
      <c r="H98" s="22">
        <v>218</v>
      </c>
      <c r="I98" s="23">
        <f t="shared" si="40"/>
        <v>196</v>
      </c>
      <c r="J98" s="23">
        <f t="shared" si="46"/>
        <v>58</v>
      </c>
      <c r="K98" s="23">
        <f t="shared" si="46"/>
        <v>58</v>
      </c>
      <c r="L98" s="23">
        <f t="shared" si="46"/>
        <v>78</v>
      </c>
      <c r="M98" s="23">
        <f t="shared" si="47"/>
        <v>10</v>
      </c>
      <c r="N98" s="23">
        <f t="shared" si="47"/>
        <v>6</v>
      </c>
      <c r="O98" s="23">
        <f t="shared" si="47"/>
        <v>4</v>
      </c>
      <c r="P98" s="23">
        <f t="shared" si="48"/>
        <v>2</v>
      </c>
      <c r="Q98" s="23">
        <f t="shared" si="48"/>
        <v>17</v>
      </c>
      <c r="R98" s="23">
        <f t="shared" si="49"/>
        <v>2</v>
      </c>
      <c r="S98" s="23">
        <f t="shared" si="49"/>
        <v>23</v>
      </c>
      <c r="T98" s="23">
        <f t="shared" si="50"/>
        <v>7</v>
      </c>
      <c r="U98" s="23">
        <f t="shared" si="50"/>
        <v>46</v>
      </c>
      <c r="V98" s="23">
        <f t="shared" si="51"/>
        <v>2</v>
      </c>
      <c r="W98" s="23">
        <f t="shared" si="51"/>
        <v>8</v>
      </c>
      <c r="X98" s="23">
        <f t="shared" si="52"/>
        <v>2</v>
      </c>
      <c r="Y98" s="23">
        <f t="shared" si="52"/>
        <v>5</v>
      </c>
      <c r="Z98" s="23">
        <f t="shared" si="41"/>
        <v>4</v>
      </c>
      <c r="AA98" s="24">
        <f t="shared" si="42"/>
        <v>15</v>
      </c>
      <c r="AB98" s="24">
        <f t="shared" si="43"/>
        <v>103</v>
      </c>
      <c r="AC98" s="25">
        <f t="shared" si="44"/>
        <v>2</v>
      </c>
      <c r="AD98" s="26">
        <f t="shared" si="45"/>
        <v>2</v>
      </c>
    </row>
    <row r="99" spans="1:30" x14ac:dyDescent="0.25">
      <c r="A99" s="21">
        <v>91</v>
      </c>
      <c r="B99" s="22" t="s">
        <v>146</v>
      </c>
      <c r="C99" s="22" t="s">
        <v>55</v>
      </c>
      <c r="D99" s="22" t="s">
        <v>56</v>
      </c>
      <c r="E99" s="22">
        <v>0.27108630500000003</v>
      </c>
      <c r="F99" s="22">
        <v>35.8098259</v>
      </c>
      <c r="G99" s="22">
        <v>26.040769699011499</v>
      </c>
      <c r="H99" s="22">
        <v>251</v>
      </c>
      <c r="I99" s="23">
        <f t="shared" si="40"/>
        <v>225</v>
      </c>
      <c r="J99" s="23">
        <f t="shared" si="46"/>
        <v>67</v>
      </c>
      <c r="K99" s="23">
        <f t="shared" si="46"/>
        <v>67</v>
      </c>
      <c r="L99" s="23">
        <f t="shared" si="46"/>
        <v>90</v>
      </c>
      <c r="M99" s="23">
        <f t="shared" si="47"/>
        <v>12</v>
      </c>
      <c r="N99" s="23">
        <f t="shared" si="47"/>
        <v>7</v>
      </c>
      <c r="O99" s="23">
        <f t="shared" si="47"/>
        <v>5</v>
      </c>
      <c r="P99" s="23">
        <f t="shared" si="48"/>
        <v>3</v>
      </c>
      <c r="Q99" s="23">
        <f t="shared" si="48"/>
        <v>20</v>
      </c>
      <c r="R99" s="23">
        <f t="shared" si="49"/>
        <v>3</v>
      </c>
      <c r="S99" s="23">
        <f t="shared" si="49"/>
        <v>26</v>
      </c>
      <c r="T99" s="23">
        <f t="shared" si="50"/>
        <v>9</v>
      </c>
      <c r="U99" s="23">
        <f t="shared" si="50"/>
        <v>54</v>
      </c>
      <c r="V99" s="23">
        <f t="shared" si="51"/>
        <v>2</v>
      </c>
      <c r="W99" s="23">
        <f t="shared" si="51"/>
        <v>9</v>
      </c>
      <c r="X99" s="23">
        <f t="shared" si="52"/>
        <v>2</v>
      </c>
      <c r="Y99" s="23">
        <f t="shared" si="52"/>
        <v>6</v>
      </c>
      <c r="Z99" s="23">
        <f t="shared" si="41"/>
        <v>5</v>
      </c>
      <c r="AA99" s="24">
        <f t="shared" si="42"/>
        <v>19</v>
      </c>
      <c r="AB99" s="24">
        <f t="shared" si="43"/>
        <v>120</v>
      </c>
      <c r="AC99" s="25">
        <f t="shared" si="44"/>
        <v>2</v>
      </c>
      <c r="AD99" s="26">
        <f t="shared" si="45"/>
        <v>2</v>
      </c>
    </row>
    <row r="100" spans="1:30" x14ac:dyDescent="0.25">
      <c r="A100" s="21">
        <v>92</v>
      </c>
      <c r="B100" s="22" t="s">
        <v>147</v>
      </c>
      <c r="C100" s="22" t="s">
        <v>55</v>
      </c>
      <c r="D100" s="22" t="s">
        <v>148</v>
      </c>
      <c r="E100" s="22">
        <v>0.79859662099999995</v>
      </c>
      <c r="F100" s="22">
        <v>35.789848329999998</v>
      </c>
      <c r="G100" s="22">
        <v>33.988249801153799</v>
      </c>
      <c r="H100" s="22">
        <v>190</v>
      </c>
      <c r="I100" s="23">
        <f t="shared" si="40"/>
        <v>171</v>
      </c>
      <c r="J100" s="23">
        <f t="shared" si="46"/>
        <v>51</v>
      </c>
      <c r="K100" s="23">
        <f t="shared" si="46"/>
        <v>51</v>
      </c>
      <c r="L100" s="23">
        <f t="shared" si="46"/>
        <v>68</v>
      </c>
      <c r="M100" s="23">
        <f t="shared" si="47"/>
        <v>9</v>
      </c>
      <c r="N100" s="23">
        <f t="shared" si="47"/>
        <v>5</v>
      </c>
      <c r="O100" s="23">
        <f t="shared" si="47"/>
        <v>3</v>
      </c>
      <c r="P100" s="23">
        <f t="shared" si="48"/>
        <v>2</v>
      </c>
      <c r="Q100" s="23">
        <f t="shared" si="48"/>
        <v>15</v>
      </c>
      <c r="R100" s="23">
        <f t="shared" si="49"/>
        <v>2</v>
      </c>
      <c r="S100" s="23">
        <f t="shared" si="49"/>
        <v>20</v>
      </c>
      <c r="T100" s="23">
        <f t="shared" si="50"/>
        <v>6</v>
      </c>
      <c r="U100" s="23">
        <f t="shared" si="50"/>
        <v>40</v>
      </c>
      <c r="V100" s="23">
        <f t="shared" si="51"/>
        <v>1</v>
      </c>
      <c r="W100" s="23">
        <f t="shared" si="51"/>
        <v>7</v>
      </c>
      <c r="X100" s="23">
        <f t="shared" si="52"/>
        <v>2</v>
      </c>
      <c r="Y100" s="23">
        <f t="shared" si="52"/>
        <v>4</v>
      </c>
      <c r="Z100" s="23">
        <f t="shared" si="41"/>
        <v>3</v>
      </c>
      <c r="AA100" s="24">
        <f t="shared" si="42"/>
        <v>13</v>
      </c>
      <c r="AB100" s="24">
        <f t="shared" si="43"/>
        <v>89</v>
      </c>
      <c r="AC100" s="25">
        <f t="shared" si="44"/>
        <v>2</v>
      </c>
      <c r="AD100" s="26">
        <f t="shared" si="45"/>
        <v>2</v>
      </c>
    </row>
    <row r="101" spans="1:30" x14ac:dyDescent="0.25">
      <c r="A101" s="21">
        <v>93</v>
      </c>
      <c r="B101" s="22" t="s">
        <v>149</v>
      </c>
      <c r="C101" s="22" t="s">
        <v>55</v>
      </c>
      <c r="D101" s="22" t="s">
        <v>148</v>
      </c>
      <c r="E101" s="22">
        <v>0.77284741400000001</v>
      </c>
      <c r="F101" s="22">
        <v>35.822778069999998</v>
      </c>
      <c r="G101" s="22">
        <v>31.991019245508099</v>
      </c>
      <c r="H101" s="22">
        <v>216</v>
      </c>
      <c r="I101" s="23">
        <f t="shared" si="40"/>
        <v>194</v>
      </c>
      <c r="J101" s="23">
        <f t="shared" si="46"/>
        <v>58</v>
      </c>
      <c r="K101" s="23">
        <f t="shared" si="46"/>
        <v>58</v>
      </c>
      <c r="L101" s="23">
        <f t="shared" si="46"/>
        <v>77</v>
      </c>
      <c r="M101" s="23">
        <f t="shared" si="47"/>
        <v>10</v>
      </c>
      <c r="N101" s="23">
        <f t="shared" si="47"/>
        <v>6</v>
      </c>
      <c r="O101" s="23">
        <f t="shared" si="47"/>
        <v>4</v>
      </c>
      <c r="P101" s="23">
        <f t="shared" si="48"/>
        <v>2</v>
      </c>
      <c r="Q101" s="23">
        <f t="shared" si="48"/>
        <v>17</v>
      </c>
      <c r="R101" s="23">
        <f t="shared" si="49"/>
        <v>2</v>
      </c>
      <c r="S101" s="23">
        <f t="shared" si="49"/>
        <v>23</v>
      </c>
      <c r="T101" s="23">
        <f t="shared" si="50"/>
        <v>7</v>
      </c>
      <c r="U101" s="23">
        <f t="shared" si="50"/>
        <v>46</v>
      </c>
      <c r="V101" s="23">
        <f t="shared" si="51"/>
        <v>2</v>
      </c>
      <c r="W101" s="23">
        <f t="shared" si="51"/>
        <v>8</v>
      </c>
      <c r="X101" s="23">
        <f t="shared" si="52"/>
        <v>2</v>
      </c>
      <c r="Y101" s="23">
        <f t="shared" si="52"/>
        <v>5</v>
      </c>
      <c r="Z101" s="23">
        <f t="shared" si="41"/>
        <v>4</v>
      </c>
      <c r="AA101" s="24">
        <f t="shared" si="42"/>
        <v>15</v>
      </c>
      <c r="AB101" s="24">
        <f t="shared" si="43"/>
        <v>103</v>
      </c>
      <c r="AC101" s="25">
        <f t="shared" si="44"/>
        <v>2</v>
      </c>
      <c r="AD101" s="26">
        <f t="shared" si="45"/>
        <v>2</v>
      </c>
    </row>
    <row r="102" spans="1:30" x14ac:dyDescent="0.25">
      <c r="A102" s="21">
        <v>94</v>
      </c>
      <c r="B102" s="22" t="s">
        <v>150</v>
      </c>
      <c r="C102" s="22" t="s">
        <v>55</v>
      </c>
      <c r="D102" s="22" t="s">
        <v>148</v>
      </c>
      <c r="E102" s="22">
        <v>-3.2188618180000002</v>
      </c>
      <c r="F102" s="22">
        <v>40.112682339999999</v>
      </c>
      <c r="G102" s="22">
        <v>0.32686120741205099</v>
      </c>
      <c r="H102" s="22">
        <v>1845</v>
      </c>
      <c r="I102" s="23">
        <f t="shared" si="40"/>
        <v>1660</v>
      </c>
      <c r="J102" s="23">
        <f t="shared" si="46"/>
        <v>498</v>
      </c>
      <c r="K102" s="23">
        <f t="shared" si="46"/>
        <v>498</v>
      </c>
      <c r="L102" s="23">
        <f t="shared" si="46"/>
        <v>664</v>
      </c>
      <c r="M102" s="23">
        <f t="shared" si="47"/>
        <v>92</v>
      </c>
      <c r="N102" s="23">
        <f t="shared" si="47"/>
        <v>55</v>
      </c>
      <c r="O102" s="23">
        <f t="shared" si="47"/>
        <v>36</v>
      </c>
      <c r="P102" s="23">
        <f t="shared" si="48"/>
        <v>24</v>
      </c>
      <c r="Q102" s="23">
        <f t="shared" si="48"/>
        <v>149</v>
      </c>
      <c r="R102" s="23">
        <f t="shared" si="49"/>
        <v>24</v>
      </c>
      <c r="S102" s="23">
        <f t="shared" si="49"/>
        <v>199</v>
      </c>
      <c r="T102" s="23">
        <f t="shared" si="50"/>
        <v>66</v>
      </c>
      <c r="U102" s="23">
        <f t="shared" si="50"/>
        <v>398</v>
      </c>
      <c r="V102" s="23">
        <f t="shared" si="51"/>
        <v>18</v>
      </c>
      <c r="W102" s="23">
        <f t="shared" si="51"/>
        <v>73</v>
      </c>
      <c r="X102" s="23">
        <f t="shared" si="52"/>
        <v>22</v>
      </c>
      <c r="Y102" s="23">
        <f t="shared" si="52"/>
        <v>49</v>
      </c>
      <c r="Z102" s="23">
        <f t="shared" si="41"/>
        <v>36</v>
      </c>
      <c r="AA102" s="24">
        <f t="shared" si="42"/>
        <v>154</v>
      </c>
      <c r="AB102" s="24">
        <f t="shared" si="43"/>
        <v>904</v>
      </c>
      <c r="AC102" s="25">
        <f t="shared" si="44"/>
        <v>2</v>
      </c>
      <c r="AD102" s="26">
        <f t="shared" si="45"/>
        <v>2</v>
      </c>
    </row>
    <row r="103" spans="1:30" x14ac:dyDescent="0.25">
      <c r="A103" s="21">
        <v>95</v>
      </c>
      <c r="B103" s="22" t="s">
        <v>151</v>
      </c>
      <c r="C103" s="22" t="s">
        <v>55</v>
      </c>
      <c r="D103" s="22" t="s">
        <v>148</v>
      </c>
      <c r="E103" s="22">
        <v>0.838736653</v>
      </c>
      <c r="F103" s="22">
        <v>35.809967039999997</v>
      </c>
      <c r="G103" s="22">
        <v>38.086538895730698</v>
      </c>
      <c r="H103" s="22">
        <v>210</v>
      </c>
      <c r="I103" s="23">
        <f t="shared" si="40"/>
        <v>189</v>
      </c>
      <c r="J103" s="23">
        <f t="shared" si="46"/>
        <v>56</v>
      </c>
      <c r="K103" s="23">
        <f t="shared" si="46"/>
        <v>56</v>
      </c>
      <c r="L103" s="23">
        <f t="shared" si="46"/>
        <v>75</v>
      </c>
      <c r="M103" s="23">
        <f t="shared" si="47"/>
        <v>10</v>
      </c>
      <c r="N103" s="23">
        <f t="shared" si="47"/>
        <v>6</v>
      </c>
      <c r="O103" s="23">
        <f t="shared" si="47"/>
        <v>4</v>
      </c>
      <c r="P103" s="23">
        <f t="shared" si="48"/>
        <v>2</v>
      </c>
      <c r="Q103" s="23">
        <f t="shared" si="48"/>
        <v>16</v>
      </c>
      <c r="R103" s="23">
        <f t="shared" si="49"/>
        <v>2</v>
      </c>
      <c r="S103" s="23">
        <f t="shared" si="49"/>
        <v>22</v>
      </c>
      <c r="T103" s="23">
        <f t="shared" si="50"/>
        <v>7</v>
      </c>
      <c r="U103" s="23">
        <f t="shared" si="50"/>
        <v>45</v>
      </c>
      <c r="V103" s="23">
        <f t="shared" si="51"/>
        <v>2</v>
      </c>
      <c r="W103" s="23">
        <f t="shared" si="51"/>
        <v>8</v>
      </c>
      <c r="X103" s="23">
        <f t="shared" si="52"/>
        <v>2</v>
      </c>
      <c r="Y103" s="23">
        <f t="shared" si="52"/>
        <v>5</v>
      </c>
      <c r="Z103" s="23">
        <f t="shared" si="41"/>
        <v>4</v>
      </c>
      <c r="AA103" s="24">
        <f t="shared" si="42"/>
        <v>15</v>
      </c>
      <c r="AB103" s="24">
        <f t="shared" si="43"/>
        <v>100</v>
      </c>
      <c r="AC103" s="25">
        <f t="shared" si="44"/>
        <v>2</v>
      </c>
      <c r="AD103" s="26">
        <f t="shared" si="45"/>
        <v>2</v>
      </c>
    </row>
    <row r="104" spans="1:30" x14ac:dyDescent="0.25">
      <c r="A104" s="21">
        <v>96</v>
      </c>
      <c r="B104" s="22" t="s">
        <v>152</v>
      </c>
      <c r="C104" s="22" t="s">
        <v>55</v>
      </c>
      <c r="D104" s="22" t="s">
        <v>148</v>
      </c>
      <c r="E104" s="22">
        <v>0.84464446999999998</v>
      </c>
      <c r="F104" s="22">
        <v>35.82232879</v>
      </c>
      <c r="G104" s="22">
        <v>39.6074710805891</v>
      </c>
      <c r="H104" s="22">
        <v>209</v>
      </c>
      <c r="I104" s="23">
        <f t="shared" si="40"/>
        <v>188</v>
      </c>
      <c r="J104" s="23">
        <f t="shared" si="46"/>
        <v>56</v>
      </c>
      <c r="K104" s="23">
        <f t="shared" si="46"/>
        <v>56</v>
      </c>
      <c r="L104" s="23">
        <f t="shared" si="46"/>
        <v>75</v>
      </c>
      <c r="M104" s="23">
        <f t="shared" si="47"/>
        <v>10</v>
      </c>
      <c r="N104" s="23">
        <f t="shared" si="47"/>
        <v>6</v>
      </c>
      <c r="O104" s="23">
        <f t="shared" si="47"/>
        <v>4</v>
      </c>
      <c r="P104" s="23">
        <f t="shared" si="48"/>
        <v>2</v>
      </c>
      <c r="Q104" s="23">
        <f t="shared" si="48"/>
        <v>16</v>
      </c>
      <c r="R104" s="23">
        <f t="shared" si="49"/>
        <v>2</v>
      </c>
      <c r="S104" s="23">
        <f t="shared" si="49"/>
        <v>22</v>
      </c>
      <c r="T104" s="23">
        <f t="shared" si="50"/>
        <v>7</v>
      </c>
      <c r="U104" s="23">
        <f t="shared" si="50"/>
        <v>45</v>
      </c>
      <c r="V104" s="23">
        <f t="shared" si="51"/>
        <v>2</v>
      </c>
      <c r="W104" s="23">
        <f t="shared" si="51"/>
        <v>8</v>
      </c>
      <c r="X104" s="23">
        <f t="shared" si="52"/>
        <v>2</v>
      </c>
      <c r="Y104" s="23">
        <f t="shared" si="52"/>
        <v>5</v>
      </c>
      <c r="Z104" s="23">
        <f t="shared" si="41"/>
        <v>4</v>
      </c>
      <c r="AA104" s="24">
        <f t="shared" si="42"/>
        <v>15</v>
      </c>
      <c r="AB104" s="24">
        <f t="shared" si="43"/>
        <v>100</v>
      </c>
      <c r="AC104" s="25">
        <f t="shared" si="44"/>
        <v>2</v>
      </c>
      <c r="AD104" s="26">
        <f t="shared" si="45"/>
        <v>2</v>
      </c>
    </row>
    <row r="105" spans="1:30" x14ac:dyDescent="0.25">
      <c r="A105" s="21">
        <v>97</v>
      </c>
      <c r="B105" s="22" t="s">
        <v>153</v>
      </c>
      <c r="C105" s="22" t="s">
        <v>55</v>
      </c>
      <c r="D105" s="22" t="s">
        <v>148</v>
      </c>
      <c r="E105" s="22">
        <v>0.77690014200000002</v>
      </c>
      <c r="F105" s="22">
        <v>35.833677289999997</v>
      </c>
      <c r="G105" s="22">
        <v>32.7774581958219</v>
      </c>
      <c r="H105" s="22">
        <v>208</v>
      </c>
      <c r="I105" s="23">
        <f t="shared" si="40"/>
        <v>187</v>
      </c>
      <c r="J105" s="23">
        <f t="shared" si="46"/>
        <v>56</v>
      </c>
      <c r="K105" s="23">
        <f t="shared" si="46"/>
        <v>56</v>
      </c>
      <c r="L105" s="23">
        <f t="shared" si="46"/>
        <v>74</v>
      </c>
      <c r="M105" s="23">
        <f t="shared" si="47"/>
        <v>10</v>
      </c>
      <c r="N105" s="23">
        <f t="shared" si="47"/>
        <v>6</v>
      </c>
      <c r="O105" s="23">
        <f t="shared" si="47"/>
        <v>4</v>
      </c>
      <c r="P105" s="23">
        <f t="shared" si="48"/>
        <v>2</v>
      </c>
      <c r="Q105" s="23">
        <f t="shared" si="48"/>
        <v>16</v>
      </c>
      <c r="R105" s="23">
        <f t="shared" si="49"/>
        <v>2</v>
      </c>
      <c r="S105" s="23">
        <f t="shared" si="49"/>
        <v>22</v>
      </c>
      <c r="T105" s="23">
        <f t="shared" si="50"/>
        <v>7</v>
      </c>
      <c r="U105" s="23">
        <f t="shared" si="50"/>
        <v>44</v>
      </c>
      <c r="V105" s="23">
        <f t="shared" si="51"/>
        <v>2</v>
      </c>
      <c r="W105" s="23">
        <f t="shared" si="51"/>
        <v>8</v>
      </c>
      <c r="X105" s="23">
        <f t="shared" si="52"/>
        <v>2</v>
      </c>
      <c r="Y105" s="23">
        <f t="shared" si="52"/>
        <v>5</v>
      </c>
      <c r="Z105" s="23">
        <f t="shared" si="41"/>
        <v>4</v>
      </c>
      <c r="AA105" s="24">
        <f t="shared" si="42"/>
        <v>15</v>
      </c>
      <c r="AB105" s="24">
        <f t="shared" si="43"/>
        <v>99</v>
      </c>
      <c r="AC105" s="25">
        <f t="shared" si="44"/>
        <v>2</v>
      </c>
      <c r="AD105" s="26">
        <f t="shared" si="45"/>
        <v>2</v>
      </c>
    </row>
    <row r="106" spans="1:30" x14ac:dyDescent="0.25">
      <c r="A106" s="21">
        <v>98</v>
      </c>
      <c r="B106" s="22" t="s">
        <v>154</v>
      </c>
      <c r="C106" s="22" t="s">
        <v>55</v>
      </c>
      <c r="D106" s="22" t="s">
        <v>148</v>
      </c>
      <c r="E106" s="22">
        <v>0.75864249500000003</v>
      </c>
      <c r="F106" s="22">
        <v>35.806930540000003</v>
      </c>
      <c r="G106" s="22">
        <v>30.012096420749799</v>
      </c>
      <c r="H106" s="22">
        <v>230</v>
      </c>
      <c r="I106" s="23">
        <f t="shared" si="40"/>
        <v>207</v>
      </c>
      <c r="J106" s="23">
        <f t="shared" si="46"/>
        <v>62</v>
      </c>
      <c r="K106" s="23">
        <f t="shared" si="46"/>
        <v>62</v>
      </c>
      <c r="L106" s="23">
        <f t="shared" si="46"/>
        <v>82</v>
      </c>
      <c r="M106" s="23">
        <f t="shared" si="47"/>
        <v>11</v>
      </c>
      <c r="N106" s="23">
        <f t="shared" si="47"/>
        <v>6</v>
      </c>
      <c r="O106" s="23">
        <f t="shared" si="47"/>
        <v>4</v>
      </c>
      <c r="P106" s="23">
        <f t="shared" si="48"/>
        <v>3</v>
      </c>
      <c r="Q106" s="23">
        <f t="shared" si="48"/>
        <v>18</v>
      </c>
      <c r="R106" s="23">
        <f t="shared" si="49"/>
        <v>3</v>
      </c>
      <c r="S106" s="23">
        <f t="shared" si="49"/>
        <v>24</v>
      </c>
      <c r="T106" s="23">
        <f t="shared" si="50"/>
        <v>8</v>
      </c>
      <c r="U106" s="23">
        <f t="shared" si="50"/>
        <v>49</v>
      </c>
      <c r="V106" s="23">
        <f t="shared" si="51"/>
        <v>2</v>
      </c>
      <c r="W106" s="23">
        <f t="shared" si="51"/>
        <v>8</v>
      </c>
      <c r="X106" s="23">
        <f t="shared" si="52"/>
        <v>2</v>
      </c>
      <c r="Y106" s="23">
        <f t="shared" si="52"/>
        <v>5</v>
      </c>
      <c r="Z106" s="23">
        <f t="shared" si="41"/>
        <v>4</v>
      </c>
      <c r="AA106" s="24">
        <f t="shared" si="42"/>
        <v>18</v>
      </c>
      <c r="AB106" s="24">
        <f t="shared" si="43"/>
        <v>108</v>
      </c>
      <c r="AC106" s="25">
        <f t="shared" si="44"/>
        <v>2</v>
      </c>
      <c r="AD106" s="26">
        <f t="shared" si="45"/>
        <v>2</v>
      </c>
    </row>
    <row r="107" spans="1:30" x14ac:dyDescent="0.25">
      <c r="A107" s="21">
        <v>99</v>
      </c>
      <c r="B107" s="22" t="s">
        <v>155</v>
      </c>
      <c r="C107" s="22" t="s">
        <v>55</v>
      </c>
      <c r="D107" s="22" t="s">
        <v>148</v>
      </c>
      <c r="E107" s="22">
        <v>0.80532521999999995</v>
      </c>
      <c r="F107" s="22">
        <v>35.834156479999997</v>
      </c>
      <c r="G107" s="22">
        <v>35.805154354442401</v>
      </c>
      <c r="H107" s="22">
        <v>188</v>
      </c>
      <c r="I107" s="23">
        <f t="shared" si="40"/>
        <v>169</v>
      </c>
      <c r="J107" s="23">
        <f t="shared" si="46"/>
        <v>50</v>
      </c>
      <c r="K107" s="23">
        <f t="shared" si="46"/>
        <v>50</v>
      </c>
      <c r="L107" s="23">
        <f t="shared" si="46"/>
        <v>67</v>
      </c>
      <c r="M107" s="23">
        <f t="shared" si="47"/>
        <v>9</v>
      </c>
      <c r="N107" s="23">
        <f t="shared" si="47"/>
        <v>5</v>
      </c>
      <c r="O107" s="23">
        <f t="shared" si="47"/>
        <v>3</v>
      </c>
      <c r="P107" s="23">
        <f t="shared" si="48"/>
        <v>2</v>
      </c>
      <c r="Q107" s="23">
        <f t="shared" si="48"/>
        <v>15</v>
      </c>
      <c r="R107" s="23">
        <f t="shared" si="49"/>
        <v>2</v>
      </c>
      <c r="S107" s="23">
        <f t="shared" si="49"/>
        <v>20</v>
      </c>
      <c r="T107" s="23">
        <f t="shared" si="50"/>
        <v>6</v>
      </c>
      <c r="U107" s="23">
        <f t="shared" si="50"/>
        <v>40</v>
      </c>
      <c r="V107" s="23">
        <f t="shared" si="51"/>
        <v>1</v>
      </c>
      <c r="W107" s="23">
        <f t="shared" si="51"/>
        <v>7</v>
      </c>
      <c r="X107" s="23">
        <f t="shared" si="52"/>
        <v>2</v>
      </c>
      <c r="Y107" s="23">
        <f t="shared" si="52"/>
        <v>4</v>
      </c>
      <c r="Z107" s="23">
        <f t="shared" si="41"/>
        <v>3</v>
      </c>
      <c r="AA107" s="24">
        <f t="shared" si="42"/>
        <v>13</v>
      </c>
      <c r="AB107" s="24">
        <f t="shared" si="43"/>
        <v>89</v>
      </c>
      <c r="AC107" s="25">
        <f t="shared" si="44"/>
        <v>2</v>
      </c>
      <c r="AD107" s="26">
        <f t="shared" si="45"/>
        <v>2</v>
      </c>
    </row>
    <row r="108" spans="1:30" x14ac:dyDescent="0.25">
      <c r="A108" s="21">
        <v>100</v>
      </c>
      <c r="B108" s="22" t="s">
        <v>156</v>
      </c>
      <c r="C108" s="22" t="s">
        <v>55</v>
      </c>
      <c r="D108" s="22" t="s">
        <v>148</v>
      </c>
      <c r="E108" s="22">
        <v>0.813591599</v>
      </c>
      <c r="F108" s="22">
        <v>35.823165889999999</v>
      </c>
      <c r="G108" s="22">
        <v>36.364773707165099</v>
      </c>
      <c r="H108" s="22">
        <v>184</v>
      </c>
      <c r="I108" s="23">
        <f t="shared" si="40"/>
        <v>165</v>
      </c>
      <c r="J108" s="23">
        <f t="shared" si="46"/>
        <v>49</v>
      </c>
      <c r="K108" s="23">
        <f t="shared" si="46"/>
        <v>49</v>
      </c>
      <c r="L108" s="23">
        <f t="shared" si="46"/>
        <v>66</v>
      </c>
      <c r="M108" s="23">
        <f t="shared" si="47"/>
        <v>9</v>
      </c>
      <c r="N108" s="23">
        <f t="shared" si="47"/>
        <v>5</v>
      </c>
      <c r="O108" s="23">
        <f t="shared" si="47"/>
        <v>3</v>
      </c>
      <c r="P108" s="23">
        <f t="shared" si="48"/>
        <v>2</v>
      </c>
      <c r="Q108" s="23">
        <f t="shared" si="48"/>
        <v>14</v>
      </c>
      <c r="R108" s="23">
        <f t="shared" si="49"/>
        <v>2</v>
      </c>
      <c r="S108" s="23">
        <f t="shared" si="49"/>
        <v>19</v>
      </c>
      <c r="T108" s="23">
        <f t="shared" si="50"/>
        <v>6</v>
      </c>
      <c r="U108" s="23">
        <f t="shared" si="50"/>
        <v>39</v>
      </c>
      <c r="V108" s="23">
        <f t="shared" si="51"/>
        <v>1</v>
      </c>
      <c r="W108" s="23">
        <f t="shared" si="51"/>
        <v>7</v>
      </c>
      <c r="X108" s="23">
        <f t="shared" si="52"/>
        <v>2</v>
      </c>
      <c r="Y108" s="23">
        <f t="shared" si="52"/>
        <v>4</v>
      </c>
      <c r="Z108" s="23">
        <f t="shared" si="41"/>
        <v>3</v>
      </c>
      <c r="AA108" s="24">
        <f t="shared" si="42"/>
        <v>13</v>
      </c>
      <c r="AB108" s="24">
        <f t="shared" si="43"/>
        <v>86</v>
      </c>
      <c r="AC108" s="25">
        <f t="shared" si="44"/>
        <v>2</v>
      </c>
      <c r="AD108" s="26">
        <f t="shared" si="45"/>
        <v>2</v>
      </c>
    </row>
  </sheetData>
  <mergeCells count="17">
    <mergeCell ref="I6:Z6"/>
    <mergeCell ref="A4:D4"/>
    <mergeCell ref="E4:G4"/>
    <mergeCell ref="I4:AB4"/>
    <mergeCell ref="AC4:AD4"/>
    <mergeCell ref="A5:A8"/>
    <mergeCell ref="B5:B8"/>
    <mergeCell ref="C5:C8"/>
    <mergeCell ref="D5:D8"/>
    <mergeCell ref="E5:E8"/>
    <mergeCell ref="F5:F8"/>
    <mergeCell ref="G5:G8"/>
    <mergeCell ref="H5:H8"/>
    <mergeCell ref="AA5:AA8"/>
    <mergeCell ref="AB5:AB8"/>
    <mergeCell ref="AC5:AC8"/>
    <mergeCell ref="AD5:AD8"/>
  </mergeCells>
  <conditionalFormatting sqref="AC9 AC11 AC13 AC15 AC17 AC19 AC21 AC23 AC25 AC27 AC29 AC31 AC33 AC35 AC37 AC39 AC41 AC43 AC45 AC47 AC49 AC51 AC53 AC55 AC57 AC59 AC61 AC63 AC65 AC67 AC69 AC71 AC73 AC75 AC77 AC79 AC81 AC83 AC85 AC87 AC89 AC91 AC93 AC95 AC97 AC99 AC101 AC103 AC105 AC107">
    <cfRule type="iconSet" priority="2">
      <iconSet showValue="0">
        <cfvo type="percent" val="0"/>
        <cfvo type="num" val="1"/>
        <cfvo type="num" val="2"/>
      </iconSet>
    </cfRule>
  </conditionalFormatting>
  <conditionalFormatting sqref="AD9 AD11 AD13 AD15 AD17 AD19 AD21 AD23 AD25 AD27 AD29 AD31 AD33 AD35 AD37 AD39 AD41 AD43 AD45 AD47 AD49 AD51 AD53 AD55 AD57 AD59 AD61 AD63 AD65 AD67 AD69 AD71 AD73 AD75 AD77 AD79 AD81 AD83 AD85 AD87 AD89 AD91 AD93 AD95 AD97 AD99 AD101 AD103 AD105 AD107">
    <cfRule type="iconSet" priority="3">
      <iconSet showValue="0">
        <cfvo type="percent" val="0"/>
        <cfvo type="num" val="1"/>
        <cfvo type="num" val="2"/>
      </iconSet>
    </cfRule>
  </conditionalFormatting>
  <conditionalFormatting sqref="AC10 AC12 AC14 AC16 AC18 AC20 AC22 AC24 AC26 AC28 AC30 AC32 AC34 AC36 AC38 AC40 AC42 AC44 AC46 AC48 AC50 AC52 AC54 AC56 AC58 AC60 AC62 AC64 AC66 AC68 AC70 AC72 AC74 AC76 AC78 AC80 AC82 AC84 AC86 AC88 AC90 AC92 AC94 AC96 AC98 AC100 AC102 AC104 AC106 AC108">
    <cfRule type="iconSet" priority="4">
      <iconSet showValue="0">
        <cfvo type="percent" val="0"/>
        <cfvo type="num" val="1"/>
        <cfvo type="num" val="2"/>
      </iconSet>
    </cfRule>
  </conditionalFormatting>
  <conditionalFormatting sqref="AD10 AD12 AD14 AD16 AD18 AD20 AD22 AD24 AD26 AD28 AD30 AD32 AD34 AD36 AD38 AD40 AD42 AD44 AD46 AD48 AD50 AD52 AD54 AD56 AD58 AD60 AD62 AD64 AD66 AD68 AD70 AD72 AD74 AD76 AD78 AD80 AD82 AD84 AD86 AD88 AD90 AD92 AD94 AD96 AD98 AD100 AD102 AD104 AD106 AD108">
    <cfRule type="iconSet" priority="5">
      <iconSet showValue="0">
        <cfvo type="percent" val="0"/>
        <cfvo type="num" val="1"/>
        <cfvo type="num" val="2"/>
      </iconSet>
    </cfRule>
  </conditionalFormatting>
  <hyperlinks>
    <hyperlink ref="A4" location="Template!A1"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E4" location="Template!A1" display="Geographical Location                                                                (this section is used by methodology of connecting schools to broadband transport backbones (Middle-Mile))" xr:uid="{00000000-0004-0000-0000-000001000000}"/>
    <hyperlink ref="H4" location="Template!A1" display="Users                                    (this section is used for calculation number of devices that will be used in school)" xr:uid="{00000000-0004-0000-0000-000002000000}"/>
    <hyperlink ref="I4" location="Template!A1" display="Devices" xr:uid="{00000000-0004-0000-0000-000003000000}"/>
    <hyperlink ref="AC4" location="Template!A1" display="Data entering completeness                  (this section is used for demonstrating if it is all necessary information was intered for particular school (in the row) for future processing and caclulations)" xr:uid="{00000000-0004-0000-0000-000004000000}"/>
    <hyperlink ref="E5" location="Template!A1" display="Longtitude" xr:uid="{00000000-0004-0000-0000-000005000000}"/>
    <hyperlink ref="F5" location="Template!A1" display="Lattitude" xr:uid="{00000000-0004-0000-0000-000006000000}"/>
    <hyperlink ref="G5" location="Template!A1" display="Distance to the fiber*, km" xr:uid="{00000000-0004-0000-0000-000007000000}"/>
    <hyperlink ref="AC9" location="Template!A1" display="#Template.A1" xr:uid="{00000000-0004-0000-0000-000008000000}"/>
    <hyperlink ref="AD9" location="Template!A1" display="#Template.A1" xr:uid="{00000000-0004-0000-0000-000009000000}"/>
    <hyperlink ref="AC10" location="Template!A1" display="#Template.A1" xr:uid="{00000000-0004-0000-0000-00000A000000}"/>
    <hyperlink ref="AD10" location="Template!A1" display="#Template.A1" xr:uid="{00000000-0004-0000-0000-00000B000000}"/>
    <hyperlink ref="AC11" location="Template!A1" display="#Template.A1" xr:uid="{00000000-0004-0000-0000-00000C000000}"/>
    <hyperlink ref="AD11" location="Template!A1" display="#Template.A1" xr:uid="{00000000-0004-0000-0000-00000D000000}"/>
    <hyperlink ref="AC12" location="Template!A1" display="#Template.A1" xr:uid="{00000000-0004-0000-0000-00000E000000}"/>
    <hyperlink ref="AD12" location="Template!A1" display="#Template.A1" xr:uid="{00000000-0004-0000-0000-00000F000000}"/>
    <hyperlink ref="AC13" location="Template!A1" display="#Template.A1" xr:uid="{00000000-0004-0000-0000-000010000000}"/>
    <hyperlink ref="AD13" location="Template!A1" display="#Template.A1" xr:uid="{00000000-0004-0000-0000-000011000000}"/>
    <hyperlink ref="AC14" location="Template!A1" display="#Template.A1" xr:uid="{00000000-0004-0000-0000-000012000000}"/>
    <hyperlink ref="AD14" location="Template!A1" display="#Template.A1" xr:uid="{00000000-0004-0000-0000-000013000000}"/>
    <hyperlink ref="AC15" location="Template!A1" display="#Template.A1" xr:uid="{00000000-0004-0000-0000-000014000000}"/>
    <hyperlink ref="AD15" location="Template!A1" display="#Template.A1" xr:uid="{00000000-0004-0000-0000-000015000000}"/>
    <hyperlink ref="AC16" location="Template!A1" display="#Template.A1" xr:uid="{00000000-0004-0000-0000-000016000000}"/>
    <hyperlink ref="AD16" location="Template!A1" display="#Template.A1" xr:uid="{00000000-0004-0000-0000-000017000000}"/>
    <hyperlink ref="AC17" location="Template!A1" display="#Template.A1" xr:uid="{00000000-0004-0000-0000-000018000000}"/>
    <hyperlink ref="AD17" location="Template!A1" display="#Template.A1" xr:uid="{00000000-0004-0000-0000-000019000000}"/>
    <hyperlink ref="AC18" location="Template!A1" display="#Template.A1" xr:uid="{00000000-0004-0000-0000-00001A000000}"/>
    <hyperlink ref="AD18" location="Template!A1" display="#Template.A1" xr:uid="{00000000-0004-0000-0000-00001B000000}"/>
    <hyperlink ref="AC19" location="Template!A1" display="#Template.A1" xr:uid="{00000000-0004-0000-0000-00001C000000}"/>
    <hyperlink ref="AD19" location="Template!A1" display="#Template.A1" xr:uid="{00000000-0004-0000-0000-00001D000000}"/>
    <hyperlink ref="AC20" location="Template!A1" display="#Template.A1" xr:uid="{00000000-0004-0000-0000-00001E000000}"/>
    <hyperlink ref="AD20" location="Template!A1" display="#Template.A1" xr:uid="{00000000-0004-0000-0000-00001F000000}"/>
    <hyperlink ref="AC21" location="Template!A1" display="#Template.A1" xr:uid="{00000000-0004-0000-0000-000020000000}"/>
    <hyperlink ref="AD21" location="Template!A1" display="#Template.A1" xr:uid="{00000000-0004-0000-0000-000021000000}"/>
    <hyperlink ref="AC22" location="Template!A1" display="#Template.A1" xr:uid="{00000000-0004-0000-0000-000022000000}"/>
    <hyperlink ref="AD22" location="Template!A1" display="#Template.A1" xr:uid="{00000000-0004-0000-0000-000023000000}"/>
    <hyperlink ref="AC23" location="Template!A1" display="#Template.A1" xr:uid="{00000000-0004-0000-0000-000024000000}"/>
    <hyperlink ref="AD23" location="Template!A1" display="#Template.A1" xr:uid="{00000000-0004-0000-0000-000025000000}"/>
    <hyperlink ref="AC24" location="Template!A1" display="#Template.A1" xr:uid="{00000000-0004-0000-0000-000026000000}"/>
    <hyperlink ref="AD24" location="Template!A1" display="#Template.A1" xr:uid="{00000000-0004-0000-0000-000027000000}"/>
    <hyperlink ref="AC25" location="Template!A1" display="#Template.A1" xr:uid="{00000000-0004-0000-0000-000028000000}"/>
    <hyperlink ref="AD25" location="Template!A1" display="#Template.A1" xr:uid="{00000000-0004-0000-0000-000029000000}"/>
    <hyperlink ref="AC26" location="Template!A1" display="#Template.A1" xr:uid="{00000000-0004-0000-0000-00002A000000}"/>
    <hyperlink ref="AD26" location="Template!A1" display="#Template.A1" xr:uid="{00000000-0004-0000-0000-00002B000000}"/>
    <hyperlink ref="AC27" location="Template!A1" display="#Template.A1" xr:uid="{00000000-0004-0000-0000-00002C000000}"/>
    <hyperlink ref="AD27" location="Template!A1" display="#Template.A1" xr:uid="{00000000-0004-0000-0000-00002D000000}"/>
    <hyperlink ref="AC28" location="Template!A1" display="#Template.A1" xr:uid="{00000000-0004-0000-0000-00002E000000}"/>
    <hyperlink ref="AD28" location="Template!A1" display="#Template.A1" xr:uid="{00000000-0004-0000-0000-00002F000000}"/>
    <hyperlink ref="AC29" location="Template!A1" display="#Template.A1" xr:uid="{00000000-0004-0000-0000-000030000000}"/>
    <hyperlink ref="AD29" location="Template!A1" display="#Template.A1" xr:uid="{00000000-0004-0000-0000-000031000000}"/>
    <hyperlink ref="AC30" location="Template!A1" display="#Template.A1" xr:uid="{00000000-0004-0000-0000-000032000000}"/>
    <hyperlink ref="AD30" location="Template!A1" display="#Template.A1" xr:uid="{00000000-0004-0000-0000-000033000000}"/>
    <hyperlink ref="AC31" location="Template!A1" display="#Template.A1" xr:uid="{00000000-0004-0000-0000-000034000000}"/>
    <hyperlink ref="AD31" location="Template!A1" display="#Template.A1" xr:uid="{00000000-0004-0000-0000-000035000000}"/>
    <hyperlink ref="AC32" location="Template!A1" display="#Template.A1" xr:uid="{00000000-0004-0000-0000-000036000000}"/>
    <hyperlink ref="AD32" location="Template!A1" display="#Template.A1" xr:uid="{00000000-0004-0000-0000-000037000000}"/>
    <hyperlink ref="AC33" location="Template!A1" display="#Template.A1" xr:uid="{00000000-0004-0000-0000-000038000000}"/>
    <hyperlink ref="AD33" location="Template!A1" display="#Template.A1" xr:uid="{00000000-0004-0000-0000-000039000000}"/>
    <hyperlink ref="AC34" location="Template!A1" display="#Template.A1" xr:uid="{00000000-0004-0000-0000-00003A000000}"/>
    <hyperlink ref="AD34" location="Template!A1" display="#Template.A1" xr:uid="{00000000-0004-0000-0000-00003B000000}"/>
    <hyperlink ref="AC35" location="Template!A1" display="#Template.A1" xr:uid="{00000000-0004-0000-0000-00003C000000}"/>
    <hyperlink ref="AD35" location="Template!A1" display="#Template.A1" xr:uid="{00000000-0004-0000-0000-00003D000000}"/>
    <hyperlink ref="AC36" location="Template!A1" display="#Template.A1" xr:uid="{00000000-0004-0000-0000-00003E000000}"/>
    <hyperlink ref="AD36" location="Template!A1" display="#Template.A1" xr:uid="{00000000-0004-0000-0000-00003F000000}"/>
    <hyperlink ref="AC37" location="Template!A1" display="#Template.A1" xr:uid="{00000000-0004-0000-0000-000040000000}"/>
    <hyperlink ref="AD37" location="Template!A1" display="#Template.A1" xr:uid="{00000000-0004-0000-0000-000041000000}"/>
    <hyperlink ref="AC38" location="Template!A1" display="#Template.A1" xr:uid="{00000000-0004-0000-0000-000042000000}"/>
    <hyperlink ref="AD38" location="Template!A1" display="#Template.A1" xr:uid="{00000000-0004-0000-0000-000043000000}"/>
    <hyperlink ref="AC39" location="Template!A1" display="#Template.A1" xr:uid="{00000000-0004-0000-0000-000044000000}"/>
    <hyperlink ref="AD39" location="Template!A1" display="#Template.A1" xr:uid="{00000000-0004-0000-0000-000045000000}"/>
    <hyperlink ref="AC40" location="Template!A1" display="#Template.A1" xr:uid="{00000000-0004-0000-0000-000046000000}"/>
    <hyperlink ref="AD40" location="Template!A1" display="#Template.A1" xr:uid="{00000000-0004-0000-0000-000047000000}"/>
    <hyperlink ref="AC41" location="Template!A1" display="#Template.A1" xr:uid="{00000000-0004-0000-0000-000048000000}"/>
    <hyperlink ref="AD41" location="Template!A1" display="#Template.A1" xr:uid="{00000000-0004-0000-0000-000049000000}"/>
    <hyperlink ref="AC42" location="Template!A1" display="#Template.A1" xr:uid="{00000000-0004-0000-0000-00004A000000}"/>
    <hyperlink ref="AD42" location="Template!A1" display="#Template.A1" xr:uid="{00000000-0004-0000-0000-00004B000000}"/>
    <hyperlink ref="AC43" location="Template!A1" display="#Template.A1" xr:uid="{00000000-0004-0000-0000-00004C000000}"/>
    <hyperlink ref="AD43" location="Template!A1" display="#Template.A1" xr:uid="{00000000-0004-0000-0000-00004D000000}"/>
    <hyperlink ref="AC44" location="Template!A1" display="#Template.A1" xr:uid="{00000000-0004-0000-0000-00004E000000}"/>
    <hyperlink ref="AD44" location="Template!A1" display="#Template.A1" xr:uid="{00000000-0004-0000-0000-00004F000000}"/>
    <hyperlink ref="AC45" location="Template!A1" display="#Template.A1" xr:uid="{00000000-0004-0000-0000-000050000000}"/>
    <hyperlink ref="AD45" location="Template!A1" display="#Template.A1" xr:uid="{00000000-0004-0000-0000-000051000000}"/>
    <hyperlink ref="AC46" location="Template!A1" display="#Template.A1" xr:uid="{00000000-0004-0000-0000-000052000000}"/>
    <hyperlink ref="AD46" location="Template!A1" display="#Template.A1" xr:uid="{00000000-0004-0000-0000-000053000000}"/>
    <hyperlink ref="AC47" location="Template!A1" display="#Template.A1" xr:uid="{00000000-0004-0000-0000-000054000000}"/>
    <hyperlink ref="AD47" location="Template!A1" display="#Template.A1" xr:uid="{00000000-0004-0000-0000-000055000000}"/>
    <hyperlink ref="AC48" location="Template!A1" display="#Template.A1" xr:uid="{00000000-0004-0000-0000-000056000000}"/>
    <hyperlink ref="AD48" location="Template!A1" display="#Template.A1" xr:uid="{00000000-0004-0000-0000-000057000000}"/>
    <hyperlink ref="AC49" location="Template!A1" display="#Template.A1" xr:uid="{00000000-0004-0000-0000-000058000000}"/>
    <hyperlink ref="AD49" location="Template!A1" display="#Template.A1" xr:uid="{00000000-0004-0000-0000-000059000000}"/>
    <hyperlink ref="AC50" location="Template!A1" display="#Template.A1" xr:uid="{00000000-0004-0000-0000-00005A000000}"/>
    <hyperlink ref="AD50" location="Template!A1" display="#Template.A1" xr:uid="{00000000-0004-0000-0000-00005B000000}"/>
    <hyperlink ref="AC51" location="Template!A1" display="#Template.A1" xr:uid="{00000000-0004-0000-0000-00005C000000}"/>
    <hyperlink ref="AD51" location="Template!A1" display="#Template.A1" xr:uid="{00000000-0004-0000-0000-00005D000000}"/>
    <hyperlink ref="AC52" location="Template!A1" display="#Template.A1" xr:uid="{00000000-0004-0000-0000-00005E000000}"/>
    <hyperlink ref="AD52" location="Template!A1" display="#Template.A1" xr:uid="{00000000-0004-0000-0000-00005F000000}"/>
    <hyperlink ref="AC53" location="Template!A1" display="#Template.A1" xr:uid="{00000000-0004-0000-0000-000060000000}"/>
    <hyperlink ref="AD53" location="Template!A1" display="#Template.A1" xr:uid="{00000000-0004-0000-0000-000061000000}"/>
    <hyperlink ref="AC54" location="Template!A1" display="#Template.A1" xr:uid="{00000000-0004-0000-0000-000062000000}"/>
    <hyperlink ref="AD54" location="Template!A1" display="#Template.A1" xr:uid="{00000000-0004-0000-0000-000063000000}"/>
    <hyperlink ref="AC55" location="Template!A1" display="#Template.A1" xr:uid="{00000000-0004-0000-0000-000064000000}"/>
    <hyperlink ref="AD55" location="Template!A1" display="#Template.A1" xr:uid="{00000000-0004-0000-0000-000065000000}"/>
    <hyperlink ref="AC56" location="Template!A1" display="#Template.A1" xr:uid="{00000000-0004-0000-0000-000066000000}"/>
    <hyperlink ref="AD56" location="Template!A1" display="#Template.A1" xr:uid="{00000000-0004-0000-0000-000067000000}"/>
    <hyperlink ref="AC57" location="Template!A1" display="#Template.A1" xr:uid="{00000000-0004-0000-0000-000068000000}"/>
    <hyperlink ref="AD57" location="Template!A1" display="#Template.A1" xr:uid="{00000000-0004-0000-0000-000069000000}"/>
    <hyperlink ref="AC58" location="Template!A1" display="#Template.A1" xr:uid="{00000000-0004-0000-0000-00006A000000}"/>
    <hyperlink ref="AD58" location="Template!A1" display="#Template.A1" xr:uid="{00000000-0004-0000-0000-00006B000000}"/>
    <hyperlink ref="AC59" location="Template!A1" display="#Template.A1" xr:uid="{00000000-0004-0000-0000-00006C000000}"/>
    <hyperlink ref="AD59" location="Template!A1" display="#Template.A1" xr:uid="{00000000-0004-0000-0000-00006D000000}"/>
    <hyperlink ref="AC60" location="Template!A1" display="#Template.A1" xr:uid="{00000000-0004-0000-0000-00006E000000}"/>
    <hyperlink ref="AD60" location="Template!A1" display="#Template.A1" xr:uid="{00000000-0004-0000-0000-00006F000000}"/>
    <hyperlink ref="AC61" location="Template!A1" display="#Template.A1" xr:uid="{00000000-0004-0000-0000-000070000000}"/>
    <hyperlink ref="AD61" location="Template!A1" display="#Template.A1" xr:uid="{00000000-0004-0000-0000-000071000000}"/>
    <hyperlink ref="AC62" location="Template!A1" display="#Template.A1" xr:uid="{00000000-0004-0000-0000-000072000000}"/>
    <hyperlink ref="AD62" location="Template!A1" display="#Template.A1" xr:uid="{00000000-0004-0000-0000-000073000000}"/>
    <hyperlink ref="AC63" location="Template!A1" display="#Template.A1" xr:uid="{00000000-0004-0000-0000-000074000000}"/>
    <hyperlink ref="AD63" location="Template!A1" display="#Template.A1" xr:uid="{00000000-0004-0000-0000-000075000000}"/>
    <hyperlink ref="AC64" location="Template!A1" display="#Template.A1" xr:uid="{00000000-0004-0000-0000-000076000000}"/>
    <hyperlink ref="AD64" location="Template!A1" display="#Template.A1" xr:uid="{00000000-0004-0000-0000-000077000000}"/>
    <hyperlink ref="AC65" location="Template!A1" display="#Template.A1" xr:uid="{00000000-0004-0000-0000-000078000000}"/>
    <hyperlink ref="AD65" location="Template!A1" display="#Template.A1" xr:uid="{00000000-0004-0000-0000-000079000000}"/>
    <hyperlink ref="AC66" location="Template!A1" display="#Template.A1" xr:uid="{00000000-0004-0000-0000-00007A000000}"/>
    <hyperlink ref="AD66" location="Template!A1" display="#Template.A1" xr:uid="{00000000-0004-0000-0000-00007B000000}"/>
    <hyperlink ref="AC67" location="Template!A1" display="#Template.A1" xr:uid="{00000000-0004-0000-0000-00007C000000}"/>
    <hyperlink ref="AD67" location="Template!A1" display="#Template.A1" xr:uid="{00000000-0004-0000-0000-00007D000000}"/>
    <hyperlink ref="AC68" location="Template!A1" display="#Template.A1" xr:uid="{00000000-0004-0000-0000-00007E000000}"/>
    <hyperlink ref="AD68" location="Template!A1" display="#Template.A1" xr:uid="{00000000-0004-0000-0000-00007F000000}"/>
    <hyperlink ref="AC69" location="Template!A1" display="#Template.A1" xr:uid="{00000000-0004-0000-0000-000080000000}"/>
    <hyperlink ref="AD69" location="Template!A1" display="#Template.A1" xr:uid="{00000000-0004-0000-0000-000081000000}"/>
    <hyperlink ref="AC70" location="Template!A1" display="#Template.A1" xr:uid="{00000000-0004-0000-0000-000082000000}"/>
    <hyperlink ref="AD70" location="Template!A1" display="#Template.A1" xr:uid="{00000000-0004-0000-0000-000083000000}"/>
    <hyperlink ref="AC71" location="Template!A1" display="#Template.A1" xr:uid="{00000000-0004-0000-0000-000084000000}"/>
    <hyperlink ref="AD71" location="Template!A1" display="#Template.A1" xr:uid="{00000000-0004-0000-0000-000085000000}"/>
    <hyperlink ref="AC72" location="Template!A1" display="#Template.A1" xr:uid="{00000000-0004-0000-0000-000086000000}"/>
    <hyperlink ref="AD72" location="Template!A1" display="#Template.A1" xr:uid="{00000000-0004-0000-0000-000087000000}"/>
    <hyperlink ref="AC73" location="Template!A1" display="#Template.A1" xr:uid="{00000000-0004-0000-0000-000088000000}"/>
    <hyperlink ref="AD73" location="Template!A1" display="#Template.A1" xr:uid="{00000000-0004-0000-0000-000089000000}"/>
    <hyperlink ref="AC74" location="Template!A1" display="#Template.A1" xr:uid="{00000000-0004-0000-0000-00008A000000}"/>
    <hyperlink ref="AD74" location="Template!A1" display="#Template.A1" xr:uid="{00000000-0004-0000-0000-00008B000000}"/>
    <hyperlink ref="AC75" location="Template!A1" display="#Template.A1" xr:uid="{00000000-0004-0000-0000-00008C000000}"/>
    <hyperlink ref="AD75" location="Template!A1" display="#Template.A1" xr:uid="{00000000-0004-0000-0000-00008D000000}"/>
    <hyperlink ref="AC76" location="Template!A1" display="#Template.A1" xr:uid="{00000000-0004-0000-0000-00008E000000}"/>
    <hyperlink ref="AD76" location="Template!A1" display="#Template.A1" xr:uid="{00000000-0004-0000-0000-00008F000000}"/>
    <hyperlink ref="AC77" location="Template!A1" display="#Template.A1" xr:uid="{00000000-0004-0000-0000-000090000000}"/>
    <hyperlink ref="AD77" location="Template!A1" display="#Template.A1" xr:uid="{00000000-0004-0000-0000-000091000000}"/>
    <hyperlink ref="AC78" location="Template!A1" display="#Template.A1" xr:uid="{00000000-0004-0000-0000-000092000000}"/>
    <hyperlink ref="AD78" location="Template!A1" display="#Template.A1" xr:uid="{00000000-0004-0000-0000-000093000000}"/>
    <hyperlink ref="AC79" location="Template!A1" display="#Template.A1" xr:uid="{00000000-0004-0000-0000-000094000000}"/>
    <hyperlink ref="AD79" location="Template!A1" display="#Template.A1" xr:uid="{00000000-0004-0000-0000-000095000000}"/>
    <hyperlink ref="AC80" location="Template!A1" display="#Template.A1" xr:uid="{00000000-0004-0000-0000-000096000000}"/>
    <hyperlink ref="AD80" location="Template!A1" display="#Template.A1" xr:uid="{00000000-0004-0000-0000-000097000000}"/>
    <hyperlink ref="AC81" location="Template!A1" display="#Template.A1" xr:uid="{00000000-0004-0000-0000-000098000000}"/>
    <hyperlink ref="AD81" location="Template!A1" display="#Template.A1" xr:uid="{00000000-0004-0000-0000-000099000000}"/>
    <hyperlink ref="AC82" location="Template!A1" display="#Template.A1" xr:uid="{00000000-0004-0000-0000-00009A000000}"/>
    <hyperlink ref="AD82" location="Template!A1" display="#Template.A1" xr:uid="{00000000-0004-0000-0000-00009B000000}"/>
    <hyperlink ref="AC83" location="Template!A1" display="#Template.A1" xr:uid="{00000000-0004-0000-0000-00009C000000}"/>
    <hyperlink ref="AD83" location="Template!A1" display="#Template.A1" xr:uid="{00000000-0004-0000-0000-00009D000000}"/>
    <hyperlink ref="AC84" location="Template!A1" display="#Template.A1" xr:uid="{00000000-0004-0000-0000-00009E000000}"/>
    <hyperlink ref="AD84" location="Template!A1" display="#Template.A1" xr:uid="{00000000-0004-0000-0000-00009F000000}"/>
    <hyperlink ref="AC85" location="Template!A1" display="#Template.A1" xr:uid="{00000000-0004-0000-0000-0000A0000000}"/>
    <hyperlink ref="AD85" location="Template!A1" display="#Template.A1" xr:uid="{00000000-0004-0000-0000-0000A1000000}"/>
    <hyperlink ref="AC86" location="Template!A1" display="#Template.A1" xr:uid="{00000000-0004-0000-0000-0000A2000000}"/>
    <hyperlink ref="AD86" location="Template!A1" display="#Template.A1" xr:uid="{00000000-0004-0000-0000-0000A3000000}"/>
    <hyperlink ref="AC87" location="Template!A1" display="#Template.A1" xr:uid="{00000000-0004-0000-0000-0000A4000000}"/>
    <hyperlink ref="AD87" location="Template!A1" display="#Template.A1" xr:uid="{00000000-0004-0000-0000-0000A5000000}"/>
    <hyperlink ref="AC88" location="Template!A1" display="#Template.A1" xr:uid="{00000000-0004-0000-0000-0000A6000000}"/>
    <hyperlink ref="AD88" location="Template!A1" display="#Template.A1" xr:uid="{00000000-0004-0000-0000-0000A7000000}"/>
    <hyperlink ref="AC89" location="Template!A1" display="#Template.A1" xr:uid="{00000000-0004-0000-0000-0000A8000000}"/>
    <hyperlink ref="AD89" location="Template!A1" display="#Template.A1" xr:uid="{00000000-0004-0000-0000-0000A9000000}"/>
    <hyperlink ref="AC90" location="Template!A1" display="#Template.A1" xr:uid="{00000000-0004-0000-0000-0000AA000000}"/>
    <hyperlink ref="AD90" location="Template!A1" display="#Template.A1" xr:uid="{00000000-0004-0000-0000-0000AB000000}"/>
    <hyperlink ref="AC91" location="Template!A1" display="#Template.A1" xr:uid="{00000000-0004-0000-0000-0000AC000000}"/>
    <hyperlink ref="AD91" location="Template!A1" display="#Template.A1" xr:uid="{00000000-0004-0000-0000-0000AD000000}"/>
    <hyperlink ref="AC92" location="Template!A1" display="#Template.A1" xr:uid="{00000000-0004-0000-0000-0000AE000000}"/>
    <hyperlink ref="AD92" location="Template!A1" display="#Template.A1" xr:uid="{00000000-0004-0000-0000-0000AF000000}"/>
    <hyperlink ref="AC93" location="Template!A1" display="#Template.A1" xr:uid="{00000000-0004-0000-0000-0000B0000000}"/>
    <hyperlink ref="AD93" location="Template!A1" display="#Template.A1" xr:uid="{00000000-0004-0000-0000-0000B1000000}"/>
    <hyperlink ref="AC94" location="Template!A1" display="#Template.A1" xr:uid="{00000000-0004-0000-0000-0000B2000000}"/>
    <hyperlink ref="AD94" location="Template!A1" display="#Template.A1" xr:uid="{00000000-0004-0000-0000-0000B3000000}"/>
    <hyperlink ref="AC95" location="Template!A1" display="#Template.A1" xr:uid="{00000000-0004-0000-0000-0000B4000000}"/>
    <hyperlink ref="AD95" location="Template!A1" display="#Template.A1" xr:uid="{00000000-0004-0000-0000-0000B5000000}"/>
    <hyperlink ref="AC96" location="Template!A1" display="#Template.A1" xr:uid="{00000000-0004-0000-0000-0000B6000000}"/>
    <hyperlink ref="AD96" location="Template!A1" display="#Template.A1" xr:uid="{00000000-0004-0000-0000-0000B7000000}"/>
    <hyperlink ref="AC97" location="Template!A1" display="#Template.A1" xr:uid="{00000000-0004-0000-0000-0000B8000000}"/>
    <hyperlink ref="AD97" location="Template!A1" display="#Template.A1" xr:uid="{00000000-0004-0000-0000-0000B9000000}"/>
    <hyperlink ref="AC98" location="Template!A1" display="#Template.A1" xr:uid="{00000000-0004-0000-0000-0000BA000000}"/>
    <hyperlink ref="AD98" location="Template!A1" display="#Template.A1" xr:uid="{00000000-0004-0000-0000-0000BB000000}"/>
    <hyperlink ref="AC99" location="Template!A1" display="#Template.A1" xr:uid="{00000000-0004-0000-0000-0000BC000000}"/>
    <hyperlink ref="AD99" location="Template!A1" display="#Template.A1" xr:uid="{00000000-0004-0000-0000-0000BD000000}"/>
    <hyperlink ref="AC100" location="Template!A1" display="#Template.A1" xr:uid="{00000000-0004-0000-0000-0000BE000000}"/>
    <hyperlink ref="AD100" location="Template!A1" display="#Template.A1" xr:uid="{00000000-0004-0000-0000-0000BF000000}"/>
    <hyperlink ref="AC101" location="Template!A1" display="#Template.A1" xr:uid="{00000000-0004-0000-0000-0000C0000000}"/>
    <hyperlink ref="AD101" location="Template!A1" display="#Template.A1" xr:uid="{00000000-0004-0000-0000-0000C1000000}"/>
    <hyperlink ref="AC102" location="Template!A1" display="#Template.A1" xr:uid="{00000000-0004-0000-0000-0000C2000000}"/>
    <hyperlink ref="AD102" location="Template!A1" display="#Template.A1" xr:uid="{00000000-0004-0000-0000-0000C3000000}"/>
    <hyperlink ref="AC103" location="Template!A1" display="#Template.A1" xr:uid="{00000000-0004-0000-0000-0000C4000000}"/>
    <hyperlink ref="AD103" location="Template!A1" display="#Template.A1" xr:uid="{00000000-0004-0000-0000-0000C5000000}"/>
    <hyperlink ref="AC104" location="Template!A1" display="#Template.A1" xr:uid="{00000000-0004-0000-0000-0000C6000000}"/>
    <hyperlink ref="AD104" location="Template!A1" display="#Template.A1" xr:uid="{00000000-0004-0000-0000-0000C7000000}"/>
    <hyperlink ref="AC105" location="Template!A1" display="#Template.A1" xr:uid="{00000000-0004-0000-0000-0000C8000000}"/>
    <hyperlink ref="AD105" location="Template!A1" display="#Template.A1" xr:uid="{00000000-0004-0000-0000-0000C9000000}"/>
    <hyperlink ref="AC106" location="Template!A1" display="#Template.A1" xr:uid="{00000000-0004-0000-0000-0000CA000000}"/>
    <hyperlink ref="AD106" location="Template!A1" display="#Template.A1" xr:uid="{00000000-0004-0000-0000-0000CB000000}"/>
    <hyperlink ref="AC107" location="Template!A1" display="#Template.A1" xr:uid="{00000000-0004-0000-0000-0000CC000000}"/>
    <hyperlink ref="AD107" location="Template!A1" display="#Template.A1" xr:uid="{00000000-0004-0000-0000-0000CD000000}"/>
    <hyperlink ref="AC108" location="Template!A1" display="#Template.A1" xr:uid="{00000000-0004-0000-0000-0000CE000000}"/>
    <hyperlink ref="AD108" location="Template!A1" display="#Template.A1" xr:uid="{00000000-0004-0000-0000-0000CF000000}"/>
  </hyperlinks>
  <pageMargins left="0.7" right="0.7" top="0.75" bottom="0.75" header="0.51180555555555496" footer="0.51180555555555496"/>
  <pageSetup paperSize="9"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65</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Vadim</dc:creator>
  <dc:description/>
  <cp:lastModifiedBy>Vadim Kaptur</cp:lastModifiedBy>
  <cp:revision>5</cp:revision>
  <dcterms:created xsi:type="dcterms:W3CDTF">2015-06-05T18:19:34Z</dcterms:created>
  <dcterms:modified xsi:type="dcterms:W3CDTF">2020-10-15T17:18:09Z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