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pres\Dropbox (Altimus Capital)\Verde Solutions Team Folder\RENEWABLES\CLIENTS\Rehrig Pacific Company\CA\Data Collection\"/>
    </mc:Choice>
  </mc:AlternateContent>
  <xr:revisionPtr revIDLastSave="0" documentId="13_ncr:1_{5DC0A019-5109-4A69-99D7-3EEE92678DC7}" xr6:coauthVersionLast="47" xr6:coauthVersionMax="47" xr10:uidLastSave="{00000000-0000-0000-0000-000000000000}"/>
  <bookViews>
    <workbookView xWindow="-108" yWindow="-108" windowWidth="23256" windowHeight="12576" xr2:uid="{25E3A637-8749-4278-88E9-974571A8906D}"/>
  </bookViews>
  <sheets>
    <sheet name="Combined Usage" sheetId="5" r:id="rId1"/>
    <sheet name="56658976" sheetId="1" r:id="rId2"/>
    <sheet name="88962493" sheetId="2" r:id="rId3"/>
    <sheet name="48394958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5" l="1"/>
  <c r="E4" i="5"/>
  <c r="F4" i="5"/>
  <c r="G4" i="5"/>
  <c r="H4" i="5"/>
  <c r="I4" i="5"/>
  <c r="J4" i="5"/>
  <c r="K4" i="5"/>
  <c r="D5" i="5"/>
  <c r="E5" i="5"/>
  <c r="F5" i="5"/>
  <c r="G5" i="5"/>
  <c r="H5" i="5"/>
  <c r="I5" i="5"/>
  <c r="J5" i="5"/>
  <c r="K5" i="5"/>
  <c r="D6" i="5"/>
  <c r="E6" i="5"/>
  <c r="F6" i="5"/>
  <c r="G6" i="5"/>
  <c r="H6" i="5"/>
  <c r="I6" i="5"/>
  <c r="J6" i="5"/>
  <c r="K6" i="5"/>
  <c r="D7" i="5"/>
  <c r="E7" i="5"/>
  <c r="F7" i="5"/>
  <c r="G7" i="5"/>
  <c r="H7" i="5"/>
  <c r="I7" i="5"/>
  <c r="J7" i="5"/>
  <c r="K7" i="5"/>
  <c r="D8" i="5"/>
  <c r="E8" i="5"/>
  <c r="F8" i="5"/>
  <c r="G8" i="5"/>
  <c r="H8" i="5"/>
  <c r="I8" i="5"/>
  <c r="J8" i="5"/>
  <c r="K8" i="5"/>
  <c r="D9" i="5"/>
  <c r="E9" i="5"/>
  <c r="F9" i="5"/>
  <c r="G9" i="5"/>
  <c r="H9" i="5"/>
  <c r="I9" i="5"/>
  <c r="J9" i="5"/>
  <c r="K9" i="5"/>
  <c r="D10" i="5"/>
  <c r="E10" i="5"/>
  <c r="F10" i="5"/>
  <c r="G10" i="5"/>
  <c r="H10" i="5"/>
  <c r="I10" i="5"/>
  <c r="J10" i="5"/>
  <c r="K10" i="5"/>
  <c r="D11" i="5"/>
  <c r="E11" i="5"/>
  <c r="F11" i="5"/>
  <c r="G11" i="5"/>
  <c r="H11" i="5"/>
  <c r="I11" i="5"/>
  <c r="J11" i="5"/>
  <c r="K11" i="5"/>
  <c r="D12" i="5"/>
  <c r="E12" i="5"/>
  <c r="F12" i="5"/>
  <c r="G12" i="5"/>
  <c r="H12" i="5"/>
  <c r="I12" i="5"/>
  <c r="J12" i="5"/>
  <c r="K12" i="5"/>
  <c r="D13" i="5"/>
  <c r="E13" i="5"/>
  <c r="F13" i="5"/>
  <c r="G13" i="5"/>
  <c r="H13" i="5"/>
  <c r="I13" i="5"/>
  <c r="J13" i="5"/>
  <c r="K13" i="5"/>
  <c r="D14" i="5"/>
  <c r="E14" i="5"/>
  <c r="F14" i="5"/>
  <c r="G14" i="5"/>
  <c r="H14" i="5"/>
  <c r="I14" i="5"/>
  <c r="J14" i="5"/>
  <c r="K14" i="5"/>
  <c r="E3" i="5"/>
  <c r="F3" i="5"/>
  <c r="G3" i="5"/>
  <c r="H3" i="5"/>
  <c r="I3" i="5"/>
  <c r="J3" i="5"/>
  <c r="K3" i="5"/>
  <c r="D3" i="5"/>
  <c r="F16" i="5"/>
  <c r="E16" i="5"/>
  <c r="G16" i="5"/>
  <c r="I3" i="3"/>
  <c r="J3" i="3"/>
  <c r="K3" i="3"/>
  <c r="H3" i="3"/>
  <c r="E3" i="3"/>
  <c r="E16" i="3" s="1"/>
  <c r="F3" i="3"/>
  <c r="F16" i="3" s="1"/>
  <c r="D3" i="3"/>
  <c r="D16" i="3" s="1"/>
  <c r="G14" i="3"/>
  <c r="G13" i="3"/>
  <c r="G12" i="3"/>
  <c r="G11" i="3"/>
  <c r="G10" i="3"/>
  <c r="G9" i="3"/>
  <c r="G8" i="3"/>
  <c r="G7" i="3"/>
  <c r="G6" i="3"/>
  <c r="G5" i="3"/>
  <c r="G4" i="3"/>
  <c r="K16" i="3"/>
  <c r="I3" i="2"/>
  <c r="J3" i="2"/>
  <c r="K3" i="2"/>
  <c r="H3" i="2"/>
  <c r="E3" i="2"/>
  <c r="G3" i="2" s="1"/>
  <c r="F3" i="2"/>
  <c r="F16" i="2" s="1"/>
  <c r="D3" i="2"/>
  <c r="K16" i="2"/>
  <c r="G4" i="2"/>
  <c r="G5" i="2"/>
  <c r="G6" i="2"/>
  <c r="G7" i="2"/>
  <c r="G8" i="2"/>
  <c r="G9" i="2"/>
  <c r="G10" i="2"/>
  <c r="G11" i="2"/>
  <c r="G12" i="2"/>
  <c r="G13" i="2"/>
  <c r="G14" i="2"/>
  <c r="I3" i="1"/>
  <c r="J3" i="1"/>
  <c r="K3" i="1"/>
  <c r="K16" i="1" s="1"/>
  <c r="H3" i="1"/>
  <c r="E3" i="1"/>
  <c r="E16" i="1" s="1"/>
  <c r="F3" i="1"/>
  <c r="F16" i="1" s="1"/>
  <c r="D3" i="1"/>
  <c r="G4" i="1"/>
  <c r="G5" i="1"/>
  <c r="G6" i="1"/>
  <c r="G7" i="1"/>
  <c r="G8" i="1"/>
  <c r="G9" i="1"/>
  <c r="G10" i="1"/>
  <c r="G11" i="1"/>
  <c r="G12" i="1"/>
  <c r="G13" i="1"/>
  <c r="G14" i="1"/>
  <c r="K16" i="5" l="1"/>
  <c r="D16" i="5"/>
  <c r="G3" i="3"/>
  <c r="G16" i="3" s="1"/>
  <c r="E16" i="2"/>
  <c r="D16" i="2"/>
  <c r="G16" i="2"/>
  <c r="G3" i="1"/>
  <c r="G16" i="1" s="1"/>
  <c r="D16" i="1"/>
</calcChain>
</file>

<file path=xl/sharedStrings.xml><?xml version="1.0" encoding="utf-8"?>
<sst xmlns="http://schemas.openxmlformats.org/spreadsheetml/2006/main" count="60" uniqueCount="10">
  <si>
    <t>Month</t>
  </si>
  <si>
    <t>Start Date</t>
  </si>
  <si>
    <t>End Date</t>
  </si>
  <si>
    <t>Usage (kWh)</t>
  </si>
  <si>
    <t>Demand (kW)</t>
  </si>
  <si>
    <t>Cost ($)</t>
  </si>
  <si>
    <t>On-Peak</t>
  </si>
  <si>
    <t>Mid-Peak</t>
  </si>
  <si>
    <t>Off-Peak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</si>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</sst>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5" formatCode="_(* #,##0_);_(* \(#,##0\);_(* &quot;-&quot;??_);_(@_)"/>
    <numFmt numFmtId="166" formatCode="&quot;$&quot;#,##0.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1">
    <xf numFmtId="0" fontId="0" fillId="0" borderId="0" xfId="0"/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2" borderId="0" xfId="0" applyFill="1"/>
    <xf numFmtId="17" fontId="0" fillId="0" borderId="0" xfId="0" applyNumberFormat="1"/>
    <xf numFmtId="14" fontId="0" fillId="0" borderId="0" xfId="0" applyNumberFormat="1"/>
    <xf numFmtId="0" fontId="2" fillId="2" borderId="4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65" fontId="0" fillId="0" borderId="0" xfId="1" applyNumberFormat="1" applyFont="1"/>
    <xf numFmtId="0" fontId="0" fillId="2" borderId="1" xfId="0" applyFill="1" applyBorder="1"/>
    <xf numFmtId="166" fontId="0" fillId="0" borderId="0" xfId="0" applyNumberFormat="1"/>
    <xf numFmtId="165" fontId="0" fillId="0" borderId="0" xfId="0" applyNumberFormat="1"/>
    <xf numFmtId="165" fontId="0" fillId="4" borderId="0" xfId="0" applyNumberFormat="1" applyFill="1"/>
    <xf numFmtId="165" fontId="0" fillId="5" borderId="0" xfId="1" applyNumberFormat="1" applyFont="1" applyFill="1"/>
    <xf numFmtId="166" fontId="0" fillId="5" borderId="0" xfId="1" applyNumberFormat="1" applyFont="1" applyFill="1"/>
    <xf numFmtId="165" fontId="0" fillId="0" borderId="0" xfId="1" applyNumberFormat="1" applyFont="1" applyFill="1"/>
    <xf numFmtId="166" fontId="0" fillId="0" borderId="0" xfId="1" applyNumberFormat="1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94E26-4143-4573-A97D-FCBCBB38EC94}">
  <dimension ref="A1:K16"/>
  <sheetViews>
    <sheetView tabSelected="1" workbookViewId="0">
      <selection activeCell="N10" sqref="N10"/>
    </sheetView>
  </sheetViews>
  <sheetFormatPr defaultRowHeight="14.4" x14ac:dyDescent="0.3"/>
  <cols>
    <col min="2" max="3" width="9.5546875" bestFit="1" customWidth="1"/>
    <col min="4" max="4" width="12.21875" bestFit="1" customWidth="1"/>
    <col min="5" max="7" width="11.21875" bestFit="1" customWidth="1"/>
    <col min="11" max="11" width="12.44140625" bestFit="1" customWidth="1"/>
  </cols>
  <sheetData>
    <row r="1" spans="1:11" x14ac:dyDescent="0.3">
      <c r="A1" s="3"/>
      <c r="B1" s="3"/>
      <c r="C1" s="3"/>
      <c r="D1" s="9" t="s">
        <v>3</v>
      </c>
      <c r="E1" s="10"/>
      <c r="F1" s="10"/>
      <c r="G1" s="11"/>
      <c r="H1" s="6" t="s">
        <v>4</v>
      </c>
      <c r="I1" s="7"/>
      <c r="J1" s="8"/>
      <c r="K1" s="13"/>
    </row>
    <row r="2" spans="1:11" x14ac:dyDescent="0.3">
      <c r="A2" s="1" t="s">
        <v>0</v>
      </c>
      <c r="B2" s="1" t="s">
        <v>1</v>
      </c>
      <c r="C2" s="1" t="s">
        <v>2</v>
      </c>
      <c r="D2" s="2" t="s">
        <v>6</v>
      </c>
      <c r="E2" s="2" t="s">
        <v>7</v>
      </c>
      <c r="F2" s="2" t="s">
        <v>8</v>
      </c>
      <c r="G2" s="2" t="s">
        <v>9</v>
      </c>
      <c r="H2" s="2" t="s">
        <v>6</v>
      </c>
      <c r="I2" s="2" t="s">
        <v>7</v>
      </c>
      <c r="J2" s="2" t="s">
        <v>8</v>
      </c>
      <c r="K2" s="1" t="s">
        <v>5</v>
      </c>
    </row>
    <row r="3" spans="1:11" x14ac:dyDescent="0.3">
      <c r="A3" s="4">
        <v>44044</v>
      </c>
      <c r="B3" s="5">
        <v>44044</v>
      </c>
      <c r="C3" s="5">
        <v>44075</v>
      </c>
      <c r="D3" s="17">
        <f>SUM('56658976'!D3,'88962493'!D3,'48394958'!D3)</f>
        <v>408674.63636363635</v>
      </c>
      <c r="E3" s="17">
        <f>SUM('56658976'!E3,'88962493'!E3,'48394958'!E3)</f>
        <v>624609.72727272729</v>
      </c>
      <c r="F3" s="17">
        <f>SUM('56658976'!F3,'88962493'!F3,'48394958'!F3)</f>
        <v>1442212.0909090908</v>
      </c>
      <c r="G3" s="17">
        <f>SUM('56658976'!G3,'88962493'!G3,'48394958'!G3)</f>
        <v>2475496.4545454541</v>
      </c>
      <c r="H3" s="17">
        <f>SUM('56658976'!H3,'88962493'!H3,'48394958'!H3)</f>
        <v>4714.272727272727</v>
      </c>
      <c r="I3" s="17">
        <f>SUM('56658976'!I3,'88962493'!I3,'48394958'!I3)</f>
        <v>4719.363636363636</v>
      </c>
      <c r="J3" s="17">
        <f>SUM('56658976'!J3,'88962493'!J3,'48394958'!J3)</f>
        <v>4731.6363636363631</v>
      </c>
      <c r="K3" s="18">
        <f>SUM('56658976'!K3,'88962493'!K3,'48394958'!K3)</f>
        <v>381654.78727272729</v>
      </c>
    </row>
    <row r="4" spans="1:11" x14ac:dyDescent="0.3">
      <c r="A4" s="4">
        <v>44075</v>
      </c>
      <c r="B4" s="5">
        <v>44075</v>
      </c>
      <c r="C4" s="5">
        <v>44105</v>
      </c>
      <c r="D4" s="19">
        <f>SUM('56658976'!D4,'88962493'!D4,'48394958'!D4)</f>
        <v>510824</v>
      </c>
      <c r="E4" s="19">
        <f>SUM('56658976'!E4,'88962493'!E4,'48394958'!E4)</f>
        <v>667496</v>
      </c>
      <c r="F4" s="19">
        <f>SUM('56658976'!F4,'88962493'!F4,'48394958'!F4)</f>
        <v>1528402</v>
      </c>
      <c r="G4" s="19">
        <f>SUM('56658976'!G4,'88962493'!G4,'48394958'!G4)</f>
        <v>2706722</v>
      </c>
      <c r="H4" s="19">
        <f>SUM('56658976'!H4,'88962493'!H4,'48394958'!H4)</f>
        <v>4646</v>
      </c>
      <c r="I4" s="19">
        <f>SUM('56658976'!I4,'88962493'!I4,'48394958'!I4)</f>
        <v>4619</v>
      </c>
      <c r="J4" s="19">
        <f>SUM('56658976'!J4,'88962493'!J4,'48394958'!J4)</f>
        <v>4654</v>
      </c>
      <c r="K4" s="20">
        <f>SUM('56658976'!K4,'88962493'!K4,'48394958'!K4)</f>
        <v>472878.13999999996</v>
      </c>
    </row>
    <row r="5" spans="1:11" x14ac:dyDescent="0.3">
      <c r="A5" s="4">
        <v>44105</v>
      </c>
      <c r="B5" s="5">
        <v>44105</v>
      </c>
      <c r="C5" s="5">
        <v>44136</v>
      </c>
      <c r="D5" s="19">
        <f>SUM('56658976'!D5,'88962493'!D5,'48394958'!D5)</f>
        <v>489966</v>
      </c>
      <c r="E5" s="19">
        <f>SUM('56658976'!E5,'88962493'!E5,'48394958'!E5)</f>
        <v>638863</v>
      </c>
      <c r="F5" s="19">
        <f>SUM('56658976'!F5,'88962493'!F5,'48394958'!F5)</f>
        <v>1621055</v>
      </c>
      <c r="G5" s="19">
        <f>SUM('56658976'!G5,'88962493'!G5,'48394958'!G5)</f>
        <v>2749884</v>
      </c>
      <c r="H5" s="19">
        <f>SUM('56658976'!H5,'88962493'!H5,'48394958'!H5)</f>
        <v>4832</v>
      </c>
      <c r="I5" s="19">
        <f>SUM('56658976'!I5,'88962493'!I5,'48394958'!I5)</f>
        <v>4819</v>
      </c>
      <c r="J5" s="19">
        <f>SUM('56658976'!J5,'88962493'!J5,'48394958'!J5)</f>
        <v>4841</v>
      </c>
      <c r="K5" s="20">
        <f>SUM('56658976'!K5,'88962493'!K5,'48394958'!K5)</f>
        <v>402692.59</v>
      </c>
    </row>
    <row r="6" spans="1:11" x14ac:dyDescent="0.3">
      <c r="A6" s="4">
        <v>44136</v>
      </c>
      <c r="B6" s="5">
        <v>44136</v>
      </c>
      <c r="C6" s="5">
        <v>44166</v>
      </c>
      <c r="D6" s="19">
        <f>SUM('56658976'!D6,'88962493'!D6,'48394958'!D6)</f>
        <v>366538</v>
      </c>
      <c r="E6" s="19">
        <f>SUM('56658976'!E6,'88962493'!E6,'48394958'!E6)</f>
        <v>637340</v>
      </c>
      <c r="F6" s="19">
        <f>SUM('56658976'!F6,'88962493'!F6,'48394958'!F6)</f>
        <v>1560417</v>
      </c>
      <c r="G6" s="19">
        <f>SUM('56658976'!G6,'88962493'!G6,'48394958'!G6)</f>
        <v>2564295</v>
      </c>
      <c r="H6" s="19">
        <f>SUM('56658976'!H6,'88962493'!H6,'48394958'!H6)</f>
        <v>4960</v>
      </c>
      <c r="I6" s="19">
        <f>SUM('56658976'!I6,'88962493'!I6,'48394958'!I6)</f>
        <v>4986</v>
      </c>
      <c r="J6" s="19">
        <f>SUM('56658976'!J6,'88962493'!J6,'48394958'!J6)</f>
        <v>5075</v>
      </c>
      <c r="K6" s="20">
        <f>SUM('56658976'!K6,'88962493'!K6,'48394958'!K6)</f>
        <v>372778.07</v>
      </c>
    </row>
    <row r="7" spans="1:11" x14ac:dyDescent="0.3">
      <c r="A7" s="4">
        <v>44166</v>
      </c>
      <c r="B7" s="5">
        <v>44166</v>
      </c>
      <c r="C7" s="5">
        <v>44197</v>
      </c>
      <c r="D7" s="19">
        <f>SUM('56658976'!D7,'88962493'!D7,'48394958'!D7)</f>
        <v>294340</v>
      </c>
      <c r="E7" s="19">
        <f>SUM('56658976'!E7,'88962493'!E7,'48394958'!E7)</f>
        <v>495961</v>
      </c>
      <c r="F7" s="19">
        <f>SUM('56658976'!F7,'88962493'!F7,'48394958'!F7)</f>
        <v>1105797</v>
      </c>
      <c r="G7" s="19">
        <f>SUM('56658976'!G7,'88962493'!G7,'48394958'!G7)</f>
        <v>1896098</v>
      </c>
      <c r="H7" s="19">
        <f>SUM('56658976'!H7,'88962493'!H7,'48394958'!H7)</f>
        <v>4372</v>
      </c>
      <c r="I7" s="19">
        <f>SUM('56658976'!I7,'88962493'!I7,'48394958'!I7)</f>
        <v>4527</v>
      </c>
      <c r="J7" s="19">
        <f>SUM('56658976'!J7,'88962493'!J7,'48394958'!J7)</f>
        <v>4537</v>
      </c>
      <c r="K7" s="20">
        <f>SUM('56658976'!K7,'88962493'!K7,'48394958'!K7)</f>
        <v>306703.37</v>
      </c>
    </row>
    <row r="8" spans="1:11" x14ac:dyDescent="0.3">
      <c r="A8" s="4">
        <v>44197</v>
      </c>
      <c r="B8" s="5">
        <v>44197</v>
      </c>
      <c r="C8" s="5">
        <v>44228</v>
      </c>
      <c r="D8" s="19">
        <f>SUM('56658976'!D8,'88962493'!D8,'48394958'!D8)</f>
        <v>363635</v>
      </c>
      <c r="E8" s="19">
        <f>SUM('56658976'!E8,'88962493'!E8,'48394958'!E8)</f>
        <v>627674</v>
      </c>
      <c r="F8" s="19">
        <f>SUM('56658976'!F8,'88962493'!F8,'48394958'!F8)</f>
        <v>1532751</v>
      </c>
      <c r="G8" s="19">
        <f>SUM('56658976'!G8,'88962493'!G8,'48394958'!G8)</f>
        <v>2524060</v>
      </c>
      <c r="H8" s="19">
        <f>SUM('56658976'!H8,'88962493'!H8,'48394958'!H8)</f>
        <v>4456</v>
      </c>
      <c r="I8" s="19">
        <f>SUM('56658976'!I8,'88962493'!I8,'48394958'!I8)</f>
        <v>4494</v>
      </c>
      <c r="J8" s="19">
        <f>SUM('56658976'!J8,'88962493'!J8,'48394958'!J8)</f>
        <v>4461</v>
      </c>
      <c r="K8" s="20">
        <f>SUM('56658976'!K8,'88962493'!K8,'48394958'!K8)</f>
        <v>370342.9</v>
      </c>
    </row>
    <row r="9" spans="1:11" x14ac:dyDescent="0.3">
      <c r="A9" s="4">
        <v>44228</v>
      </c>
      <c r="B9" s="5">
        <v>44228</v>
      </c>
      <c r="C9" s="5">
        <v>44256</v>
      </c>
      <c r="D9" s="19">
        <f>SUM('56658976'!D9,'88962493'!D9,'48394958'!D9)</f>
        <v>387558</v>
      </c>
      <c r="E9" s="19">
        <f>SUM('56658976'!E9,'88962493'!E9,'48394958'!E9)</f>
        <v>671937</v>
      </c>
      <c r="F9" s="19">
        <f>SUM('56658976'!F9,'88962493'!F9,'48394958'!F9)</f>
        <v>1477512</v>
      </c>
      <c r="G9" s="19">
        <f>SUM('56658976'!G9,'88962493'!G9,'48394958'!G9)</f>
        <v>2537007</v>
      </c>
      <c r="H9" s="19">
        <f>SUM('56658976'!H9,'88962493'!H9,'48394958'!H9)</f>
        <v>4926</v>
      </c>
      <c r="I9" s="19">
        <f>SUM('56658976'!I9,'88962493'!I9,'48394958'!I9)</f>
        <v>4856</v>
      </c>
      <c r="J9" s="19">
        <f>SUM('56658976'!J9,'88962493'!J9,'48394958'!J9)</f>
        <v>4954</v>
      </c>
      <c r="K9" s="20">
        <f>SUM('56658976'!K9,'88962493'!K9,'48394958'!K9)</f>
        <v>368727.55000000005</v>
      </c>
    </row>
    <row r="10" spans="1:11" x14ac:dyDescent="0.3">
      <c r="A10" s="4">
        <v>44256</v>
      </c>
      <c r="B10" s="5">
        <v>44256</v>
      </c>
      <c r="C10" s="5">
        <v>44287</v>
      </c>
      <c r="D10" s="19">
        <f>SUM('56658976'!D10,'88962493'!D10,'48394958'!D10)</f>
        <v>449600</v>
      </c>
      <c r="E10" s="19">
        <f>SUM('56658976'!E10,'88962493'!E10,'48394958'!E10)</f>
        <v>819684</v>
      </c>
      <c r="F10" s="19">
        <f>SUM('56658976'!F10,'88962493'!F10,'48394958'!F10)</f>
        <v>1673319</v>
      </c>
      <c r="G10" s="19">
        <f>SUM('56658976'!G10,'88962493'!G10,'48394958'!G10)</f>
        <v>2942603</v>
      </c>
      <c r="H10" s="19">
        <f>SUM('56658976'!H10,'88962493'!H10,'48394958'!H10)</f>
        <v>4949</v>
      </c>
      <c r="I10" s="19">
        <f>SUM('56658976'!I10,'88962493'!I10,'48394958'!I10)</f>
        <v>4932</v>
      </c>
      <c r="J10" s="19">
        <f>SUM('56658976'!J10,'88962493'!J10,'48394958'!J10)</f>
        <v>4953</v>
      </c>
      <c r="K10" s="20">
        <f>SUM('56658976'!K10,'88962493'!K10,'48394958'!K10)</f>
        <v>420699.65</v>
      </c>
    </row>
    <row r="11" spans="1:11" x14ac:dyDescent="0.3">
      <c r="A11" s="4">
        <v>44287</v>
      </c>
      <c r="B11" s="5">
        <v>44287</v>
      </c>
      <c r="C11" s="5">
        <v>44317</v>
      </c>
      <c r="D11" s="19">
        <f>SUM('56658976'!D11,'88962493'!D11,'48394958'!D11)</f>
        <v>394401</v>
      </c>
      <c r="E11" s="19">
        <f>SUM('56658976'!E11,'88962493'!E11,'48394958'!E11)</f>
        <v>695033</v>
      </c>
      <c r="F11" s="19">
        <f>SUM('56658976'!F11,'88962493'!F11,'48394958'!F11)</f>
        <v>1379020</v>
      </c>
      <c r="G11" s="19">
        <f>SUM('56658976'!G11,'88962493'!G11,'48394958'!G11)</f>
        <v>2468454</v>
      </c>
      <c r="H11" s="19">
        <f>SUM('56658976'!H11,'88962493'!H11,'48394958'!H11)</f>
        <v>5136</v>
      </c>
      <c r="I11" s="19">
        <f>SUM('56658976'!I11,'88962493'!I11,'48394958'!I11)</f>
        <v>5075</v>
      </c>
      <c r="J11" s="19">
        <f>SUM('56658976'!J11,'88962493'!J11,'48394958'!J11)</f>
        <v>4904</v>
      </c>
      <c r="K11" s="20">
        <f>SUM('56658976'!K11,'88962493'!K11,'48394958'!K11)</f>
        <v>359414.47000000003</v>
      </c>
    </row>
    <row r="12" spans="1:11" x14ac:dyDescent="0.3">
      <c r="A12" s="4">
        <v>44317</v>
      </c>
      <c r="B12" s="5">
        <v>44317</v>
      </c>
      <c r="C12" s="5">
        <v>44348</v>
      </c>
      <c r="D12" s="19">
        <f>SUM('56658976'!D12,'88962493'!D12,'48394958'!D12)</f>
        <v>413190</v>
      </c>
      <c r="E12" s="19">
        <f>SUM('56658976'!E12,'88962493'!E12,'48394958'!E12)</f>
        <v>542888</v>
      </c>
      <c r="F12" s="19">
        <f>SUM('56658976'!F12,'88962493'!F12,'48394958'!F12)</f>
        <v>1479154</v>
      </c>
      <c r="G12" s="19">
        <f>SUM('56658976'!G12,'88962493'!G12,'48394958'!G12)</f>
        <v>2435232</v>
      </c>
      <c r="H12" s="19">
        <f>SUM('56658976'!H12,'88962493'!H12,'48394958'!H12)</f>
        <v>4860</v>
      </c>
      <c r="I12" s="19">
        <f>SUM('56658976'!I12,'88962493'!I12,'48394958'!I12)</f>
        <v>4910</v>
      </c>
      <c r="J12" s="19">
        <f>SUM('56658976'!J12,'88962493'!J12,'48394958'!J12)</f>
        <v>4927</v>
      </c>
      <c r="K12" s="20">
        <f>SUM('56658976'!K12,'88962493'!K12,'48394958'!K12)</f>
        <v>364778</v>
      </c>
    </row>
    <row r="13" spans="1:11" x14ac:dyDescent="0.3">
      <c r="A13" s="4">
        <v>44348</v>
      </c>
      <c r="B13" s="5">
        <v>44348</v>
      </c>
      <c r="C13" s="5">
        <v>44378</v>
      </c>
      <c r="D13" s="19">
        <f>SUM('56658976'!D13,'88962493'!D13,'48394958'!D13)</f>
        <v>395200</v>
      </c>
      <c r="E13" s="19">
        <f>SUM('56658976'!E13,'88962493'!E13,'48394958'!E13)</f>
        <v>515444</v>
      </c>
      <c r="F13" s="19">
        <f>SUM('56658976'!F13,'88962493'!F13,'48394958'!F13)</f>
        <v>1185870</v>
      </c>
      <c r="G13" s="19">
        <f>SUM('56658976'!G13,'88962493'!G13,'48394958'!G13)</f>
        <v>2096514</v>
      </c>
      <c r="H13" s="19">
        <f>SUM('56658976'!H13,'88962493'!H13,'48394958'!H13)</f>
        <v>4352</v>
      </c>
      <c r="I13" s="19">
        <f>SUM('56658976'!I13,'88962493'!I13,'48394958'!I13)</f>
        <v>4313</v>
      </c>
      <c r="J13" s="19">
        <f>SUM('56658976'!J13,'88962493'!J13,'48394958'!J13)</f>
        <v>4358</v>
      </c>
      <c r="K13" s="20">
        <f>SUM('56658976'!K13,'88962493'!K13,'48394958'!K13)</f>
        <v>328340.62</v>
      </c>
    </row>
    <row r="14" spans="1:11" x14ac:dyDescent="0.3">
      <c r="A14" s="4">
        <v>44378</v>
      </c>
      <c r="B14" s="5">
        <v>44378</v>
      </c>
      <c r="C14" s="5">
        <v>44409</v>
      </c>
      <c r="D14" s="19">
        <f>SUM('56658976'!D14,'88962493'!D14,'48394958'!D14)</f>
        <v>430169</v>
      </c>
      <c r="E14" s="19">
        <f>SUM('56658976'!E14,'88962493'!E14,'48394958'!E14)</f>
        <v>558387</v>
      </c>
      <c r="F14" s="19">
        <f>SUM('56658976'!F14,'88962493'!F14,'48394958'!F14)</f>
        <v>1321036</v>
      </c>
      <c r="G14" s="19">
        <f>SUM('56658976'!G14,'88962493'!G14,'48394958'!G14)</f>
        <v>2309592</v>
      </c>
      <c r="H14" s="19">
        <f>SUM('56658976'!H14,'88962493'!H14,'48394958'!H14)</f>
        <v>4368</v>
      </c>
      <c r="I14" s="19">
        <f>SUM('56658976'!I14,'88962493'!I14,'48394958'!I14)</f>
        <v>4382</v>
      </c>
      <c r="J14" s="19">
        <f>SUM('56658976'!J14,'88962493'!J14,'48394958'!J14)</f>
        <v>4384</v>
      </c>
      <c r="K14" s="20">
        <f>SUM('56658976'!K14,'88962493'!K14,'48394958'!K14)</f>
        <v>430847.30000000005</v>
      </c>
    </row>
    <row r="15" spans="1:11" x14ac:dyDescent="0.3">
      <c r="K15" s="14"/>
    </row>
    <row r="16" spans="1:11" x14ac:dyDescent="0.3">
      <c r="C16" t="s">
        <v>9</v>
      </c>
      <c r="D16" s="15">
        <f>SUM(D3:D14)</f>
        <v>4904095.6363636367</v>
      </c>
      <c r="E16" s="15">
        <f t="shared" ref="E16:G16" si="0">SUM(E3:E14)</f>
        <v>7495316.7272727275</v>
      </c>
      <c r="F16" s="15">
        <f t="shared" si="0"/>
        <v>17306545.09090909</v>
      </c>
      <c r="G16" s="16">
        <f t="shared" si="0"/>
        <v>29705957.454545453</v>
      </c>
      <c r="J16" t="s">
        <v>9</v>
      </c>
      <c r="K16" s="14">
        <f>SUM(K3:K14)</f>
        <v>4579857.4472727273</v>
      </c>
    </row>
  </sheetData>
  <mergeCells count="2">
    <mergeCell ref="D1:G1"/>
    <mergeCell ref="H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668278-0C9C-4A52-85DA-3F99EC279165}">
  <dimension ref="A1:K16"/>
  <sheetViews>
    <sheetView workbookViewId="0">
      <selection activeCell="B3" sqref="B3:C14"/>
    </sheetView>
  </sheetViews>
  <sheetFormatPr defaultRowHeight="14.4" x14ac:dyDescent="0.3"/>
  <cols>
    <col min="2" max="3" width="9.5546875" bestFit="1" customWidth="1"/>
    <col min="4" max="4" width="12.21875" bestFit="1" customWidth="1"/>
    <col min="5" max="7" width="11.21875" bestFit="1" customWidth="1"/>
    <col min="11" max="11" width="12.44140625" bestFit="1" customWidth="1"/>
  </cols>
  <sheetData>
    <row r="1" spans="1:11" x14ac:dyDescent="0.3">
      <c r="A1" s="3"/>
      <c r="B1" s="3"/>
      <c r="C1" s="3"/>
      <c r="D1" s="9" t="s">
        <v>3</v>
      </c>
      <c r="E1" s="10"/>
      <c r="F1" s="10"/>
      <c r="G1" s="11"/>
      <c r="H1" s="6" t="s">
        <v>4</v>
      </c>
      <c r="I1" s="7"/>
      <c r="J1" s="8"/>
      <c r="K1" s="13"/>
    </row>
    <row r="2" spans="1:11" x14ac:dyDescent="0.3">
      <c r="A2" s="1" t="s">
        <v>0</v>
      </c>
      <c r="B2" s="1" t="s">
        <v>1</v>
      </c>
      <c r="C2" s="1" t="s">
        <v>2</v>
      </c>
      <c r="D2" s="2" t="s">
        <v>6</v>
      </c>
      <c r="E2" s="2" t="s">
        <v>7</v>
      </c>
      <c r="F2" s="2" t="s">
        <v>8</v>
      </c>
      <c r="G2" s="2" t="s">
        <v>9</v>
      </c>
      <c r="H2" s="2" t="s">
        <v>6</v>
      </c>
      <c r="I2" s="2" t="s">
        <v>7</v>
      </c>
      <c r="J2" s="2" t="s">
        <v>8</v>
      </c>
      <c r="K2" s="1" t="s">
        <v>5</v>
      </c>
    </row>
    <row r="3" spans="1:11" x14ac:dyDescent="0.3">
      <c r="A3" s="4">
        <v>44044</v>
      </c>
      <c r="B3" s="5">
        <v>44044</v>
      </c>
      <c r="C3" s="5">
        <v>44075</v>
      </c>
      <c r="D3" s="17">
        <f>AVERAGE(D4:D14)</f>
        <v>100884.90909090909</v>
      </c>
      <c r="E3" s="17">
        <f t="shared" ref="E3:F3" si="0">AVERAGE(E4:E14)</f>
        <v>155678.63636363635</v>
      </c>
      <c r="F3" s="17">
        <f t="shared" si="0"/>
        <v>359894.54545454547</v>
      </c>
      <c r="G3" s="17">
        <f>SUM(D3:F3)</f>
        <v>616458.09090909094</v>
      </c>
      <c r="H3" s="17">
        <f>AVERAGE(H4:H14)</f>
        <v>1115</v>
      </c>
      <c r="I3" s="17">
        <f t="shared" ref="I3:K3" si="1">AVERAGE(I4:I14)</f>
        <v>1110.6363636363637</v>
      </c>
      <c r="J3" s="17">
        <f t="shared" si="1"/>
        <v>1120.090909090909</v>
      </c>
      <c r="K3" s="18">
        <f t="shared" si="1"/>
        <v>94618.062727272729</v>
      </c>
    </row>
    <row r="4" spans="1:11" x14ac:dyDescent="0.3">
      <c r="A4" s="4">
        <v>44075</v>
      </c>
      <c r="B4" s="5">
        <v>44075</v>
      </c>
      <c r="C4" s="5">
        <v>44105</v>
      </c>
      <c r="D4" s="12">
        <v>119919</v>
      </c>
      <c r="E4" s="12">
        <v>158579</v>
      </c>
      <c r="F4" s="12">
        <v>367813</v>
      </c>
      <c r="G4" s="12">
        <f t="shared" ref="G4:G14" si="2">SUM(D4:F4)</f>
        <v>646311</v>
      </c>
      <c r="H4" s="12">
        <v>1128</v>
      </c>
      <c r="I4" s="12">
        <v>1116</v>
      </c>
      <c r="J4" s="12">
        <v>1120</v>
      </c>
      <c r="K4" s="14">
        <v>115455.13</v>
      </c>
    </row>
    <row r="5" spans="1:11" x14ac:dyDescent="0.3">
      <c r="A5" s="4">
        <v>44105</v>
      </c>
      <c r="B5" s="5">
        <v>44105</v>
      </c>
      <c r="C5" s="5">
        <v>44136</v>
      </c>
      <c r="D5" s="12">
        <v>120514</v>
      </c>
      <c r="E5" s="12">
        <v>164567</v>
      </c>
      <c r="F5" s="12">
        <v>399159</v>
      </c>
      <c r="G5" s="12">
        <f t="shared" si="2"/>
        <v>684240</v>
      </c>
      <c r="H5" s="12">
        <v>1224</v>
      </c>
      <c r="I5" s="12">
        <v>1228</v>
      </c>
      <c r="J5" s="12">
        <v>1224</v>
      </c>
      <c r="K5" s="14">
        <v>102489.07</v>
      </c>
    </row>
    <row r="6" spans="1:11" x14ac:dyDescent="0.3">
      <c r="A6" s="4">
        <v>44136</v>
      </c>
      <c r="B6" s="5">
        <v>44136</v>
      </c>
      <c r="C6" s="5">
        <v>44166</v>
      </c>
      <c r="D6" s="12">
        <v>96535</v>
      </c>
      <c r="E6" s="12">
        <v>184769</v>
      </c>
      <c r="F6" s="12">
        <v>420920</v>
      </c>
      <c r="G6" s="12">
        <f t="shared" si="2"/>
        <v>702224</v>
      </c>
      <c r="H6" s="12">
        <v>1183</v>
      </c>
      <c r="I6" s="12">
        <v>1206</v>
      </c>
      <c r="J6" s="12">
        <v>1230</v>
      </c>
      <c r="K6" s="14">
        <v>99394.89</v>
      </c>
    </row>
    <row r="7" spans="1:11" x14ac:dyDescent="0.3">
      <c r="A7" s="4">
        <v>44166</v>
      </c>
      <c r="B7" s="5">
        <v>44166</v>
      </c>
      <c r="C7" s="5">
        <v>44197</v>
      </c>
      <c r="D7" s="12">
        <v>76495</v>
      </c>
      <c r="E7" s="12">
        <v>127146</v>
      </c>
      <c r="F7" s="12">
        <v>277106</v>
      </c>
      <c r="G7" s="12">
        <f t="shared" si="2"/>
        <v>480747</v>
      </c>
      <c r="H7" s="12">
        <v>966</v>
      </c>
      <c r="I7" s="12">
        <v>972</v>
      </c>
      <c r="J7" s="12">
        <v>1036</v>
      </c>
      <c r="K7" s="14">
        <v>75206.53</v>
      </c>
    </row>
    <row r="8" spans="1:11" x14ac:dyDescent="0.3">
      <c r="A8" s="4">
        <v>44197</v>
      </c>
      <c r="B8" s="5">
        <v>44197</v>
      </c>
      <c r="C8" s="5">
        <v>44228</v>
      </c>
      <c r="D8" s="12">
        <v>84443</v>
      </c>
      <c r="E8" s="12">
        <v>147533</v>
      </c>
      <c r="F8" s="12">
        <v>368042</v>
      </c>
      <c r="G8" s="12">
        <f t="shared" si="2"/>
        <v>600018</v>
      </c>
      <c r="H8" s="12">
        <v>1044</v>
      </c>
      <c r="I8" s="12">
        <v>1009</v>
      </c>
      <c r="J8" s="12">
        <v>1038</v>
      </c>
      <c r="K8" s="14">
        <v>88550.22</v>
      </c>
    </row>
    <row r="9" spans="1:11" x14ac:dyDescent="0.3">
      <c r="A9" s="4">
        <v>44228</v>
      </c>
      <c r="B9" s="5">
        <v>44228</v>
      </c>
      <c r="C9" s="5">
        <v>44256</v>
      </c>
      <c r="D9" s="12">
        <v>88607</v>
      </c>
      <c r="E9" s="12">
        <v>149648</v>
      </c>
      <c r="F9" s="12">
        <v>344513</v>
      </c>
      <c r="G9" s="12">
        <f t="shared" si="2"/>
        <v>582768</v>
      </c>
      <c r="H9" s="12">
        <v>1140</v>
      </c>
      <c r="I9" s="12">
        <v>1112</v>
      </c>
      <c r="J9" s="12">
        <v>1146</v>
      </c>
      <c r="K9" s="14">
        <v>86144.68</v>
      </c>
    </row>
    <row r="10" spans="1:11" x14ac:dyDescent="0.3">
      <c r="A10" s="4">
        <v>44256</v>
      </c>
      <c r="B10" s="5">
        <v>44256</v>
      </c>
      <c r="C10" s="5">
        <v>44287</v>
      </c>
      <c r="D10" s="12">
        <v>101908</v>
      </c>
      <c r="E10" s="12">
        <v>181425</v>
      </c>
      <c r="F10" s="12">
        <v>385188</v>
      </c>
      <c r="G10" s="12">
        <f t="shared" si="2"/>
        <v>668521</v>
      </c>
      <c r="H10" s="12">
        <v>1108</v>
      </c>
      <c r="I10" s="12">
        <v>1105</v>
      </c>
      <c r="J10" s="12">
        <v>1108</v>
      </c>
      <c r="K10" s="14">
        <v>96625.69</v>
      </c>
    </row>
    <row r="11" spans="1:11" x14ac:dyDescent="0.3">
      <c r="A11" s="4">
        <v>44287</v>
      </c>
      <c r="B11" s="5">
        <v>44287</v>
      </c>
      <c r="C11" s="5">
        <v>44317</v>
      </c>
      <c r="D11" s="12">
        <v>113569</v>
      </c>
      <c r="E11" s="12">
        <v>193994</v>
      </c>
      <c r="F11" s="12">
        <v>407353</v>
      </c>
      <c r="G11" s="12">
        <f t="shared" si="2"/>
        <v>714916</v>
      </c>
      <c r="H11" s="12">
        <v>1286</v>
      </c>
      <c r="I11" s="12">
        <v>1286</v>
      </c>
      <c r="J11" s="12">
        <v>1270</v>
      </c>
      <c r="K11" s="14">
        <v>100713.57</v>
      </c>
    </row>
    <row r="12" spans="1:11" x14ac:dyDescent="0.3">
      <c r="A12" s="4">
        <v>44317</v>
      </c>
      <c r="B12" s="5">
        <v>44317</v>
      </c>
      <c r="C12" s="5">
        <v>44348</v>
      </c>
      <c r="D12" s="12">
        <v>114601</v>
      </c>
      <c r="E12" s="12">
        <v>150701</v>
      </c>
      <c r="F12" s="12">
        <v>390436</v>
      </c>
      <c r="G12" s="12">
        <f t="shared" si="2"/>
        <v>655738</v>
      </c>
      <c r="H12" s="12">
        <v>1182</v>
      </c>
      <c r="I12" s="12">
        <v>1175</v>
      </c>
      <c r="J12" s="12">
        <v>1158</v>
      </c>
      <c r="K12" s="14">
        <v>96037.28</v>
      </c>
    </row>
    <row r="13" spans="1:11" x14ac:dyDescent="0.3">
      <c r="A13" s="4">
        <v>44348</v>
      </c>
      <c r="B13" s="5">
        <v>44348</v>
      </c>
      <c r="C13" s="5">
        <v>44378</v>
      </c>
      <c r="D13" s="12">
        <v>98319</v>
      </c>
      <c r="E13" s="12">
        <v>128620</v>
      </c>
      <c r="F13" s="12">
        <v>293562</v>
      </c>
      <c r="G13" s="12">
        <f t="shared" si="2"/>
        <v>520501</v>
      </c>
      <c r="H13" s="12">
        <v>992</v>
      </c>
      <c r="I13" s="12">
        <v>989</v>
      </c>
      <c r="J13" s="12">
        <v>979</v>
      </c>
      <c r="K13" s="14">
        <v>80023.73</v>
      </c>
    </row>
    <row r="14" spans="1:11" x14ac:dyDescent="0.3">
      <c r="A14" s="4">
        <v>44378</v>
      </c>
      <c r="B14" s="5">
        <v>44378</v>
      </c>
      <c r="C14" s="5">
        <v>44409</v>
      </c>
      <c r="D14" s="12">
        <v>94824</v>
      </c>
      <c r="E14" s="12">
        <v>125483</v>
      </c>
      <c r="F14" s="12">
        <v>304748</v>
      </c>
      <c r="G14" s="12">
        <f t="shared" si="2"/>
        <v>525055</v>
      </c>
      <c r="H14" s="12">
        <v>1012</v>
      </c>
      <c r="I14" s="12">
        <v>1019</v>
      </c>
      <c r="J14" s="12">
        <v>1012</v>
      </c>
      <c r="K14" s="14">
        <v>100157.9</v>
      </c>
    </row>
    <row r="15" spans="1:11" x14ac:dyDescent="0.3">
      <c r="K15" s="14"/>
    </row>
    <row r="16" spans="1:11" x14ac:dyDescent="0.3">
      <c r="C16" t="s">
        <v>9</v>
      </c>
      <c r="D16" s="15">
        <f>SUM(D3:D14)</f>
        <v>1210618.9090909092</v>
      </c>
      <c r="E16" s="15">
        <f t="shared" ref="E16:G16" si="3">SUM(E3:E14)</f>
        <v>1868143.6363636362</v>
      </c>
      <c r="F16" s="15">
        <f t="shared" si="3"/>
        <v>4318734.5454545449</v>
      </c>
      <c r="G16" s="16">
        <f t="shared" si="3"/>
        <v>7397497.0909090908</v>
      </c>
      <c r="J16" t="s">
        <v>9</v>
      </c>
      <c r="K16" s="14">
        <f>SUM(K3:K14)</f>
        <v>1135416.7527272727</v>
      </c>
    </row>
  </sheetData>
  <mergeCells count="2">
    <mergeCell ref="H1:J1"/>
    <mergeCell ref="D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3A519-7896-4FD9-88D6-75C8AE686A06}">
  <dimension ref="A1:K16"/>
  <sheetViews>
    <sheetView workbookViewId="0">
      <selection activeCell="B3" sqref="B3:C14"/>
    </sheetView>
  </sheetViews>
  <sheetFormatPr defaultRowHeight="14.4" x14ac:dyDescent="0.3"/>
  <cols>
    <col min="2" max="3" width="9.5546875" bestFit="1" customWidth="1"/>
    <col min="4" max="4" width="12.21875" bestFit="1" customWidth="1"/>
    <col min="5" max="7" width="11.21875" bestFit="1" customWidth="1"/>
    <col min="11" max="11" width="12.44140625" bestFit="1" customWidth="1"/>
  </cols>
  <sheetData>
    <row r="1" spans="1:11" x14ac:dyDescent="0.3">
      <c r="A1" s="3"/>
      <c r="B1" s="3"/>
      <c r="C1" s="3"/>
      <c r="D1" s="9" t="s">
        <v>3</v>
      </c>
      <c r="E1" s="10"/>
      <c r="F1" s="10"/>
      <c r="G1" s="11"/>
      <c r="H1" s="6" t="s">
        <v>4</v>
      </c>
      <c r="I1" s="7"/>
      <c r="J1" s="8"/>
      <c r="K1" s="13"/>
    </row>
    <row r="2" spans="1:11" x14ac:dyDescent="0.3">
      <c r="A2" s="1" t="s">
        <v>0</v>
      </c>
      <c r="B2" s="1" t="s">
        <v>1</v>
      </c>
      <c r="C2" s="1" t="s">
        <v>2</v>
      </c>
      <c r="D2" s="2" t="s">
        <v>6</v>
      </c>
      <c r="E2" s="2" t="s">
        <v>7</v>
      </c>
      <c r="F2" s="2" t="s">
        <v>8</v>
      </c>
      <c r="G2" s="2" t="s">
        <v>9</v>
      </c>
      <c r="H2" s="2" t="s">
        <v>6</v>
      </c>
      <c r="I2" s="2" t="s">
        <v>7</v>
      </c>
      <c r="J2" s="2" t="s">
        <v>8</v>
      </c>
      <c r="K2" s="1" t="s">
        <v>5</v>
      </c>
    </row>
    <row r="3" spans="1:11" x14ac:dyDescent="0.3">
      <c r="A3" s="4">
        <v>44044</v>
      </c>
      <c r="B3" s="5">
        <v>44044</v>
      </c>
      <c r="C3" s="5">
        <v>44075</v>
      </c>
      <c r="D3" s="17">
        <f>AVERAGE(D4:D14)</f>
        <v>198016.72727272726</v>
      </c>
      <c r="E3" s="17">
        <f t="shared" ref="E3:F3" si="0">AVERAGE(E4:E14)</f>
        <v>301124.90909090912</v>
      </c>
      <c r="F3" s="17">
        <f t="shared" si="0"/>
        <v>690356</v>
      </c>
      <c r="G3" s="17">
        <f>SUM(D3:F3)</f>
        <v>1189497.6363636362</v>
      </c>
      <c r="H3" s="17">
        <f>AVERAGE(H4:H14)</f>
        <v>2267.181818181818</v>
      </c>
      <c r="I3" s="17">
        <f t="shared" ref="I3:K3" si="1">AVERAGE(I4:I14)</f>
        <v>2269.3636363636365</v>
      </c>
      <c r="J3" s="17">
        <f t="shared" si="1"/>
        <v>2282.181818181818</v>
      </c>
      <c r="K3" s="18">
        <f t="shared" si="1"/>
        <v>180510.81090909091</v>
      </c>
    </row>
    <row r="4" spans="1:11" x14ac:dyDescent="0.3">
      <c r="A4" s="4">
        <v>44075</v>
      </c>
      <c r="B4" s="5">
        <v>44075</v>
      </c>
      <c r="C4" s="5">
        <v>44105</v>
      </c>
      <c r="D4" s="12">
        <v>277131</v>
      </c>
      <c r="E4" s="12">
        <v>359199</v>
      </c>
      <c r="F4" s="12">
        <v>825536</v>
      </c>
      <c r="G4" s="12">
        <f t="shared" ref="G4:G14" si="2">SUM(D4:F4)</f>
        <v>1461866</v>
      </c>
      <c r="H4" s="12">
        <v>2407</v>
      </c>
      <c r="I4" s="12">
        <v>2395</v>
      </c>
      <c r="J4" s="12">
        <v>2412</v>
      </c>
      <c r="K4" s="14">
        <v>247965.59</v>
      </c>
    </row>
    <row r="5" spans="1:11" x14ac:dyDescent="0.3">
      <c r="A5" s="4">
        <v>44105</v>
      </c>
      <c r="B5" s="5">
        <v>44105</v>
      </c>
      <c r="C5" s="5">
        <v>44136</v>
      </c>
      <c r="D5" s="12">
        <v>245733</v>
      </c>
      <c r="E5" s="12">
        <v>318135</v>
      </c>
      <c r="F5" s="12">
        <v>815344</v>
      </c>
      <c r="G5" s="12">
        <f t="shared" si="2"/>
        <v>1379212</v>
      </c>
      <c r="H5" s="12">
        <v>2440</v>
      </c>
      <c r="I5" s="12">
        <v>2434</v>
      </c>
      <c r="J5" s="12">
        <v>2437</v>
      </c>
      <c r="K5" s="14">
        <v>199204.98</v>
      </c>
    </row>
    <row r="6" spans="1:11" x14ac:dyDescent="0.3">
      <c r="A6" s="4">
        <v>44136</v>
      </c>
      <c r="B6" s="5">
        <v>44136</v>
      </c>
      <c r="C6" s="5">
        <v>44166</v>
      </c>
      <c r="D6" s="12">
        <v>179085</v>
      </c>
      <c r="E6" s="12">
        <v>301479</v>
      </c>
      <c r="F6" s="12">
        <v>744211</v>
      </c>
      <c r="G6" s="12">
        <f t="shared" si="2"/>
        <v>1224775</v>
      </c>
      <c r="H6" s="12">
        <v>2442</v>
      </c>
      <c r="I6" s="12">
        <v>2459</v>
      </c>
      <c r="J6" s="12">
        <v>2473</v>
      </c>
      <c r="K6" s="14">
        <v>177066.11</v>
      </c>
    </row>
    <row r="7" spans="1:11" x14ac:dyDescent="0.3">
      <c r="A7" s="4">
        <v>44166</v>
      </c>
      <c r="B7" s="5">
        <v>44166</v>
      </c>
      <c r="C7" s="5">
        <v>44197</v>
      </c>
      <c r="D7" s="12">
        <v>128215</v>
      </c>
      <c r="E7" s="12">
        <v>214898</v>
      </c>
      <c r="F7" s="12">
        <v>478672</v>
      </c>
      <c r="G7" s="12">
        <f t="shared" si="2"/>
        <v>821785</v>
      </c>
      <c r="H7" s="12">
        <v>2148</v>
      </c>
      <c r="I7" s="12">
        <v>2162</v>
      </c>
      <c r="J7" s="12">
        <v>2147</v>
      </c>
      <c r="K7" s="14">
        <v>136770.45000000001</v>
      </c>
    </row>
    <row r="8" spans="1:11" x14ac:dyDescent="0.3">
      <c r="A8" s="4">
        <v>44197</v>
      </c>
      <c r="B8" s="5">
        <v>44197</v>
      </c>
      <c r="C8" s="5">
        <v>44228</v>
      </c>
      <c r="D8" s="12">
        <v>158686</v>
      </c>
      <c r="E8" s="12">
        <v>275400</v>
      </c>
      <c r="F8" s="12">
        <v>643881</v>
      </c>
      <c r="G8" s="12">
        <f t="shared" si="2"/>
        <v>1077967</v>
      </c>
      <c r="H8" s="12">
        <v>2028</v>
      </c>
      <c r="I8" s="12">
        <v>2094</v>
      </c>
      <c r="J8" s="12">
        <v>2033</v>
      </c>
      <c r="K8" s="14">
        <v>159117.04999999999</v>
      </c>
    </row>
    <row r="9" spans="1:11" x14ac:dyDescent="0.3">
      <c r="A9" s="4">
        <v>44228</v>
      </c>
      <c r="B9" s="5">
        <v>44228</v>
      </c>
      <c r="C9" s="5">
        <v>44256</v>
      </c>
      <c r="D9" s="12">
        <v>195926</v>
      </c>
      <c r="E9" s="12">
        <v>333529</v>
      </c>
      <c r="F9" s="12">
        <v>749370</v>
      </c>
      <c r="G9" s="12">
        <f t="shared" si="2"/>
        <v>1278825</v>
      </c>
      <c r="H9" s="12">
        <v>2406</v>
      </c>
      <c r="I9" s="12">
        <v>2354</v>
      </c>
      <c r="J9" s="12">
        <v>2429</v>
      </c>
      <c r="K9" s="14">
        <v>181093.59</v>
      </c>
    </row>
    <row r="10" spans="1:11" x14ac:dyDescent="0.3">
      <c r="A10" s="4">
        <v>44256</v>
      </c>
      <c r="B10" s="5">
        <v>44256</v>
      </c>
      <c r="C10" s="5">
        <v>44287</v>
      </c>
      <c r="D10" s="12">
        <v>216253</v>
      </c>
      <c r="E10" s="12">
        <v>403276</v>
      </c>
      <c r="F10" s="12">
        <v>810384</v>
      </c>
      <c r="G10" s="12">
        <f t="shared" si="2"/>
        <v>1429913</v>
      </c>
      <c r="H10" s="12">
        <v>2460</v>
      </c>
      <c r="I10" s="12">
        <v>2428</v>
      </c>
      <c r="J10" s="12">
        <v>2460</v>
      </c>
      <c r="K10" s="14">
        <v>202485.22</v>
      </c>
    </row>
    <row r="11" spans="1:11" x14ac:dyDescent="0.3">
      <c r="A11" s="4">
        <v>44287</v>
      </c>
      <c r="B11" s="5">
        <v>44287</v>
      </c>
      <c r="C11" s="5">
        <v>44317</v>
      </c>
      <c r="D11" s="12">
        <v>196211</v>
      </c>
      <c r="E11" s="12">
        <v>351863</v>
      </c>
      <c r="F11" s="12">
        <v>668670</v>
      </c>
      <c r="G11" s="12">
        <f t="shared" si="2"/>
        <v>1216744</v>
      </c>
      <c r="H11" s="12">
        <v>2504</v>
      </c>
      <c r="I11" s="12">
        <v>2455</v>
      </c>
      <c r="J11" s="12">
        <v>2501</v>
      </c>
      <c r="K11" s="14">
        <v>173761.13</v>
      </c>
    </row>
    <row r="12" spans="1:11" x14ac:dyDescent="0.3">
      <c r="A12" s="4">
        <v>44317</v>
      </c>
      <c r="B12" s="5">
        <v>44317</v>
      </c>
      <c r="C12" s="5">
        <v>44348</v>
      </c>
      <c r="D12" s="12">
        <v>211091</v>
      </c>
      <c r="E12" s="12">
        <v>276392</v>
      </c>
      <c r="F12" s="12">
        <v>754192</v>
      </c>
      <c r="G12" s="12">
        <f t="shared" si="2"/>
        <v>1241675</v>
      </c>
      <c r="H12" s="12">
        <v>2267</v>
      </c>
      <c r="I12" s="12">
        <v>2347</v>
      </c>
      <c r="J12" s="12">
        <v>2344</v>
      </c>
      <c r="K12" s="14">
        <v>177254.63</v>
      </c>
    </row>
    <row r="13" spans="1:11" x14ac:dyDescent="0.3">
      <c r="A13" s="4">
        <v>44348</v>
      </c>
      <c r="B13" s="5">
        <v>44348</v>
      </c>
      <c r="C13" s="5">
        <v>44378</v>
      </c>
      <c r="D13" s="12">
        <v>165872</v>
      </c>
      <c r="E13" s="12">
        <v>215270</v>
      </c>
      <c r="F13" s="12">
        <v>497328</v>
      </c>
      <c r="G13" s="12">
        <f t="shared" si="2"/>
        <v>878470</v>
      </c>
      <c r="H13" s="12">
        <v>1924</v>
      </c>
      <c r="I13" s="12">
        <v>1908</v>
      </c>
      <c r="J13" s="12">
        <v>1946</v>
      </c>
      <c r="K13" s="14">
        <v>138340.04999999999</v>
      </c>
    </row>
    <row r="14" spans="1:11" x14ac:dyDescent="0.3">
      <c r="A14" s="4">
        <v>44378</v>
      </c>
      <c r="B14" s="5">
        <v>44378</v>
      </c>
      <c r="C14" s="5">
        <v>44409</v>
      </c>
      <c r="D14" s="12">
        <v>203981</v>
      </c>
      <c r="E14" s="12">
        <v>262933</v>
      </c>
      <c r="F14" s="12">
        <v>606328</v>
      </c>
      <c r="G14" s="12">
        <f t="shared" si="2"/>
        <v>1073242</v>
      </c>
      <c r="H14" s="12">
        <v>1913</v>
      </c>
      <c r="I14" s="12">
        <v>1927</v>
      </c>
      <c r="J14" s="12">
        <v>1922</v>
      </c>
      <c r="K14" s="14">
        <v>192560.12</v>
      </c>
    </row>
    <row r="15" spans="1:11" x14ac:dyDescent="0.3">
      <c r="K15" s="14"/>
    </row>
    <row r="16" spans="1:11" x14ac:dyDescent="0.3">
      <c r="C16" t="s">
        <v>9</v>
      </c>
      <c r="D16" s="15">
        <f>SUM(D3:D14)</f>
        <v>2376200.7272727275</v>
      </c>
      <c r="E16" s="15">
        <f t="shared" ref="E16:G16" si="3">SUM(E3:E14)</f>
        <v>3613498.9090909092</v>
      </c>
      <c r="F16" s="15">
        <f t="shared" si="3"/>
        <v>8284272</v>
      </c>
      <c r="G16" s="16">
        <f t="shared" si="3"/>
        <v>14273971.636363637</v>
      </c>
      <c r="J16" t="s">
        <v>9</v>
      </c>
      <c r="K16" s="14">
        <f>SUM(K3:K14)</f>
        <v>2166129.730909091</v>
      </c>
    </row>
  </sheetData>
  <mergeCells count="2">
    <mergeCell ref="D1:G1"/>
    <mergeCell ref="H1:J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C2823-A6B0-4DF6-9AE3-26D2DCECC2D1}">
  <dimension ref="A1:K16"/>
  <sheetViews>
    <sheetView workbookViewId="0">
      <selection activeCell="C19" sqref="C19"/>
    </sheetView>
  </sheetViews>
  <sheetFormatPr defaultRowHeight="14.4" x14ac:dyDescent="0.3"/>
  <cols>
    <col min="2" max="3" width="9.5546875" bestFit="1" customWidth="1"/>
    <col min="4" max="4" width="12.21875" bestFit="1" customWidth="1"/>
    <col min="5" max="7" width="11.21875" bestFit="1" customWidth="1"/>
    <col min="11" max="11" width="12.44140625" bestFit="1" customWidth="1"/>
  </cols>
  <sheetData>
    <row r="1" spans="1:11" x14ac:dyDescent="0.3">
      <c r="A1" s="3"/>
      <c r="B1" s="3"/>
      <c r="C1" s="3"/>
      <c r="D1" s="9" t="s">
        <v>3</v>
      </c>
      <c r="E1" s="10"/>
      <c r="F1" s="10"/>
      <c r="G1" s="11"/>
      <c r="H1" s="6" t="s">
        <v>4</v>
      </c>
      <c r="I1" s="7"/>
      <c r="J1" s="8"/>
      <c r="K1" s="13"/>
    </row>
    <row r="2" spans="1:11" x14ac:dyDescent="0.3">
      <c r="A2" s="1" t="s">
        <v>0</v>
      </c>
      <c r="B2" s="1" t="s">
        <v>1</v>
      </c>
      <c r="C2" s="1" t="s">
        <v>2</v>
      </c>
      <c r="D2" s="2" t="s">
        <v>6</v>
      </c>
      <c r="E2" s="2" t="s">
        <v>7</v>
      </c>
      <c r="F2" s="2" t="s">
        <v>8</v>
      </c>
      <c r="G2" s="2" t="s">
        <v>9</v>
      </c>
      <c r="H2" s="2" t="s">
        <v>6</v>
      </c>
      <c r="I2" s="2" t="s">
        <v>7</v>
      </c>
      <c r="J2" s="2" t="s">
        <v>8</v>
      </c>
      <c r="K2" s="1" t="s">
        <v>5</v>
      </c>
    </row>
    <row r="3" spans="1:11" x14ac:dyDescent="0.3">
      <c r="A3" s="4">
        <v>44044</v>
      </c>
      <c r="B3" s="5">
        <v>44044</v>
      </c>
      <c r="C3" s="5">
        <v>44075</v>
      </c>
      <c r="D3" s="17">
        <f>AVERAGE(D4:D14)</f>
        <v>109773</v>
      </c>
      <c r="E3" s="17">
        <f t="shared" ref="E3:H3" si="0">AVERAGE(E4:E14)</f>
        <v>167806.18181818182</v>
      </c>
      <c r="F3" s="17">
        <f t="shared" si="0"/>
        <v>391961.54545454547</v>
      </c>
      <c r="G3" s="17">
        <f>SUM(D3:F3)</f>
        <v>669540.72727272729</v>
      </c>
      <c r="H3" s="17">
        <f t="shared" si="0"/>
        <v>1332.090909090909</v>
      </c>
      <c r="I3" s="17">
        <f t="shared" ref="I3" si="1">AVERAGE(I4:I14)</f>
        <v>1339.3636363636363</v>
      </c>
      <c r="J3" s="17">
        <f t="shared" ref="J3" si="2">AVERAGE(J4:J14)</f>
        <v>1329.3636363636363</v>
      </c>
      <c r="K3" s="18">
        <f t="shared" ref="K3" si="3">AVERAGE(K4:K14)</f>
        <v>106525.91363636364</v>
      </c>
    </row>
    <row r="4" spans="1:11" x14ac:dyDescent="0.3">
      <c r="A4" s="4">
        <v>44075</v>
      </c>
      <c r="B4" s="5">
        <v>44075</v>
      </c>
      <c r="C4" s="5">
        <v>44105</v>
      </c>
      <c r="D4" s="12">
        <v>113774</v>
      </c>
      <c r="E4" s="12">
        <v>149718</v>
      </c>
      <c r="F4" s="12">
        <v>335053</v>
      </c>
      <c r="G4" s="12">
        <f t="shared" ref="G4:G14" si="4">SUM(D4:F4)</f>
        <v>598545</v>
      </c>
      <c r="H4" s="12">
        <v>1111</v>
      </c>
      <c r="I4" s="12">
        <v>1108</v>
      </c>
      <c r="J4" s="12">
        <v>1122</v>
      </c>
      <c r="K4" s="14">
        <v>109457.42</v>
      </c>
    </row>
    <row r="5" spans="1:11" x14ac:dyDescent="0.3">
      <c r="A5" s="4">
        <v>44105</v>
      </c>
      <c r="B5" s="5">
        <v>44105</v>
      </c>
      <c r="C5" s="5">
        <v>44136</v>
      </c>
      <c r="D5" s="12">
        <v>123719</v>
      </c>
      <c r="E5" s="12">
        <v>156161</v>
      </c>
      <c r="F5" s="12">
        <v>406552</v>
      </c>
      <c r="G5" s="12">
        <f t="shared" si="4"/>
        <v>686432</v>
      </c>
      <c r="H5" s="12">
        <v>1168</v>
      </c>
      <c r="I5" s="12">
        <v>1157</v>
      </c>
      <c r="J5" s="12">
        <v>1180</v>
      </c>
      <c r="K5" s="14">
        <v>100998.54</v>
      </c>
    </row>
    <row r="6" spans="1:11" x14ac:dyDescent="0.3">
      <c r="A6" s="4">
        <v>44136</v>
      </c>
      <c r="B6" s="5">
        <v>44136</v>
      </c>
      <c r="C6" s="5">
        <v>44166</v>
      </c>
      <c r="D6" s="12">
        <v>90918</v>
      </c>
      <c r="E6" s="12">
        <v>151092</v>
      </c>
      <c r="F6" s="12">
        <v>395286</v>
      </c>
      <c r="G6" s="12">
        <f t="shared" si="4"/>
        <v>637296</v>
      </c>
      <c r="H6" s="12">
        <v>1335</v>
      </c>
      <c r="I6" s="12">
        <v>1321</v>
      </c>
      <c r="J6" s="12">
        <v>1372</v>
      </c>
      <c r="K6" s="14">
        <v>96317.07</v>
      </c>
    </row>
    <row r="7" spans="1:11" x14ac:dyDescent="0.3">
      <c r="A7" s="4">
        <v>44166</v>
      </c>
      <c r="B7" s="5">
        <v>44166</v>
      </c>
      <c r="C7" s="5">
        <v>44197</v>
      </c>
      <c r="D7" s="12">
        <v>89630</v>
      </c>
      <c r="E7" s="12">
        <v>153917</v>
      </c>
      <c r="F7" s="12">
        <v>350019</v>
      </c>
      <c r="G7" s="12">
        <f t="shared" si="4"/>
        <v>593566</v>
      </c>
      <c r="H7" s="12">
        <v>1258</v>
      </c>
      <c r="I7" s="12">
        <v>1393</v>
      </c>
      <c r="J7" s="12">
        <v>1354</v>
      </c>
      <c r="K7" s="14">
        <v>94726.39</v>
      </c>
    </row>
    <row r="8" spans="1:11" x14ac:dyDescent="0.3">
      <c r="A8" s="4">
        <v>44197</v>
      </c>
      <c r="B8" s="5">
        <v>44197</v>
      </c>
      <c r="C8" s="5">
        <v>44228</v>
      </c>
      <c r="D8" s="12">
        <v>120506</v>
      </c>
      <c r="E8" s="12">
        <v>204741</v>
      </c>
      <c r="F8" s="12">
        <v>520828</v>
      </c>
      <c r="G8" s="12">
        <f t="shared" si="4"/>
        <v>846075</v>
      </c>
      <c r="H8" s="12">
        <v>1384</v>
      </c>
      <c r="I8" s="12">
        <v>1391</v>
      </c>
      <c r="J8" s="12">
        <v>1390</v>
      </c>
      <c r="K8" s="14">
        <v>122675.63</v>
      </c>
    </row>
    <row r="9" spans="1:11" x14ac:dyDescent="0.3">
      <c r="A9" s="4">
        <v>44228</v>
      </c>
      <c r="B9" s="5">
        <v>44228</v>
      </c>
      <c r="C9" s="5">
        <v>44256</v>
      </c>
      <c r="D9" s="12">
        <v>103025</v>
      </c>
      <c r="E9" s="12">
        <v>188760</v>
      </c>
      <c r="F9" s="12">
        <v>383629</v>
      </c>
      <c r="G9" s="12">
        <f t="shared" si="4"/>
        <v>675414</v>
      </c>
      <c r="H9" s="12">
        <v>1380</v>
      </c>
      <c r="I9" s="12">
        <v>1390</v>
      </c>
      <c r="J9" s="12">
        <v>1379</v>
      </c>
      <c r="K9" s="14">
        <v>101489.28</v>
      </c>
    </row>
    <row r="10" spans="1:11" x14ac:dyDescent="0.3">
      <c r="A10" s="4">
        <v>44256</v>
      </c>
      <c r="B10" s="5">
        <v>44256</v>
      </c>
      <c r="C10" s="5">
        <v>44287</v>
      </c>
      <c r="D10" s="12">
        <v>131439</v>
      </c>
      <c r="E10" s="12">
        <v>234983</v>
      </c>
      <c r="F10" s="12">
        <v>477747</v>
      </c>
      <c r="G10" s="12">
        <f t="shared" si="4"/>
        <v>844169</v>
      </c>
      <c r="H10" s="12">
        <v>1381</v>
      </c>
      <c r="I10" s="12">
        <v>1399</v>
      </c>
      <c r="J10" s="12">
        <v>1385</v>
      </c>
      <c r="K10" s="14">
        <v>121588.74</v>
      </c>
    </row>
    <row r="11" spans="1:11" x14ac:dyDescent="0.3">
      <c r="A11" s="4">
        <v>44287</v>
      </c>
      <c r="B11" s="5">
        <v>44287</v>
      </c>
      <c r="C11" s="5">
        <v>44317</v>
      </c>
      <c r="D11" s="12">
        <v>84621</v>
      </c>
      <c r="E11" s="12">
        <v>149176</v>
      </c>
      <c r="F11" s="12">
        <v>302997</v>
      </c>
      <c r="G11" s="12">
        <f t="shared" si="4"/>
        <v>536794</v>
      </c>
      <c r="H11" s="12">
        <v>1346</v>
      </c>
      <c r="I11" s="12">
        <v>1334</v>
      </c>
      <c r="J11" s="12">
        <v>1133</v>
      </c>
      <c r="K11" s="14">
        <v>84939.77</v>
      </c>
    </row>
    <row r="12" spans="1:11" x14ac:dyDescent="0.3">
      <c r="A12" s="4">
        <v>44317</v>
      </c>
      <c r="B12" s="5">
        <v>44317</v>
      </c>
      <c r="C12" s="5">
        <v>44348</v>
      </c>
      <c r="D12" s="12">
        <v>87498</v>
      </c>
      <c r="E12" s="12">
        <v>115795</v>
      </c>
      <c r="F12" s="12">
        <v>334526</v>
      </c>
      <c r="G12" s="12">
        <f t="shared" si="4"/>
        <v>537819</v>
      </c>
      <c r="H12" s="12">
        <v>1411</v>
      </c>
      <c r="I12" s="12">
        <v>1388</v>
      </c>
      <c r="J12" s="12">
        <v>1425</v>
      </c>
      <c r="K12" s="14">
        <v>91486.09</v>
      </c>
    </row>
    <row r="13" spans="1:11" x14ac:dyDescent="0.3">
      <c r="A13" s="4">
        <v>44348</v>
      </c>
      <c r="B13" s="5">
        <v>44348</v>
      </c>
      <c r="C13" s="5">
        <v>44378</v>
      </c>
      <c r="D13" s="12">
        <v>131009</v>
      </c>
      <c r="E13" s="12">
        <v>171554</v>
      </c>
      <c r="F13" s="12">
        <v>394980</v>
      </c>
      <c r="G13" s="12">
        <f t="shared" si="4"/>
        <v>697543</v>
      </c>
      <c r="H13" s="12">
        <v>1436</v>
      </c>
      <c r="I13" s="12">
        <v>1416</v>
      </c>
      <c r="J13" s="12">
        <v>1433</v>
      </c>
      <c r="K13" s="14">
        <v>109976.84</v>
      </c>
    </row>
    <row r="14" spans="1:11" x14ac:dyDescent="0.3">
      <c r="A14" s="4">
        <v>44378</v>
      </c>
      <c r="B14" s="5">
        <v>44378</v>
      </c>
      <c r="C14" s="5">
        <v>44409</v>
      </c>
      <c r="D14" s="12">
        <v>131364</v>
      </c>
      <c r="E14" s="12">
        <v>169971</v>
      </c>
      <c r="F14" s="12">
        <v>409960</v>
      </c>
      <c r="G14" s="12">
        <f t="shared" si="4"/>
        <v>711295</v>
      </c>
      <c r="H14" s="12">
        <v>1443</v>
      </c>
      <c r="I14" s="12">
        <v>1436</v>
      </c>
      <c r="J14" s="12">
        <v>1450</v>
      </c>
      <c r="K14" s="14">
        <v>138129.28</v>
      </c>
    </row>
    <row r="15" spans="1:11" x14ac:dyDescent="0.3">
      <c r="K15" s="14"/>
    </row>
    <row r="16" spans="1:11" x14ac:dyDescent="0.3">
      <c r="C16" t="s">
        <v>9</v>
      </c>
      <c r="D16" s="15">
        <f>SUM(D3:D14)</f>
        <v>1317276</v>
      </c>
      <c r="E16" s="15">
        <f t="shared" ref="E16:G16" si="5">SUM(E3:E14)</f>
        <v>2013674.1818181819</v>
      </c>
      <c r="F16" s="15">
        <f t="shared" si="5"/>
        <v>4703538.5454545449</v>
      </c>
      <c r="G16" s="16">
        <f t="shared" si="5"/>
        <v>8034488.7272727275</v>
      </c>
      <c r="J16" t="s">
        <v>9</v>
      </c>
      <c r="K16" s="14">
        <f>SUM(K3:K14)</f>
        <v>1278310.9636363636</v>
      </c>
    </row>
  </sheetData>
  <mergeCells count="2">
    <mergeCell ref="D1:G1"/>
    <mergeCell ref="H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Combined Usage</vt:lpstr>
      <vt:lpstr>56658976</vt:lpstr>
      <vt:lpstr>88962493</vt:lpstr>
      <vt:lpstr>48394958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cpres</dc:creator>
  <cp:lastModifiedBy>cpres</cp:lastModifiedBy>
  <dcterms:created xsi:type="dcterms:W3CDTF">2021-09-30T14:53:04Z</dcterms:created>
  <dcterms:modified xsi:type="dcterms:W3CDTF">2021-09-30T22:48:37Z</dcterms:modified>
</cp:coreProperties>
</file>