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35" windowWidth="14805" windowHeight="7980"/>
  </bookViews>
  <sheets>
    <sheet name="set_equipment_config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5" i="1" l="1"/>
  <c r="J5" i="1"/>
  <c r="L5" i="1"/>
  <c r="H6" i="1"/>
  <c r="J6" i="1"/>
  <c r="L6" i="1"/>
  <c r="H7" i="1"/>
  <c r="J7" i="1"/>
  <c r="L7" i="1"/>
  <c r="H8" i="1"/>
  <c r="J8" i="1"/>
  <c r="L8" i="1"/>
  <c r="H9" i="1"/>
  <c r="J9" i="1"/>
  <c r="L9" i="1"/>
  <c r="H10" i="1"/>
  <c r="J10" i="1"/>
  <c r="L10" i="1"/>
  <c r="H11" i="1"/>
  <c r="J11" i="1"/>
  <c r="L11" i="1"/>
  <c r="H12" i="1"/>
  <c r="J12" i="1"/>
  <c r="L12" i="1"/>
  <c r="H13" i="1"/>
  <c r="J13" i="1"/>
  <c r="L13" i="1"/>
  <c r="H14" i="1"/>
  <c r="J14" i="1"/>
  <c r="L14" i="1"/>
  <c r="H15" i="1"/>
  <c r="J15" i="1"/>
  <c r="L15" i="1"/>
  <c r="L4" i="1"/>
  <c r="J4" i="1"/>
  <c r="H4" i="1"/>
  <c r="B5" i="1" l="1"/>
  <c r="B6" i="1"/>
  <c r="B7" i="1"/>
  <c r="B8" i="1"/>
  <c r="B9" i="1"/>
  <c r="B10" i="1"/>
  <c r="B11" i="1"/>
  <c r="B12" i="1"/>
  <c r="B13" i="1"/>
  <c r="B14" i="1"/>
  <c r="B15" i="1"/>
  <c r="B4" i="1"/>
</calcChain>
</file>

<file path=xl/comments1.xml><?xml version="1.0" encoding="utf-8"?>
<comments xmlns="http://schemas.openxmlformats.org/spreadsheetml/2006/main">
  <authors>
    <author>作者</author>
  </authors>
  <commentList>
    <comment ref="B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对应language表</t>
        </r>
      </text>
    </comment>
    <comment ref="D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3：蓝色
5：紫色</t>
        </r>
      </text>
    </comment>
    <comment ref="E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0：无职业限制</t>
        </r>
        <r>
          <rPr>
            <sz val="9"/>
            <color indexed="81"/>
            <rFont val="宋体"/>
            <family val="3"/>
            <charset val="134"/>
          </rPr>
          <t xml:space="preserve">
1：猛将（战士）
2：禁卫（坦克）
3：游侠（刺客）
4：谋士（法师）
5：方士（牧师）</t>
        </r>
      </text>
    </comment>
    <comment ref="H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填写格式:[需求装备个数，套装效果ID（对应skill表单）]</t>
        </r>
      </text>
    </comment>
  </commentList>
</comments>
</file>

<file path=xl/sharedStrings.xml><?xml version="1.0" encoding="utf-8"?>
<sst xmlns="http://schemas.openxmlformats.org/spreadsheetml/2006/main" count="99" uniqueCount="72">
  <si>
    <t>套装ID</t>
    <phoneticPr fontId="1" type="noConversion"/>
  </si>
  <si>
    <t>int</t>
    <phoneticPr fontId="1" type="noConversion"/>
  </si>
  <si>
    <t>套装属性2</t>
    <phoneticPr fontId="1" type="noConversion"/>
  </si>
  <si>
    <t>套装属性3</t>
  </si>
  <si>
    <t>list</t>
    <phoneticPr fontId="1" type="noConversion"/>
  </si>
  <si>
    <t>套装名称</t>
    <phoneticPr fontId="1" type="noConversion"/>
  </si>
  <si>
    <t>id</t>
    <phoneticPr fontId="1" type="noConversion"/>
  </si>
  <si>
    <t>suitName</t>
    <phoneticPr fontId="1" type="noConversion"/>
  </si>
  <si>
    <t>suitMapping</t>
    <phoneticPr fontId="1" type="noConversion"/>
  </si>
  <si>
    <t>attr2</t>
    <phoneticPr fontId="1" type="noConversion"/>
  </si>
  <si>
    <t>attr3</t>
    <phoneticPr fontId="1" type="noConversion"/>
  </si>
  <si>
    <t>list</t>
    <phoneticPr fontId="1" type="noConversion"/>
  </si>
  <si>
    <t>float</t>
    <phoneticPr fontId="1" type="noConversion"/>
  </si>
  <si>
    <t>职业限制</t>
    <phoneticPr fontId="1" type="noConversion"/>
  </si>
  <si>
    <t>int</t>
    <phoneticPr fontId="1" type="noConversion"/>
  </si>
  <si>
    <t>job</t>
    <phoneticPr fontId="1" type="noConversion"/>
  </si>
  <si>
    <t>策划备注</t>
    <phoneticPr fontId="1" type="noConversion"/>
  </si>
  <si>
    <t>#</t>
    <phoneticPr fontId="1" type="noConversion"/>
  </si>
  <si>
    <t>#</t>
    <phoneticPr fontId="1" type="noConversion"/>
  </si>
  <si>
    <t>登明套装</t>
    <phoneticPr fontId="1" type="noConversion"/>
  </si>
  <si>
    <t>套装品阶</t>
    <phoneticPr fontId="1" type="noConversion"/>
  </si>
  <si>
    <t>quality</t>
    <phoneticPr fontId="1" type="noConversion"/>
  </si>
  <si>
    <t>[]</t>
    <phoneticPr fontId="1" type="noConversion"/>
  </si>
  <si>
    <t>attr1</t>
    <phoneticPr fontId="1" type="noConversion"/>
  </si>
  <si>
    <t>套装属性1</t>
    <phoneticPr fontId="1" type="noConversion"/>
  </si>
  <si>
    <t>雍和套装</t>
    <phoneticPr fontId="1" type="noConversion"/>
  </si>
  <si>
    <t>天奉套装</t>
    <phoneticPr fontId="1" type="noConversion"/>
  </si>
  <si>
    <t>降龙套装</t>
    <phoneticPr fontId="1" type="noConversion"/>
  </si>
  <si>
    <t>厚土套装</t>
    <phoneticPr fontId="1" type="noConversion"/>
  </si>
  <si>
    <t>贪狼套装</t>
    <phoneticPr fontId="1" type="noConversion"/>
  </si>
  <si>
    <t>天劲套装</t>
    <phoneticPr fontId="1" type="noConversion"/>
  </si>
  <si>
    <t>圣魁套装</t>
    <phoneticPr fontId="1" type="noConversion"/>
  </si>
  <si>
    <t>浮光套装</t>
    <phoneticPr fontId="1" type="noConversion"/>
  </si>
  <si>
    <t>乾坤套装</t>
    <phoneticPr fontId="1" type="noConversion"/>
  </si>
  <si>
    <t>碧波套装</t>
    <phoneticPr fontId="1" type="noConversion"/>
  </si>
  <si>
    <t>凤羽套装</t>
    <phoneticPr fontId="1" type="noConversion"/>
  </si>
  <si>
    <t>对应装备库（作废）</t>
    <phoneticPr fontId="1" type="noConversion"/>
  </si>
  <si>
    <t>套装件数</t>
    <phoneticPr fontId="1" type="noConversion"/>
  </si>
  <si>
    <t>int</t>
    <phoneticPr fontId="1" type="noConversion"/>
  </si>
  <si>
    <t>partNum</t>
    <phoneticPr fontId="1" type="noConversion"/>
  </si>
  <si>
    <t>血量增加4000</t>
    <phoneticPr fontId="1" type="noConversion"/>
  </si>
  <si>
    <t>血量增加8000</t>
    <phoneticPr fontId="1" type="noConversion"/>
  </si>
  <si>
    <t>攻击增加2000</t>
    <phoneticPr fontId="1" type="noConversion"/>
  </si>
  <si>
    <t>攻击增加4000</t>
    <phoneticPr fontId="1" type="noConversion"/>
  </si>
  <si>
    <t>物防增加2000、法防增加2000</t>
    <phoneticPr fontId="1" type="noConversion"/>
  </si>
  <si>
    <t>物防增加1000、法防增加1000</t>
    <phoneticPr fontId="1" type="noConversion"/>
  </si>
  <si>
    <t>命中增加100</t>
    <phoneticPr fontId="1" type="noConversion"/>
  </si>
  <si>
    <t>命中增加200</t>
    <phoneticPr fontId="1" type="noConversion"/>
  </si>
  <si>
    <t>物防增加3000</t>
    <phoneticPr fontId="1" type="noConversion"/>
  </si>
  <si>
    <t>物防增加1500</t>
    <phoneticPr fontId="1" type="noConversion"/>
  </si>
  <si>
    <t>物理攻击增加2000</t>
    <phoneticPr fontId="1" type="noConversion"/>
  </si>
  <si>
    <t>物理攻击增加4000</t>
    <phoneticPr fontId="1" type="noConversion"/>
  </si>
  <si>
    <t>血量增加8000</t>
    <phoneticPr fontId="1" type="noConversion"/>
  </si>
  <si>
    <t>物防增加600、法防增加300</t>
    <phoneticPr fontId="1" type="noConversion"/>
  </si>
  <si>
    <t>物防增加900、法防增加450</t>
    <phoneticPr fontId="1" type="noConversion"/>
  </si>
  <si>
    <t>物防增加1800、法防增加900</t>
    <phoneticPr fontId="1" type="noConversion"/>
  </si>
  <si>
    <t>物防增加1200、法防增加600</t>
    <phoneticPr fontId="1" type="noConversion"/>
  </si>
  <si>
    <t>暴击增加100</t>
    <phoneticPr fontId="1" type="noConversion"/>
  </si>
  <si>
    <t>暴击增加200</t>
    <phoneticPr fontId="1" type="noConversion"/>
  </si>
  <si>
    <t>暴击伤害增加200</t>
    <phoneticPr fontId="1" type="noConversion"/>
  </si>
  <si>
    <t>闪避增加100</t>
    <phoneticPr fontId="1" type="noConversion"/>
  </si>
  <si>
    <t>闪避增加200</t>
    <phoneticPr fontId="1" type="noConversion"/>
  </si>
  <si>
    <t>暴击伤害增加100</t>
    <phoneticPr fontId="1" type="noConversion"/>
  </si>
  <si>
    <t>法术攻击增加2000</t>
    <phoneticPr fontId="1" type="noConversion"/>
  </si>
  <si>
    <t>法术攻击增加4000</t>
    <phoneticPr fontId="1" type="noConversion"/>
  </si>
  <si>
    <t>魔防增加1500</t>
    <phoneticPr fontId="1" type="noConversion"/>
  </si>
  <si>
    <t>魔防增加3000</t>
    <phoneticPr fontId="1" type="noConversion"/>
  </si>
  <si>
    <t>攻击增加2000</t>
    <phoneticPr fontId="1" type="noConversion"/>
  </si>
  <si>
    <t>攻击增加4000</t>
    <phoneticPr fontId="1" type="noConversion"/>
  </si>
  <si>
    <t>血量增加4000</t>
    <phoneticPr fontId="1" type="noConversion"/>
  </si>
  <si>
    <t>法防增加1500</t>
    <phoneticPr fontId="1" type="noConversion"/>
  </si>
  <si>
    <t>法防增加3000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</si>
</sst>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ill="1"/>
    <xf numFmtId="0" fontId="0" fillId="2" borderId="0" xfId="0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5"/>
  <sheetViews>
    <sheetView tabSelected="1" workbookViewId="0">
      <selection activeCell="A14" sqref="A14:XFD14"/>
    </sheetView>
  </sheetViews>
  <sheetFormatPr defaultRowHeight="13.5" x14ac:dyDescent="0.15"/>
  <cols>
    <col min="2" max="2" width="20.5" customWidth="1"/>
    <col min="3" max="3" width="11.125" customWidth="1"/>
    <col min="4" max="4" width="9.75" customWidth="1"/>
    <col min="5" max="6" width="9.625" customWidth="1"/>
    <col min="7" max="7" width="35.75" style="2" customWidth="1"/>
    <col min="8" max="8" width="12.625" style="1" customWidth="1"/>
    <col min="9" max="9" width="18" style="1" customWidth="1"/>
    <col min="10" max="10" width="12.625" style="1" customWidth="1"/>
    <col min="11" max="11" width="25.25" style="1" customWidth="1"/>
    <col min="12" max="12" width="12.625" style="1" customWidth="1"/>
    <col min="13" max="13" width="28.125" customWidth="1"/>
  </cols>
  <sheetData>
    <row r="1" spans="1:13" x14ac:dyDescent="0.15">
      <c r="A1" t="s">
        <v>0</v>
      </c>
      <c r="B1" t="s">
        <v>5</v>
      </c>
      <c r="C1" t="s">
        <v>16</v>
      </c>
      <c r="D1" t="s">
        <v>20</v>
      </c>
      <c r="E1" t="s">
        <v>13</v>
      </c>
      <c r="F1" t="s">
        <v>37</v>
      </c>
      <c r="G1" s="2" t="s">
        <v>36</v>
      </c>
      <c r="H1" s="1" t="s">
        <v>24</v>
      </c>
      <c r="I1" t="s">
        <v>16</v>
      </c>
      <c r="J1" s="1" t="s">
        <v>2</v>
      </c>
      <c r="K1" t="s">
        <v>16</v>
      </c>
      <c r="L1" s="1" t="s">
        <v>3</v>
      </c>
      <c r="M1" t="s">
        <v>16</v>
      </c>
    </row>
    <row r="2" spans="1:13" x14ac:dyDescent="0.15">
      <c r="A2" t="s">
        <v>6</v>
      </c>
      <c r="B2" t="s">
        <v>7</v>
      </c>
      <c r="C2" t="s">
        <v>17</v>
      </c>
      <c r="D2" t="s">
        <v>21</v>
      </c>
      <c r="E2" t="s">
        <v>15</v>
      </c>
      <c r="F2" t="s">
        <v>39</v>
      </c>
      <c r="G2" s="2" t="s">
        <v>8</v>
      </c>
      <c r="H2" s="1" t="s">
        <v>23</v>
      </c>
      <c r="I2" t="s">
        <v>17</v>
      </c>
      <c r="J2" s="1" t="s">
        <v>9</v>
      </c>
      <c r="K2" t="s">
        <v>17</v>
      </c>
      <c r="L2" s="1" t="s">
        <v>10</v>
      </c>
      <c r="M2" t="s">
        <v>17</v>
      </c>
    </row>
    <row r="3" spans="1:13" x14ac:dyDescent="0.15">
      <c r="A3" t="s">
        <v>1</v>
      </c>
      <c r="B3" t="s">
        <v>12</v>
      </c>
      <c r="C3" t="s">
        <v>18</v>
      </c>
      <c r="D3" t="s">
        <v>14</v>
      </c>
      <c r="E3" t="s">
        <v>14</v>
      </c>
      <c r="F3" t="s">
        <v>38</v>
      </c>
      <c r="G3" s="2" t="s">
        <v>11</v>
      </c>
      <c r="H3" s="1" t="s">
        <v>4</v>
      </c>
      <c r="I3" t="s">
        <v>18</v>
      </c>
      <c r="J3" s="1" t="s">
        <v>4</v>
      </c>
      <c r="K3" t="s">
        <v>18</v>
      </c>
      <c r="L3" s="1" t="s">
        <v>4</v>
      </c>
      <c r="M3" t="s">
        <v>18</v>
      </c>
    </row>
    <row r="4" spans="1:13" x14ac:dyDescent="0.15">
      <c r="A4">
        <v>10005</v>
      </c>
      <c r="B4">
        <f>2800000000+A4</f>
        <v>2800010005</v>
      </c>
      <c r="C4" t="s">
        <v>19</v>
      </c>
      <c r="D4">
        <v>3</v>
      </c>
      <c r="E4">
        <v>0</v>
      </c>
      <c r="F4">
        <v>4</v>
      </c>
      <c r="G4" s="2" t="s">
        <v>22</v>
      </c>
      <c r="H4" s="1" t="str">
        <f>"[2,5"&amp;$A4&amp;"1]"</f>
        <v>[2,5100051]</v>
      </c>
      <c r="I4" s="1" t="s">
        <v>40</v>
      </c>
      <c r="J4" s="1" t="str">
        <f>"[3,5"&amp;$A4&amp;"2]"</f>
        <v>[3,5100052]</v>
      </c>
      <c r="K4" s="1" t="s">
        <v>42</v>
      </c>
      <c r="L4" s="1" t="str">
        <f>"[4,5"&amp;$A4&amp;"3]"</f>
        <v>[4,5100053]</v>
      </c>
      <c r="M4" t="s">
        <v>45</v>
      </c>
    </row>
    <row r="5" spans="1:13" x14ac:dyDescent="0.15">
      <c r="A5">
        <v>10006</v>
      </c>
      <c r="B5">
        <f t="shared" ref="B5:B15" si="0">2800000000+A5</f>
        <v>2800010006</v>
      </c>
      <c r="C5" t="s">
        <v>25</v>
      </c>
      <c r="D5">
        <v>5</v>
      </c>
      <c r="E5">
        <v>0</v>
      </c>
      <c r="F5">
        <v>4</v>
      </c>
      <c r="G5" s="2" t="s">
        <v>22</v>
      </c>
      <c r="H5" s="1" t="str">
        <f t="shared" ref="H5:H15" si="1">"[2,5"&amp;$A5&amp;"1]"</f>
        <v>[2,5100061]</v>
      </c>
      <c r="I5" s="1" t="s">
        <v>41</v>
      </c>
      <c r="J5" s="1" t="str">
        <f t="shared" ref="J5:J15" si="2">"[3,5"&amp;$A5&amp;"2]"</f>
        <v>[3,5100062]</v>
      </c>
      <c r="K5" s="1" t="s">
        <v>43</v>
      </c>
      <c r="L5" s="1" t="str">
        <f t="shared" ref="L5:L15" si="3">"[4,5"&amp;$A5&amp;"3]"</f>
        <v>[4,5100063]</v>
      </c>
      <c r="M5" t="s">
        <v>44</v>
      </c>
    </row>
    <row r="6" spans="1:13" x14ac:dyDescent="0.15">
      <c r="A6">
        <v>10007</v>
      </c>
      <c r="B6">
        <f t="shared" si="0"/>
        <v>2800010007</v>
      </c>
      <c r="C6" t="s">
        <v>26</v>
      </c>
      <c r="D6">
        <v>3</v>
      </c>
      <c r="E6">
        <v>1</v>
      </c>
      <c r="F6">
        <v>4</v>
      </c>
      <c r="G6" s="2" t="s">
        <v>22</v>
      </c>
      <c r="H6" s="1" t="str">
        <f t="shared" si="1"/>
        <v>[2,5100071]</v>
      </c>
      <c r="I6" s="1" t="s">
        <v>49</v>
      </c>
      <c r="J6" s="1" t="str">
        <f t="shared" si="2"/>
        <v>[3,5100072]</v>
      </c>
      <c r="K6" s="1" t="s">
        <v>50</v>
      </c>
      <c r="L6" s="1" t="str">
        <f t="shared" si="3"/>
        <v>[4,5100073]</v>
      </c>
      <c r="M6" t="s">
        <v>46</v>
      </c>
    </row>
    <row r="7" spans="1:13" x14ac:dyDescent="0.15">
      <c r="A7">
        <v>10008</v>
      </c>
      <c r="B7">
        <f t="shared" si="0"/>
        <v>2800010008</v>
      </c>
      <c r="C7" t="s">
        <v>27</v>
      </c>
      <c r="D7">
        <v>5</v>
      </c>
      <c r="E7">
        <v>1</v>
      </c>
      <c r="F7">
        <v>4</v>
      </c>
      <c r="G7" s="2" t="s">
        <v>22</v>
      </c>
      <c r="H7" s="1" t="str">
        <f t="shared" si="1"/>
        <v>[2,5100081]</v>
      </c>
      <c r="I7" s="1" t="s">
        <v>48</v>
      </c>
      <c r="J7" s="1" t="str">
        <f t="shared" si="2"/>
        <v>[3,5100082]</v>
      </c>
      <c r="K7" s="1" t="s">
        <v>51</v>
      </c>
      <c r="L7" s="1" t="str">
        <f t="shared" si="3"/>
        <v>[4,5100083]</v>
      </c>
      <c r="M7" t="s">
        <v>47</v>
      </c>
    </row>
    <row r="8" spans="1:13" x14ac:dyDescent="0.15">
      <c r="A8">
        <v>10009</v>
      </c>
      <c r="B8">
        <f t="shared" si="0"/>
        <v>2800010009</v>
      </c>
      <c r="C8" t="s">
        <v>28</v>
      </c>
      <c r="D8">
        <v>3</v>
      </c>
      <c r="E8">
        <v>2</v>
      </c>
      <c r="F8">
        <v>4</v>
      </c>
      <c r="G8" s="2" t="s">
        <v>22</v>
      </c>
      <c r="H8" s="1" t="str">
        <f t="shared" si="1"/>
        <v>[2,5100091]</v>
      </c>
      <c r="I8" s="1" t="s">
        <v>40</v>
      </c>
      <c r="J8" s="1" t="str">
        <f t="shared" si="2"/>
        <v>[3,5100092]</v>
      </c>
      <c r="K8" s="1" t="s">
        <v>53</v>
      </c>
      <c r="L8" s="1" t="str">
        <f t="shared" si="3"/>
        <v>[4,5100093]</v>
      </c>
      <c r="M8" s="1" t="s">
        <v>54</v>
      </c>
    </row>
    <row r="9" spans="1:13" x14ac:dyDescent="0.15">
      <c r="A9">
        <v>10010</v>
      </c>
      <c r="B9">
        <f t="shared" si="0"/>
        <v>2800010010</v>
      </c>
      <c r="C9" t="s">
        <v>29</v>
      </c>
      <c r="D9">
        <v>5</v>
      </c>
      <c r="E9">
        <v>2</v>
      </c>
      <c r="F9">
        <v>4</v>
      </c>
      <c r="G9" s="2" t="s">
        <v>22</v>
      </c>
      <c r="H9" s="1" t="str">
        <f t="shared" si="1"/>
        <v>[2,5100101]</v>
      </c>
      <c r="I9" s="1" t="s">
        <v>52</v>
      </c>
      <c r="J9" s="1" t="str">
        <f t="shared" si="2"/>
        <v>[3,5100102]</v>
      </c>
      <c r="K9" s="1" t="s">
        <v>56</v>
      </c>
      <c r="L9" s="1" t="str">
        <f t="shared" si="3"/>
        <v>[4,5100103]</v>
      </c>
      <c r="M9" s="1" t="s">
        <v>55</v>
      </c>
    </row>
    <row r="10" spans="1:13" x14ac:dyDescent="0.15">
      <c r="A10">
        <v>10011</v>
      </c>
      <c r="B10">
        <f t="shared" si="0"/>
        <v>2800010011</v>
      </c>
      <c r="C10" t="s">
        <v>30</v>
      </c>
      <c r="D10">
        <v>3</v>
      </c>
      <c r="E10">
        <v>3</v>
      </c>
      <c r="F10">
        <v>4</v>
      </c>
      <c r="G10" s="2" t="s">
        <v>22</v>
      </c>
      <c r="H10" s="1" t="str">
        <f t="shared" si="1"/>
        <v>[2,5100111]</v>
      </c>
      <c r="I10" s="1" t="s">
        <v>57</v>
      </c>
      <c r="J10" s="1" t="str">
        <f t="shared" si="2"/>
        <v>[3,5100112]</v>
      </c>
      <c r="K10" s="1" t="s">
        <v>62</v>
      </c>
      <c r="L10" s="1" t="str">
        <f t="shared" si="3"/>
        <v>[4,5100113]</v>
      </c>
      <c r="M10" s="1" t="s">
        <v>60</v>
      </c>
    </row>
    <row r="11" spans="1:13" x14ac:dyDescent="0.15">
      <c r="A11">
        <v>10012</v>
      </c>
      <c r="B11">
        <f t="shared" si="0"/>
        <v>2800010012</v>
      </c>
      <c r="C11" t="s">
        <v>31</v>
      </c>
      <c r="D11">
        <v>5</v>
      </c>
      <c r="E11">
        <v>3</v>
      </c>
      <c r="F11">
        <v>4</v>
      </c>
      <c r="G11" s="2" t="s">
        <v>22</v>
      </c>
      <c r="H11" s="1" t="str">
        <f t="shared" si="1"/>
        <v>[2,5100121]</v>
      </c>
      <c r="I11" s="1" t="s">
        <v>58</v>
      </c>
      <c r="J11" s="1" t="str">
        <f t="shared" si="2"/>
        <v>[3,5100122]</v>
      </c>
      <c r="K11" s="1" t="s">
        <v>59</v>
      </c>
      <c r="L11" s="1" t="str">
        <f t="shared" si="3"/>
        <v>[4,5100123]</v>
      </c>
      <c r="M11" s="1" t="s">
        <v>61</v>
      </c>
    </row>
    <row r="12" spans="1:13" x14ac:dyDescent="0.15">
      <c r="A12">
        <v>10013</v>
      </c>
      <c r="B12">
        <f t="shared" si="0"/>
        <v>2800010013</v>
      </c>
      <c r="C12" t="s">
        <v>32</v>
      </c>
      <c r="D12">
        <v>3</v>
      </c>
      <c r="E12">
        <v>4</v>
      </c>
      <c r="F12">
        <v>4</v>
      </c>
      <c r="G12" s="2" t="s">
        <v>22</v>
      </c>
      <c r="H12" s="1" t="str">
        <f t="shared" si="1"/>
        <v>[2,5100131]</v>
      </c>
      <c r="I12" s="1" t="s">
        <v>65</v>
      </c>
      <c r="J12" s="1" t="str">
        <f t="shared" si="2"/>
        <v>[3,5100132]</v>
      </c>
      <c r="K12" s="1" t="s">
        <v>63</v>
      </c>
      <c r="L12" s="1" t="str">
        <f t="shared" si="3"/>
        <v>[4,5100133]</v>
      </c>
      <c r="M12" s="1" t="s">
        <v>46</v>
      </c>
    </row>
    <row r="13" spans="1:13" x14ac:dyDescent="0.15">
      <c r="A13">
        <v>10014</v>
      </c>
      <c r="B13">
        <f t="shared" si="0"/>
        <v>2800010014</v>
      </c>
      <c r="C13" t="s">
        <v>33</v>
      </c>
      <c r="D13">
        <v>5</v>
      </c>
      <c r="E13">
        <v>4</v>
      </c>
      <c r="F13">
        <v>4</v>
      </c>
      <c r="G13" s="2" t="s">
        <v>22</v>
      </c>
      <c r="H13" s="1" t="str">
        <f t="shared" si="1"/>
        <v>[2,5100141]</v>
      </c>
      <c r="I13" s="1" t="s">
        <v>66</v>
      </c>
      <c r="J13" s="1" t="str">
        <f t="shared" si="2"/>
        <v>[3,5100142]</v>
      </c>
      <c r="K13" s="1" t="s">
        <v>64</v>
      </c>
      <c r="L13" s="1" t="str">
        <f t="shared" si="3"/>
        <v>[4,5100143]</v>
      </c>
      <c r="M13" s="1" t="s">
        <v>47</v>
      </c>
    </row>
    <row r="14" spans="1:13" x14ac:dyDescent="0.15">
      <c r="A14">
        <v>10015</v>
      </c>
      <c r="B14">
        <f t="shared" si="0"/>
        <v>2800010015</v>
      </c>
      <c r="C14" t="s">
        <v>34</v>
      </c>
      <c r="D14">
        <v>3</v>
      </c>
      <c r="E14">
        <v>5</v>
      </c>
      <c r="F14">
        <v>4</v>
      </c>
      <c r="G14" s="2" t="s">
        <v>22</v>
      </c>
      <c r="H14" s="1" t="str">
        <f t="shared" si="1"/>
        <v>[2,5100151]</v>
      </c>
      <c r="I14" s="1" t="s">
        <v>67</v>
      </c>
      <c r="J14" s="1" t="str">
        <f t="shared" si="2"/>
        <v>[3,5100152]</v>
      </c>
      <c r="K14" s="1" t="s">
        <v>69</v>
      </c>
      <c r="L14" s="1" t="str">
        <f t="shared" si="3"/>
        <v>[4,5100153]</v>
      </c>
      <c r="M14" s="1" t="s">
        <v>70</v>
      </c>
    </row>
    <row r="15" spans="1:13" x14ac:dyDescent="0.15">
      <c r="A15">
        <v>10016</v>
      </c>
      <c r="B15">
        <f t="shared" si="0"/>
        <v>2800010016</v>
      </c>
      <c r="C15" t="s">
        <v>35</v>
      </c>
      <c r="D15">
        <v>5</v>
      </c>
      <c r="E15">
        <v>5</v>
      </c>
      <c r="F15">
        <v>4</v>
      </c>
      <c r="G15" s="2" t="s">
        <v>22</v>
      </c>
      <c r="H15" s="1" t="str">
        <f t="shared" si="1"/>
        <v>[2,5100161]</v>
      </c>
      <c r="I15" s="1" t="s">
        <v>68</v>
      </c>
      <c r="J15" s="1" t="str">
        <f t="shared" si="2"/>
        <v>[3,5100162]</v>
      </c>
      <c r="K15" s="1" t="s">
        <v>41</v>
      </c>
      <c r="L15" s="1" t="str">
        <f t="shared" si="3"/>
        <v>[4,5100163]</v>
      </c>
      <c r="M15" s="1" t="s">
        <v>71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set_equipment_config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2015-02-02T03:37:54Z</dcterms:modified>
</cp:coreProperties>
</file>