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465" windowWidth="14805" windowHeight="7650"/>
  </bookViews>
  <sheets>
    <sheet name="equipment_config" sheetId="1" r:id="rId1"/>
    <sheet name="Sheet2" sheetId="2" r:id="rId2"/>
    <sheet name="Sheet3" sheetId="3" r:id="rId3"/>
  </sheets>
  <definedNames>
    <definedName name="_xlnm._FilterDatabase" localSheetId="0" hidden="1">equipment_config!$H$1:$H$146</definedName>
  </definedNames>
  <calcPr calcId="145621"/>
</workbook>
</file>

<file path=xl/calcChain.xml><?xml version="1.0" encoding="utf-8"?>
<calcChain xmlns="http://schemas.openxmlformats.org/spreadsheetml/2006/main">
  <c r="E93" i="1" l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92" i="1"/>
  <c r="D130" i="1" l="1"/>
  <c r="D129" i="1"/>
  <c r="D128" i="1"/>
  <c r="D127" i="1"/>
  <c r="D126" i="1"/>
  <c r="D125" i="1"/>
  <c r="D117" i="1"/>
  <c r="D116" i="1"/>
  <c r="D115" i="1"/>
  <c r="D114" i="1"/>
  <c r="D106" i="1"/>
  <c r="D105" i="1"/>
  <c r="D104" i="1"/>
  <c r="D103" i="1"/>
  <c r="D95" i="1"/>
  <c r="D94" i="1"/>
  <c r="D93" i="1"/>
  <c r="D92" i="1"/>
  <c r="O84" i="1" l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D29" i="1" l="1"/>
  <c r="D28" i="1"/>
  <c r="D27" i="1"/>
  <c r="D26" i="1"/>
  <c r="D18" i="1"/>
  <c r="D17" i="1"/>
  <c r="D16" i="1"/>
  <c r="D15" i="1"/>
  <c r="D60" i="1" l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59" i="1"/>
  <c r="D5" i="1" l="1"/>
  <c r="D6" i="1"/>
  <c r="D7" i="1"/>
  <c r="D37" i="1"/>
  <c r="D38" i="1"/>
  <c r="D39" i="1"/>
  <c r="D40" i="1"/>
  <c r="D41" i="1"/>
  <c r="D42" i="1"/>
  <c r="D4" i="1"/>
</calcChain>
</file>

<file path=xl/comments1.xml><?xml version="1.0" encoding="utf-8"?>
<comments xmlns="http://schemas.openxmlformats.org/spreadsheetml/2006/main">
  <authors>
    <author>作者</author>
  </authors>
  <commentList>
    <comment ref="E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对应language表</t>
        </r>
      </text>
    </comment>
    <comment ref="F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对应language表</t>
        </r>
      </text>
    </comment>
    <comment ref="G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1：头盔
2：武器
3：衣服
4：护腿
5：饰品
6：宝物
7：饰品经验道具
8：宝物经验道具</t>
        </r>
      </text>
    </comment>
    <comment ref="H1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作者:
</t>
        </r>
        <r>
          <rPr>
            <sz val="9"/>
            <color indexed="81"/>
            <rFont val="宋体"/>
            <family val="3"/>
            <charset val="134"/>
          </rPr>
          <t>与英雄星级相同</t>
        </r>
        <r>
          <rPr>
            <b/>
            <sz val="9"/>
            <color indexed="81"/>
            <rFont val="宋体"/>
            <family val="3"/>
            <charset val="134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1.白色
2.绿色
3、4.蓝色
5、6.紫色
</t>
        </r>
      </text>
    </comment>
    <comment ref="I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以下是武将ID，读取hero_config</t>
        </r>
      </text>
    </comment>
    <comment ref="J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关卡掉落,熔炼商店兑换使用此字段</t>
        </r>
      </text>
    </comment>
    <comment ref="K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{等级:[属性池ID]}
等级为小于（不包含）
即 {10:[10021],100:[10022]}
表示为等级小于10级时，装备的成长及属性，取得是10021的属性池ID
      10=&lt;等级&lt;100时，取得是10022的属性池ID
若装备品质限定最高成长上限为 30
则装备大于等于10级后，属性池为10022，最高等级为 30 级
</t>
        </r>
      </text>
    </comment>
    <comment ref="L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 可以
0 不可以</t>
        </r>
      </text>
    </comment>
    <comment ref="M1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作者:赵鹏
</t>
        </r>
        <r>
          <rPr>
            <sz val="9"/>
            <color indexed="81"/>
            <rFont val="宋体"/>
            <family val="3"/>
            <charset val="134"/>
          </rPr>
          <t>数据结构
格式：物品类型:[最小数量，最大数量，物品ID]
类型编号
101 武将类型 （对应hero表）
102 装备类型 （对应equipment表）
103 武将碎片类型 （对应chip表中碎片类型为1的）
104 装备碎片类型 （对应chip表中碎片类型为2的）
105 游戏道具类型 （对应item表）
106 掉落大包（对应big_bag表）
107 资源（读取resource_config)
108 符文（读取stone_config)</t>
        </r>
      </text>
    </comment>
    <comment ref="N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预留</t>
        </r>
      </text>
    </comment>
    <comment ref="O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对应equipment_strengthen表,
0：表示装备无法强化</t>
        </r>
      </text>
    </comment>
    <comment ref="P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0表示不可炼化</t>
        </r>
      </text>
    </comment>
    <comment ref="Q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尾号2是大图</t>
        </r>
      </text>
    </comment>
    <comment ref="R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尾号1是小图</t>
        </r>
      </text>
    </comment>
    <comment ref="S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不属于任何套装，填0,对应set_equipment表</t>
        </r>
      </text>
    </comment>
    <comment ref="T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对应to_get_config</t>
        </r>
      </text>
    </comment>
    <comment ref="U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获得装备时，有一定几率获得套装属性</t>
        </r>
        <r>
          <rPr>
            <b/>
            <sz val="9"/>
            <color indexed="81"/>
            <rFont val="宋体"/>
            <family val="3"/>
            <charset val="134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套装ID:生成概率</t>
        </r>
      </text>
    </comment>
    <comment ref="V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获得宝物饰品升级经验值
</t>
        </r>
      </text>
    </comment>
  </commentList>
</comments>
</file>

<file path=xl/sharedStrings.xml><?xml version="1.0" encoding="utf-8"?>
<sst xmlns="http://schemas.openxmlformats.org/spreadsheetml/2006/main" count="781" uniqueCount="265">
  <si>
    <t>装备ID</t>
    <phoneticPr fontId="1" type="noConversion"/>
  </si>
  <si>
    <t>装备描述</t>
    <phoneticPr fontId="1" type="noConversion"/>
  </si>
  <si>
    <t>装备名称</t>
    <phoneticPr fontId="1" type="noConversion"/>
  </si>
  <si>
    <t>id</t>
    <phoneticPr fontId="1" type="noConversion"/>
  </si>
  <si>
    <t>name</t>
    <phoneticPr fontId="1" type="noConversion"/>
  </si>
  <si>
    <t>describe</t>
    <phoneticPr fontId="1" type="noConversion"/>
  </si>
  <si>
    <t>resId</t>
    <phoneticPr fontId="1" type="noConversion"/>
  </si>
  <si>
    <t>skill1</t>
    <phoneticPr fontId="1" type="noConversion"/>
  </si>
  <si>
    <t>int</t>
    <phoneticPr fontId="1" type="noConversion"/>
  </si>
  <si>
    <t>自带技能</t>
    <phoneticPr fontId="1" type="noConversion"/>
  </si>
  <si>
    <t>熔炼获得物品</t>
    <phoneticPr fontId="1" type="noConversion"/>
  </si>
  <si>
    <t>烽火之冠</t>
    <phoneticPr fontId="7" type="noConversion"/>
  </si>
  <si>
    <t>新兵缨盔</t>
    <phoneticPr fontId="7" type="noConversion"/>
  </si>
  <si>
    <t>戍卫纶巾</t>
    <phoneticPr fontId="7" type="noConversion"/>
  </si>
  <si>
    <t>精金头盔</t>
    <phoneticPr fontId="7" type="noConversion"/>
  </si>
  <si>
    <t>赤铜冠</t>
    <phoneticPr fontId="7" type="noConversion"/>
  </si>
  <si>
    <t>金丝纹帽</t>
    <phoneticPr fontId="7" type="noConversion"/>
  </si>
  <si>
    <t>龙吟巨盔</t>
    <phoneticPr fontId="7" type="noConversion"/>
  </si>
  <si>
    <t>天命金冠</t>
    <phoneticPr fontId="7" type="noConversion"/>
  </si>
  <si>
    <t>华光神冕</t>
    <phoneticPr fontId="7" type="noConversion"/>
  </si>
  <si>
    <t>烽火护胸</t>
    <phoneticPr fontId="7" type="noConversion"/>
  </si>
  <si>
    <t>新兵胸甲</t>
    <phoneticPr fontId="7" type="noConversion"/>
  </si>
  <si>
    <t>革制胸甲</t>
    <phoneticPr fontId="7" type="noConversion"/>
  </si>
  <si>
    <t>戍边短袍</t>
    <phoneticPr fontId="7" type="noConversion"/>
  </si>
  <si>
    <t>御龙重甲</t>
    <phoneticPr fontId="7" type="noConversion"/>
  </si>
  <si>
    <t>紫极大氅</t>
    <phoneticPr fontId="7" type="noConversion"/>
  </si>
  <si>
    <t>昆仑天衣</t>
    <phoneticPr fontId="7" type="noConversion"/>
  </si>
  <si>
    <t>烽火长靴</t>
    <phoneticPr fontId="7" type="noConversion"/>
  </si>
  <si>
    <t>新兵裹腿</t>
    <phoneticPr fontId="7" type="noConversion"/>
  </si>
  <si>
    <t>硬皮鞋</t>
    <phoneticPr fontId="7" type="noConversion"/>
  </si>
  <si>
    <t>纷争马靴</t>
    <phoneticPr fontId="7" type="noConversion"/>
  </si>
  <si>
    <t>玄冥护胫</t>
    <phoneticPr fontId="7" type="noConversion"/>
  </si>
  <si>
    <t>羽化仙履</t>
    <phoneticPr fontId="7" type="noConversion"/>
  </si>
  <si>
    <t>三界护胫</t>
    <phoneticPr fontId="7" type="noConversion"/>
  </si>
  <si>
    <t>烽火长戟</t>
    <phoneticPr fontId="7" type="noConversion"/>
  </si>
  <si>
    <t>新兵朴刀</t>
    <phoneticPr fontId="7" type="noConversion"/>
  </si>
  <si>
    <t>长铁剑</t>
    <phoneticPr fontId="7" type="noConversion"/>
  </si>
  <si>
    <t>锥刺矛</t>
    <phoneticPr fontId="7" type="noConversion"/>
  </si>
  <si>
    <t>白羽扇</t>
    <phoneticPr fontId="7" type="noConversion"/>
  </si>
  <si>
    <t>三股叉</t>
    <phoneticPr fontId="7" type="noConversion"/>
  </si>
  <si>
    <t>青龙偃月刀</t>
    <phoneticPr fontId="7" type="noConversion"/>
  </si>
  <si>
    <t>丈八蛇信矛</t>
    <phoneticPr fontId="7" type="noConversion"/>
  </si>
  <si>
    <t>龙胆亮银枪</t>
    <phoneticPr fontId="7" type="noConversion"/>
  </si>
  <si>
    <t>天道白羽扇</t>
    <phoneticPr fontId="7" type="noConversion"/>
  </si>
  <si>
    <t>七星幻日符</t>
    <phoneticPr fontId="7" type="noConversion"/>
  </si>
  <si>
    <t>射日后羿弓</t>
    <phoneticPr fontId="7" type="noConversion"/>
  </si>
  <si>
    <t>霸王蘸金枪</t>
    <phoneticPr fontId="7" type="noConversion"/>
  </si>
  <si>
    <t>鬼神方天戟</t>
    <phoneticPr fontId="7" type="noConversion"/>
  </si>
  <si>
    <t>八棱紫金锤</t>
    <phoneticPr fontId="7" type="noConversion"/>
  </si>
  <si>
    <t>皇权永固</t>
    <phoneticPr fontId="7" type="noConversion"/>
  </si>
  <si>
    <t>日冕辉光</t>
    <phoneticPr fontId="7" type="noConversion"/>
  </si>
  <si>
    <t>鲲鹏之志</t>
    <phoneticPr fontId="7" type="noConversion"/>
  </si>
  <si>
    <t>千机锦囊</t>
    <phoneticPr fontId="7" type="noConversion"/>
  </si>
  <si>
    <t>巡风白马</t>
    <phoneticPr fontId="7" type="noConversion"/>
  </si>
  <si>
    <t>军官战盔</t>
    <phoneticPr fontId="7" type="noConversion"/>
  </si>
  <si>
    <t>suitNo</t>
    <phoneticPr fontId="1" type="noConversion"/>
  </si>
  <si>
    <t>int</t>
    <phoneticPr fontId="1" type="noConversion"/>
  </si>
  <si>
    <t>dict</t>
    <phoneticPr fontId="1" type="noConversion"/>
  </si>
  <si>
    <t>#</t>
    <phoneticPr fontId="1" type="noConversion"/>
  </si>
  <si>
    <t>#</t>
    <phoneticPr fontId="1" type="noConversion"/>
  </si>
  <si>
    <t>resIcon</t>
    <phoneticPr fontId="1" type="noConversion"/>
  </si>
  <si>
    <t>int</t>
    <phoneticPr fontId="1" type="noConversion"/>
  </si>
  <si>
    <t>获取链接</t>
  </si>
  <si>
    <t>toGet</t>
  </si>
  <si>
    <t>int</t>
  </si>
  <si>
    <t>名称</t>
    <phoneticPr fontId="1" type="noConversion"/>
  </si>
  <si>
    <t>强化消耗组</t>
    <phoneticPr fontId="1" type="noConversion"/>
  </si>
  <si>
    <t>美术大图</t>
    <phoneticPr fontId="1" type="noConversion"/>
  </si>
  <si>
    <t>美术小图</t>
    <phoneticPr fontId="1" type="noConversion"/>
  </si>
  <si>
    <t>套装ID</t>
    <phoneticPr fontId="1" type="noConversion"/>
  </si>
  <si>
    <t>生皮罩帽</t>
    <phoneticPr fontId="7" type="noConversion"/>
  </si>
  <si>
    <t>int</t>
    <phoneticPr fontId="1" type="noConversion"/>
  </si>
  <si>
    <t>int</t>
    <phoneticPr fontId="1" type="noConversion"/>
  </si>
  <si>
    <t>太平要术</t>
    <phoneticPr fontId="7" type="noConversion"/>
  </si>
  <si>
    <t>孙子兵法</t>
    <phoneticPr fontId="7" type="noConversion"/>
  </si>
  <si>
    <t>遁甲天书</t>
    <phoneticPr fontId="7" type="noConversion"/>
  </si>
  <si>
    <t>赤兔</t>
    <phoneticPr fontId="7" type="noConversion"/>
  </si>
  <si>
    <t>的卢</t>
    <phoneticPr fontId="7" type="noConversion"/>
  </si>
  <si>
    <t>传国玉玺</t>
    <phoneticPr fontId="7" type="noConversion"/>
  </si>
  <si>
    <t>木牛流马</t>
    <phoneticPr fontId="7" type="noConversion"/>
  </si>
  <si>
    <t>八卦阵图</t>
    <phoneticPr fontId="7" type="noConversion"/>
  </si>
  <si>
    <t>青铜指环</t>
    <phoneticPr fontId="7" type="noConversion"/>
  </si>
  <si>
    <t>玉珠项链</t>
    <phoneticPr fontId="7" type="noConversion"/>
  </si>
  <si>
    <t>芙蓉玉佩</t>
    <phoneticPr fontId="7" type="noConversion"/>
  </si>
  <si>
    <t>纳降福袋</t>
    <phoneticPr fontId="7" type="noConversion"/>
  </si>
  <si>
    <t>灰毛马</t>
    <phoneticPr fontId="7" type="noConversion"/>
  </si>
  <si>
    <t>兵书残页</t>
    <phoneticPr fontId="7" type="noConversion"/>
  </si>
  <si>
    <t>合成数量</t>
    <phoneticPr fontId="1" type="noConversion"/>
  </si>
  <si>
    <t>价值钻石</t>
    <phoneticPr fontId="7" type="noConversion"/>
  </si>
  <si>
    <t>套装属性</t>
    <phoneticPr fontId="7" type="noConversion"/>
  </si>
  <si>
    <t>dict</t>
    <phoneticPr fontId="7" type="noConversion"/>
  </si>
  <si>
    <t>{}</t>
    <phoneticPr fontId="7" type="noConversion"/>
  </si>
  <si>
    <t>set</t>
    <phoneticPr fontId="7" type="noConversion"/>
  </si>
  <si>
    <t>{10005:0.02,10007:0.02,10009:0.02,10011:0.02,10013:0.02,10015:0.02,0:0.88}</t>
    <phoneticPr fontId="7" type="noConversion"/>
  </si>
  <si>
    <t>{10006:0.02,10008:0.02,10010:0.02,10012:0.02,10014:0.02,10016:0.02,0:0.88}</t>
    <phoneticPr fontId="7" type="noConversion"/>
  </si>
  <si>
    <t>炼化返还组</t>
    <phoneticPr fontId="7" type="noConversion"/>
  </si>
  <si>
    <t>currencyDir</t>
    <phoneticPr fontId="1" type="noConversion"/>
  </si>
  <si>
    <t>returnDir</t>
    <phoneticPr fontId="7" type="noConversion"/>
  </si>
  <si>
    <t>int</t>
    <phoneticPr fontId="7" type="noConversion"/>
  </si>
  <si>
    <t>淬火战甲</t>
    <phoneticPr fontId="7" type="noConversion"/>
  </si>
  <si>
    <t>焚火道袍</t>
    <phoneticPr fontId="7" type="noConversion"/>
  </si>
  <si>
    <t>镀银战靴</t>
    <phoneticPr fontId="7" type="noConversion"/>
  </si>
  <si>
    <t>秘符长靴</t>
    <phoneticPr fontId="7" type="noConversion"/>
  </si>
  <si>
    <t>幻灭长戟</t>
    <phoneticPr fontId="7" type="noConversion"/>
  </si>
  <si>
    <t>双雷闪</t>
    <phoneticPr fontId="7" type="noConversion"/>
  </si>
  <si>
    <t>虎颚斧</t>
    <phoneticPr fontId="7" type="noConversion"/>
  </si>
  <si>
    <t>裂风之刃</t>
    <phoneticPr fontId="7" type="noConversion"/>
  </si>
  <si>
    <t>阴阳铭戒</t>
    <phoneticPr fontId="7" type="noConversion"/>
  </si>
  <si>
    <t>豪杰挂坠</t>
    <phoneticPr fontId="7" type="noConversion"/>
  </si>
  <si>
    <t>上古宝玉</t>
    <phoneticPr fontId="7" type="noConversion"/>
  </si>
  <si>
    <t>无字天书</t>
    <phoneticPr fontId="7" type="noConversion"/>
  </si>
  <si>
    <t>佳酿杜康</t>
    <phoneticPr fontId="7" type="noConversion"/>
  </si>
  <si>
    <t>孟德新书</t>
    <phoneticPr fontId="7" type="noConversion"/>
  </si>
  <si>
    <t>铜雀台赋</t>
    <phoneticPr fontId="7" type="noConversion"/>
  </si>
  <si>
    <t>军官护甲</t>
    <phoneticPr fontId="7" type="noConversion"/>
  </si>
  <si>
    <t>精金鳞甲</t>
    <phoneticPr fontId="7" type="noConversion"/>
  </si>
  <si>
    <t>军官腿铠</t>
    <phoneticPr fontId="7" type="noConversion"/>
  </si>
  <si>
    <t>精金裹足</t>
    <phoneticPr fontId="7" type="noConversion"/>
  </si>
  <si>
    <t>军官战吼</t>
    <phoneticPr fontId="7" type="noConversion"/>
  </si>
  <si>
    <t>精金开疆</t>
    <phoneticPr fontId="7" type="noConversion"/>
  </si>
  <si>
    <t>[]</t>
  </si>
  <si>
    <t>装备类型</t>
  </si>
  <si>
    <t>装备品质</t>
  </si>
  <si>
    <t>羁绊武将</t>
  </si>
  <si>
    <t>属性池</t>
  </si>
  <si>
    <t>属性池变化</t>
  </si>
  <si>
    <t>type</t>
  </si>
  <si>
    <t>quality</t>
  </si>
  <si>
    <t>link</t>
  </si>
  <si>
    <t>attr</t>
  </si>
  <si>
    <t>attrVariety</t>
  </si>
  <si>
    <t>list</t>
  </si>
  <si>
    <t>{}</t>
  </si>
  <si>
    <t>{}</t>
    <phoneticPr fontId="7" type="noConversion"/>
  </si>
  <si>
    <t>dict</t>
    <phoneticPr fontId="7" type="noConversion"/>
  </si>
  <si>
    <t>获得经验</t>
    <phoneticPr fontId="7" type="noConversion"/>
  </si>
  <si>
    <t>exp</t>
    <phoneticPr fontId="7" type="noConversion"/>
  </si>
  <si>
    <t>int</t>
    <phoneticPr fontId="7" type="noConversion"/>
  </si>
  <si>
    <t>宝物小经验道具</t>
    <phoneticPr fontId="7" type="noConversion"/>
  </si>
  <si>
    <t>宝物中经验道具</t>
    <phoneticPr fontId="7" type="noConversion"/>
  </si>
  <si>
    <t>宝物大经验道具</t>
    <phoneticPr fontId="7" type="noConversion"/>
  </si>
  <si>
    <t>饰品小经验道具</t>
  </si>
  <si>
    <t>饰品中经验道具</t>
  </si>
  <si>
    <t>饰品大经验道具</t>
  </si>
  <si>
    <t>{}</t>
    <phoneticPr fontId="7" type="noConversion"/>
  </si>
  <si>
    <t>{10:[50010],20:[50011],30:[50012],40:[50013],50:[50014],100:[50015]}</t>
  </si>
  <si>
    <t>{10:[50020],20:[50021],30:[50022],40:[50023],50:[50024],100:[50025]}</t>
  </si>
  <si>
    <t>{10:[50030],20:[50031],30:[50032],40:[50033],50:[50034],100:[50035]}</t>
  </si>
  <si>
    <t>{10:[50040],20:[50041],30:[50042],40:[50043],50:[50044],100:[50045]}</t>
  </si>
  <si>
    <t>{10:[50050],20:[50051],30:[50052],40:[50053],50:[50054],100:[50055]}</t>
  </si>
  <si>
    <t>{10:[50060],20:[50061],30:[50062],40:[50063],50:[50064],100:[50065]}</t>
  </si>
  <si>
    <t>{10:[50070],20:[50071],30:[50072],40:[50073],50:[50074],100:[50075]}</t>
  </si>
  <si>
    <t>{10:[50080],20:[50081],30:[50082],40:[50083],50:[50084],100:[50085]}</t>
  </si>
  <si>
    <t>{10:[50090],20:[50091],30:[50092],40:[50093],50:[50094],100:[50095]}</t>
  </si>
  <si>
    <t>{10:[50100],20:[50101],30:[50102],40:[50103],50:[50104],100:[50105]}</t>
  </si>
  <si>
    <t>{10:[50110],20:[50111],30:[50112],40:[50113],50:[50114],100:[50115]}</t>
  </si>
  <si>
    <t>{10:[50120],20:[50121],30:[50122],40:[50123],50:[50124],100:[50125]}</t>
  </si>
  <si>
    <t>{10:[60010],20:[60011],30:[60012],40:[60013],50:[60014],100:[60015]}</t>
  </si>
  <si>
    <t>{10:[60020],20:[60021],30:[60022],40:[60023],50:[60024],100:[60025]}</t>
  </si>
  <si>
    <t>{10:[60030],20:[60031],30:[60032],40:[60033],50:[60034],100:[60035]}</t>
  </si>
  <si>
    <t>{10:[60040],20:[60041],30:[60042],40:[60043],50:[60044],100:[60045]}</t>
  </si>
  <si>
    <t>{10:[60050],20:[60051],30:[60052],40:[60053],50:[60054],100:[60055]}</t>
  </si>
  <si>
    <t>{10:[60060],20:[60061],30:[60062],40:[60063],50:[60064],100:[60065]}</t>
  </si>
  <si>
    <t>{10:[60070],20:[60071],30:[60072],40:[60073],50:[60074],100:[60075]}</t>
  </si>
  <si>
    <t>{10:[60080],20:[60081],30:[60082],40:[60083],50:[60084],100:[60085]}</t>
  </si>
  <si>
    <t>{10:[60090],20:[60091],30:[60092],40:[60093],50:[60094],100:[60095]}</t>
  </si>
  <si>
    <t>{10:[60100],20:[60101],30:[60102],40:[60103],50:[60104],100:[60105]}</t>
  </si>
  <si>
    <t>{10:[60110],20:[60111],30:[60112],40:[60113],50:[60114],100:[60115]}</t>
  </si>
  <si>
    <t>{10:[60120],20:[60121],30:[60122],40:[60123],50:[60124],100:[60125]}</t>
  </si>
  <si>
    <t>{10:[60130],20:[60131],30:[60132],40:[60133],50:[60134],100:[60135]}</t>
  </si>
  <si>
    <t>{10:[60140],20:[60141],30:[60142],40:[60143],50:[60144],100:[60145]}</t>
  </si>
  <si>
    <t>雌雄双股剑</t>
    <phoneticPr fontId="7" type="noConversion"/>
  </si>
  <si>
    <t>gain</t>
    <phoneticPr fontId="1" type="noConversion"/>
  </si>
  <si>
    <t>是否可以熔炼</t>
    <phoneticPr fontId="7" type="noConversion"/>
  </si>
  <si>
    <t>int</t>
    <phoneticPr fontId="7" type="noConversion"/>
  </si>
  <si>
    <t>WhetherGain</t>
    <phoneticPr fontId="7" type="noConversion"/>
  </si>
  <si>
    <t>{107:[10,10,21]}</t>
  </si>
  <si>
    <t>{107:[3200,3200,21]}</t>
  </si>
  <si>
    <t>神棍</t>
    <phoneticPr fontId="7" type="noConversion"/>
  </si>
  <si>
    <t>[]</t>
    <phoneticPr fontId="7" type="noConversion"/>
  </si>
  <si>
    <t>{}</t>
    <phoneticPr fontId="7" type="noConversion"/>
  </si>
  <si>
    <t>[10023]</t>
    <phoneticPr fontId="7" type="noConversion"/>
  </si>
  <si>
    <t>[10035]</t>
    <phoneticPr fontId="7" type="noConversion"/>
  </si>
  <si>
    <t>[10036]</t>
    <phoneticPr fontId="7" type="noConversion"/>
  </si>
  <si>
    <t>[10040]</t>
    <phoneticPr fontId="7" type="noConversion"/>
  </si>
  <si>
    <t>[10047]</t>
    <phoneticPr fontId="7" type="noConversion"/>
  </si>
  <si>
    <t>[10030]</t>
    <phoneticPr fontId="7" type="noConversion"/>
  </si>
  <si>
    <t>[10045]</t>
    <phoneticPr fontId="7" type="noConversion"/>
  </si>
  <si>
    <t>[10020,10031,10047,10042,10043,10052]</t>
    <phoneticPr fontId="7" type="noConversion"/>
  </si>
  <si>
    <t>[10046]</t>
    <phoneticPr fontId="7" type="noConversion"/>
  </si>
  <si>
    <t>[10055,10048,10053]</t>
    <phoneticPr fontId="7" type="noConversion"/>
  </si>
  <si>
    <t>[10040,10054,30051]</t>
    <phoneticPr fontId="7" type="noConversion"/>
  </si>
  <si>
    <t>[10023,10036,30057]</t>
    <phoneticPr fontId="7" type="noConversion"/>
  </si>
  <si>
    <t>[10064,30059]</t>
    <phoneticPr fontId="7" type="noConversion"/>
  </si>
  <si>
    <t>[30060]</t>
    <phoneticPr fontId="7" type="noConversion"/>
  </si>
  <si>
    <t>[10049,10056]</t>
    <phoneticPr fontId="7" type="noConversion"/>
  </si>
  <si>
    <t>[10030,10054]</t>
    <phoneticPr fontId="7" type="noConversion"/>
  </si>
  <si>
    <t>[10055]</t>
    <phoneticPr fontId="7" type="noConversion"/>
  </si>
  <si>
    <t>[]</t>
    <phoneticPr fontId="7" type="noConversion"/>
  </si>
  <si>
    <t>[]</t>
    <phoneticPr fontId="7" type="noConversion"/>
  </si>
  <si>
    <t>[10046]</t>
    <phoneticPr fontId="7" type="noConversion"/>
  </si>
  <si>
    <t>[10045,10048]</t>
    <phoneticPr fontId="7" type="noConversion"/>
  </si>
  <si>
    <t>[10065,10061]</t>
    <phoneticPr fontId="7" type="noConversion"/>
  </si>
  <si>
    <t>[10035,30057]</t>
    <phoneticPr fontId="7" type="noConversion"/>
  </si>
  <si>
    <t>[30059,30060]</t>
    <phoneticPr fontId="7" type="noConversion"/>
  </si>
  <si>
    <t>[10041,10050,10044,30063]</t>
    <phoneticPr fontId="7" type="noConversion"/>
  </si>
  <si>
    <t>[10031,10052,10065]</t>
    <phoneticPr fontId="7" type="noConversion"/>
  </si>
  <si>
    <t>[10066]</t>
    <phoneticPr fontId="7" type="noConversion"/>
  </si>
  <si>
    <t>{107:[200,200,21]}</t>
    <phoneticPr fontId="7" type="noConversion"/>
  </si>
  <si>
    <t>{107:[1000,1000,21]}</t>
    <phoneticPr fontId="7" type="noConversion"/>
  </si>
  <si>
    <t>新兵缨盔·冥</t>
  </si>
  <si>
    <t>生皮罩帽·冥</t>
  </si>
  <si>
    <t>戍卫纶巾·冥</t>
  </si>
  <si>
    <t>军官战盔·冥</t>
  </si>
  <si>
    <t>赤铜冠·冥</t>
  </si>
  <si>
    <t>金丝纹帽·冥</t>
  </si>
  <si>
    <t>龙吟巨盔·冥</t>
  </si>
  <si>
    <t>华光神冕·冥</t>
  </si>
  <si>
    <t>烽火护胸·冥</t>
  </si>
  <si>
    <t>新兵胸甲·冥</t>
  </si>
  <si>
    <t>革制胸甲·冥</t>
  </si>
  <si>
    <t>戍边短袍·冥</t>
  </si>
  <si>
    <t>军官护甲·冥</t>
  </si>
  <si>
    <t>淬火战甲·冥</t>
  </si>
  <si>
    <t>焚火道袍·冥</t>
  </si>
  <si>
    <t>御龙重甲·冥</t>
  </si>
  <si>
    <t>昆仑天衣·冥</t>
  </si>
  <si>
    <t>烽火长靴·冥</t>
  </si>
  <si>
    <t>新兵裹腿·冥</t>
  </si>
  <si>
    <t>硬皮鞋·冥</t>
  </si>
  <si>
    <t>纷争马靴·冥</t>
  </si>
  <si>
    <t>军官腿铠·冥</t>
  </si>
  <si>
    <t>镀银战靴·冥</t>
  </si>
  <si>
    <t>秘符长靴·冥</t>
  </si>
  <si>
    <t>玄冥护胫·冥</t>
  </si>
  <si>
    <t>三界护胫·冥</t>
  </si>
  <si>
    <t>烽火长戟·冥</t>
  </si>
  <si>
    <t>新兵朴刀·冥</t>
  </si>
  <si>
    <t>长铁剑·冥</t>
  </si>
  <si>
    <t>锥刺矛·冥</t>
  </si>
  <si>
    <t>白羽扇·冥</t>
  </si>
  <si>
    <t>三股叉·冥</t>
  </si>
  <si>
    <t>军官战吼·冥</t>
  </si>
  <si>
    <t>精金开疆·冥</t>
  </si>
  <si>
    <t>幻灭长戟·冥</t>
  </si>
  <si>
    <t>双雷闪·冥</t>
  </si>
  <si>
    <t>裂风之刃·冥</t>
  </si>
  <si>
    <t>雌雄双股剑·冥</t>
  </si>
  <si>
    <t>青龙偃月刀·冥</t>
  </si>
  <si>
    <t>丈八蛇信矛·冥</t>
  </si>
  <si>
    <t>龙胆亮银枪·冥</t>
  </si>
  <si>
    <t>天道白羽扇·冥</t>
  </si>
  <si>
    <t>七星幻日符·冥</t>
  </si>
  <si>
    <t>射日后羿弓·冥</t>
  </si>
  <si>
    <t>霸王蘸金枪·冥</t>
  </si>
  <si>
    <t>鬼神方天戟·冥</t>
  </si>
  <si>
    <t>烽火之冠·冥</t>
  </si>
  <si>
    <t>狼牙战盔</t>
  </si>
  <si>
    <t>苍炎战盔</t>
  </si>
  <si>
    <t>狼牙战甲</t>
  </si>
  <si>
    <t>苍炎战甲</t>
  </si>
  <si>
    <t>狼牙战靴</t>
  </si>
  <si>
    <t>苍炎战靴</t>
  </si>
  <si>
    <t>狼牙战斧</t>
  </si>
  <si>
    <t>苍炎战锤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</si>
</sst>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color theme="1"/>
      <name val="宋体"/>
      <family val="2"/>
      <scheme val="minor"/>
    </font>
    <font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FFFF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0"/>
      <color theme="1"/>
      <name val="微软雅黑"/>
      <family val="2"/>
      <charset val="134"/>
    </font>
  </fonts>
  <fills count="13">
    <fill>
      <patternFill patternType="none"/>
    </fill>
    <fill>
      <patternFill patternType="gray125"/>
    </fill>
    <fill>
      <patternFill patternType="solid">
        <fgColor theme="5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7CE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14">
    <xf numFmtId="0" fontId="0" fillId="0" borderId="0"/>
    <xf numFmtId="9" fontId="4" fillId="0" borderId="0" applyFon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</cellStyleXfs>
  <cellXfs count="39">
    <xf numFmtId="0" fontId="0" fillId="0" borderId="0" xfId="0"/>
    <xf numFmtId="0" fontId="8" fillId="5" borderId="1" xfId="0" applyFont="1" applyFill="1" applyBorder="1" applyAlignment="1">
      <alignment vertical="center"/>
    </xf>
    <xf numFmtId="0" fontId="0" fillId="5" borderId="1" xfId="0" applyFill="1" applyBorder="1" applyAlignment="1">
      <alignment vertical="center"/>
    </xf>
    <xf numFmtId="0" fontId="9" fillId="6" borderId="1" xfId="0" applyFont="1" applyFill="1" applyBorder="1" applyAlignment="1">
      <alignment vertical="center"/>
    </xf>
    <xf numFmtId="0" fontId="5" fillId="7" borderId="1" xfId="0" applyFont="1" applyFill="1" applyBorder="1" applyAlignment="1">
      <alignment vertical="center"/>
    </xf>
    <xf numFmtId="0" fontId="10" fillId="7" borderId="1" xfId="0" applyFont="1" applyFill="1" applyBorder="1" applyAlignment="1">
      <alignment vertical="center"/>
    </xf>
    <xf numFmtId="0" fontId="11" fillId="5" borderId="1" xfId="0" applyFont="1" applyFill="1" applyBorder="1" applyAlignment="1">
      <alignment vertical="center"/>
    </xf>
    <xf numFmtId="0" fontId="0" fillId="0" borderId="0" xfId="0"/>
    <xf numFmtId="0" fontId="0" fillId="0" borderId="0" xfId="0" applyFill="1"/>
    <xf numFmtId="0" fontId="11" fillId="0" borderId="0" xfId="313" applyFont="1" applyFill="1" applyAlignment="1"/>
    <xf numFmtId="0" fontId="9" fillId="0" borderId="0" xfId="0" applyFont="1" applyFill="1"/>
    <xf numFmtId="0" fontId="0" fillId="0" borderId="0" xfId="0" applyBorder="1"/>
    <xf numFmtId="0" fontId="0" fillId="0" borderId="0" xfId="0" applyFill="1" applyBorder="1"/>
    <xf numFmtId="0" fontId="13" fillId="7" borderId="1" xfId="0" applyFont="1" applyFill="1" applyBorder="1" applyAlignment="1">
      <alignment vertical="center"/>
    </xf>
    <xf numFmtId="0" fontId="13" fillId="7" borderId="2" xfId="0" applyFont="1" applyFill="1" applyBorder="1" applyAlignment="1">
      <alignment vertical="center"/>
    </xf>
    <xf numFmtId="0" fontId="0" fillId="0" borderId="0" xfId="0" applyAlignment="1"/>
    <xf numFmtId="0" fontId="0" fillId="0" borderId="0" xfId="0" applyAlignment="1">
      <alignment vertical="center"/>
    </xf>
    <xf numFmtId="0" fontId="9" fillId="6" borderId="4" xfId="0" applyFont="1" applyFill="1" applyBorder="1" applyAlignment="1">
      <alignment vertical="center"/>
    </xf>
    <xf numFmtId="0" fontId="11" fillId="0" borderId="0" xfId="0" applyFont="1" applyFill="1" applyBorder="1" applyAlignment="1">
      <alignment vertical="center"/>
    </xf>
    <xf numFmtId="0" fontId="11" fillId="0" borderId="0" xfId="0" applyFont="1" applyFill="1"/>
    <xf numFmtId="0" fontId="0" fillId="9" borderId="0" xfId="0" applyFill="1"/>
    <xf numFmtId="0" fontId="9" fillId="11" borderId="1" xfId="0" applyFont="1" applyFill="1" applyBorder="1" applyAlignment="1">
      <alignment vertical="center"/>
    </xf>
    <xf numFmtId="0" fontId="8" fillId="10" borderId="1" xfId="0" applyFont="1" applyFill="1" applyBorder="1" applyAlignment="1">
      <alignment vertical="center"/>
    </xf>
    <xf numFmtId="0" fontId="0" fillId="12" borderId="0" xfId="0" applyFill="1"/>
    <xf numFmtId="0" fontId="0" fillId="0" borderId="0" xfId="0" applyNumberFormat="1" applyFill="1" applyBorder="1"/>
    <xf numFmtId="0" fontId="0" fillId="0" borderId="0" xfId="0" applyNumberFormat="1" applyBorder="1"/>
    <xf numFmtId="0" fontId="11" fillId="0" borderId="0" xfId="0" applyNumberFormat="1" applyFont="1" applyFill="1" applyBorder="1" applyAlignment="1">
      <alignment vertical="center"/>
    </xf>
    <xf numFmtId="0" fontId="0" fillId="0" borderId="0" xfId="0" applyNumberFormat="1"/>
    <xf numFmtId="0" fontId="11" fillId="12" borderId="0" xfId="0" applyNumberFormat="1" applyFont="1" applyFill="1" applyBorder="1" applyAlignment="1">
      <alignment vertical="center"/>
    </xf>
    <xf numFmtId="0" fontId="15" fillId="0" borderId="0" xfId="0" applyFont="1" applyAlignment="1">
      <alignment vertical="center"/>
    </xf>
    <xf numFmtId="0" fontId="14" fillId="0" borderId="2" xfId="0" applyFont="1" applyFill="1" applyBorder="1" applyAlignment="1">
      <alignment vertical="center"/>
    </xf>
    <xf numFmtId="0" fontId="0" fillId="0" borderId="0" xfId="0" applyNumberFormat="1" applyAlignment="1"/>
    <xf numFmtId="0" fontId="0" fillId="0" borderId="0" xfId="0" applyFill="1" applyBorder="1" applyAlignment="1"/>
    <xf numFmtId="0" fontId="6" fillId="5" borderId="0" xfId="0" applyFont="1" applyFill="1" applyBorder="1" applyAlignment="1">
      <alignment vertical="center"/>
    </xf>
    <xf numFmtId="0" fontId="0" fillId="5" borderId="3" xfId="0" applyFill="1" applyBorder="1" applyAlignment="1">
      <alignment vertical="center"/>
    </xf>
    <xf numFmtId="0" fontId="14" fillId="0" borderId="1" xfId="0" applyFont="1" applyFill="1" applyBorder="1" applyAlignment="1">
      <alignment vertical="center"/>
    </xf>
    <xf numFmtId="0" fontId="0" fillId="0" borderId="2" xfId="0" applyBorder="1"/>
    <xf numFmtId="0" fontId="8" fillId="5" borderId="0" xfId="0" applyFont="1" applyFill="1" applyBorder="1" applyAlignment="1">
      <alignment vertical="center"/>
    </xf>
    <xf numFmtId="0" fontId="9" fillId="11" borderId="4" xfId="0" applyFont="1" applyFill="1" applyBorder="1" applyAlignment="1">
      <alignment vertical="center"/>
    </xf>
  </cellXfs>
  <cellStyles count="314">
    <cellStyle name="60% - 强调文字颜色 2" xfId="2" builtinId="36" hidden="1"/>
    <cellStyle name="60% - 强调文字颜色 2" xfId="6" builtinId="36" hidden="1"/>
    <cellStyle name="60% - 强调文字颜色 2" xfId="12" builtinId="36" hidden="1"/>
    <cellStyle name="60% - 强调文字颜色 2" xfId="14" builtinId="36" hidden="1"/>
    <cellStyle name="60% - 强调文字颜色 2" xfId="18" builtinId="36" hidden="1"/>
    <cellStyle name="60% - 强调文字颜色 2" xfId="22" builtinId="36" hidden="1"/>
    <cellStyle name="60% - 强调文字颜色 2" xfId="26" builtinId="36" hidden="1"/>
    <cellStyle name="60% - 强调文字颜色 2" xfId="30" builtinId="36" hidden="1"/>
    <cellStyle name="60% - 强调文字颜色 2" xfId="34" builtinId="36" hidden="1"/>
    <cellStyle name="60% - 强调文字颜色 2" xfId="38" builtinId="36" hidden="1"/>
    <cellStyle name="60% - 强调文字颜色 2" xfId="42" builtinId="36" hidden="1"/>
    <cellStyle name="60% - 强调文字颜色 2" xfId="46" builtinId="36" hidden="1"/>
    <cellStyle name="60% - 强调文字颜色 2" xfId="50" builtinId="36" hidden="1"/>
    <cellStyle name="60% - 强调文字颜色 2" xfId="56" builtinId="36" hidden="1"/>
    <cellStyle name="60% - 强调文字颜色 2" xfId="58" builtinId="36" hidden="1"/>
    <cellStyle name="60% - 强调文字颜色 2" xfId="62" builtinId="36" hidden="1"/>
    <cellStyle name="60% - 强调文字颜色 2" xfId="66" builtinId="36" hidden="1"/>
    <cellStyle name="60% - 强调文字颜色 2" xfId="70" builtinId="36" hidden="1"/>
    <cellStyle name="60% - 强调文字颜色 2" xfId="74" builtinId="36" hidden="1"/>
    <cellStyle name="60% - 强调文字颜色 2" xfId="78" builtinId="36" hidden="1"/>
    <cellStyle name="60% - 强调文字颜色 2" xfId="82" builtinId="36" hidden="1"/>
    <cellStyle name="60% - 强调文字颜色 2" xfId="86" builtinId="36" hidden="1"/>
    <cellStyle name="60% - 强调文字颜色 2" xfId="90" builtinId="36" hidden="1"/>
    <cellStyle name="60% - 强调文字颜色 2" xfId="94" builtinId="36" hidden="1"/>
    <cellStyle name="60% - 强调文字颜色 2" xfId="100" builtinId="36" hidden="1"/>
    <cellStyle name="60% - 强调文字颜色 2" xfId="102" builtinId="36" hidden="1"/>
    <cellStyle name="60% - 强调文字颜色 2" xfId="106" builtinId="36" hidden="1"/>
    <cellStyle name="60% - 强调文字颜色 2" xfId="110" builtinId="36" hidden="1"/>
    <cellStyle name="60% - 强调文字颜色 2" xfId="114" builtinId="36" hidden="1"/>
    <cellStyle name="60% - 强调文字颜色 2" xfId="118" builtinId="36" hidden="1"/>
    <cellStyle name="60% - 强调文字颜色 2" xfId="122" builtinId="36" hidden="1"/>
    <cellStyle name="60% - 强调文字颜色 2" xfId="126" builtinId="36" hidden="1"/>
    <cellStyle name="60% - 强调文字颜色 2" xfId="130" builtinId="36" hidden="1"/>
    <cellStyle name="60% - 强调文字颜色 2" xfId="134" builtinId="36" hidden="1"/>
    <cellStyle name="60% - 强调文字颜色 2" xfId="138" builtinId="36" hidden="1"/>
    <cellStyle name="60% - 强调文字颜色 2" xfId="144" builtinId="36" hidden="1"/>
    <cellStyle name="60% - 强调文字颜色 2" xfId="146" builtinId="36" hidden="1"/>
    <cellStyle name="60% - 强调文字颜色 2" xfId="150" builtinId="36" hidden="1"/>
    <cellStyle name="60% - 强调文字颜色 2" xfId="154" builtinId="36" hidden="1"/>
    <cellStyle name="60% - 强调文字颜色 2" xfId="158" builtinId="36" hidden="1"/>
    <cellStyle name="60% - 强调文字颜色 2" xfId="162" builtinId="36" hidden="1"/>
    <cellStyle name="60% - 强调文字颜色 2" xfId="166" builtinId="36" hidden="1"/>
    <cellStyle name="60% - 强调文字颜色 2" xfId="170" builtinId="36" hidden="1"/>
    <cellStyle name="60% - 强调文字颜色 2" xfId="174" builtinId="36" hidden="1"/>
    <cellStyle name="60% - 强调文字颜色 2" xfId="178" builtinId="36" hidden="1"/>
    <cellStyle name="60% - 强调文字颜色 2" xfId="182" builtinId="36" hidden="1"/>
    <cellStyle name="60% - 强调文字颜色 2" xfId="188" builtinId="36" hidden="1"/>
    <cellStyle name="60% - 强调文字颜色 2" xfId="190" builtinId="36" hidden="1"/>
    <cellStyle name="60% - 强调文字颜色 2" xfId="194" builtinId="36" hidden="1"/>
    <cellStyle name="60% - 强调文字颜色 2" xfId="198" builtinId="36" hidden="1"/>
    <cellStyle name="60% - 强调文字颜色 2" xfId="202" builtinId="36" hidden="1"/>
    <cellStyle name="60% - 强调文字颜色 2" xfId="206" builtinId="36" hidden="1"/>
    <cellStyle name="60% - 强调文字颜色 2" xfId="210" builtinId="36" hidden="1"/>
    <cellStyle name="60% - 强调文字颜色 2" xfId="214" builtinId="36" hidden="1"/>
    <cellStyle name="60% - 强调文字颜色 2" xfId="218" builtinId="36" hidden="1"/>
    <cellStyle name="60% - 强调文字颜色 2" xfId="222" builtinId="36" hidden="1"/>
    <cellStyle name="60% - 强调文字颜色 2" xfId="226" builtinId="36" hidden="1"/>
    <cellStyle name="60% - 强调文字颜色 2" xfId="232" builtinId="36" hidden="1"/>
    <cellStyle name="60% - 强调文字颜色 2" xfId="234" builtinId="36" hidden="1"/>
    <cellStyle name="60% - 强调文字颜色 2" xfId="238" builtinId="36" hidden="1"/>
    <cellStyle name="60% - 强调文字颜色 2" xfId="242" builtinId="36" hidden="1"/>
    <cellStyle name="60% - 强调文字颜色 2" xfId="246" builtinId="36" hidden="1"/>
    <cellStyle name="60% - 强调文字颜色 2" xfId="250" builtinId="36" hidden="1"/>
    <cellStyle name="60% - 强调文字颜色 2" xfId="254" builtinId="36" hidden="1"/>
    <cellStyle name="60% - 强调文字颜色 2" xfId="258" builtinId="36" hidden="1"/>
    <cellStyle name="60% - 强调文字颜色 2" xfId="262" builtinId="36" hidden="1"/>
    <cellStyle name="60% - 强调文字颜色 2" xfId="266" builtinId="36" hidden="1"/>
    <cellStyle name="60% - 强调文字颜色 2" xfId="270" builtinId="36" hidden="1"/>
    <cellStyle name="60% - 强调文字颜色 2" xfId="276" builtinId="36" hidden="1"/>
    <cellStyle name="60% - 强调文字颜色 2" xfId="278" builtinId="36" hidden="1"/>
    <cellStyle name="60% - 强调文字颜色 2" xfId="282" builtinId="36" hidden="1"/>
    <cellStyle name="60% - 强调文字颜色 2" xfId="286" builtinId="36" hidden="1"/>
    <cellStyle name="60% - 强调文字颜色 2" xfId="290" builtinId="36" hidden="1"/>
    <cellStyle name="60% - 强调文字颜色 2" xfId="294" builtinId="36" hidden="1"/>
    <cellStyle name="60% - 强调文字颜色 2" xfId="298" builtinId="36" hidden="1"/>
    <cellStyle name="60% - 强调文字颜色 2" xfId="302" builtinId="36" hidden="1"/>
    <cellStyle name="60% - 强调文字颜色 2" xfId="306" builtinId="36" hidden="1"/>
    <cellStyle name="60% - 强调文字颜色 2" xfId="310" builtinId="36" hidden="1"/>
    <cellStyle name="60% - 强调文字颜色 5" xfId="3" builtinId="48" hidden="1"/>
    <cellStyle name="60% - 强调文字颜色 5" xfId="7" builtinId="48" hidden="1"/>
    <cellStyle name="60% - 强调文字颜色 5" xfId="11" builtinId="48" hidden="1"/>
    <cellStyle name="60% - 强调文字颜色 5" xfId="15" builtinId="48" hidden="1"/>
    <cellStyle name="60% - 强调文字颜色 5" xfId="19" builtinId="48" hidden="1"/>
    <cellStyle name="60% - 强调文字颜色 5" xfId="23" builtinId="48" hidden="1"/>
    <cellStyle name="60% - 强调文字颜色 5" xfId="27" builtinId="48" hidden="1"/>
    <cellStyle name="60% - 强调文字颜色 5" xfId="31" builtinId="48" hidden="1"/>
    <cellStyle name="60% - 强调文字颜色 5" xfId="35" builtinId="48" hidden="1"/>
    <cellStyle name="60% - 强调文字颜色 5" xfId="39" builtinId="48" hidden="1"/>
    <cellStyle name="60% - 强调文字颜色 5" xfId="43" builtinId="48" hidden="1"/>
    <cellStyle name="60% - 强调文字颜色 5" xfId="47" builtinId="48" hidden="1"/>
    <cellStyle name="60% - 强调文字颜色 5" xfId="51" builtinId="48" hidden="1"/>
    <cellStyle name="60% - 强调文字颜色 5" xfId="55" builtinId="48" hidden="1"/>
    <cellStyle name="60% - 强调文字颜色 5" xfId="59" builtinId="48" hidden="1"/>
    <cellStyle name="60% - 强调文字颜色 5" xfId="63" builtinId="48" hidden="1"/>
    <cellStyle name="60% - 强调文字颜色 5" xfId="67" builtinId="48" hidden="1"/>
    <cellStyle name="60% - 强调文字颜色 5" xfId="71" builtinId="48" hidden="1"/>
    <cellStyle name="60% - 强调文字颜色 5" xfId="75" builtinId="48" hidden="1"/>
    <cellStyle name="60% - 强调文字颜色 5" xfId="79" builtinId="48" hidden="1"/>
    <cellStyle name="60% - 强调文字颜色 5" xfId="83" builtinId="48" hidden="1"/>
    <cellStyle name="60% - 强调文字颜色 5" xfId="87" builtinId="48" hidden="1"/>
    <cellStyle name="60% - 强调文字颜色 5" xfId="91" builtinId="48" hidden="1"/>
    <cellStyle name="60% - 强调文字颜色 5" xfId="95" builtinId="48" hidden="1"/>
    <cellStyle name="60% - 强调文字颜色 5" xfId="99" builtinId="48" hidden="1"/>
    <cellStyle name="60% - 强调文字颜色 5" xfId="103" builtinId="48" hidden="1"/>
    <cellStyle name="60% - 强调文字颜色 5" xfId="107" builtinId="48" hidden="1"/>
    <cellStyle name="60% - 强调文字颜色 5" xfId="111" builtinId="48" hidden="1"/>
    <cellStyle name="60% - 强调文字颜色 5" xfId="115" builtinId="48" hidden="1"/>
    <cellStyle name="60% - 强调文字颜色 5" xfId="119" builtinId="48" hidden="1"/>
    <cellStyle name="60% - 强调文字颜色 5" xfId="123" builtinId="48" hidden="1"/>
    <cellStyle name="60% - 强调文字颜色 5" xfId="127" builtinId="48" hidden="1"/>
    <cellStyle name="60% - 强调文字颜色 5" xfId="131" builtinId="48" hidden="1"/>
    <cellStyle name="60% - 强调文字颜色 5" xfId="135" builtinId="48" hidden="1"/>
    <cellStyle name="60% - 强调文字颜色 5" xfId="139" builtinId="48" hidden="1"/>
    <cellStyle name="60% - 强调文字颜色 5" xfId="143" builtinId="48" hidden="1"/>
    <cellStyle name="60% - 强调文字颜色 5" xfId="147" builtinId="48" hidden="1"/>
    <cellStyle name="60% - 强调文字颜色 5" xfId="151" builtinId="48" hidden="1"/>
    <cellStyle name="60% - 强调文字颜色 5" xfId="155" builtinId="48" hidden="1"/>
    <cellStyle name="60% - 强调文字颜色 5" xfId="159" builtinId="48" hidden="1"/>
    <cellStyle name="60% - 强调文字颜色 5" xfId="163" builtinId="48" hidden="1"/>
    <cellStyle name="60% - 强调文字颜色 5" xfId="167" builtinId="48" hidden="1"/>
    <cellStyle name="60% - 强调文字颜色 5" xfId="171" builtinId="48" hidden="1"/>
    <cellStyle name="60% - 强调文字颜色 5" xfId="175" builtinId="48" hidden="1"/>
    <cellStyle name="60% - 强调文字颜色 5" xfId="179" builtinId="48" hidden="1"/>
    <cellStyle name="60% - 强调文字颜色 5" xfId="183" builtinId="48" hidden="1"/>
    <cellStyle name="60% - 强调文字颜色 5" xfId="187" builtinId="48" hidden="1"/>
    <cellStyle name="60% - 强调文字颜色 5" xfId="191" builtinId="48" hidden="1"/>
    <cellStyle name="60% - 强调文字颜色 5" xfId="195" builtinId="48" hidden="1"/>
    <cellStyle name="60% - 强调文字颜色 5" xfId="199" builtinId="48" hidden="1"/>
    <cellStyle name="60% - 强调文字颜色 5" xfId="203" builtinId="48" hidden="1"/>
    <cellStyle name="60% - 强调文字颜色 5" xfId="207" builtinId="48" hidden="1"/>
    <cellStyle name="60% - 强调文字颜色 5" xfId="211" builtinId="48" hidden="1"/>
    <cellStyle name="60% - 强调文字颜色 5" xfId="215" builtinId="48" hidden="1"/>
    <cellStyle name="60% - 强调文字颜色 5" xfId="219" builtinId="48" hidden="1"/>
    <cellStyle name="60% - 强调文字颜色 5" xfId="223" builtinId="48" hidden="1"/>
    <cellStyle name="60% - 强调文字颜色 5" xfId="227" builtinId="48" hidden="1"/>
    <cellStyle name="60% - 强调文字颜色 5" xfId="231" builtinId="48" hidden="1"/>
    <cellStyle name="60% - 强调文字颜色 5" xfId="235" builtinId="48" hidden="1"/>
    <cellStyle name="60% - 强调文字颜色 5" xfId="239" builtinId="48" hidden="1"/>
    <cellStyle name="60% - 强调文字颜色 5" xfId="243" builtinId="48" hidden="1"/>
    <cellStyle name="60% - 强调文字颜色 5" xfId="247" builtinId="48" hidden="1"/>
    <cellStyle name="60% - 强调文字颜色 5" xfId="251" builtinId="48" hidden="1"/>
    <cellStyle name="60% - 强调文字颜色 5" xfId="255" builtinId="48" hidden="1"/>
    <cellStyle name="60% - 强调文字颜色 5" xfId="259" builtinId="48" hidden="1"/>
    <cellStyle name="60% - 强调文字颜色 5" xfId="263" builtinId="48" hidden="1"/>
    <cellStyle name="60% - 强调文字颜色 5" xfId="267" builtinId="48" hidden="1"/>
    <cellStyle name="60% - 强调文字颜色 5" xfId="271" builtinId="48" hidden="1"/>
    <cellStyle name="60% - 强调文字颜色 5" xfId="275" builtinId="48" hidden="1"/>
    <cellStyle name="60% - 强调文字颜色 5" xfId="279" builtinId="48" hidden="1"/>
    <cellStyle name="60% - 强调文字颜色 5" xfId="283" builtinId="48" hidden="1"/>
    <cellStyle name="60% - 强调文字颜色 5" xfId="287" builtinId="48" hidden="1"/>
    <cellStyle name="60% - 强调文字颜色 5" xfId="291" builtinId="48" hidden="1"/>
    <cellStyle name="60% - 强调文字颜色 5" xfId="295" builtinId="48" hidden="1"/>
    <cellStyle name="60% - 强调文字颜色 5" xfId="299" builtinId="48" hidden="1"/>
    <cellStyle name="60% - 强调文字颜色 5" xfId="303" builtinId="48" hidden="1"/>
    <cellStyle name="60% - 强调文字颜色 5" xfId="307" builtinId="48" hidden="1"/>
    <cellStyle name="60% - 强调文字颜色 5" xfId="311" builtinId="48" hidden="1"/>
    <cellStyle name="60% - 强调文字颜色 6" xfId="4" builtinId="52" hidden="1"/>
    <cellStyle name="60% - 强调文字颜色 6" xfId="8" builtinId="52" hidden="1"/>
    <cellStyle name="60% - 强调文字颜色 6" xfId="10" builtinId="52" hidden="1"/>
    <cellStyle name="60% - 强调文字颜色 6" xfId="16" builtinId="52" hidden="1"/>
    <cellStyle name="60% - 强调文字颜色 6" xfId="20" builtinId="52" hidden="1"/>
    <cellStyle name="60% - 强调文字颜色 6" xfId="24" builtinId="52" hidden="1"/>
    <cellStyle name="60% - 强调文字颜色 6" xfId="28" builtinId="52" hidden="1"/>
    <cellStyle name="60% - 强调文字颜色 6" xfId="32" builtinId="52" hidden="1"/>
    <cellStyle name="60% - 强调文字颜色 6" xfId="36" builtinId="52" hidden="1"/>
    <cellStyle name="60% - 强调文字颜色 6" xfId="40" builtinId="52" hidden="1"/>
    <cellStyle name="60% - 强调文字颜色 6" xfId="44" builtinId="52" hidden="1"/>
    <cellStyle name="60% - 强调文字颜色 6" xfId="48" builtinId="52" hidden="1"/>
    <cellStyle name="60% - 强调文字颜色 6" xfId="52" builtinId="52" hidden="1"/>
    <cellStyle name="60% - 强调文字颜色 6" xfId="54" builtinId="52" hidden="1"/>
    <cellStyle name="60% - 强调文字颜色 6" xfId="60" builtinId="52" hidden="1"/>
    <cellStyle name="60% - 强调文字颜色 6" xfId="64" builtinId="52" hidden="1"/>
    <cellStyle name="60% - 强调文字颜色 6" xfId="68" builtinId="52" hidden="1"/>
    <cellStyle name="60% - 强调文字颜色 6" xfId="72" builtinId="52" hidden="1"/>
    <cellStyle name="60% - 强调文字颜色 6" xfId="76" builtinId="52" hidden="1"/>
    <cellStyle name="60% - 强调文字颜色 6" xfId="80" builtinId="52" hidden="1"/>
    <cellStyle name="60% - 强调文字颜色 6" xfId="84" builtinId="52" hidden="1"/>
    <cellStyle name="60% - 强调文字颜色 6" xfId="88" builtinId="52" hidden="1"/>
    <cellStyle name="60% - 强调文字颜色 6" xfId="92" builtinId="52" hidden="1"/>
    <cellStyle name="60% - 强调文字颜色 6" xfId="96" builtinId="52" hidden="1"/>
    <cellStyle name="60% - 强调文字颜色 6" xfId="98" builtinId="52" hidden="1"/>
    <cellStyle name="60% - 强调文字颜色 6" xfId="104" builtinId="52" hidden="1"/>
    <cellStyle name="60% - 强调文字颜色 6" xfId="108" builtinId="52" hidden="1"/>
    <cellStyle name="60% - 强调文字颜色 6" xfId="112" builtinId="52" hidden="1"/>
    <cellStyle name="60% - 强调文字颜色 6" xfId="116" builtinId="52" hidden="1"/>
    <cellStyle name="60% - 强调文字颜色 6" xfId="120" builtinId="52" hidden="1"/>
    <cellStyle name="60% - 强调文字颜色 6" xfId="124" builtinId="52" hidden="1"/>
    <cellStyle name="60% - 强调文字颜色 6" xfId="128" builtinId="52" hidden="1"/>
    <cellStyle name="60% - 强调文字颜色 6" xfId="132" builtinId="52" hidden="1"/>
    <cellStyle name="60% - 强调文字颜色 6" xfId="136" builtinId="52" hidden="1"/>
    <cellStyle name="60% - 强调文字颜色 6" xfId="140" builtinId="52" hidden="1"/>
    <cellStyle name="60% - 强调文字颜色 6" xfId="142" builtinId="52" hidden="1"/>
    <cellStyle name="60% - 强调文字颜色 6" xfId="148" builtinId="52" hidden="1"/>
    <cellStyle name="60% - 强调文字颜色 6" xfId="152" builtinId="52" hidden="1"/>
    <cellStyle name="60% - 强调文字颜色 6" xfId="156" builtinId="52" hidden="1"/>
    <cellStyle name="60% - 强调文字颜色 6" xfId="160" builtinId="52" hidden="1"/>
    <cellStyle name="60% - 强调文字颜色 6" xfId="164" builtinId="52" hidden="1"/>
    <cellStyle name="60% - 强调文字颜色 6" xfId="168" builtinId="52" hidden="1"/>
    <cellStyle name="60% - 强调文字颜色 6" xfId="172" builtinId="52" hidden="1"/>
    <cellStyle name="60% - 强调文字颜色 6" xfId="176" builtinId="52" hidden="1"/>
    <cellStyle name="60% - 强调文字颜色 6" xfId="180" builtinId="52" hidden="1"/>
    <cellStyle name="60% - 强调文字颜色 6" xfId="184" builtinId="52" hidden="1"/>
    <cellStyle name="60% - 强调文字颜色 6" xfId="186" builtinId="52" hidden="1"/>
    <cellStyle name="60% - 强调文字颜色 6" xfId="192" builtinId="52" hidden="1"/>
    <cellStyle name="60% - 强调文字颜色 6" xfId="196" builtinId="52" hidden="1"/>
    <cellStyle name="60% - 强调文字颜色 6" xfId="200" builtinId="52" hidden="1"/>
    <cellStyle name="60% - 强调文字颜色 6" xfId="204" builtinId="52" hidden="1"/>
    <cellStyle name="60% - 强调文字颜色 6" xfId="208" builtinId="52" hidden="1"/>
    <cellStyle name="60% - 强调文字颜色 6" xfId="212" builtinId="52" hidden="1"/>
    <cellStyle name="60% - 强调文字颜色 6" xfId="216" builtinId="52" hidden="1"/>
    <cellStyle name="60% - 强调文字颜色 6" xfId="220" builtinId="52" hidden="1"/>
    <cellStyle name="60% - 强调文字颜色 6" xfId="224" builtinId="52" hidden="1"/>
    <cellStyle name="60% - 强调文字颜色 6" xfId="228" builtinId="52" hidden="1"/>
    <cellStyle name="60% - 强调文字颜色 6" xfId="230" builtinId="52" hidden="1"/>
    <cellStyle name="60% - 强调文字颜色 6" xfId="236" builtinId="52" hidden="1"/>
    <cellStyle name="60% - 强调文字颜色 6" xfId="240" builtinId="52" hidden="1"/>
    <cellStyle name="60% - 强调文字颜色 6" xfId="244" builtinId="52" hidden="1"/>
    <cellStyle name="60% - 强调文字颜色 6" xfId="248" builtinId="52" hidden="1"/>
    <cellStyle name="60% - 强调文字颜色 6" xfId="252" builtinId="52" hidden="1"/>
    <cellStyle name="60% - 强调文字颜色 6" xfId="256" builtinId="52" hidden="1"/>
    <cellStyle name="60% - 强调文字颜色 6" xfId="260" builtinId="52" hidden="1"/>
    <cellStyle name="60% - 强调文字颜色 6" xfId="264" builtinId="52" hidden="1"/>
    <cellStyle name="60% - 强调文字颜色 6" xfId="268" builtinId="52" hidden="1"/>
    <cellStyle name="60% - 强调文字颜色 6" xfId="272" builtinId="52" hidden="1"/>
    <cellStyle name="60% - 强调文字颜色 6" xfId="274" builtinId="52" hidden="1"/>
    <cellStyle name="60% - 强调文字颜色 6" xfId="280" builtinId="52" hidden="1"/>
    <cellStyle name="60% - 强调文字颜色 6" xfId="284" builtinId="52" hidden="1"/>
    <cellStyle name="60% - 强调文字颜色 6" xfId="288" builtinId="52" hidden="1"/>
    <cellStyle name="60% - 强调文字颜色 6" xfId="292" builtinId="52" hidden="1"/>
    <cellStyle name="60% - 强调文字颜色 6" xfId="296" builtinId="52" hidden="1"/>
    <cellStyle name="60% - 强调文字颜色 6" xfId="300" builtinId="52" hidden="1"/>
    <cellStyle name="60% - 强调文字颜色 6" xfId="304" builtinId="52" hidden="1"/>
    <cellStyle name="60% - 强调文字颜色 6" xfId="308" builtinId="52" hidden="1"/>
    <cellStyle name="60% - 强调文字颜色 6" xfId="312" builtinId="52" hidden="1"/>
    <cellStyle name="百分比" xfId="1" builtinId="5" hidden="1"/>
    <cellStyle name="百分比" xfId="5" builtinId="5" hidden="1"/>
    <cellStyle name="百分比" xfId="9" builtinId="5" hidden="1"/>
    <cellStyle name="百分比" xfId="13" builtinId="5" hidden="1"/>
    <cellStyle name="百分比" xfId="17" builtinId="5" hidden="1"/>
    <cellStyle name="百分比" xfId="21" builtinId="5" hidden="1"/>
    <cellStyle name="百分比" xfId="25" builtinId="5" hidden="1"/>
    <cellStyle name="百分比" xfId="29" builtinId="5" hidden="1"/>
    <cellStyle name="百分比" xfId="33" builtinId="5" hidden="1"/>
    <cellStyle name="百分比" xfId="37" builtinId="5" hidden="1"/>
    <cellStyle name="百分比" xfId="41" builtinId="5" hidden="1"/>
    <cellStyle name="百分比" xfId="45" builtinId="5" hidden="1"/>
    <cellStyle name="百分比" xfId="49" builtinId="5" hidden="1"/>
    <cellStyle name="百分比" xfId="53" builtinId="5" hidden="1"/>
    <cellStyle name="百分比" xfId="57" builtinId="5" hidden="1"/>
    <cellStyle name="百分比" xfId="61" builtinId="5" hidden="1"/>
    <cellStyle name="百分比" xfId="65" builtinId="5" hidden="1"/>
    <cellStyle name="百分比" xfId="69" builtinId="5" hidden="1"/>
    <cellStyle name="百分比" xfId="73" builtinId="5" hidden="1"/>
    <cellStyle name="百分比" xfId="77" builtinId="5" hidden="1"/>
    <cellStyle name="百分比" xfId="81" builtinId="5" hidden="1"/>
    <cellStyle name="百分比" xfId="85" builtinId="5" hidden="1"/>
    <cellStyle name="百分比" xfId="89" builtinId="5" hidden="1"/>
    <cellStyle name="百分比" xfId="93" builtinId="5" hidden="1"/>
    <cellStyle name="百分比" xfId="97" builtinId="5" hidden="1"/>
    <cellStyle name="百分比" xfId="101" builtinId="5" hidden="1"/>
    <cellStyle name="百分比" xfId="105" builtinId="5" hidden="1"/>
    <cellStyle name="百分比" xfId="109" builtinId="5" hidden="1"/>
    <cellStyle name="百分比" xfId="113" builtinId="5" hidden="1"/>
    <cellStyle name="百分比" xfId="117" builtinId="5" hidden="1"/>
    <cellStyle name="百分比" xfId="121" builtinId="5" hidden="1"/>
    <cellStyle name="百分比" xfId="125" builtinId="5" hidden="1"/>
    <cellStyle name="百分比" xfId="129" builtinId="5" hidden="1"/>
    <cellStyle name="百分比" xfId="133" builtinId="5" hidden="1"/>
    <cellStyle name="百分比" xfId="137" builtinId="5" hidden="1"/>
    <cellStyle name="百分比" xfId="141" builtinId="5" hidden="1"/>
    <cellStyle name="百分比" xfId="145" builtinId="5" hidden="1"/>
    <cellStyle name="百分比" xfId="149" builtinId="5" hidden="1"/>
    <cellStyle name="百分比" xfId="153" builtinId="5" hidden="1"/>
    <cellStyle name="百分比" xfId="157" builtinId="5" hidden="1"/>
    <cellStyle name="百分比" xfId="161" builtinId="5" hidden="1"/>
    <cellStyle name="百分比" xfId="165" builtinId="5" hidden="1"/>
    <cellStyle name="百分比" xfId="169" builtinId="5" hidden="1"/>
    <cellStyle name="百分比" xfId="173" builtinId="5" hidden="1"/>
    <cellStyle name="百分比" xfId="177" builtinId="5" hidden="1"/>
    <cellStyle name="百分比" xfId="181" builtinId="5" hidden="1"/>
    <cellStyle name="百分比" xfId="185" builtinId="5" hidden="1"/>
    <cellStyle name="百分比" xfId="189" builtinId="5" hidden="1"/>
    <cellStyle name="百分比" xfId="193" builtinId="5" hidden="1"/>
    <cellStyle name="百分比" xfId="197" builtinId="5" hidden="1"/>
    <cellStyle name="百分比" xfId="201" builtinId="5" hidden="1"/>
    <cellStyle name="百分比" xfId="205" builtinId="5" hidden="1"/>
    <cellStyle name="百分比" xfId="209" builtinId="5" hidden="1"/>
    <cellStyle name="百分比" xfId="213" builtinId="5" hidden="1"/>
    <cellStyle name="百分比" xfId="217" builtinId="5" hidden="1"/>
    <cellStyle name="百分比" xfId="221" builtinId="5" hidden="1"/>
    <cellStyle name="百分比" xfId="225" builtinId="5" hidden="1"/>
    <cellStyle name="百分比" xfId="229" builtinId="5" hidden="1"/>
    <cellStyle name="百分比" xfId="233" builtinId="5" hidden="1"/>
    <cellStyle name="百分比" xfId="237" builtinId="5" hidden="1"/>
    <cellStyle name="百分比" xfId="241" builtinId="5" hidden="1"/>
    <cellStyle name="百分比" xfId="245" builtinId="5" hidden="1"/>
    <cellStyle name="百分比" xfId="249" builtinId="5" hidden="1"/>
    <cellStyle name="百分比" xfId="253" builtinId="5" hidden="1"/>
    <cellStyle name="百分比" xfId="257" builtinId="5" hidden="1"/>
    <cellStyle name="百分比" xfId="261" builtinId="5" hidden="1"/>
    <cellStyle name="百分比" xfId="265" builtinId="5" hidden="1"/>
    <cellStyle name="百分比" xfId="269" builtinId="5" hidden="1"/>
    <cellStyle name="百分比" xfId="273" builtinId="5" hidden="1"/>
    <cellStyle name="百分比" xfId="277" builtinId="5" hidden="1"/>
    <cellStyle name="百分比" xfId="281" builtinId="5" hidden="1"/>
    <cellStyle name="百分比" xfId="285" builtinId="5" hidden="1"/>
    <cellStyle name="百分比" xfId="289" builtinId="5" hidden="1"/>
    <cellStyle name="百分比" xfId="293" builtinId="5" hidden="1"/>
    <cellStyle name="百分比" xfId="297" builtinId="5" hidden="1"/>
    <cellStyle name="百分比" xfId="301" builtinId="5" hidden="1"/>
    <cellStyle name="百分比" xfId="305" builtinId="5" hidden="1"/>
    <cellStyle name="百分比" xfId="309" builtinId="5" hidden="1"/>
    <cellStyle name="差" xfId="313" builtinId="27"/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46"/>
  <sheetViews>
    <sheetView tabSelected="1" topLeftCell="A65" zoomScaleNormal="100" workbookViewId="0">
      <pane xSplit="1" topLeftCell="L1" activePane="topRight" state="frozen"/>
      <selection pane="topRight" activeCell="R93" sqref="R93"/>
    </sheetView>
  </sheetViews>
  <sheetFormatPr defaultRowHeight="13.5"/>
  <cols>
    <col min="2" max="2" width="15.125" bestFit="1" customWidth="1"/>
    <col min="3" max="3" width="9" style="7"/>
    <col min="4" max="4" width="9.5" style="27" bestFit="1" customWidth="1"/>
    <col min="5" max="6" width="11.625" bestFit="1" customWidth="1"/>
    <col min="7" max="8" width="8.5" customWidth="1"/>
    <col min="9" max="9" width="23.75" style="7" customWidth="1"/>
    <col min="10" max="10" width="8.5" style="7" customWidth="1"/>
    <col min="11" max="12" width="50.125" style="7" customWidth="1"/>
    <col min="13" max="13" width="20.75" customWidth="1"/>
    <col min="14" max="14" width="8.75" customWidth="1"/>
    <col min="15" max="15" width="10.5" customWidth="1"/>
    <col min="16" max="16" width="10.5" style="7" customWidth="1"/>
    <col min="17" max="17" width="9.25" style="8" customWidth="1"/>
    <col min="18" max="18" width="10" style="9" customWidth="1"/>
    <col min="19" max="19" width="8.375" style="20" customWidth="1"/>
    <col min="20" max="20" width="10.5" bestFit="1" customWidth="1"/>
    <col min="21" max="21" width="77.5" style="7" customWidth="1"/>
  </cols>
  <sheetData>
    <row r="1" spans="1:22">
      <c r="A1" s="11" t="s">
        <v>0</v>
      </c>
      <c r="B1" s="11" t="s">
        <v>65</v>
      </c>
      <c r="C1" s="12" t="s">
        <v>87</v>
      </c>
      <c r="D1" s="24" t="s">
        <v>88</v>
      </c>
      <c r="E1" t="s">
        <v>2</v>
      </c>
      <c r="F1" t="s">
        <v>1</v>
      </c>
      <c r="G1" t="s">
        <v>121</v>
      </c>
      <c r="H1" t="s">
        <v>122</v>
      </c>
      <c r="I1" s="7" t="s">
        <v>123</v>
      </c>
      <c r="J1" s="7" t="s">
        <v>124</v>
      </c>
      <c r="K1" s="7" t="s">
        <v>125</v>
      </c>
      <c r="L1" s="7" t="s">
        <v>173</v>
      </c>
      <c r="M1" t="s">
        <v>10</v>
      </c>
      <c r="N1" t="s">
        <v>9</v>
      </c>
      <c r="O1" t="s">
        <v>66</v>
      </c>
      <c r="P1" s="7" t="s">
        <v>95</v>
      </c>
      <c r="Q1" s="8" t="s">
        <v>67</v>
      </c>
      <c r="R1" s="9" t="s">
        <v>68</v>
      </c>
      <c r="S1" s="20" t="s">
        <v>69</v>
      </c>
      <c r="T1" t="s">
        <v>62</v>
      </c>
      <c r="U1" s="7" t="s">
        <v>89</v>
      </c>
      <c r="V1" t="s">
        <v>135</v>
      </c>
    </row>
    <row r="2" spans="1:22">
      <c r="A2" s="11" t="s">
        <v>3</v>
      </c>
      <c r="B2" s="36" t="s">
        <v>58</v>
      </c>
      <c r="C2" s="11" t="s">
        <v>58</v>
      </c>
      <c r="D2" s="25" t="s">
        <v>58</v>
      </c>
      <c r="E2" s="7" t="s">
        <v>4</v>
      </c>
      <c r="F2" s="7" t="s">
        <v>5</v>
      </c>
      <c r="G2" s="7" t="s">
        <v>126</v>
      </c>
      <c r="H2" s="7" t="s">
        <v>127</v>
      </c>
      <c r="I2" s="7" t="s">
        <v>128</v>
      </c>
      <c r="J2" s="7" t="s">
        <v>129</v>
      </c>
      <c r="K2" s="7" t="s">
        <v>130</v>
      </c>
      <c r="L2" s="7" t="s">
        <v>175</v>
      </c>
      <c r="M2" s="7" t="s">
        <v>172</v>
      </c>
      <c r="N2" s="7" t="s">
        <v>7</v>
      </c>
      <c r="O2" s="7" t="s">
        <v>96</v>
      </c>
      <c r="P2" s="7" t="s">
        <v>97</v>
      </c>
      <c r="Q2" s="8" t="s">
        <v>6</v>
      </c>
      <c r="R2" s="10" t="s">
        <v>60</v>
      </c>
      <c r="S2" s="20" t="s">
        <v>55</v>
      </c>
      <c r="T2" s="7" t="s">
        <v>63</v>
      </c>
      <c r="U2" s="7" t="s">
        <v>92</v>
      </c>
      <c r="V2" s="7" t="s">
        <v>136</v>
      </c>
    </row>
    <row r="3" spans="1:22">
      <c r="A3" s="11" t="s">
        <v>8</v>
      </c>
      <c r="B3" s="36" t="s">
        <v>59</v>
      </c>
      <c r="C3" s="11" t="s">
        <v>59</v>
      </c>
      <c r="D3" s="25" t="s">
        <v>59</v>
      </c>
      <c r="E3" s="7" t="s">
        <v>71</v>
      </c>
      <c r="F3" s="7" t="s">
        <v>72</v>
      </c>
      <c r="G3" s="7" t="s">
        <v>64</v>
      </c>
      <c r="H3" s="7" t="s">
        <v>64</v>
      </c>
      <c r="I3" s="7" t="s">
        <v>131</v>
      </c>
      <c r="J3" s="7" t="s">
        <v>64</v>
      </c>
      <c r="K3" s="7" t="s">
        <v>134</v>
      </c>
      <c r="L3" s="7" t="s">
        <v>174</v>
      </c>
      <c r="M3" s="7" t="s">
        <v>57</v>
      </c>
      <c r="N3" s="7" t="s">
        <v>8</v>
      </c>
      <c r="O3" s="7" t="s">
        <v>8</v>
      </c>
      <c r="P3" s="7" t="s">
        <v>98</v>
      </c>
      <c r="Q3" s="8" t="s">
        <v>8</v>
      </c>
      <c r="R3" s="9" t="s">
        <v>61</v>
      </c>
      <c r="S3" s="20" t="s">
        <v>56</v>
      </c>
      <c r="T3" s="7" t="s">
        <v>64</v>
      </c>
      <c r="U3" s="7" t="s">
        <v>90</v>
      </c>
      <c r="V3" s="7" t="s">
        <v>137</v>
      </c>
    </row>
    <row r="4" spans="1:22">
      <c r="A4" s="7">
        <v>100001</v>
      </c>
      <c r="B4" s="33" t="s">
        <v>11</v>
      </c>
      <c r="C4" s="18">
        <v>10</v>
      </c>
      <c r="D4" s="26">
        <f>IF(H4&gt;3,100*4^(H4-4),0.625*C4)</f>
        <v>6.25</v>
      </c>
      <c r="E4">
        <v>1700100001</v>
      </c>
      <c r="F4">
        <v>1800100001</v>
      </c>
      <c r="G4">
        <v>1</v>
      </c>
      <c r="H4">
        <v>2</v>
      </c>
      <c r="I4" s="7" t="s">
        <v>120</v>
      </c>
      <c r="J4" s="16">
        <v>10021</v>
      </c>
      <c r="K4" s="16" t="s">
        <v>132</v>
      </c>
      <c r="L4" s="16">
        <v>1</v>
      </c>
      <c r="M4" s="23" t="s">
        <v>176</v>
      </c>
      <c r="N4">
        <v>0</v>
      </c>
      <c r="O4">
        <v>1</v>
      </c>
      <c r="P4" s="7">
        <v>1</v>
      </c>
      <c r="Q4" s="8">
        <v>1000012</v>
      </c>
      <c r="R4" s="9">
        <v>1000011</v>
      </c>
      <c r="S4" s="20">
        <v>0</v>
      </c>
      <c r="T4">
        <v>300100001</v>
      </c>
      <c r="U4" s="7" t="s">
        <v>91</v>
      </c>
      <c r="V4">
        <v>0</v>
      </c>
    </row>
    <row r="5" spans="1:22">
      <c r="A5" s="7">
        <v>100002</v>
      </c>
      <c r="B5" s="37" t="s">
        <v>12</v>
      </c>
      <c r="C5" s="18">
        <v>10</v>
      </c>
      <c r="D5" s="26">
        <f>IF(H5&gt;3,100*4^(H5-4),0.625*C5)</f>
        <v>6.25</v>
      </c>
      <c r="E5">
        <v>1700100002</v>
      </c>
      <c r="F5">
        <v>1800100002</v>
      </c>
      <c r="G5">
        <v>1</v>
      </c>
      <c r="H5">
        <v>2</v>
      </c>
      <c r="I5" s="7" t="s">
        <v>120</v>
      </c>
      <c r="J5" s="16">
        <v>10021</v>
      </c>
      <c r="K5" s="16" t="s">
        <v>132</v>
      </c>
      <c r="L5" s="16">
        <v>1</v>
      </c>
      <c r="M5" s="23" t="s">
        <v>176</v>
      </c>
      <c r="N5">
        <v>0</v>
      </c>
      <c r="O5">
        <v>1</v>
      </c>
      <c r="P5" s="7">
        <v>1</v>
      </c>
      <c r="Q5" s="8">
        <v>1000022</v>
      </c>
      <c r="R5" s="9">
        <v>1000021</v>
      </c>
      <c r="S5" s="20">
        <v>0</v>
      </c>
      <c r="T5">
        <v>300100002</v>
      </c>
      <c r="U5" s="7" t="s">
        <v>91</v>
      </c>
      <c r="V5">
        <v>0</v>
      </c>
    </row>
    <row r="6" spans="1:22">
      <c r="A6">
        <v>100003</v>
      </c>
      <c r="B6" s="34" t="s">
        <v>70</v>
      </c>
      <c r="C6" s="18">
        <v>10</v>
      </c>
      <c r="D6" s="26">
        <f>IF(H6&gt;3,100*4^(H6-4),0.625*C6)</f>
        <v>6.25</v>
      </c>
      <c r="E6">
        <v>1700100003</v>
      </c>
      <c r="F6">
        <v>1800100003</v>
      </c>
      <c r="G6">
        <v>1</v>
      </c>
      <c r="H6">
        <v>2</v>
      </c>
      <c r="I6" s="7" t="s">
        <v>120</v>
      </c>
      <c r="J6" s="16">
        <v>10021</v>
      </c>
      <c r="K6" s="16" t="s">
        <v>132</v>
      </c>
      <c r="L6" s="16">
        <v>1</v>
      </c>
      <c r="M6" s="23" t="s">
        <v>176</v>
      </c>
      <c r="N6">
        <v>0</v>
      </c>
      <c r="O6">
        <v>1</v>
      </c>
      <c r="P6" s="7">
        <v>1</v>
      </c>
      <c r="Q6" s="8">
        <v>1000032</v>
      </c>
      <c r="R6" s="9">
        <v>1000031</v>
      </c>
      <c r="S6" s="20">
        <v>0</v>
      </c>
      <c r="T6" s="7">
        <v>300100003</v>
      </c>
      <c r="U6" s="7" t="s">
        <v>91</v>
      </c>
      <c r="V6">
        <v>0</v>
      </c>
    </row>
    <row r="7" spans="1:22">
      <c r="A7">
        <v>100004</v>
      </c>
      <c r="B7" s="2" t="s">
        <v>13</v>
      </c>
      <c r="C7" s="18">
        <v>10</v>
      </c>
      <c r="D7" s="26">
        <f>IF(H7&gt;3,100*4^(H7-4),0.625*C7)</f>
        <v>6.25</v>
      </c>
      <c r="E7">
        <v>1700100004</v>
      </c>
      <c r="F7">
        <v>1800100004</v>
      </c>
      <c r="G7" s="7">
        <v>1</v>
      </c>
      <c r="H7">
        <v>2</v>
      </c>
      <c r="I7" s="7" t="s">
        <v>120</v>
      </c>
      <c r="J7" s="16">
        <v>10021</v>
      </c>
      <c r="K7" s="16" t="s">
        <v>132</v>
      </c>
      <c r="L7" s="16">
        <v>1</v>
      </c>
      <c r="M7" s="23" t="s">
        <v>176</v>
      </c>
      <c r="N7">
        <v>0</v>
      </c>
      <c r="O7">
        <v>1</v>
      </c>
      <c r="P7" s="7">
        <v>1</v>
      </c>
      <c r="Q7" s="8">
        <v>1000042</v>
      </c>
      <c r="R7" s="9">
        <v>1000041</v>
      </c>
      <c r="S7" s="20">
        <v>0</v>
      </c>
      <c r="T7" s="7">
        <v>300100004</v>
      </c>
      <c r="U7" s="7" t="s">
        <v>91</v>
      </c>
      <c r="V7" s="7">
        <v>0</v>
      </c>
    </row>
    <row r="8" spans="1:22">
      <c r="A8">
        <v>100005</v>
      </c>
      <c r="B8" s="22" t="s">
        <v>54</v>
      </c>
      <c r="C8" s="19">
        <v>40</v>
      </c>
      <c r="D8" s="28">
        <v>200</v>
      </c>
      <c r="E8">
        <v>1700100005</v>
      </c>
      <c r="F8">
        <v>1800100005</v>
      </c>
      <c r="G8" s="7">
        <v>1</v>
      </c>
      <c r="H8">
        <v>4</v>
      </c>
      <c r="I8" s="7" t="s">
        <v>120</v>
      </c>
      <c r="J8" s="16">
        <v>10031</v>
      </c>
      <c r="K8" s="16" t="s">
        <v>132</v>
      </c>
      <c r="L8" s="16">
        <v>1</v>
      </c>
      <c r="M8" s="23" t="s">
        <v>208</v>
      </c>
      <c r="N8">
        <v>0</v>
      </c>
      <c r="O8">
        <v>3</v>
      </c>
      <c r="P8" s="7">
        <v>3</v>
      </c>
      <c r="Q8" s="8">
        <v>1000052</v>
      </c>
      <c r="R8" s="9">
        <v>1000051</v>
      </c>
      <c r="S8" s="20">
        <v>0</v>
      </c>
      <c r="T8" s="7">
        <v>300100005</v>
      </c>
      <c r="U8" s="7" t="s">
        <v>93</v>
      </c>
      <c r="V8" s="7">
        <v>0</v>
      </c>
    </row>
    <row r="9" spans="1:22">
      <c r="A9">
        <v>100006</v>
      </c>
      <c r="B9" s="22" t="s">
        <v>14</v>
      </c>
      <c r="C9" s="19">
        <v>40</v>
      </c>
      <c r="D9" s="28">
        <v>200</v>
      </c>
      <c r="E9">
        <v>1700100006</v>
      </c>
      <c r="F9">
        <v>1800100006</v>
      </c>
      <c r="G9" s="7">
        <v>1</v>
      </c>
      <c r="H9">
        <v>4</v>
      </c>
      <c r="I9" s="7" t="s">
        <v>120</v>
      </c>
      <c r="J9" s="16">
        <v>10031</v>
      </c>
      <c r="K9" s="16" t="s">
        <v>132</v>
      </c>
      <c r="L9" s="16">
        <v>1</v>
      </c>
      <c r="M9" s="23" t="s">
        <v>208</v>
      </c>
      <c r="N9">
        <v>0</v>
      </c>
      <c r="O9">
        <v>3</v>
      </c>
      <c r="P9" s="7">
        <v>3</v>
      </c>
      <c r="Q9" s="8">
        <v>1000062</v>
      </c>
      <c r="R9" s="9">
        <v>1000061</v>
      </c>
      <c r="S9" s="20">
        <v>0</v>
      </c>
      <c r="T9" s="7">
        <v>300100006</v>
      </c>
      <c r="U9" s="7" t="s">
        <v>93</v>
      </c>
      <c r="V9" s="7">
        <v>0</v>
      </c>
    </row>
    <row r="10" spans="1:22">
      <c r="A10">
        <v>100007</v>
      </c>
      <c r="B10" s="3" t="s">
        <v>15</v>
      </c>
      <c r="C10" s="19">
        <v>20</v>
      </c>
      <c r="D10" s="26">
        <v>20</v>
      </c>
      <c r="E10">
        <v>1700100007</v>
      </c>
      <c r="F10">
        <v>1800100007</v>
      </c>
      <c r="G10" s="7">
        <v>1</v>
      </c>
      <c r="H10">
        <v>4</v>
      </c>
      <c r="I10" s="7" t="s">
        <v>120</v>
      </c>
      <c r="J10" s="16">
        <v>10031</v>
      </c>
      <c r="K10" s="16" t="s">
        <v>132</v>
      </c>
      <c r="L10" s="16">
        <v>1</v>
      </c>
      <c r="M10" s="23" t="s">
        <v>208</v>
      </c>
      <c r="N10">
        <v>0</v>
      </c>
      <c r="O10">
        <v>3</v>
      </c>
      <c r="P10" s="7">
        <v>2</v>
      </c>
      <c r="Q10" s="8">
        <v>1000072</v>
      </c>
      <c r="R10" s="9">
        <v>1000071</v>
      </c>
      <c r="S10" s="20">
        <v>0</v>
      </c>
      <c r="T10" s="7">
        <v>300100007</v>
      </c>
      <c r="U10" s="7" t="s">
        <v>93</v>
      </c>
      <c r="V10" s="7">
        <v>0</v>
      </c>
    </row>
    <row r="11" spans="1:22">
      <c r="A11">
        <v>100008</v>
      </c>
      <c r="B11" s="3" t="s">
        <v>16</v>
      </c>
      <c r="C11" s="19">
        <v>20</v>
      </c>
      <c r="D11" s="26">
        <v>20</v>
      </c>
      <c r="E11">
        <v>1700100008</v>
      </c>
      <c r="F11">
        <v>1800100008</v>
      </c>
      <c r="G11" s="7">
        <v>1</v>
      </c>
      <c r="H11">
        <v>4</v>
      </c>
      <c r="I11" s="7" t="s">
        <v>120</v>
      </c>
      <c r="J11" s="16">
        <v>10031</v>
      </c>
      <c r="K11" s="16" t="s">
        <v>132</v>
      </c>
      <c r="L11" s="16">
        <v>1</v>
      </c>
      <c r="M11" s="23" t="s">
        <v>208</v>
      </c>
      <c r="N11">
        <v>0</v>
      </c>
      <c r="O11">
        <v>3</v>
      </c>
      <c r="P11" s="7">
        <v>2</v>
      </c>
      <c r="Q11" s="8">
        <v>1000082</v>
      </c>
      <c r="R11" s="9">
        <v>1000081</v>
      </c>
      <c r="S11" s="20">
        <v>0</v>
      </c>
      <c r="T11" s="7">
        <v>300100008</v>
      </c>
      <c r="U11" s="7" t="s">
        <v>93</v>
      </c>
      <c r="V11" s="7">
        <v>0</v>
      </c>
    </row>
    <row r="12" spans="1:22">
      <c r="A12">
        <v>100009</v>
      </c>
      <c r="B12" s="4" t="s">
        <v>17</v>
      </c>
      <c r="C12" s="19">
        <v>80</v>
      </c>
      <c r="D12" s="28">
        <v>800</v>
      </c>
      <c r="E12">
        <v>1700100009</v>
      </c>
      <c r="F12">
        <v>1800100009</v>
      </c>
      <c r="G12" s="7">
        <v>1</v>
      </c>
      <c r="H12">
        <v>5</v>
      </c>
      <c r="I12" s="7" t="s">
        <v>120</v>
      </c>
      <c r="J12" s="16">
        <v>10041</v>
      </c>
      <c r="K12" s="16" t="s">
        <v>132</v>
      </c>
      <c r="L12" s="16">
        <v>1</v>
      </c>
      <c r="M12" s="23" t="s">
        <v>209</v>
      </c>
      <c r="N12">
        <v>0</v>
      </c>
      <c r="O12">
        <v>4</v>
      </c>
      <c r="P12" s="7">
        <v>4</v>
      </c>
      <c r="Q12" s="8">
        <v>1000092</v>
      </c>
      <c r="R12" s="9">
        <v>1000091</v>
      </c>
      <c r="S12" s="20">
        <v>0</v>
      </c>
      <c r="T12" s="7">
        <v>300100009</v>
      </c>
      <c r="U12" s="7" t="s">
        <v>94</v>
      </c>
      <c r="V12" s="7">
        <v>0</v>
      </c>
    </row>
    <row r="13" spans="1:22">
      <c r="A13">
        <v>100010</v>
      </c>
      <c r="B13" s="5" t="s">
        <v>18</v>
      </c>
      <c r="C13" s="19">
        <v>80</v>
      </c>
      <c r="D13" s="28">
        <v>800</v>
      </c>
      <c r="E13">
        <v>1700100010</v>
      </c>
      <c r="F13">
        <v>1800100010</v>
      </c>
      <c r="G13" s="7">
        <v>1</v>
      </c>
      <c r="H13">
        <v>5</v>
      </c>
      <c r="I13" s="7" t="s">
        <v>186</v>
      </c>
      <c r="J13" s="16">
        <v>10041</v>
      </c>
      <c r="K13" s="16" t="s">
        <v>132</v>
      </c>
      <c r="L13" s="16">
        <v>1</v>
      </c>
      <c r="M13" s="23" t="s">
        <v>209</v>
      </c>
      <c r="N13">
        <v>0</v>
      </c>
      <c r="O13">
        <v>4</v>
      </c>
      <c r="P13" s="7">
        <v>4</v>
      </c>
      <c r="Q13" s="8">
        <v>1000102</v>
      </c>
      <c r="R13" s="9">
        <v>1000101</v>
      </c>
      <c r="S13" s="20">
        <v>0</v>
      </c>
      <c r="T13" s="7">
        <v>300100010</v>
      </c>
      <c r="U13" s="7" t="s">
        <v>94</v>
      </c>
      <c r="V13" s="7">
        <v>0</v>
      </c>
    </row>
    <row r="14" spans="1:22">
      <c r="A14">
        <v>100011</v>
      </c>
      <c r="B14" s="13" t="s">
        <v>19</v>
      </c>
      <c r="C14" s="19">
        <v>160</v>
      </c>
      <c r="D14" s="28">
        <v>3200</v>
      </c>
      <c r="E14">
        <v>1700100011</v>
      </c>
      <c r="F14">
        <v>1800100011</v>
      </c>
      <c r="G14" s="7">
        <v>1</v>
      </c>
      <c r="H14">
        <v>6</v>
      </c>
      <c r="I14" s="7" t="s">
        <v>120</v>
      </c>
      <c r="J14" s="16">
        <v>10051</v>
      </c>
      <c r="K14" s="16" t="s">
        <v>132</v>
      </c>
      <c r="L14" s="16">
        <v>1</v>
      </c>
      <c r="M14" s="23" t="s">
        <v>177</v>
      </c>
      <c r="N14">
        <v>0</v>
      </c>
      <c r="O14">
        <v>5</v>
      </c>
      <c r="P14" s="7">
        <v>5</v>
      </c>
      <c r="Q14" s="8">
        <v>1000112</v>
      </c>
      <c r="R14" s="9">
        <v>1000111</v>
      </c>
      <c r="S14" s="20">
        <v>0</v>
      </c>
      <c r="T14" s="7">
        <v>300100011</v>
      </c>
      <c r="U14" s="7" t="s">
        <v>94</v>
      </c>
      <c r="V14" s="7">
        <v>0</v>
      </c>
    </row>
    <row r="15" spans="1:22">
      <c r="A15">
        <v>100012</v>
      </c>
      <c r="B15" s="1" t="s">
        <v>20</v>
      </c>
      <c r="C15" s="18">
        <v>10</v>
      </c>
      <c r="D15" s="26">
        <f>IF(H15&gt;3,100*4^(H15-4),0.625*C15)</f>
        <v>6.25</v>
      </c>
      <c r="E15">
        <v>1700100012</v>
      </c>
      <c r="F15">
        <v>1800100012</v>
      </c>
      <c r="G15" s="7">
        <v>3</v>
      </c>
      <c r="H15">
        <v>2</v>
      </c>
      <c r="I15" s="7" t="s">
        <v>120</v>
      </c>
      <c r="J15" s="16">
        <v>30021</v>
      </c>
      <c r="K15" s="16" t="s">
        <v>132</v>
      </c>
      <c r="L15" s="16">
        <v>1</v>
      </c>
      <c r="M15" s="23" t="s">
        <v>176</v>
      </c>
      <c r="N15">
        <v>0</v>
      </c>
      <c r="O15">
        <v>1</v>
      </c>
      <c r="P15" s="7">
        <v>1</v>
      </c>
      <c r="Q15" s="8">
        <v>1000122</v>
      </c>
      <c r="R15" s="9">
        <v>1000121</v>
      </c>
      <c r="S15" s="20">
        <v>0</v>
      </c>
      <c r="T15" s="7">
        <v>300100012</v>
      </c>
      <c r="U15" s="7" t="s">
        <v>91</v>
      </c>
      <c r="V15" s="7">
        <v>0</v>
      </c>
    </row>
    <row r="16" spans="1:22">
      <c r="A16">
        <v>100013</v>
      </c>
      <c r="B16" s="1" t="s">
        <v>21</v>
      </c>
      <c r="C16" s="18">
        <v>10</v>
      </c>
      <c r="D16" s="26">
        <f>IF(H16&gt;3,100*4^(H16-4),0.625*C16)</f>
        <v>6.25</v>
      </c>
      <c r="E16">
        <v>1700100013</v>
      </c>
      <c r="F16">
        <v>1800100013</v>
      </c>
      <c r="G16" s="7">
        <v>3</v>
      </c>
      <c r="H16">
        <v>2</v>
      </c>
      <c r="I16" s="7" t="s">
        <v>120</v>
      </c>
      <c r="J16" s="16">
        <v>30021</v>
      </c>
      <c r="K16" s="16" t="s">
        <v>132</v>
      </c>
      <c r="L16" s="16">
        <v>1</v>
      </c>
      <c r="M16" s="23" t="s">
        <v>176</v>
      </c>
      <c r="N16">
        <v>0</v>
      </c>
      <c r="O16">
        <v>1</v>
      </c>
      <c r="P16" s="7">
        <v>1</v>
      </c>
      <c r="Q16" s="8">
        <v>1000132</v>
      </c>
      <c r="R16" s="9">
        <v>1000131</v>
      </c>
      <c r="S16" s="20">
        <v>0</v>
      </c>
      <c r="T16" s="7">
        <v>300100013</v>
      </c>
      <c r="U16" s="7" t="s">
        <v>91</v>
      </c>
      <c r="V16" s="7">
        <v>0</v>
      </c>
    </row>
    <row r="17" spans="1:22">
      <c r="A17">
        <v>100014</v>
      </c>
      <c r="B17" s="2" t="s">
        <v>22</v>
      </c>
      <c r="C17" s="18">
        <v>10</v>
      </c>
      <c r="D17" s="26">
        <f>IF(H17&gt;3,100*4^(H17-4),0.625*C17)</f>
        <v>6.25</v>
      </c>
      <c r="E17">
        <v>1700100014</v>
      </c>
      <c r="F17">
        <v>1800100014</v>
      </c>
      <c r="G17">
        <v>3</v>
      </c>
      <c r="H17">
        <v>2</v>
      </c>
      <c r="I17" s="7" t="s">
        <v>120</v>
      </c>
      <c r="J17" s="16">
        <v>30021</v>
      </c>
      <c r="K17" s="16" t="s">
        <v>132</v>
      </c>
      <c r="L17" s="16">
        <v>1</v>
      </c>
      <c r="M17" s="23" t="s">
        <v>176</v>
      </c>
      <c r="N17">
        <v>0</v>
      </c>
      <c r="O17">
        <v>1</v>
      </c>
      <c r="P17" s="7">
        <v>1</v>
      </c>
      <c r="Q17" s="8">
        <v>1000142</v>
      </c>
      <c r="R17" s="9">
        <v>1000141</v>
      </c>
      <c r="S17" s="20">
        <v>0</v>
      </c>
      <c r="T17" s="7">
        <v>300100014</v>
      </c>
      <c r="U17" s="7" t="s">
        <v>91</v>
      </c>
      <c r="V17" s="7">
        <v>0</v>
      </c>
    </row>
    <row r="18" spans="1:22">
      <c r="A18">
        <v>100015</v>
      </c>
      <c r="B18" s="2" t="s">
        <v>23</v>
      </c>
      <c r="C18" s="18">
        <v>10</v>
      </c>
      <c r="D18" s="26">
        <f>IF(H18&gt;3,100*4^(H18-4),0.625*C18)</f>
        <v>6.25</v>
      </c>
      <c r="E18">
        <v>1700100015</v>
      </c>
      <c r="F18">
        <v>1800100015</v>
      </c>
      <c r="G18">
        <v>3</v>
      </c>
      <c r="H18">
        <v>2</v>
      </c>
      <c r="I18" s="7" t="s">
        <v>120</v>
      </c>
      <c r="J18" s="16">
        <v>30021</v>
      </c>
      <c r="K18" s="16" t="s">
        <v>132</v>
      </c>
      <c r="L18" s="16">
        <v>1</v>
      </c>
      <c r="M18" s="23" t="s">
        <v>176</v>
      </c>
      <c r="N18">
        <v>0</v>
      </c>
      <c r="O18">
        <v>1</v>
      </c>
      <c r="P18" s="7">
        <v>1</v>
      </c>
      <c r="Q18" s="8">
        <v>1000152</v>
      </c>
      <c r="R18" s="9">
        <v>1000151</v>
      </c>
      <c r="S18" s="20">
        <v>0</v>
      </c>
      <c r="T18" s="7">
        <v>300100015</v>
      </c>
      <c r="U18" s="7" t="s">
        <v>91</v>
      </c>
      <c r="V18" s="7">
        <v>0</v>
      </c>
    </row>
    <row r="19" spans="1:22">
      <c r="A19">
        <v>100016</v>
      </c>
      <c r="B19" s="22" t="s">
        <v>114</v>
      </c>
      <c r="C19" s="19">
        <v>40</v>
      </c>
      <c r="D19" s="28">
        <v>200</v>
      </c>
      <c r="E19">
        <v>1700100016</v>
      </c>
      <c r="F19">
        <v>1800100016</v>
      </c>
      <c r="G19">
        <v>3</v>
      </c>
      <c r="H19">
        <v>4</v>
      </c>
      <c r="I19" s="7" t="s">
        <v>120</v>
      </c>
      <c r="J19" s="16">
        <v>30031</v>
      </c>
      <c r="K19" s="16" t="s">
        <v>132</v>
      </c>
      <c r="L19" s="16">
        <v>1</v>
      </c>
      <c r="M19" s="23" t="s">
        <v>208</v>
      </c>
      <c r="N19">
        <v>0</v>
      </c>
      <c r="O19">
        <v>3</v>
      </c>
      <c r="P19" s="7">
        <v>3</v>
      </c>
      <c r="Q19" s="8">
        <v>1000162</v>
      </c>
      <c r="R19" s="9">
        <v>1000161</v>
      </c>
      <c r="S19" s="20">
        <v>0</v>
      </c>
      <c r="T19" s="7">
        <v>300100016</v>
      </c>
      <c r="U19" s="7" t="s">
        <v>93</v>
      </c>
      <c r="V19" s="7">
        <v>0</v>
      </c>
    </row>
    <row r="20" spans="1:22">
      <c r="A20">
        <v>100017</v>
      </c>
      <c r="B20" s="22" t="s">
        <v>115</v>
      </c>
      <c r="C20" s="19">
        <v>40</v>
      </c>
      <c r="D20" s="28">
        <v>200</v>
      </c>
      <c r="E20">
        <v>1700100017</v>
      </c>
      <c r="F20">
        <v>1800100017</v>
      </c>
      <c r="G20">
        <v>3</v>
      </c>
      <c r="H20">
        <v>4</v>
      </c>
      <c r="I20" s="7" t="s">
        <v>120</v>
      </c>
      <c r="J20" s="16">
        <v>30031</v>
      </c>
      <c r="K20" s="16" t="s">
        <v>132</v>
      </c>
      <c r="L20" s="16">
        <v>1</v>
      </c>
      <c r="M20" s="23" t="s">
        <v>208</v>
      </c>
      <c r="N20">
        <v>0</v>
      </c>
      <c r="O20">
        <v>3</v>
      </c>
      <c r="P20" s="7">
        <v>3</v>
      </c>
      <c r="Q20" s="8">
        <v>1000172</v>
      </c>
      <c r="R20" s="9">
        <v>1000171</v>
      </c>
      <c r="S20" s="20">
        <v>0</v>
      </c>
      <c r="T20" s="7">
        <v>300100017</v>
      </c>
      <c r="U20" s="7" t="s">
        <v>93</v>
      </c>
      <c r="V20" s="7">
        <v>0</v>
      </c>
    </row>
    <row r="21" spans="1:22">
      <c r="A21">
        <v>100018</v>
      </c>
      <c r="B21" s="3" t="s">
        <v>99</v>
      </c>
      <c r="C21" s="19">
        <v>20</v>
      </c>
      <c r="D21" s="26">
        <v>20</v>
      </c>
      <c r="E21">
        <v>1700100018</v>
      </c>
      <c r="F21">
        <v>1800100018</v>
      </c>
      <c r="G21">
        <v>3</v>
      </c>
      <c r="H21">
        <v>4</v>
      </c>
      <c r="I21" s="7" t="s">
        <v>120</v>
      </c>
      <c r="J21" s="16">
        <v>30031</v>
      </c>
      <c r="K21" s="16" t="s">
        <v>132</v>
      </c>
      <c r="L21" s="16">
        <v>1</v>
      </c>
      <c r="M21" s="23" t="s">
        <v>208</v>
      </c>
      <c r="N21">
        <v>0</v>
      </c>
      <c r="O21">
        <v>3</v>
      </c>
      <c r="P21" s="7">
        <v>2</v>
      </c>
      <c r="Q21" s="8">
        <v>1000182</v>
      </c>
      <c r="R21" s="9">
        <v>1000181</v>
      </c>
      <c r="S21" s="20">
        <v>0</v>
      </c>
      <c r="T21" s="7">
        <v>300100018</v>
      </c>
      <c r="U21" s="7" t="s">
        <v>93</v>
      </c>
      <c r="V21" s="7">
        <v>0</v>
      </c>
    </row>
    <row r="22" spans="1:22">
      <c r="A22">
        <v>100019</v>
      </c>
      <c r="B22" s="3" t="s">
        <v>100</v>
      </c>
      <c r="C22" s="19">
        <v>20</v>
      </c>
      <c r="D22" s="26">
        <v>20</v>
      </c>
      <c r="E22">
        <v>1700100019</v>
      </c>
      <c r="F22">
        <v>1800100019</v>
      </c>
      <c r="G22">
        <v>3</v>
      </c>
      <c r="H22">
        <v>4</v>
      </c>
      <c r="I22" s="7" t="s">
        <v>120</v>
      </c>
      <c r="J22" s="16">
        <v>30031</v>
      </c>
      <c r="K22" s="16" t="s">
        <v>132</v>
      </c>
      <c r="L22" s="16">
        <v>1</v>
      </c>
      <c r="M22" s="23" t="s">
        <v>208</v>
      </c>
      <c r="N22">
        <v>0</v>
      </c>
      <c r="O22" s="7">
        <v>3</v>
      </c>
      <c r="P22" s="7">
        <v>2</v>
      </c>
      <c r="Q22" s="8">
        <v>1000192</v>
      </c>
      <c r="R22" s="9">
        <v>1000191</v>
      </c>
      <c r="S22" s="20">
        <v>0</v>
      </c>
      <c r="T22" s="7">
        <v>300100019</v>
      </c>
      <c r="U22" s="7" t="s">
        <v>93</v>
      </c>
      <c r="V22" s="7">
        <v>0</v>
      </c>
    </row>
    <row r="23" spans="1:22">
      <c r="A23">
        <v>100020</v>
      </c>
      <c r="B23" s="5" t="s">
        <v>24</v>
      </c>
      <c r="C23" s="19">
        <v>80</v>
      </c>
      <c r="D23" s="28">
        <v>800</v>
      </c>
      <c r="E23">
        <v>1700100020</v>
      </c>
      <c r="F23">
        <v>1800100020</v>
      </c>
      <c r="G23">
        <v>3</v>
      </c>
      <c r="H23">
        <v>5</v>
      </c>
      <c r="I23" s="7" t="s">
        <v>203</v>
      </c>
      <c r="J23" s="16">
        <v>30041</v>
      </c>
      <c r="K23" s="16" t="s">
        <v>132</v>
      </c>
      <c r="L23" s="16">
        <v>1</v>
      </c>
      <c r="M23" s="23" t="s">
        <v>209</v>
      </c>
      <c r="N23">
        <v>0</v>
      </c>
      <c r="O23" s="7">
        <v>4</v>
      </c>
      <c r="P23" s="7">
        <v>4</v>
      </c>
      <c r="Q23" s="8">
        <v>1000202</v>
      </c>
      <c r="R23" s="9">
        <v>1000201</v>
      </c>
      <c r="S23" s="20">
        <v>0</v>
      </c>
      <c r="T23" s="7">
        <v>300100020</v>
      </c>
      <c r="U23" s="7" t="s">
        <v>94</v>
      </c>
      <c r="V23" s="7">
        <v>0</v>
      </c>
    </row>
    <row r="24" spans="1:22">
      <c r="A24">
        <v>100021</v>
      </c>
      <c r="B24" s="5" t="s">
        <v>25</v>
      </c>
      <c r="C24" s="19">
        <v>80</v>
      </c>
      <c r="D24" s="28">
        <v>800</v>
      </c>
      <c r="E24">
        <v>1700100021</v>
      </c>
      <c r="F24">
        <v>1800100021</v>
      </c>
      <c r="G24">
        <v>3</v>
      </c>
      <c r="H24">
        <v>5</v>
      </c>
      <c r="I24" s="7" t="s">
        <v>120</v>
      </c>
      <c r="J24" s="16">
        <v>30041</v>
      </c>
      <c r="K24" s="16" t="s">
        <v>132</v>
      </c>
      <c r="L24" s="16">
        <v>1</v>
      </c>
      <c r="M24" s="23" t="s">
        <v>209</v>
      </c>
      <c r="N24">
        <v>0</v>
      </c>
      <c r="O24" s="7">
        <v>4</v>
      </c>
      <c r="P24" s="7">
        <v>4</v>
      </c>
      <c r="Q24" s="8">
        <v>1000212</v>
      </c>
      <c r="R24" s="9">
        <v>1000211</v>
      </c>
      <c r="S24" s="20">
        <v>0</v>
      </c>
      <c r="T24" s="7">
        <v>300100021</v>
      </c>
      <c r="U24" s="7" t="s">
        <v>94</v>
      </c>
      <c r="V24" s="7">
        <v>0</v>
      </c>
    </row>
    <row r="25" spans="1:22">
      <c r="A25">
        <v>100022</v>
      </c>
      <c r="B25" s="13" t="s">
        <v>26</v>
      </c>
      <c r="C25" s="19">
        <v>160</v>
      </c>
      <c r="D25" s="28">
        <v>3200</v>
      </c>
      <c r="E25">
        <v>1700100022</v>
      </c>
      <c r="F25">
        <v>1800100022</v>
      </c>
      <c r="G25">
        <v>3</v>
      </c>
      <c r="H25">
        <v>6</v>
      </c>
      <c r="I25" s="7" t="s">
        <v>193</v>
      </c>
      <c r="J25" s="16">
        <v>30051</v>
      </c>
      <c r="K25" s="16" t="s">
        <v>132</v>
      </c>
      <c r="L25" s="16">
        <v>1</v>
      </c>
      <c r="M25" s="23" t="s">
        <v>177</v>
      </c>
      <c r="N25">
        <v>0</v>
      </c>
      <c r="O25" s="7">
        <v>5</v>
      </c>
      <c r="P25" s="7">
        <v>5</v>
      </c>
      <c r="Q25" s="8">
        <v>1000222</v>
      </c>
      <c r="R25" s="9">
        <v>1000221</v>
      </c>
      <c r="S25" s="20">
        <v>0</v>
      </c>
      <c r="T25" s="7">
        <v>300100022</v>
      </c>
      <c r="U25" s="7" t="s">
        <v>94</v>
      </c>
      <c r="V25" s="7">
        <v>0</v>
      </c>
    </row>
    <row r="26" spans="1:22">
      <c r="A26">
        <v>100023</v>
      </c>
      <c r="B26" s="1" t="s">
        <v>27</v>
      </c>
      <c r="C26" s="18">
        <v>10</v>
      </c>
      <c r="D26" s="26">
        <f>IF(H26&gt;3,100*4^(H26-4),0.625*C26)</f>
        <v>6.25</v>
      </c>
      <c r="E26">
        <v>1700100023</v>
      </c>
      <c r="F26">
        <v>1800100023</v>
      </c>
      <c r="G26">
        <v>4</v>
      </c>
      <c r="H26">
        <v>2</v>
      </c>
      <c r="I26" s="7" t="s">
        <v>120</v>
      </c>
      <c r="J26" s="16">
        <v>40021</v>
      </c>
      <c r="K26" s="16" t="s">
        <v>132</v>
      </c>
      <c r="L26" s="16">
        <v>1</v>
      </c>
      <c r="M26" s="23" t="s">
        <v>176</v>
      </c>
      <c r="N26">
        <v>0</v>
      </c>
      <c r="O26" s="7">
        <v>1</v>
      </c>
      <c r="P26" s="7">
        <v>1</v>
      </c>
      <c r="Q26" s="8">
        <v>1000232</v>
      </c>
      <c r="R26" s="9">
        <v>1000231</v>
      </c>
      <c r="S26" s="20">
        <v>0</v>
      </c>
      <c r="T26" s="7">
        <v>300100023</v>
      </c>
      <c r="U26" s="7" t="s">
        <v>91</v>
      </c>
      <c r="V26" s="7">
        <v>0</v>
      </c>
    </row>
    <row r="27" spans="1:22">
      <c r="A27">
        <v>100024</v>
      </c>
      <c r="B27" s="1" t="s">
        <v>28</v>
      </c>
      <c r="C27" s="18">
        <v>10</v>
      </c>
      <c r="D27" s="26">
        <f>IF(H27&gt;3,100*4^(H27-4),0.625*C27)</f>
        <v>6.25</v>
      </c>
      <c r="E27">
        <v>1700100024</v>
      </c>
      <c r="F27">
        <v>1800100024</v>
      </c>
      <c r="G27">
        <v>4</v>
      </c>
      <c r="H27">
        <v>2</v>
      </c>
      <c r="I27" s="7" t="s">
        <v>120</v>
      </c>
      <c r="J27" s="16">
        <v>40021</v>
      </c>
      <c r="K27" s="16" t="s">
        <v>132</v>
      </c>
      <c r="L27" s="16">
        <v>1</v>
      </c>
      <c r="M27" s="23" t="s">
        <v>176</v>
      </c>
      <c r="N27">
        <v>0</v>
      </c>
      <c r="O27" s="7">
        <v>1</v>
      </c>
      <c r="P27" s="7">
        <v>1</v>
      </c>
      <c r="Q27" s="8">
        <v>1000242</v>
      </c>
      <c r="R27" s="9">
        <v>1000241</v>
      </c>
      <c r="S27" s="20">
        <v>0</v>
      </c>
      <c r="T27" s="7">
        <v>300100024</v>
      </c>
      <c r="U27" s="7" t="s">
        <v>91</v>
      </c>
      <c r="V27" s="7">
        <v>0</v>
      </c>
    </row>
    <row r="28" spans="1:22">
      <c r="A28">
        <v>100025</v>
      </c>
      <c r="B28" s="2" t="s">
        <v>29</v>
      </c>
      <c r="C28" s="18">
        <v>10</v>
      </c>
      <c r="D28" s="26">
        <f>IF(H28&gt;3,100*4^(H28-4),0.625*C28)</f>
        <v>6.25</v>
      </c>
      <c r="E28">
        <v>1700100025</v>
      </c>
      <c r="F28">
        <v>1800100025</v>
      </c>
      <c r="G28">
        <v>4</v>
      </c>
      <c r="H28">
        <v>2</v>
      </c>
      <c r="I28" s="7" t="s">
        <v>120</v>
      </c>
      <c r="J28" s="16">
        <v>40021</v>
      </c>
      <c r="K28" s="16" t="s">
        <v>132</v>
      </c>
      <c r="L28" s="16">
        <v>1</v>
      </c>
      <c r="M28" s="23" t="s">
        <v>176</v>
      </c>
      <c r="N28">
        <v>0</v>
      </c>
      <c r="O28" s="7">
        <v>1</v>
      </c>
      <c r="P28" s="7">
        <v>1</v>
      </c>
      <c r="Q28" s="8">
        <v>1000252</v>
      </c>
      <c r="R28" s="9">
        <v>1000251</v>
      </c>
      <c r="S28" s="20">
        <v>0</v>
      </c>
      <c r="T28" s="7">
        <v>300100025</v>
      </c>
      <c r="U28" s="7" t="s">
        <v>91</v>
      </c>
      <c r="V28" s="7">
        <v>0</v>
      </c>
    </row>
    <row r="29" spans="1:22">
      <c r="A29">
        <v>100026</v>
      </c>
      <c r="B29" s="2" t="s">
        <v>30</v>
      </c>
      <c r="C29" s="18">
        <v>10</v>
      </c>
      <c r="D29" s="26">
        <f>IF(H29&gt;3,100*4^(H29-4),0.625*C29)</f>
        <v>6.25</v>
      </c>
      <c r="E29">
        <v>1700100026</v>
      </c>
      <c r="F29">
        <v>1800100026</v>
      </c>
      <c r="G29">
        <v>4</v>
      </c>
      <c r="H29">
        <v>2</v>
      </c>
      <c r="I29" s="7" t="s">
        <v>120</v>
      </c>
      <c r="J29" s="16">
        <v>40021</v>
      </c>
      <c r="K29" s="16" t="s">
        <v>132</v>
      </c>
      <c r="L29" s="16">
        <v>1</v>
      </c>
      <c r="M29" s="23" t="s">
        <v>176</v>
      </c>
      <c r="N29">
        <v>0</v>
      </c>
      <c r="O29" s="7">
        <v>1</v>
      </c>
      <c r="P29" s="7">
        <v>1</v>
      </c>
      <c r="Q29" s="8">
        <v>1000262</v>
      </c>
      <c r="R29" s="9">
        <v>1000261</v>
      </c>
      <c r="S29" s="20">
        <v>0</v>
      </c>
      <c r="T29" s="7">
        <v>300100026</v>
      </c>
      <c r="U29" s="7" t="s">
        <v>91</v>
      </c>
      <c r="V29" s="7">
        <v>0</v>
      </c>
    </row>
    <row r="30" spans="1:22">
      <c r="A30" s="7">
        <v>100027</v>
      </c>
      <c r="B30" s="22" t="s">
        <v>116</v>
      </c>
      <c r="C30" s="19">
        <v>40</v>
      </c>
      <c r="D30" s="28">
        <v>200</v>
      </c>
      <c r="E30" s="7">
        <v>1700100027</v>
      </c>
      <c r="F30" s="7">
        <v>1800100027</v>
      </c>
      <c r="G30" s="7">
        <v>4</v>
      </c>
      <c r="H30" s="7">
        <v>4</v>
      </c>
      <c r="I30" s="7" t="s">
        <v>120</v>
      </c>
      <c r="J30" s="16">
        <v>40031</v>
      </c>
      <c r="K30" s="16" t="s">
        <v>132</v>
      </c>
      <c r="L30" s="16">
        <v>1</v>
      </c>
      <c r="M30" s="23" t="s">
        <v>208</v>
      </c>
      <c r="N30" s="7">
        <v>0</v>
      </c>
      <c r="O30" s="7">
        <v>3</v>
      </c>
      <c r="P30" s="7">
        <v>3</v>
      </c>
      <c r="Q30" s="8">
        <v>1000272</v>
      </c>
      <c r="R30" s="9">
        <v>1000271</v>
      </c>
      <c r="S30" s="20">
        <v>0</v>
      </c>
      <c r="T30" s="7">
        <v>300100027</v>
      </c>
      <c r="U30" s="7" t="s">
        <v>93</v>
      </c>
      <c r="V30" s="7">
        <v>0</v>
      </c>
    </row>
    <row r="31" spans="1:22">
      <c r="A31" s="7">
        <v>100028</v>
      </c>
      <c r="B31" s="22" t="s">
        <v>117</v>
      </c>
      <c r="C31" s="19">
        <v>40</v>
      </c>
      <c r="D31" s="28">
        <v>200</v>
      </c>
      <c r="E31" s="7">
        <v>1700100028</v>
      </c>
      <c r="F31" s="7">
        <v>1800100028</v>
      </c>
      <c r="G31" s="7">
        <v>4</v>
      </c>
      <c r="H31" s="7">
        <v>4</v>
      </c>
      <c r="I31" s="7" t="s">
        <v>120</v>
      </c>
      <c r="J31" s="16">
        <v>40031</v>
      </c>
      <c r="K31" s="16" t="s">
        <v>132</v>
      </c>
      <c r="L31" s="16">
        <v>1</v>
      </c>
      <c r="M31" s="23" t="s">
        <v>208</v>
      </c>
      <c r="N31" s="7">
        <v>0</v>
      </c>
      <c r="O31" s="7">
        <v>3</v>
      </c>
      <c r="P31" s="7">
        <v>3</v>
      </c>
      <c r="Q31" s="8">
        <v>1000282</v>
      </c>
      <c r="R31" s="9">
        <v>1000281</v>
      </c>
      <c r="S31" s="20">
        <v>0</v>
      </c>
      <c r="T31" s="7">
        <v>300100028</v>
      </c>
      <c r="U31" s="7" t="s">
        <v>93</v>
      </c>
      <c r="V31" s="7">
        <v>0</v>
      </c>
    </row>
    <row r="32" spans="1:22">
      <c r="A32">
        <v>100029</v>
      </c>
      <c r="B32" s="3" t="s">
        <v>101</v>
      </c>
      <c r="C32" s="19">
        <v>20</v>
      </c>
      <c r="D32" s="26">
        <v>20</v>
      </c>
      <c r="E32">
        <v>1700100029</v>
      </c>
      <c r="F32">
        <v>1800100029</v>
      </c>
      <c r="G32">
        <v>4</v>
      </c>
      <c r="H32">
        <v>4</v>
      </c>
      <c r="I32" s="7" t="s">
        <v>120</v>
      </c>
      <c r="J32" s="16">
        <v>40031</v>
      </c>
      <c r="K32" s="16" t="s">
        <v>132</v>
      </c>
      <c r="L32" s="16">
        <v>1</v>
      </c>
      <c r="M32" s="23" t="s">
        <v>208</v>
      </c>
      <c r="N32">
        <v>0</v>
      </c>
      <c r="O32">
        <v>3</v>
      </c>
      <c r="P32" s="7">
        <v>2</v>
      </c>
      <c r="Q32" s="8">
        <v>1000292</v>
      </c>
      <c r="R32" s="9">
        <v>1000291</v>
      </c>
      <c r="S32" s="20">
        <v>0</v>
      </c>
      <c r="T32" s="7">
        <v>300100029</v>
      </c>
      <c r="U32" s="7" t="s">
        <v>93</v>
      </c>
      <c r="V32" s="7">
        <v>0</v>
      </c>
    </row>
    <row r="33" spans="1:22">
      <c r="A33">
        <v>100030</v>
      </c>
      <c r="B33" s="3" t="s">
        <v>102</v>
      </c>
      <c r="C33" s="19">
        <v>20</v>
      </c>
      <c r="D33" s="26">
        <v>20</v>
      </c>
      <c r="E33">
        <v>1700100030</v>
      </c>
      <c r="F33">
        <v>1800100030</v>
      </c>
      <c r="G33">
        <v>4</v>
      </c>
      <c r="H33">
        <v>4</v>
      </c>
      <c r="I33" s="7" t="s">
        <v>120</v>
      </c>
      <c r="J33" s="16">
        <v>40031</v>
      </c>
      <c r="K33" s="16" t="s">
        <v>132</v>
      </c>
      <c r="L33" s="16">
        <v>1</v>
      </c>
      <c r="M33" s="23" t="s">
        <v>208</v>
      </c>
      <c r="N33">
        <v>0</v>
      </c>
      <c r="O33" s="7">
        <v>3</v>
      </c>
      <c r="P33" s="7">
        <v>2</v>
      </c>
      <c r="Q33" s="8">
        <v>1000302</v>
      </c>
      <c r="R33" s="9">
        <v>1000301</v>
      </c>
      <c r="S33" s="20">
        <v>0</v>
      </c>
      <c r="T33" s="7">
        <v>300100030</v>
      </c>
      <c r="U33" s="7" t="s">
        <v>93</v>
      </c>
      <c r="V33" s="7">
        <v>0</v>
      </c>
    </row>
    <row r="34" spans="1:22">
      <c r="A34">
        <v>100031</v>
      </c>
      <c r="B34" s="5" t="s">
        <v>31</v>
      </c>
      <c r="C34" s="19">
        <v>80</v>
      </c>
      <c r="D34" s="28">
        <v>800</v>
      </c>
      <c r="E34">
        <v>1700100031</v>
      </c>
      <c r="F34">
        <v>1800100031</v>
      </c>
      <c r="G34">
        <v>4</v>
      </c>
      <c r="H34">
        <v>5</v>
      </c>
      <c r="I34" s="7" t="s">
        <v>194</v>
      </c>
      <c r="J34" s="16">
        <v>40041</v>
      </c>
      <c r="K34" s="16" t="s">
        <v>132</v>
      </c>
      <c r="L34" s="16">
        <v>1</v>
      </c>
      <c r="M34" s="23" t="s">
        <v>209</v>
      </c>
      <c r="N34">
        <v>0</v>
      </c>
      <c r="O34" s="7">
        <v>4</v>
      </c>
      <c r="P34" s="7">
        <v>4</v>
      </c>
      <c r="Q34" s="8">
        <v>1000312</v>
      </c>
      <c r="R34" s="9">
        <v>1000311</v>
      </c>
      <c r="S34" s="20">
        <v>0</v>
      </c>
      <c r="T34" s="7">
        <v>300100031</v>
      </c>
      <c r="U34" s="7" t="s">
        <v>94</v>
      </c>
      <c r="V34" s="7">
        <v>0</v>
      </c>
    </row>
    <row r="35" spans="1:22">
      <c r="A35">
        <v>100032</v>
      </c>
      <c r="B35" s="5" t="s">
        <v>32</v>
      </c>
      <c r="C35" s="19">
        <v>80</v>
      </c>
      <c r="D35" s="28">
        <v>800</v>
      </c>
      <c r="E35">
        <v>1700100032</v>
      </c>
      <c r="F35">
        <v>1800100032</v>
      </c>
      <c r="G35">
        <v>4</v>
      </c>
      <c r="H35">
        <v>5</v>
      </c>
      <c r="I35" s="7" t="s">
        <v>120</v>
      </c>
      <c r="J35" s="16">
        <v>40041</v>
      </c>
      <c r="K35" s="16" t="s">
        <v>132</v>
      </c>
      <c r="L35" s="16">
        <v>1</v>
      </c>
      <c r="M35" s="23" t="s">
        <v>209</v>
      </c>
      <c r="N35">
        <v>0</v>
      </c>
      <c r="O35" s="7">
        <v>4</v>
      </c>
      <c r="P35" s="7">
        <v>4</v>
      </c>
      <c r="Q35" s="8">
        <v>1000322</v>
      </c>
      <c r="R35" s="9">
        <v>1000321</v>
      </c>
      <c r="S35" s="20">
        <v>0</v>
      </c>
      <c r="T35" s="7">
        <v>300100032</v>
      </c>
      <c r="U35" s="7" t="s">
        <v>94</v>
      </c>
      <c r="V35" s="7">
        <v>0</v>
      </c>
    </row>
    <row r="36" spans="1:22">
      <c r="A36">
        <v>100033</v>
      </c>
      <c r="B36" s="13" t="s">
        <v>33</v>
      </c>
      <c r="C36" s="19">
        <v>160</v>
      </c>
      <c r="D36" s="28">
        <v>3200</v>
      </c>
      <c r="E36">
        <v>1700100033</v>
      </c>
      <c r="F36">
        <v>1800100033</v>
      </c>
      <c r="G36">
        <v>4</v>
      </c>
      <c r="H36">
        <v>6</v>
      </c>
      <c r="I36" s="7" t="s">
        <v>120</v>
      </c>
      <c r="J36" s="16">
        <v>40051</v>
      </c>
      <c r="K36" s="16" t="s">
        <v>132</v>
      </c>
      <c r="L36" s="16">
        <v>1</v>
      </c>
      <c r="M36" s="23" t="s">
        <v>177</v>
      </c>
      <c r="N36">
        <v>0</v>
      </c>
      <c r="O36" s="7">
        <v>5</v>
      </c>
      <c r="P36" s="7">
        <v>5</v>
      </c>
      <c r="Q36" s="8">
        <v>1000332</v>
      </c>
      <c r="R36" s="9">
        <v>1000331</v>
      </c>
      <c r="S36" s="20">
        <v>0</v>
      </c>
      <c r="T36" s="7">
        <v>300100033</v>
      </c>
      <c r="U36" s="7" t="s">
        <v>94</v>
      </c>
      <c r="V36" s="7">
        <v>0</v>
      </c>
    </row>
    <row r="37" spans="1:22">
      <c r="A37">
        <v>100034</v>
      </c>
      <c r="B37" s="1" t="s">
        <v>34</v>
      </c>
      <c r="C37" s="18">
        <v>10</v>
      </c>
      <c r="D37" s="26">
        <f t="shared" ref="D37:D42" si="0">IF(H37&gt;3,100*4^(H37-4),0.625*C37)</f>
        <v>6.25</v>
      </c>
      <c r="E37">
        <v>1700100034</v>
      </c>
      <c r="F37">
        <v>1800100034</v>
      </c>
      <c r="G37">
        <v>2</v>
      </c>
      <c r="H37">
        <v>2</v>
      </c>
      <c r="I37" s="7" t="s">
        <v>120</v>
      </c>
      <c r="J37" s="16">
        <v>20021</v>
      </c>
      <c r="K37" s="16" t="s">
        <v>132</v>
      </c>
      <c r="L37" s="16">
        <v>1</v>
      </c>
      <c r="M37" s="23" t="s">
        <v>176</v>
      </c>
      <c r="N37">
        <v>0</v>
      </c>
      <c r="O37" s="7">
        <v>1</v>
      </c>
      <c r="P37" s="7">
        <v>1</v>
      </c>
      <c r="Q37" s="8">
        <v>1000342</v>
      </c>
      <c r="R37" s="9">
        <v>1000341</v>
      </c>
      <c r="S37" s="20">
        <v>0</v>
      </c>
      <c r="T37" s="7">
        <v>300100034</v>
      </c>
      <c r="U37" s="7" t="s">
        <v>91</v>
      </c>
      <c r="V37" s="7">
        <v>0</v>
      </c>
    </row>
    <row r="38" spans="1:22">
      <c r="A38">
        <v>100035</v>
      </c>
      <c r="B38" s="1" t="s">
        <v>35</v>
      </c>
      <c r="C38" s="18">
        <v>10</v>
      </c>
      <c r="D38" s="26">
        <f t="shared" si="0"/>
        <v>6.25</v>
      </c>
      <c r="E38">
        <v>1700100035</v>
      </c>
      <c r="F38">
        <v>1800100035</v>
      </c>
      <c r="G38">
        <v>2</v>
      </c>
      <c r="H38">
        <v>2</v>
      </c>
      <c r="I38" s="7" t="s">
        <v>120</v>
      </c>
      <c r="J38" s="16">
        <v>20021</v>
      </c>
      <c r="K38" s="16" t="s">
        <v>132</v>
      </c>
      <c r="L38" s="16">
        <v>1</v>
      </c>
      <c r="M38" s="23" t="s">
        <v>176</v>
      </c>
      <c r="N38">
        <v>0</v>
      </c>
      <c r="O38" s="7">
        <v>1</v>
      </c>
      <c r="P38" s="7">
        <v>1</v>
      </c>
      <c r="Q38" s="8">
        <v>1000352</v>
      </c>
      <c r="R38" s="9">
        <v>1000351</v>
      </c>
      <c r="S38" s="20">
        <v>0</v>
      </c>
      <c r="T38" s="7">
        <v>300100035</v>
      </c>
      <c r="U38" s="7" t="s">
        <v>91</v>
      </c>
      <c r="V38" s="7">
        <v>0</v>
      </c>
    </row>
    <row r="39" spans="1:22">
      <c r="A39">
        <v>100036</v>
      </c>
      <c r="B39" s="2" t="s">
        <v>36</v>
      </c>
      <c r="C39" s="18">
        <v>10</v>
      </c>
      <c r="D39" s="26">
        <f t="shared" si="0"/>
        <v>6.25</v>
      </c>
      <c r="E39">
        <v>1700100036</v>
      </c>
      <c r="F39">
        <v>1800100036</v>
      </c>
      <c r="G39">
        <v>2</v>
      </c>
      <c r="H39">
        <v>2</v>
      </c>
      <c r="I39" s="7" t="s">
        <v>120</v>
      </c>
      <c r="J39" s="16">
        <v>20021</v>
      </c>
      <c r="K39" s="16" t="s">
        <v>132</v>
      </c>
      <c r="L39" s="16">
        <v>1</v>
      </c>
      <c r="M39" s="23" t="s">
        <v>176</v>
      </c>
      <c r="N39">
        <v>0</v>
      </c>
      <c r="O39" s="7">
        <v>1</v>
      </c>
      <c r="P39" s="7">
        <v>1</v>
      </c>
      <c r="Q39" s="8">
        <v>1000362</v>
      </c>
      <c r="R39" s="9">
        <v>1000361</v>
      </c>
      <c r="S39" s="20">
        <v>0</v>
      </c>
      <c r="T39" s="7">
        <v>300100036</v>
      </c>
      <c r="U39" s="7" t="s">
        <v>91</v>
      </c>
      <c r="V39" s="7">
        <v>0</v>
      </c>
    </row>
    <row r="40" spans="1:22">
      <c r="A40">
        <v>100037</v>
      </c>
      <c r="B40" s="2" t="s">
        <v>37</v>
      </c>
      <c r="C40" s="18">
        <v>10</v>
      </c>
      <c r="D40" s="26">
        <f t="shared" si="0"/>
        <v>6.25</v>
      </c>
      <c r="E40">
        <v>1700100037</v>
      </c>
      <c r="F40">
        <v>1800100037</v>
      </c>
      <c r="G40" s="7">
        <v>2</v>
      </c>
      <c r="H40">
        <v>2</v>
      </c>
      <c r="I40" s="7" t="s">
        <v>120</v>
      </c>
      <c r="J40" s="16">
        <v>20021</v>
      </c>
      <c r="K40" s="16" t="s">
        <v>132</v>
      </c>
      <c r="L40" s="16">
        <v>1</v>
      </c>
      <c r="M40" s="23" t="s">
        <v>176</v>
      </c>
      <c r="N40">
        <v>0</v>
      </c>
      <c r="O40" s="7">
        <v>1</v>
      </c>
      <c r="P40" s="7">
        <v>1</v>
      </c>
      <c r="Q40" s="8">
        <v>1000372</v>
      </c>
      <c r="R40" s="9">
        <v>1000371</v>
      </c>
      <c r="S40" s="20">
        <v>0</v>
      </c>
      <c r="T40" s="7">
        <v>300100037</v>
      </c>
      <c r="U40" s="7" t="s">
        <v>91</v>
      </c>
      <c r="V40" s="7">
        <v>0</v>
      </c>
    </row>
    <row r="41" spans="1:22">
      <c r="A41">
        <v>100038</v>
      </c>
      <c r="B41" s="6" t="s">
        <v>38</v>
      </c>
      <c r="C41" s="18">
        <v>10</v>
      </c>
      <c r="D41" s="26">
        <f t="shared" si="0"/>
        <v>6.25</v>
      </c>
      <c r="E41">
        <v>1700100038</v>
      </c>
      <c r="F41">
        <v>1800100038</v>
      </c>
      <c r="G41" s="7">
        <v>2</v>
      </c>
      <c r="H41">
        <v>2</v>
      </c>
      <c r="I41" s="7" t="s">
        <v>120</v>
      </c>
      <c r="J41" s="16">
        <v>20021</v>
      </c>
      <c r="K41" s="16" t="s">
        <v>132</v>
      </c>
      <c r="L41" s="16">
        <v>1</v>
      </c>
      <c r="M41" s="23" t="s">
        <v>176</v>
      </c>
      <c r="N41">
        <v>0</v>
      </c>
      <c r="O41" s="7">
        <v>1</v>
      </c>
      <c r="P41" s="7">
        <v>1</v>
      </c>
      <c r="Q41" s="8">
        <v>1000382</v>
      </c>
      <c r="R41" s="9">
        <v>1000381</v>
      </c>
      <c r="S41" s="20">
        <v>0</v>
      </c>
      <c r="T41" s="7">
        <v>300100038</v>
      </c>
      <c r="U41" s="7" t="s">
        <v>91</v>
      </c>
      <c r="V41" s="7">
        <v>0</v>
      </c>
    </row>
    <row r="42" spans="1:22">
      <c r="A42">
        <v>100039</v>
      </c>
      <c r="B42" s="2" t="s">
        <v>39</v>
      </c>
      <c r="C42" s="18">
        <v>10</v>
      </c>
      <c r="D42" s="26">
        <f t="shared" si="0"/>
        <v>6.25</v>
      </c>
      <c r="E42">
        <v>1700100039</v>
      </c>
      <c r="F42">
        <v>1800100039</v>
      </c>
      <c r="G42" s="7">
        <v>2</v>
      </c>
      <c r="H42">
        <v>2</v>
      </c>
      <c r="I42" s="7" t="s">
        <v>120</v>
      </c>
      <c r="J42" s="16">
        <v>20021</v>
      </c>
      <c r="K42" s="16" t="s">
        <v>132</v>
      </c>
      <c r="L42" s="16">
        <v>1</v>
      </c>
      <c r="M42" s="23" t="s">
        <v>176</v>
      </c>
      <c r="N42">
        <v>0</v>
      </c>
      <c r="O42" s="7">
        <v>1</v>
      </c>
      <c r="P42" s="7">
        <v>1</v>
      </c>
      <c r="Q42" s="8">
        <v>1000392</v>
      </c>
      <c r="R42" s="9">
        <v>1000391</v>
      </c>
      <c r="S42" s="20">
        <v>0</v>
      </c>
      <c r="T42" s="7">
        <v>300100039</v>
      </c>
      <c r="U42" s="7" t="s">
        <v>91</v>
      </c>
      <c r="V42" s="7">
        <v>0</v>
      </c>
    </row>
    <row r="43" spans="1:22">
      <c r="A43">
        <v>100040</v>
      </c>
      <c r="B43" s="22" t="s">
        <v>118</v>
      </c>
      <c r="C43" s="19">
        <v>40</v>
      </c>
      <c r="D43" s="28">
        <v>200</v>
      </c>
      <c r="E43">
        <v>1700100040</v>
      </c>
      <c r="F43">
        <v>1800100040</v>
      </c>
      <c r="G43" s="7">
        <v>2</v>
      </c>
      <c r="H43">
        <v>4</v>
      </c>
      <c r="I43" s="7" t="s">
        <v>120</v>
      </c>
      <c r="J43" s="16">
        <v>20031</v>
      </c>
      <c r="K43" s="16" t="s">
        <v>132</v>
      </c>
      <c r="L43" s="16">
        <v>1</v>
      </c>
      <c r="M43" s="23" t="s">
        <v>208</v>
      </c>
      <c r="N43">
        <v>0</v>
      </c>
      <c r="O43" s="7">
        <v>3</v>
      </c>
      <c r="P43" s="7">
        <v>3</v>
      </c>
      <c r="Q43" s="8">
        <v>1000402</v>
      </c>
      <c r="R43" s="9">
        <v>1000401</v>
      </c>
      <c r="S43" s="20">
        <v>0</v>
      </c>
      <c r="T43" s="7">
        <v>300100040</v>
      </c>
      <c r="U43" s="7" t="s">
        <v>93</v>
      </c>
      <c r="V43" s="7">
        <v>0</v>
      </c>
    </row>
    <row r="44" spans="1:22">
      <c r="A44">
        <v>100041</v>
      </c>
      <c r="B44" s="22" t="s">
        <v>119</v>
      </c>
      <c r="C44" s="19">
        <v>40</v>
      </c>
      <c r="D44" s="28">
        <v>200</v>
      </c>
      <c r="E44">
        <v>1700100041</v>
      </c>
      <c r="F44">
        <v>1800100041</v>
      </c>
      <c r="G44" s="7">
        <v>2</v>
      </c>
      <c r="H44">
        <v>4</v>
      </c>
      <c r="I44" s="7" t="s">
        <v>120</v>
      </c>
      <c r="J44" s="16">
        <v>20031</v>
      </c>
      <c r="K44" s="16" t="s">
        <v>132</v>
      </c>
      <c r="L44" s="16">
        <v>1</v>
      </c>
      <c r="M44" s="23" t="s">
        <v>208</v>
      </c>
      <c r="N44">
        <v>0</v>
      </c>
      <c r="O44" s="7">
        <v>3</v>
      </c>
      <c r="P44" s="7">
        <v>3</v>
      </c>
      <c r="Q44" s="8">
        <v>1000412</v>
      </c>
      <c r="R44" s="9">
        <v>1000411</v>
      </c>
      <c r="S44" s="20">
        <v>0</v>
      </c>
      <c r="T44" s="7">
        <v>300100041</v>
      </c>
      <c r="U44" s="7" t="s">
        <v>93</v>
      </c>
      <c r="V44" s="7">
        <v>0</v>
      </c>
    </row>
    <row r="45" spans="1:22">
      <c r="A45">
        <v>100042</v>
      </c>
      <c r="B45" s="3" t="s">
        <v>103</v>
      </c>
      <c r="C45" s="19">
        <v>20</v>
      </c>
      <c r="D45" s="26">
        <v>20</v>
      </c>
      <c r="E45">
        <v>1700100042</v>
      </c>
      <c r="F45">
        <v>1800100042</v>
      </c>
      <c r="G45" s="7">
        <v>2</v>
      </c>
      <c r="H45">
        <v>4</v>
      </c>
      <c r="I45" s="7" t="s">
        <v>120</v>
      </c>
      <c r="J45" s="16">
        <v>20031</v>
      </c>
      <c r="K45" s="16" t="s">
        <v>132</v>
      </c>
      <c r="L45" s="16">
        <v>1</v>
      </c>
      <c r="M45" s="23" t="s">
        <v>208</v>
      </c>
      <c r="N45">
        <v>0</v>
      </c>
      <c r="O45" s="7">
        <v>3</v>
      </c>
      <c r="P45" s="7">
        <v>2</v>
      </c>
      <c r="Q45" s="8">
        <v>1000422</v>
      </c>
      <c r="R45" s="9">
        <v>1000421</v>
      </c>
      <c r="S45" s="20">
        <v>0</v>
      </c>
      <c r="T45" s="7">
        <v>300100042</v>
      </c>
      <c r="U45" s="7" t="s">
        <v>93</v>
      </c>
      <c r="V45" s="7">
        <v>0</v>
      </c>
    </row>
    <row r="46" spans="1:22">
      <c r="A46">
        <v>100043</v>
      </c>
      <c r="B46" s="3" t="s">
        <v>104</v>
      </c>
      <c r="C46" s="19">
        <v>20</v>
      </c>
      <c r="D46" s="26">
        <v>20</v>
      </c>
      <c r="E46">
        <v>1700100043</v>
      </c>
      <c r="F46">
        <v>1800100043</v>
      </c>
      <c r="G46" s="7">
        <v>2</v>
      </c>
      <c r="H46">
        <v>4</v>
      </c>
      <c r="I46" s="7" t="s">
        <v>120</v>
      </c>
      <c r="J46" s="16">
        <v>20031</v>
      </c>
      <c r="K46" s="16" t="s">
        <v>132</v>
      </c>
      <c r="L46" s="16">
        <v>1</v>
      </c>
      <c r="M46" s="23" t="s">
        <v>208</v>
      </c>
      <c r="N46">
        <v>0</v>
      </c>
      <c r="O46" s="7">
        <v>3</v>
      </c>
      <c r="P46" s="7">
        <v>2</v>
      </c>
      <c r="Q46" s="8">
        <v>1000432</v>
      </c>
      <c r="R46" s="9">
        <v>1000431</v>
      </c>
      <c r="S46" s="20">
        <v>0</v>
      </c>
      <c r="T46" s="7">
        <v>300100043</v>
      </c>
      <c r="U46" s="7" t="s">
        <v>93</v>
      </c>
      <c r="V46" s="7">
        <v>0</v>
      </c>
    </row>
    <row r="47" spans="1:22">
      <c r="A47">
        <v>100044</v>
      </c>
      <c r="B47" s="3" t="s">
        <v>105</v>
      </c>
      <c r="C47" s="19">
        <v>20</v>
      </c>
      <c r="D47" s="26">
        <v>20</v>
      </c>
      <c r="E47">
        <v>1700100044</v>
      </c>
      <c r="F47">
        <v>1800100044</v>
      </c>
      <c r="G47" s="7">
        <v>2</v>
      </c>
      <c r="H47">
        <v>4</v>
      </c>
      <c r="I47" s="7" t="s">
        <v>120</v>
      </c>
      <c r="J47" s="16">
        <v>20031</v>
      </c>
      <c r="K47" s="16" t="s">
        <v>132</v>
      </c>
      <c r="L47" s="16">
        <v>1</v>
      </c>
      <c r="M47" s="23" t="s">
        <v>208</v>
      </c>
      <c r="N47">
        <v>0</v>
      </c>
      <c r="O47" s="7">
        <v>3</v>
      </c>
      <c r="P47" s="7">
        <v>2</v>
      </c>
      <c r="Q47" s="8">
        <v>1000442</v>
      </c>
      <c r="R47" s="9">
        <v>1000441</v>
      </c>
      <c r="S47" s="20">
        <v>0</v>
      </c>
      <c r="T47" s="7">
        <v>300100044</v>
      </c>
      <c r="U47" s="7" t="s">
        <v>93</v>
      </c>
      <c r="V47" s="7">
        <v>0</v>
      </c>
    </row>
    <row r="48" spans="1:22">
      <c r="A48">
        <v>100045</v>
      </c>
      <c r="B48" s="3" t="s">
        <v>106</v>
      </c>
      <c r="C48" s="19">
        <v>20</v>
      </c>
      <c r="D48" s="26">
        <v>20</v>
      </c>
      <c r="E48">
        <v>1700100045</v>
      </c>
      <c r="F48">
        <v>1800100045</v>
      </c>
      <c r="G48" s="7">
        <v>2</v>
      </c>
      <c r="H48">
        <v>4</v>
      </c>
      <c r="I48" s="7" t="s">
        <v>120</v>
      </c>
      <c r="J48" s="16">
        <v>20031</v>
      </c>
      <c r="K48" s="16" t="s">
        <v>132</v>
      </c>
      <c r="L48" s="16">
        <v>1</v>
      </c>
      <c r="M48" s="23" t="s">
        <v>208</v>
      </c>
      <c r="N48">
        <v>0</v>
      </c>
      <c r="O48" s="7">
        <v>3</v>
      </c>
      <c r="P48" s="7">
        <v>2</v>
      </c>
      <c r="Q48" s="8">
        <v>1000452</v>
      </c>
      <c r="R48" s="9">
        <v>1000451</v>
      </c>
      <c r="S48" s="20">
        <v>0</v>
      </c>
      <c r="T48" s="7">
        <v>300100045</v>
      </c>
      <c r="U48" s="7" t="s">
        <v>93</v>
      </c>
      <c r="V48" s="7">
        <v>0</v>
      </c>
    </row>
    <row r="49" spans="1:22">
      <c r="A49">
        <v>100046</v>
      </c>
      <c r="B49" s="5" t="s">
        <v>171</v>
      </c>
      <c r="C49" s="19">
        <v>80</v>
      </c>
      <c r="D49" s="26">
        <v>800</v>
      </c>
      <c r="E49">
        <v>1700100046</v>
      </c>
      <c r="F49">
        <v>1800100046</v>
      </c>
      <c r="G49" s="7">
        <v>2</v>
      </c>
      <c r="H49">
        <v>5</v>
      </c>
      <c r="I49" s="7" t="s">
        <v>205</v>
      </c>
      <c r="J49" s="16">
        <v>20041</v>
      </c>
      <c r="K49" s="16" t="s">
        <v>132</v>
      </c>
      <c r="L49" s="16">
        <v>1</v>
      </c>
      <c r="M49" s="23" t="s">
        <v>209</v>
      </c>
      <c r="N49">
        <v>0</v>
      </c>
      <c r="O49" s="7">
        <v>4</v>
      </c>
      <c r="P49" s="7">
        <v>4</v>
      </c>
      <c r="Q49" s="8">
        <v>1000462</v>
      </c>
      <c r="R49" s="9">
        <v>1000461</v>
      </c>
      <c r="S49" s="20">
        <v>0</v>
      </c>
      <c r="T49" s="7">
        <v>300100046</v>
      </c>
      <c r="U49" s="7" t="s">
        <v>94</v>
      </c>
      <c r="V49" s="7">
        <v>0</v>
      </c>
    </row>
    <row r="50" spans="1:22">
      <c r="A50">
        <v>100047</v>
      </c>
      <c r="B50" s="13" t="s">
        <v>40</v>
      </c>
      <c r="C50" s="19">
        <v>160</v>
      </c>
      <c r="D50" s="26">
        <v>3200</v>
      </c>
      <c r="E50">
        <v>1700100047</v>
      </c>
      <c r="F50">
        <v>1800100047</v>
      </c>
      <c r="G50" s="7">
        <v>2</v>
      </c>
      <c r="H50">
        <v>6</v>
      </c>
      <c r="I50" s="7" t="s">
        <v>187</v>
      </c>
      <c r="J50" s="16">
        <v>20051</v>
      </c>
      <c r="K50" s="16" t="s">
        <v>132</v>
      </c>
      <c r="L50" s="16">
        <v>1</v>
      </c>
      <c r="M50" s="23" t="s">
        <v>177</v>
      </c>
      <c r="N50">
        <v>0</v>
      </c>
      <c r="O50" s="7">
        <v>5</v>
      </c>
      <c r="P50" s="7">
        <v>5</v>
      </c>
      <c r="Q50" s="8">
        <v>1000472</v>
      </c>
      <c r="R50" s="9">
        <v>1000471</v>
      </c>
      <c r="S50" s="20">
        <v>0</v>
      </c>
      <c r="T50" s="7">
        <v>300100047</v>
      </c>
      <c r="U50" s="7" t="s">
        <v>94</v>
      </c>
      <c r="V50" s="7">
        <v>0</v>
      </c>
    </row>
    <row r="51" spans="1:22">
      <c r="A51">
        <v>100048</v>
      </c>
      <c r="B51" s="13" t="s">
        <v>41</v>
      </c>
      <c r="C51" s="19">
        <v>160</v>
      </c>
      <c r="D51" s="26">
        <v>3200</v>
      </c>
      <c r="E51">
        <v>1700100048</v>
      </c>
      <c r="F51">
        <v>1800100048</v>
      </c>
      <c r="G51" s="7">
        <v>2</v>
      </c>
      <c r="H51">
        <v>6</v>
      </c>
      <c r="I51" s="7" t="s">
        <v>189</v>
      </c>
      <c r="J51" s="16">
        <v>20051</v>
      </c>
      <c r="K51" s="16" t="s">
        <v>132</v>
      </c>
      <c r="L51" s="16">
        <v>1</v>
      </c>
      <c r="M51" s="23" t="s">
        <v>177</v>
      </c>
      <c r="N51">
        <v>0</v>
      </c>
      <c r="O51" s="7">
        <v>5</v>
      </c>
      <c r="P51" s="7">
        <v>5</v>
      </c>
      <c r="Q51" s="8">
        <v>1000482</v>
      </c>
      <c r="R51" s="9">
        <v>1000481</v>
      </c>
      <c r="S51" s="20">
        <v>0</v>
      </c>
      <c r="T51" s="7">
        <v>300100048</v>
      </c>
      <c r="U51" s="7" t="s">
        <v>94</v>
      </c>
      <c r="V51" s="7">
        <v>0</v>
      </c>
    </row>
    <row r="52" spans="1:22">
      <c r="A52">
        <v>100049</v>
      </c>
      <c r="B52" s="13" t="s">
        <v>42</v>
      </c>
      <c r="C52" s="19">
        <v>160</v>
      </c>
      <c r="D52" s="26">
        <v>3200</v>
      </c>
      <c r="E52">
        <v>1700100049</v>
      </c>
      <c r="F52">
        <v>1800100049</v>
      </c>
      <c r="G52" s="7">
        <v>2</v>
      </c>
      <c r="H52">
        <v>6</v>
      </c>
      <c r="I52" s="7" t="s">
        <v>195</v>
      </c>
      <c r="J52" s="16">
        <v>20051</v>
      </c>
      <c r="K52" s="16" t="s">
        <v>132</v>
      </c>
      <c r="L52" s="16">
        <v>1</v>
      </c>
      <c r="M52" s="23" t="s">
        <v>177</v>
      </c>
      <c r="N52">
        <v>0</v>
      </c>
      <c r="O52" s="7">
        <v>5</v>
      </c>
      <c r="P52" s="7">
        <v>5</v>
      </c>
      <c r="Q52" s="8">
        <v>1000492</v>
      </c>
      <c r="R52" s="9">
        <v>1000491</v>
      </c>
      <c r="S52" s="20">
        <v>0</v>
      </c>
      <c r="T52" s="7">
        <v>300100049</v>
      </c>
      <c r="U52" s="7" t="s">
        <v>94</v>
      </c>
      <c r="V52" s="7">
        <v>0</v>
      </c>
    </row>
    <row r="53" spans="1:22">
      <c r="A53">
        <v>100050</v>
      </c>
      <c r="B53" s="13" t="s">
        <v>43</v>
      </c>
      <c r="C53" s="19">
        <v>160</v>
      </c>
      <c r="D53" s="26">
        <v>3200</v>
      </c>
      <c r="E53">
        <v>1700100050</v>
      </c>
      <c r="F53">
        <v>1800100050</v>
      </c>
      <c r="G53" s="7">
        <v>2</v>
      </c>
      <c r="H53">
        <v>6</v>
      </c>
      <c r="I53" s="7" t="s">
        <v>202</v>
      </c>
      <c r="J53" s="16">
        <v>20051</v>
      </c>
      <c r="K53" s="16" t="s">
        <v>132</v>
      </c>
      <c r="L53" s="16">
        <v>1</v>
      </c>
      <c r="M53" s="23" t="s">
        <v>177</v>
      </c>
      <c r="N53">
        <v>0</v>
      </c>
      <c r="O53" s="7">
        <v>5</v>
      </c>
      <c r="P53" s="7">
        <v>5</v>
      </c>
      <c r="Q53" s="8">
        <v>1000502</v>
      </c>
      <c r="R53" s="9">
        <v>1000501</v>
      </c>
      <c r="S53" s="20">
        <v>0</v>
      </c>
      <c r="T53" s="7">
        <v>300100050</v>
      </c>
      <c r="U53" s="7" t="s">
        <v>94</v>
      </c>
      <c r="V53" s="7">
        <v>0</v>
      </c>
    </row>
    <row r="54" spans="1:22">
      <c r="A54">
        <v>100051</v>
      </c>
      <c r="B54" s="5" t="s">
        <v>44</v>
      </c>
      <c r="C54" s="19">
        <v>80</v>
      </c>
      <c r="D54" s="26">
        <v>800</v>
      </c>
      <c r="E54">
        <v>1700100051</v>
      </c>
      <c r="F54">
        <v>1800100051</v>
      </c>
      <c r="G54" s="7">
        <v>2</v>
      </c>
      <c r="H54">
        <v>5</v>
      </c>
      <c r="I54" s="7" t="s">
        <v>188</v>
      </c>
      <c r="J54" s="16">
        <v>20041</v>
      </c>
      <c r="K54" s="16" t="s">
        <v>132</v>
      </c>
      <c r="L54" s="16">
        <v>1</v>
      </c>
      <c r="M54" s="23" t="s">
        <v>209</v>
      </c>
      <c r="N54">
        <v>0</v>
      </c>
      <c r="O54" s="7">
        <v>4</v>
      </c>
      <c r="P54" s="7">
        <v>4</v>
      </c>
      <c r="Q54" s="8">
        <v>1000512</v>
      </c>
      <c r="R54" s="9">
        <v>1000511</v>
      </c>
      <c r="S54" s="20">
        <v>0</v>
      </c>
      <c r="T54" s="7">
        <v>300100051</v>
      </c>
      <c r="U54" s="7" t="s">
        <v>94</v>
      </c>
      <c r="V54" s="7">
        <v>0</v>
      </c>
    </row>
    <row r="55" spans="1:22">
      <c r="A55">
        <v>100052</v>
      </c>
      <c r="B55" s="5" t="s">
        <v>45</v>
      </c>
      <c r="C55" s="19">
        <v>80</v>
      </c>
      <c r="D55" s="26">
        <v>800</v>
      </c>
      <c r="E55">
        <v>1700100052</v>
      </c>
      <c r="F55">
        <v>1800100052</v>
      </c>
      <c r="G55" s="7">
        <v>2</v>
      </c>
      <c r="H55">
        <v>5</v>
      </c>
      <c r="I55" s="7" t="s">
        <v>204</v>
      </c>
      <c r="J55" s="16">
        <v>20041</v>
      </c>
      <c r="K55" s="16" t="s">
        <v>132</v>
      </c>
      <c r="L55" s="16">
        <v>1</v>
      </c>
      <c r="M55" s="23" t="s">
        <v>209</v>
      </c>
      <c r="N55">
        <v>0</v>
      </c>
      <c r="O55" s="7">
        <v>4</v>
      </c>
      <c r="P55" s="7">
        <v>4</v>
      </c>
      <c r="Q55" s="8">
        <v>1000522</v>
      </c>
      <c r="R55" s="9">
        <v>1000521</v>
      </c>
      <c r="S55" s="20">
        <v>0</v>
      </c>
      <c r="T55" s="7">
        <v>300100052</v>
      </c>
      <c r="U55" s="7" t="s">
        <v>94</v>
      </c>
      <c r="V55" s="7">
        <v>0</v>
      </c>
    </row>
    <row r="56" spans="1:22">
      <c r="A56">
        <v>100053</v>
      </c>
      <c r="B56" s="5" t="s">
        <v>46</v>
      </c>
      <c r="C56" s="19">
        <v>80</v>
      </c>
      <c r="D56" s="26">
        <v>800</v>
      </c>
      <c r="E56">
        <v>1700100053</v>
      </c>
      <c r="F56">
        <v>1800100053</v>
      </c>
      <c r="G56" s="7">
        <v>2</v>
      </c>
      <c r="H56" s="7">
        <v>5</v>
      </c>
      <c r="I56" s="7" t="s">
        <v>191</v>
      </c>
      <c r="J56" s="16">
        <v>20041</v>
      </c>
      <c r="K56" s="16" t="s">
        <v>132</v>
      </c>
      <c r="L56" s="16">
        <v>1</v>
      </c>
      <c r="M56" s="23" t="s">
        <v>209</v>
      </c>
      <c r="N56">
        <v>0</v>
      </c>
      <c r="O56" s="7">
        <v>4</v>
      </c>
      <c r="P56" s="7">
        <v>4</v>
      </c>
      <c r="Q56" s="8">
        <v>1000532</v>
      </c>
      <c r="R56" s="9">
        <v>1000531</v>
      </c>
      <c r="S56" s="20">
        <v>0</v>
      </c>
      <c r="T56" s="7">
        <v>300100053</v>
      </c>
      <c r="U56" s="7" t="s">
        <v>94</v>
      </c>
      <c r="V56" s="7">
        <v>0</v>
      </c>
    </row>
    <row r="57" spans="1:22">
      <c r="A57">
        <v>100054</v>
      </c>
      <c r="B57" s="13" t="s">
        <v>47</v>
      </c>
      <c r="C57" s="19">
        <v>160</v>
      </c>
      <c r="D57" s="26">
        <v>3200</v>
      </c>
      <c r="E57">
        <v>1700100054</v>
      </c>
      <c r="F57">
        <v>1800100054</v>
      </c>
      <c r="G57" s="7">
        <v>2</v>
      </c>
      <c r="H57" s="7">
        <v>6</v>
      </c>
      <c r="I57" s="7" t="s">
        <v>190</v>
      </c>
      <c r="J57" s="16">
        <v>20051</v>
      </c>
      <c r="K57" s="16" t="s">
        <v>132</v>
      </c>
      <c r="L57" s="16">
        <v>1</v>
      </c>
      <c r="M57" s="23" t="s">
        <v>177</v>
      </c>
      <c r="N57">
        <v>0</v>
      </c>
      <c r="O57" s="7">
        <v>5</v>
      </c>
      <c r="P57" s="7">
        <v>5</v>
      </c>
      <c r="Q57" s="8">
        <v>1000542</v>
      </c>
      <c r="R57" s="9">
        <v>1000541</v>
      </c>
      <c r="S57" s="20">
        <v>0</v>
      </c>
      <c r="T57" s="7">
        <v>300100054</v>
      </c>
      <c r="U57" s="7" t="s">
        <v>94</v>
      </c>
      <c r="V57" s="7">
        <v>0</v>
      </c>
    </row>
    <row r="58" spans="1:22">
      <c r="A58" s="7">
        <v>100055</v>
      </c>
      <c r="B58" s="5" t="s">
        <v>48</v>
      </c>
      <c r="C58" s="19">
        <v>80</v>
      </c>
      <c r="D58" s="26">
        <v>800</v>
      </c>
      <c r="E58" s="7">
        <v>1700100055</v>
      </c>
      <c r="F58" s="7">
        <v>1800100055</v>
      </c>
      <c r="G58" s="7">
        <v>2</v>
      </c>
      <c r="H58" s="7">
        <v>5</v>
      </c>
      <c r="I58" s="7" t="s">
        <v>192</v>
      </c>
      <c r="J58" s="16">
        <v>20041</v>
      </c>
      <c r="K58" s="16" t="s">
        <v>132</v>
      </c>
      <c r="L58" s="16">
        <v>1</v>
      </c>
      <c r="M58" s="23" t="s">
        <v>209</v>
      </c>
      <c r="N58" s="7">
        <v>0</v>
      </c>
      <c r="O58" s="7">
        <v>4</v>
      </c>
      <c r="P58" s="7">
        <v>4</v>
      </c>
      <c r="Q58" s="8">
        <v>1000552</v>
      </c>
      <c r="R58" s="9">
        <v>1000551</v>
      </c>
      <c r="S58" s="20">
        <v>0</v>
      </c>
      <c r="T58" s="7">
        <v>300100055</v>
      </c>
      <c r="U58" s="7" t="s">
        <v>94</v>
      </c>
      <c r="V58" s="7">
        <v>0</v>
      </c>
    </row>
    <row r="59" spans="1:22" ht="16.5">
      <c r="A59" s="7">
        <v>100056</v>
      </c>
      <c r="B59" s="3" t="s">
        <v>81</v>
      </c>
      <c r="C59" s="23">
        <v>10</v>
      </c>
      <c r="D59" s="26">
        <f t="shared" ref="D59:D84" si="1">5*2^(H59-3)*C59</f>
        <v>25</v>
      </c>
      <c r="E59" s="7">
        <v>1700100056</v>
      </c>
      <c r="F59" s="7">
        <v>1800100056</v>
      </c>
      <c r="G59" s="7">
        <v>5</v>
      </c>
      <c r="H59" s="7">
        <v>2</v>
      </c>
      <c r="I59" s="7" t="s">
        <v>120</v>
      </c>
      <c r="J59" s="16">
        <v>50010</v>
      </c>
      <c r="K59" s="16" t="s">
        <v>145</v>
      </c>
      <c r="L59" s="16">
        <v>0</v>
      </c>
      <c r="M59" s="23" t="s">
        <v>133</v>
      </c>
      <c r="N59" s="7">
        <v>0</v>
      </c>
      <c r="O59" s="29">
        <f>IF($G59&lt;5,LOOKUP($H59,{2,1;4,2;5,3;6,4}),LOOKUP($H59,{2,1;4,2;5,3;6,4}))</f>
        <v>1</v>
      </c>
      <c r="P59" s="7">
        <v>0</v>
      </c>
      <c r="Q59" s="8">
        <v>1000562</v>
      </c>
      <c r="R59" s="9">
        <v>1000561</v>
      </c>
      <c r="S59" s="20">
        <v>0</v>
      </c>
      <c r="T59" s="7">
        <v>300100056</v>
      </c>
      <c r="U59" s="7" t="s">
        <v>91</v>
      </c>
      <c r="V59" s="7">
        <v>65</v>
      </c>
    </row>
    <row r="60" spans="1:22" ht="16.5">
      <c r="A60">
        <v>100057</v>
      </c>
      <c r="B60" s="3" t="s">
        <v>82</v>
      </c>
      <c r="C60" s="23">
        <v>10</v>
      </c>
      <c r="D60" s="26">
        <f t="shared" si="1"/>
        <v>25</v>
      </c>
      <c r="E60">
        <v>1700100057</v>
      </c>
      <c r="F60">
        <v>1800100057</v>
      </c>
      <c r="G60" s="7">
        <v>5</v>
      </c>
      <c r="H60">
        <v>2</v>
      </c>
      <c r="I60" s="7" t="s">
        <v>120</v>
      </c>
      <c r="J60" s="16">
        <v>50020</v>
      </c>
      <c r="K60" s="16" t="s">
        <v>146</v>
      </c>
      <c r="L60" s="16">
        <v>0</v>
      </c>
      <c r="M60" s="23" t="s">
        <v>133</v>
      </c>
      <c r="N60">
        <v>0</v>
      </c>
      <c r="O60" s="29">
        <f>IF($G60&lt;5,LOOKUP($H60,{2,1;4,2;5,3;6,4}),LOOKUP($H60,{2,1;4,2;5,3;6,4}))</f>
        <v>1</v>
      </c>
      <c r="P60" s="7">
        <v>0</v>
      </c>
      <c r="Q60" s="8">
        <v>1000572</v>
      </c>
      <c r="R60" s="9">
        <v>1000571</v>
      </c>
      <c r="S60" s="20">
        <v>0</v>
      </c>
      <c r="T60" s="7">
        <v>300100057</v>
      </c>
      <c r="U60" s="7" t="s">
        <v>91</v>
      </c>
      <c r="V60" s="7">
        <v>65</v>
      </c>
    </row>
    <row r="61" spans="1:22" ht="16.5">
      <c r="A61">
        <v>100058</v>
      </c>
      <c r="B61" s="17" t="s">
        <v>83</v>
      </c>
      <c r="C61" s="23">
        <v>10</v>
      </c>
      <c r="D61" s="26">
        <f t="shared" si="1"/>
        <v>25</v>
      </c>
      <c r="E61">
        <v>1700100058</v>
      </c>
      <c r="F61">
        <v>1800100058</v>
      </c>
      <c r="G61">
        <v>5</v>
      </c>
      <c r="H61">
        <v>2</v>
      </c>
      <c r="I61" s="7" t="s">
        <v>120</v>
      </c>
      <c r="J61" s="16">
        <v>50030</v>
      </c>
      <c r="K61" s="16" t="s">
        <v>147</v>
      </c>
      <c r="L61" s="16">
        <v>0</v>
      </c>
      <c r="M61" s="23" t="s">
        <v>133</v>
      </c>
      <c r="N61" s="7">
        <v>0</v>
      </c>
      <c r="O61" s="29">
        <f>IF($G61&lt;5,LOOKUP($H61,{2,1;4,2;5,3;6,4}),LOOKUP($H61,{2,1;4,2;5,3;6,4}))</f>
        <v>1</v>
      </c>
      <c r="P61" s="7">
        <v>0</v>
      </c>
      <c r="Q61" s="8">
        <v>1000582</v>
      </c>
      <c r="R61" s="9">
        <v>1000581</v>
      </c>
      <c r="S61" s="20">
        <v>0</v>
      </c>
      <c r="T61" s="7">
        <v>300100058</v>
      </c>
      <c r="U61" s="7" t="s">
        <v>91</v>
      </c>
      <c r="V61" s="7">
        <v>65</v>
      </c>
    </row>
    <row r="62" spans="1:22" ht="16.5">
      <c r="A62">
        <v>100059</v>
      </c>
      <c r="B62" s="17" t="s">
        <v>84</v>
      </c>
      <c r="C62" s="23">
        <v>10</v>
      </c>
      <c r="D62" s="26">
        <f t="shared" si="1"/>
        <v>25</v>
      </c>
      <c r="E62">
        <v>1700100059</v>
      </c>
      <c r="F62">
        <v>1800100059</v>
      </c>
      <c r="G62">
        <v>5</v>
      </c>
      <c r="H62" s="7">
        <v>2</v>
      </c>
      <c r="I62" s="7" t="s">
        <v>120</v>
      </c>
      <c r="J62" s="16">
        <v>50040</v>
      </c>
      <c r="K62" s="16" t="s">
        <v>148</v>
      </c>
      <c r="L62" s="16">
        <v>0</v>
      </c>
      <c r="M62" s="23" t="s">
        <v>133</v>
      </c>
      <c r="N62" s="7">
        <v>0</v>
      </c>
      <c r="O62" s="29">
        <f>IF($G62&lt;5,LOOKUP($H62,{2,1;4,2;5,3;6,4}),LOOKUP($H62,{2,1;4,2;5,3;6,4}))</f>
        <v>1</v>
      </c>
      <c r="P62" s="7">
        <v>0</v>
      </c>
      <c r="Q62" s="8">
        <v>1000592</v>
      </c>
      <c r="R62" s="9">
        <v>1000591</v>
      </c>
      <c r="S62" s="20">
        <v>0</v>
      </c>
      <c r="T62" s="7">
        <v>300100059</v>
      </c>
      <c r="U62" s="7" t="s">
        <v>91</v>
      </c>
      <c r="V62" s="7">
        <v>65</v>
      </c>
    </row>
    <row r="63" spans="1:22" ht="16.5">
      <c r="A63">
        <v>100060</v>
      </c>
      <c r="B63" s="38" t="s">
        <v>107</v>
      </c>
      <c r="C63" s="23">
        <v>20</v>
      </c>
      <c r="D63" s="26">
        <f t="shared" si="1"/>
        <v>200</v>
      </c>
      <c r="E63">
        <v>1700100060</v>
      </c>
      <c r="F63">
        <v>1800100060</v>
      </c>
      <c r="G63">
        <v>5</v>
      </c>
      <c r="H63" s="7">
        <v>4</v>
      </c>
      <c r="I63" s="7" t="s">
        <v>183</v>
      </c>
      <c r="J63" s="16">
        <v>50050</v>
      </c>
      <c r="K63" s="16" t="s">
        <v>149</v>
      </c>
      <c r="L63" s="16">
        <v>0</v>
      </c>
      <c r="M63" s="23" t="s">
        <v>133</v>
      </c>
      <c r="N63" s="7">
        <v>0</v>
      </c>
      <c r="O63" s="29">
        <f>IF($G63&lt;5,LOOKUP($H63,{2,1;4,2;5,3;6,4}),LOOKUP($H63,{2,1;4,2;5,3;6,4}))</f>
        <v>2</v>
      </c>
      <c r="P63" s="7">
        <v>0</v>
      </c>
      <c r="Q63" s="8">
        <v>1000602</v>
      </c>
      <c r="R63" s="9">
        <v>1000601</v>
      </c>
      <c r="S63" s="20">
        <v>0</v>
      </c>
      <c r="T63" s="7">
        <v>300100060</v>
      </c>
      <c r="U63" s="7" t="s">
        <v>91</v>
      </c>
      <c r="V63" s="7">
        <v>100</v>
      </c>
    </row>
    <row r="64" spans="1:22" ht="16.5">
      <c r="A64">
        <v>100061</v>
      </c>
      <c r="B64" s="38" t="s">
        <v>108</v>
      </c>
      <c r="C64" s="23">
        <v>20</v>
      </c>
      <c r="D64" s="26">
        <f t="shared" si="1"/>
        <v>200</v>
      </c>
      <c r="E64">
        <v>1700100061</v>
      </c>
      <c r="F64">
        <v>1800100061</v>
      </c>
      <c r="G64">
        <v>5</v>
      </c>
      <c r="H64" s="7">
        <v>4</v>
      </c>
      <c r="I64" s="7" t="s">
        <v>182</v>
      </c>
      <c r="J64" s="16">
        <v>50060</v>
      </c>
      <c r="K64" s="16" t="s">
        <v>150</v>
      </c>
      <c r="L64" s="16">
        <v>0</v>
      </c>
      <c r="M64" s="23" t="s">
        <v>133</v>
      </c>
      <c r="N64" s="7">
        <v>0</v>
      </c>
      <c r="O64" s="29">
        <f>IF($G64&lt;5,LOOKUP($H64,{2,1;4,2;5,3;6,4}),LOOKUP($H64,{2,1;4,2;5,3;6,4}))</f>
        <v>2</v>
      </c>
      <c r="P64" s="7">
        <v>0</v>
      </c>
      <c r="Q64" s="8">
        <v>1000612</v>
      </c>
      <c r="R64" s="9">
        <v>1000611</v>
      </c>
      <c r="S64" s="20">
        <v>0</v>
      </c>
      <c r="T64" s="7">
        <v>300100061</v>
      </c>
      <c r="U64" s="7" t="s">
        <v>91</v>
      </c>
      <c r="V64" s="7">
        <v>100</v>
      </c>
    </row>
    <row r="65" spans="1:22" ht="16.5">
      <c r="A65">
        <v>100062</v>
      </c>
      <c r="B65" s="21" t="s">
        <v>109</v>
      </c>
      <c r="C65" s="23">
        <v>20</v>
      </c>
      <c r="D65" s="26">
        <f t="shared" si="1"/>
        <v>200</v>
      </c>
      <c r="E65">
        <v>1700100062</v>
      </c>
      <c r="F65">
        <v>1800100062</v>
      </c>
      <c r="G65">
        <v>5</v>
      </c>
      <c r="H65">
        <v>4</v>
      </c>
      <c r="I65" s="7" t="s">
        <v>199</v>
      </c>
      <c r="J65" s="16">
        <v>50070</v>
      </c>
      <c r="K65" s="16" t="s">
        <v>151</v>
      </c>
      <c r="L65" s="16">
        <v>0</v>
      </c>
      <c r="M65" s="23" t="s">
        <v>133</v>
      </c>
      <c r="N65" s="7">
        <v>0</v>
      </c>
      <c r="O65" s="29">
        <f>IF($G65&lt;5,LOOKUP($H65,{2,1;4,2;5,3;6,4}),LOOKUP($H65,{2,1;4,2;5,3;6,4}))</f>
        <v>2</v>
      </c>
      <c r="P65" s="7">
        <v>0</v>
      </c>
      <c r="Q65" s="8">
        <v>1000622</v>
      </c>
      <c r="R65" s="9">
        <v>1000621</v>
      </c>
      <c r="S65" s="20">
        <v>0</v>
      </c>
      <c r="T65" s="7">
        <v>300100062</v>
      </c>
      <c r="U65" s="7" t="s">
        <v>91</v>
      </c>
      <c r="V65" s="7">
        <v>100</v>
      </c>
    </row>
    <row r="66" spans="1:22" ht="16.5">
      <c r="A66">
        <v>100063</v>
      </c>
      <c r="B66" s="21" t="s">
        <v>110</v>
      </c>
      <c r="C66" s="23">
        <v>20</v>
      </c>
      <c r="D66" s="26">
        <f t="shared" si="1"/>
        <v>200</v>
      </c>
      <c r="E66">
        <v>1700100063</v>
      </c>
      <c r="F66">
        <v>1800100063</v>
      </c>
      <c r="G66">
        <v>5</v>
      </c>
      <c r="H66" s="7">
        <v>4</v>
      </c>
      <c r="I66" s="7" t="s">
        <v>120</v>
      </c>
      <c r="J66" s="16">
        <v>50080</v>
      </c>
      <c r="K66" s="16" t="s">
        <v>152</v>
      </c>
      <c r="L66" s="16">
        <v>0</v>
      </c>
      <c r="M66" s="23" t="s">
        <v>133</v>
      </c>
      <c r="N66" s="7">
        <v>0</v>
      </c>
      <c r="O66" s="29">
        <f>IF($G66&lt;5,LOOKUP($H66,{2,1;4,2;5,3;6,4}),LOOKUP($H66,{2,1;4,2;5,3;6,4}))</f>
        <v>2</v>
      </c>
      <c r="P66" s="7">
        <v>0</v>
      </c>
      <c r="Q66" s="8">
        <v>1000632</v>
      </c>
      <c r="R66" s="9">
        <v>1000631</v>
      </c>
      <c r="S66" s="20">
        <v>0</v>
      </c>
      <c r="T66" s="7">
        <v>300100063</v>
      </c>
      <c r="U66" s="7" t="s">
        <v>91</v>
      </c>
      <c r="V66" s="7">
        <v>100</v>
      </c>
    </row>
    <row r="67" spans="1:22" ht="16.5">
      <c r="A67">
        <v>100064</v>
      </c>
      <c r="B67" s="5" t="s">
        <v>49</v>
      </c>
      <c r="C67" s="7">
        <v>40</v>
      </c>
      <c r="D67" s="26">
        <f t="shared" si="1"/>
        <v>800</v>
      </c>
      <c r="E67">
        <v>1700100064</v>
      </c>
      <c r="F67">
        <v>1800100064</v>
      </c>
      <c r="G67">
        <v>5</v>
      </c>
      <c r="H67" s="7">
        <v>5</v>
      </c>
      <c r="I67" s="7" t="s">
        <v>120</v>
      </c>
      <c r="J67" s="16">
        <v>50090</v>
      </c>
      <c r="K67" s="16" t="s">
        <v>153</v>
      </c>
      <c r="L67" s="16">
        <v>0</v>
      </c>
      <c r="M67" s="23" t="s">
        <v>133</v>
      </c>
      <c r="N67" s="7">
        <v>0</v>
      </c>
      <c r="O67" s="29">
        <f>IF($G67&lt;5,LOOKUP($H67,{2,1;4,2;5,3;6,4}),LOOKUP($H67,{2,1;4,2;5,3;6,4}))</f>
        <v>3</v>
      </c>
      <c r="P67" s="7">
        <v>0</v>
      </c>
      <c r="Q67" s="8">
        <v>1000642</v>
      </c>
      <c r="R67" s="9">
        <v>1000641</v>
      </c>
      <c r="S67" s="20">
        <v>0</v>
      </c>
      <c r="T67" s="7">
        <v>300100064</v>
      </c>
      <c r="U67" s="7" t="s">
        <v>91</v>
      </c>
      <c r="V67" s="7">
        <v>150</v>
      </c>
    </row>
    <row r="68" spans="1:22" ht="16.5">
      <c r="A68">
        <v>100065</v>
      </c>
      <c r="B68" s="5" t="s">
        <v>50</v>
      </c>
      <c r="C68" s="7">
        <v>40</v>
      </c>
      <c r="D68" s="26">
        <f t="shared" si="1"/>
        <v>800</v>
      </c>
      <c r="E68">
        <v>1700100065</v>
      </c>
      <c r="F68">
        <v>1800100065</v>
      </c>
      <c r="G68">
        <v>5</v>
      </c>
      <c r="H68" s="7">
        <v>5</v>
      </c>
      <c r="I68" s="7" t="s">
        <v>120</v>
      </c>
      <c r="J68" s="16">
        <v>50100</v>
      </c>
      <c r="K68" s="16" t="s">
        <v>154</v>
      </c>
      <c r="L68" s="16">
        <v>0</v>
      </c>
      <c r="M68" s="23" t="s">
        <v>133</v>
      </c>
      <c r="N68" s="7">
        <v>0</v>
      </c>
      <c r="O68" s="29">
        <f>IF($G68&lt;5,LOOKUP($H68,{2,1;4,2;5,3;6,4}),LOOKUP($H68,{2,1;4,2;5,3;6,4}))</f>
        <v>3</v>
      </c>
      <c r="P68" s="7">
        <v>0</v>
      </c>
      <c r="Q68" s="8">
        <v>1000652</v>
      </c>
      <c r="R68" s="9">
        <v>1000651</v>
      </c>
      <c r="S68" s="20">
        <v>0</v>
      </c>
      <c r="T68" s="7">
        <v>300100065</v>
      </c>
      <c r="U68" s="7" t="s">
        <v>91</v>
      </c>
      <c r="V68" s="7">
        <v>150</v>
      </c>
    </row>
    <row r="69" spans="1:22" ht="16.5">
      <c r="A69">
        <v>100066</v>
      </c>
      <c r="B69" s="5" t="s">
        <v>51</v>
      </c>
      <c r="C69" s="7">
        <v>40</v>
      </c>
      <c r="D69" s="26">
        <f t="shared" si="1"/>
        <v>800</v>
      </c>
      <c r="E69">
        <v>1700100066</v>
      </c>
      <c r="F69">
        <v>1800100066</v>
      </c>
      <c r="G69">
        <v>5</v>
      </c>
      <c r="H69">
        <v>5</v>
      </c>
      <c r="I69" s="7" t="s">
        <v>200</v>
      </c>
      <c r="J69" s="16">
        <v>50110</v>
      </c>
      <c r="K69" s="16" t="s">
        <v>155</v>
      </c>
      <c r="L69" s="16">
        <v>0</v>
      </c>
      <c r="M69" s="23" t="s">
        <v>133</v>
      </c>
      <c r="N69" s="7">
        <v>0</v>
      </c>
      <c r="O69" s="29">
        <f>IF($G69&lt;5,LOOKUP($H69,{2,1;4,2;5,3;6,4}),LOOKUP($H69,{2,1;4,2;5,3;6,4}))</f>
        <v>3</v>
      </c>
      <c r="P69" s="7">
        <v>0</v>
      </c>
      <c r="Q69" s="8">
        <v>1000662</v>
      </c>
      <c r="R69" s="9">
        <v>1000661</v>
      </c>
      <c r="S69" s="20">
        <v>0</v>
      </c>
      <c r="T69" s="7">
        <v>300100066</v>
      </c>
      <c r="U69" s="7" t="s">
        <v>91</v>
      </c>
      <c r="V69" s="7">
        <v>150</v>
      </c>
    </row>
    <row r="70" spans="1:22" ht="16.5">
      <c r="A70">
        <v>100067</v>
      </c>
      <c r="B70" s="5" t="s">
        <v>52</v>
      </c>
      <c r="C70" s="7">
        <v>40</v>
      </c>
      <c r="D70" s="26">
        <f t="shared" si="1"/>
        <v>800</v>
      </c>
      <c r="E70">
        <v>1700100067</v>
      </c>
      <c r="F70">
        <v>1800100067</v>
      </c>
      <c r="G70">
        <v>5</v>
      </c>
      <c r="H70" s="7">
        <v>5</v>
      </c>
      <c r="I70" s="7" t="s">
        <v>120</v>
      </c>
      <c r="J70" s="16">
        <v>50120</v>
      </c>
      <c r="K70" s="16" t="s">
        <v>156</v>
      </c>
      <c r="L70" s="16">
        <v>0</v>
      </c>
      <c r="M70" s="23" t="s">
        <v>133</v>
      </c>
      <c r="N70" s="7">
        <v>0</v>
      </c>
      <c r="O70" s="29">
        <f>IF($G70&lt;5,LOOKUP($H70,{2,1;4,2;5,3;6,4}),LOOKUP($H70,{2,1;4,2;5,3;6,4}))</f>
        <v>3</v>
      </c>
      <c r="P70" s="7">
        <v>0</v>
      </c>
      <c r="Q70" s="8">
        <v>1000672</v>
      </c>
      <c r="R70" s="9">
        <v>1000671</v>
      </c>
      <c r="S70" s="20">
        <v>0</v>
      </c>
      <c r="T70" s="7">
        <v>300100067</v>
      </c>
      <c r="U70" s="7" t="s">
        <v>91</v>
      </c>
      <c r="V70" s="7">
        <v>150</v>
      </c>
    </row>
    <row r="71" spans="1:22" ht="16.5">
      <c r="A71">
        <v>100068</v>
      </c>
      <c r="B71" s="3" t="s">
        <v>85</v>
      </c>
      <c r="C71" s="23">
        <v>10</v>
      </c>
      <c r="D71" s="26">
        <f t="shared" si="1"/>
        <v>25</v>
      </c>
      <c r="E71">
        <v>1700100068</v>
      </c>
      <c r="F71">
        <v>1800100068</v>
      </c>
      <c r="G71">
        <v>6</v>
      </c>
      <c r="H71" s="7">
        <v>2</v>
      </c>
      <c r="I71" s="7" t="s">
        <v>184</v>
      </c>
      <c r="J71" s="16">
        <v>60010</v>
      </c>
      <c r="K71" s="16" t="s">
        <v>157</v>
      </c>
      <c r="L71" s="16">
        <v>0</v>
      </c>
      <c r="M71" s="23" t="s">
        <v>133</v>
      </c>
      <c r="N71" s="7">
        <v>0</v>
      </c>
      <c r="O71" s="29">
        <f>IF($G71&lt;5,LOOKUP($H71,{2,1;4,2;5,3;6,4}),LOOKUP($H71,{2,1;4,2;5,3;6,4}))</f>
        <v>1</v>
      </c>
      <c r="P71" s="7">
        <v>0</v>
      </c>
      <c r="Q71" s="8">
        <v>1000682</v>
      </c>
      <c r="R71" s="9">
        <v>1000681</v>
      </c>
      <c r="S71" s="20">
        <v>0</v>
      </c>
      <c r="T71" s="7">
        <v>300100068</v>
      </c>
      <c r="U71" s="7" t="s">
        <v>91</v>
      </c>
      <c r="V71" s="7">
        <v>65</v>
      </c>
    </row>
    <row r="72" spans="1:22" ht="16.5">
      <c r="A72">
        <v>100069</v>
      </c>
      <c r="B72" s="3" t="s">
        <v>86</v>
      </c>
      <c r="C72" s="23">
        <v>10</v>
      </c>
      <c r="D72" s="26">
        <f t="shared" si="1"/>
        <v>25</v>
      </c>
      <c r="E72">
        <v>1700100069</v>
      </c>
      <c r="F72">
        <v>1800100069</v>
      </c>
      <c r="G72">
        <v>6</v>
      </c>
      <c r="H72" s="7">
        <v>2</v>
      </c>
      <c r="I72" s="7" t="s">
        <v>120</v>
      </c>
      <c r="J72" s="16">
        <v>60020</v>
      </c>
      <c r="K72" s="16" t="s">
        <v>158</v>
      </c>
      <c r="L72" s="16">
        <v>0</v>
      </c>
      <c r="M72" s="23" t="s">
        <v>133</v>
      </c>
      <c r="N72" s="7">
        <v>0</v>
      </c>
      <c r="O72" s="29">
        <f>IF($G72&lt;5,LOOKUP($H72,{2,1;4,2;5,3;6,4}),LOOKUP($H72,{2,1;4,2;5,3;6,4}))</f>
        <v>1</v>
      </c>
      <c r="P72" s="7">
        <v>0</v>
      </c>
      <c r="Q72" s="8">
        <v>1000692</v>
      </c>
      <c r="R72" s="9">
        <v>1000691</v>
      </c>
      <c r="S72" s="20">
        <v>0</v>
      </c>
      <c r="T72" s="7">
        <v>300100069</v>
      </c>
      <c r="U72" s="7" t="s">
        <v>91</v>
      </c>
      <c r="V72" s="7">
        <v>65</v>
      </c>
    </row>
    <row r="73" spans="1:22" ht="16.5">
      <c r="A73">
        <v>100070</v>
      </c>
      <c r="B73" s="3" t="s">
        <v>53</v>
      </c>
      <c r="C73" s="23">
        <v>10</v>
      </c>
      <c r="D73" s="26">
        <f t="shared" si="1"/>
        <v>25</v>
      </c>
      <c r="E73">
        <v>1700100070</v>
      </c>
      <c r="F73">
        <v>1800100070</v>
      </c>
      <c r="G73">
        <v>6</v>
      </c>
      <c r="H73">
        <v>2</v>
      </c>
      <c r="I73" s="7" t="s">
        <v>181</v>
      </c>
      <c r="J73" s="16">
        <v>60030</v>
      </c>
      <c r="K73" s="16" t="s">
        <v>159</v>
      </c>
      <c r="L73" s="16">
        <v>0</v>
      </c>
      <c r="M73" s="23" t="s">
        <v>133</v>
      </c>
      <c r="N73" s="7">
        <v>0</v>
      </c>
      <c r="O73" s="29">
        <f>IF($G73&lt;5,LOOKUP($H73,{2,1;4,2;5,3;6,4}),LOOKUP($H73,{2,1;4,2;5,3;6,4}))</f>
        <v>1</v>
      </c>
      <c r="P73" s="7">
        <v>0</v>
      </c>
      <c r="Q73" s="8">
        <v>1000702</v>
      </c>
      <c r="R73" s="9">
        <v>1000701</v>
      </c>
      <c r="S73" s="20">
        <v>0</v>
      </c>
      <c r="T73" s="7">
        <v>300100070</v>
      </c>
      <c r="U73" s="7" t="s">
        <v>91</v>
      </c>
      <c r="V73" s="7">
        <v>65</v>
      </c>
    </row>
    <row r="74" spans="1:22" ht="16.5">
      <c r="A74">
        <v>100071</v>
      </c>
      <c r="B74" s="21" t="s">
        <v>111</v>
      </c>
      <c r="C74" s="23">
        <v>20</v>
      </c>
      <c r="D74" s="26">
        <f t="shared" si="1"/>
        <v>50</v>
      </c>
      <c r="E74">
        <v>1700100071</v>
      </c>
      <c r="F74">
        <v>1800100071</v>
      </c>
      <c r="G74">
        <v>6</v>
      </c>
      <c r="H74">
        <v>2</v>
      </c>
      <c r="I74" s="7" t="s">
        <v>197</v>
      </c>
      <c r="J74" s="16">
        <v>60040</v>
      </c>
      <c r="K74" s="16" t="s">
        <v>160</v>
      </c>
      <c r="L74" s="16">
        <v>0</v>
      </c>
      <c r="M74" s="23" t="s">
        <v>133</v>
      </c>
      <c r="N74" s="7">
        <v>0</v>
      </c>
      <c r="O74" s="29">
        <f>IF($G74&lt;5,LOOKUP($H74,{2,1;4,2;5,3;6,4}),LOOKUP($H74,{2,1;4,2;5,3;6,4}))</f>
        <v>1</v>
      </c>
      <c r="P74" s="7">
        <v>0</v>
      </c>
      <c r="Q74" s="8">
        <v>1000712</v>
      </c>
      <c r="R74" s="9">
        <v>1000711</v>
      </c>
      <c r="S74" s="20">
        <v>0</v>
      </c>
      <c r="T74" s="7">
        <v>300100071</v>
      </c>
      <c r="U74" s="7" t="s">
        <v>91</v>
      </c>
      <c r="V74" s="7">
        <v>65</v>
      </c>
    </row>
    <row r="75" spans="1:22" ht="16.5">
      <c r="A75">
        <v>100072</v>
      </c>
      <c r="B75" s="21" t="s">
        <v>112</v>
      </c>
      <c r="C75" s="23">
        <v>20</v>
      </c>
      <c r="D75" s="26">
        <f t="shared" si="1"/>
        <v>200</v>
      </c>
      <c r="E75">
        <v>1700100072</v>
      </c>
      <c r="F75">
        <v>1800100072</v>
      </c>
      <c r="G75">
        <v>6</v>
      </c>
      <c r="H75" s="7">
        <v>4</v>
      </c>
      <c r="I75" s="7" t="s">
        <v>207</v>
      </c>
      <c r="J75" s="16">
        <v>60050</v>
      </c>
      <c r="K75" s="16" t="s">
        <v>161</v>
      </c>
      <c r="L75" s="16">
        <v>0</v>
      </c>
      <c r="M75" s="23" t="s">
        <v>133</v>
      </c>
      <c r="N75" s="7">
        <v>0</v>
      </c>
      <c r="O75" s="29">
        <f>IF($G75&lt;5,LOOKUP($H75,{2,1;4,2;5,3;6,4}),LOOKUP($H75,{2,1;4,2;5,3;6,4}))</f>
        <v>2</v>
      </c>
      <c r="P75" s="7">
        <v>0</v>
      </c>
      <c r="Q75" s="8">
        <v>1000722</v>
      </c>
      <c r="R75" s="9">
        <v>1000721</v>
      </c>
      <c r="S75" s="20">
        <v>0</v>
      </c>
      <c r="T75" s="7">
        <v>300100072</v>
      </c>
      <c r="U75" s="7" t="s">
        <v>91</v>
      </c>
      <c r="V75" s="7">
        <v>100</v>
      </c>
    </row>
    <row r="76" spans="1:22" ht="16.5">
      <c r="A76">
        <v>100073</v>
      </c>
      <c r="B76" s="21" t="s">
        <v>113</v>
      </c>
      <c r="C76" s="23">
        <v>20</v>
      </c>
      <c r="D76" s="26">
        <f t="shared" si="1"/>
        <v>200</v>
      </c>
      <c r="E76">
        <v>1700100073</v>
      </c>
      <c r="F76">
        <v>1800100073</v>
      </c>
      <c r="G76">
        <v>6</v>
      </c>
      <c r="H76" s="7">
        <v>4</v>
      </c>
      <c r="I76" s="7" t="s">
        <v>120</v>
      </c>
      <c r="J76" s="16">
        <v>60060</v>
      </c>
      <c r="K76" s="16" t="s">
        <v>162</v>
      </c>
      <c r="L76" s="16">
        <v>0</v>
      </c>
      <c r="M76" s="23" t="s">
        <v>133</v>
      </c>
      <c r="N76" s="7">
        <v>0</v>
      </c>
      <c r="O76" s="29">
        <f>IF($G76&lt;5,LOOKUP($H76,{2,1;4,2;5,3;6,4}),LOOKUP($H76,{2,1;4,2;5,3;6,4}))</f>
        <v>2</v>
      </c>
      <c r="P76" s="7">
        <v>0</v>
      </c>
      <c r="Q76" s="8">
        <v>1000732</v>
      </c>
      <c r="R76" s="9">
        <v>1000731</v>
      </c>
      <c r="S76" s="20">
        <v>0</v>
      </c>
      <c r="T76" s="7">
        <v>300100073</v>
      </c>
      <c r="U76" s="7" t="s">
        <v>91</v>
      </c>
      <c r="V76" s="7">
        <v>100</v>
      </c>
    </row>
    <row r="77" spans="1:22" ht="16.5">
      <c r="A77">
        <v>100074</v>
      </c>
      <c r="B77" s="5" t="s">
        <v>73</v>
      </c>
      <c r="C77" s="7">
        <v>40</v>
      </c>
      <c r="D77" s="26">
        <f t="shared" si="1"/>
        <v>400</v>
      </c>
      <c r="E77">
        <v>1700100074</v>
      </c>
      <c r="F77">
        <v>1800100074</v>
      </c>
      <c r="G77">
        <v>6</v>
      </c>
      <c r="H77" s="15">
        <v>4</v>
      </c>
      <c r="I77" s="7" t="s">
        <v>185</v>
      </c>
      <c r="J77" s="16">
        <v>60070</v>
      </c>
      <c r="K77" s="16" t="s">
        <v>163</v>
      </c>
      <c r="L77" s="16">
        <v>0</v>
      </c>
      <c r="M77" s="23" t="s">
        <v>133</v>
      </c>
      <c r="N77" s="7">
        <v>0</v>
      </c>
      <c r="O77" s="29">
        <f>IF($G77&lt;5,LOOKUP($H77,{2,1;4,2;5,3;6,4}),LOOKUP($H77,{2,1;4,2;5,3;6,4}))</f>
        <v>2</v>
      </c>
      <c r="P77" s="7">
        <v>0</v>
      </c>
      <c r="Q77" s="8">
        <v>1000742</v>
      </c>
      <c r="R77" s="9">
        <v>1000741</v>
      </c>
      <c r="S77" s="20">
        <v>0</v>
      </c>
      <c r="T77" s="7">
        <v>300100074</v>
      </c>
      <c r="U77" s="7" t="s">
        <v>91</v>
      </c>
      <c r="V77" s="7">
        <v>100</v>
      </c>
    </row>
    <row r="78" spans="1:22" ht="16.5">
      <c r="A78">
        <v>100075</v>
      </c>
      <c r="B78" s="13" t="s">
        <v>74</v>
      </c>
      <c r="C78" s="23">
        <v>80</v>
      </c>
      <c r="D78" s="26">
        <f t="shared" si="1"/>
        <v>800</v>
      </c>
      <c r="E78">
        <v>1700100075</v>
      </c>
      <c r="F78">
        <v>1800100075</v>
      </c>
      <c r="G78">
        <v>6</v>
      </c>
      <c r="H78" s="15">
        <v>4</v>
      </c>
      <c r="I78" s="7" t="s">
        <v>206</v>
      </c>
      <c r="J78" s="16">
        <v>60080</v>
      </c>
      <c r="K78" s="16" t="s">
        <v>164</v>
      </c>
      <c r="L78" s="16">
        <v>0</v>
      </c>
      <c r="M78" s="23" t="s">
        <v>133</v>
      </c>
      <c r="N78" s="7">
        <v>0</v>
      </c>
      <c r="O78" s="29">
        <f>IF($G78&lt;5,LOOKUP($H78,{2,1;4,2;5,3;6,4}),LOOKUP($H78,{2,1;4,2;5,3;6,4}))</f>
        <v>2</v>
      </c>
      <c r="P78" s="7">
        <v>0</v>
      </c>
      <c r="Q78" s="8">
        <v>1000752</v>
      </c>
      <c r="R78" s="9">
        <v>1000751</v>
      </c>
      <c r="S78" s="20">
        <v>0</v>
      </c>
      <c r="T78" s="7">
        <v>300100075</v>
      </c>
      <c r="U78" s="7" t="s">
        <v>91</v>
      </c>
      <c r="V78" s="7">
        <v>100</v>
      </c>
    </row>
    <row r="79" spans="1:22" ht="16.5">
      <c r="A79" s="7">
        <v>100076</v>
      </c>
      <c r="B79" s="13" t="s">
        <v>75</v>
      </c>
      <c r="C79" s="23">
        <v>80</v>
      </c>
      <c r="D79" s="26">
        <f t="shared" si="1"/>
        <v>1600</v>
      </c>
      <c r="E79" s="7">
        <v>1700100076</v>
      </c>
      <c r="F79" s="7">
        <v>1800100076</v>
      </c>
      <c r="G79" s="7">
        <v>6</v>
      </c>
      <c r="H79" s="15">
        <v>5</v>
      </c>
      <c r="I79" s="7" t="s">
        <v>120</v>
      </c>
      <c r="J79" s="16">
        <v>60090</v>
      </c>
      <c r="K79" s="16" t="s">
        <v>165</v>
      </c>
      <c r="L79" s="16">
        <v>0</v>
      </c>
      <c r="M79" s="23" t="s">
        <v>133</v>
      </c>
      <c r="N79" s="7">
        <v>0</v>
      </c>
      <c r="O79" s="29">
        <f>IF($G79&lt;5,LOOKUP($H79,{2,1;4,2;5,3;6,4}),LOOKUP($H79,{2,1;4,2;5,3;6,4}))</f>
        <v>3</v>
      </c>
      <c r="P79" s="7">
        <v>0</v>
      </c>
      <c r="Q79" s="8">
        <v>1000762</v>
      </c>
      <c r="R79" s="9">
        <v>1000761</v>
      </c>
      <c r="S79" s="20">
        <v>0</v>
      </c>
      <c r="T79" s="7">
        <v>300100076</v>
      </c>
      <c r="U79" s="7" t="s">
        <v>91</v>
      </c>
      <c r="V79" s="7">
        <v>150</v>
      </c>
    </row>
    <row r="80" spans="1:22" ht="16.5">
      <c r="A80" s="7">
        <v>100077</v>
      </c>
      <c r="B80" s="13" t="s">
        <v>76</v>
      </c>
      <c r="C80" s="23">
        <v>80</v>
      </c>
      <c r="D80" s="26">
        <f t="shared" si="1"/>
        <v>1600</v>
      </c>
      <c r="E80" s="7">
        <v>1700100077</v>
      </c>
      <c r="F80" s="7">
        <v>1800100077</v>
      </c>
      <c r="G80" s="7">
        <v>6</v>
      </c>
      <c r="H80" s="15">
        <v>5</v>
      </c>
      <c r="I80" s="7" t="s">
        <v>201</v>
      </c>
      <c r="J80" s="16">
        <v>60100</v>
      </c>
      <c r="K80" s="16" t="s">
        <v>166</v>
      </c>
      <c r="L80" s="16">
        <v>0</v>
      </c>
      <c r="M80" s="23" t="s">
        <v>133</v>
      </c>
      <c r="N80" s="7">
        <v>0</v>
      </c>
      <c r="O80" s="29">
        <f>IF($G80&lt;5,LOOKUP($H80,{2,1;4,2;5,3;6,4}),LOOKUP($H80,{2,1;4,2;5,3;6,4}))</f>
        <v>3</v>
      </c>
      <c r="P80" s="7">
        <v>0</v>
      </c>
      <c r="Q80" s="8">
        <v>1000772</v>
      </c>
      <c r="R80" s="9">
        <v>1000771</v>
      </c>
      <c r="S80" s="20">
        <v>0</v>
      </c>
      <c r="T80" s="7">
        <v>300100077</v>
      </c>
      <c r="U80" s="7" t="s">
        <v>91</v>
      </c>
      <c r="V80" s="7">
        <v>150</v>
      </c>
    </row>
    <row r="81" spans="1:22" ht="16.5">
      <c r="A81">
        <v>100078</v>
      </c>
      <c r="B81" s="14" t="s">
        <v>77</v>
      </c>
      <c r="C81" s="23">
        <v>80</v>
      </c>
      <c r="D81" s="26">
        <f t="shared" si="1"/>
        <v>1600</v>
      </c>
      <c r="E81">
        <v>1700100078</v>
      </c>
      <c r="F81">
        <v>1800100078</v>
      </c>
      <c r="G81">
        <v>6</v>
      </c>
      <c r="H81" s="15">
        <v>5</v>
      </c>
      <c r="I81" s="7" t="s">
        <v>198</v>
      </c>
      <c r="J81" s="16">
        <v>60110</v>
      </c>
      <c r="K81" s="16" t="s">
        <v>167</v>
      </c>
      <c r="L81" s="16">
        <v>0</v>
      </c>
      <c r="M81" s="23" t="s">
        <v>133</v>
      </c>
      <c r="N81" s="7">
        <v>0</v>
      </c>
      <c r="O81" s="29">
        <f>IF($G81&lt;5,LOOKUP($H81,{2,1;4,2;5,3;6,4}),LOOKUP($H81,{2,1;4,2;5,3;6,4}))</f>
        <v>3</v>
      </c>
      <c r="P81" s="7">
        <v>0</v>
      </c>
      <c r="Q81" s="8">
        <v>1000782</v>
      </c>
      <c r="R81" s="9">
        <v>1000781</v>
      </c>
      <c r="S81" s="20">
        <v>0</v>
      </c>
      <c r="T81" s="7">
        <v>300100078</v>
      </c>
      <c r="U81" s="7" t="s">
        <v>91</v>
      </c>
      <c r="V81" s="7">
        <v>150</v>
      </c>
    </row>
    <row r="82" spans="1:22" ht="16.5">
      <c r="A82">
        <v>100079</v>
      </c>
      <c r="B82" s="13" t="s">
        <v>78</v>
      </c>
      <c r="C82" s="23">
        <v>80</v>
      </c>
      <c r="D82" s="26">
        <f t="shared" si="1"/>
        <v>1600</v>
      </c>
      <c r="E82">
        <v>1700100079</v>
      </c>
      <c r="F82">
        <v>1800100079</v>
      </c>
      <c r="G82">
        <v>6</v>
      </c>
      <c r="H82" s="15">
        <v>5</v>
      </c>
      <c r="I82" s="7" t="s">
        <v>196</v>
      </c>
      <c r="J82" s="16">
        <v>60120</v>
      </c>
      <c r="K82" s="16" t="s">
        <v>168</v>
      </c>
      <c r="L82" s="16">
        <v>0</v>
      </c>
      <c r="M82" s="23" t="s">
        <v>133</v>
      </c>
      <c r="N82" s="7">
        <v>0</v>
      </c>
      <c r="O82" s="29">
        <f>IF($G82&lt;5,LOOKUP($H82,{2,1;4,2;5,3;6,4}),LOOKUP($H82,{2,1;4,2;5,3;6,4}))</f>
        <v>3</v>
      </c>
      <c r="P82" s="7">
        <v>0</v>
      </c>
      <c r="Q82" s="8">
        <v>1000792</v>
      </c>
      <c r="R82" s="9">
        <v>1000791</v>
      </c>
      <c r="S82" s="20">
        <v>0</v>
      </c>
      <c r="T82" s="7">
        <v>300100079</v>
      </c>
      <c r="U82" s="7" t="s">
        <v>91</v>
      </c>
      <c r="V82" s="7">
        <v>150</v>
      </c>
    </row>
    <row r="83" spans="1:22" ht="16.5">
      <c r="A83">
        <v>100080</v>
      </c>
      <c r="B83" s="5" t="s">
        <v>79</v>
      </c>
      <c r="C83" s="7">
        <v>40</v>
      </c>
      <c r="D83" s="26">
        <f t="shared" si="1"/>
        <v>1600</v>
      </c>
      <c r="E83">
        <v>1700100080</v>
      </c>
      <c r="F83">
        <v>1800100080</v>
      </c>
      <c r="G83">
        <v>5</v>
      </c>
      <c r="H83" s="15">
        <v>6</v>
      </c>
      <c r="I83" s="7" t="s">
        <v>120</v>
      </c>
      <c r="J83" s="16">
        <v>60130</v>
      </c>
      <c r="K83" s="16" t="s">
        <v>169</v>
      </c>
      <c r="L83" s="16">
        <v>0</v>
      </c>
      <c r="M83" s="23" t="s">
        <v>133</v>
      </c>
      <c r="N83" s="7">
        <v>0</v>
      </c>
      <c r="O83" s="29">
        <f>IF($G83&lt;5,LOOKUP($H83,{2,1;4,2;5,3;6,4}),LOOKUP($H83,{2,1;4,2;5,3;6,4}))</f>
        <v>4</v>
      </c>
      <c r="P83" s="7">
        <v>0</v>
      </c>
      <c r="Q83" s="8">
        <v>1000802</v>
      </c>
      <c r="R83" s="9">
        <v>1000801</v>
      </c>
      <c r="S83" s="20">
        <v>0</v>
      </c>
      <c r="T83" s="7">
        <v>300100080</v>
      </c>
      <c r="U83" s="7" t="s">
        <v>91</v>
      </c>
      <c r="V83" s="7">
        <v>500</v>
      </c>
    </row>
    <row r="84" spans="1:22" ht="16.5">
      <c r="A84">
        <v>100081</v>
      </c>
      <c r="B84" s="5" t="s">
        <v>80</v>
      </c>
      <c r="C84" s="7">
        <v>40</v>
      </c>
      <c r="D84" s="26">
        <f t="shared" si="1"/>
        <v>1600</v>
      </c>
      <c r="E84">
        <v>1700100081</v>
      </c>
      <c r="F84">
        <v>1800100081</v>
      </c>
      <c r="G84">
        <v>6</v>
      </c>
      <c r="H84" s="15">
        <v>6</v>
      </c>
      <c r="I84" s="7" t="s">
        <v>120</v>
      </c>
      <c r="J84" s="16">
        <v>60140</v>
      </c>
      <c r="K84" s="16" t="s">
        <v>170</v>
      </c>
      <c r="L84" s="16">
        <v>0</v>
      </c>
      <c r="M84" s="23" t="s">
        <v>133</v>
      </c>
      <c r="N84" s="7">
        <v>0</v>
      </c>
      <c r="O84" s="29">
        <f>IF($G84&lt;5,LOOKUP($H84,{2,1;4,2;5,3;6,4}),LOOKUP($H84,{2,1;4,2;5,3;6,4}))</f>
        <v>4</v>
      </c>
      <c r="P84" s="7">
        <v>0</v>
      </c>
      <c r="Q84" s="8">
        <v>1000812</v>
      </c>
      <c r="R84" s="9">
        <v>1000811</v>
      </c>
      <c r="S84" s="20">
        <v>0</v>
      </c>
      <c r="T84" s="7">
        <v>300100081</v>
      </c>
      <c r="U84" s="7" t="s">
        <v>91</v>
      </c>
      <c r="V84" s="7">
        <v>500</v>
      </c>
    </row>
    <row r="85" spans="1:22">
      <c r="A85" s="15">
        <v>111111</v>
      </c>
      <c r="B85" s="35" t="s">
        <v>178</v>
      </c>
      <c r="E85" s="15">
        <v>0</v>
      </c>
      <c r="F85" s="15">
        <v>0</v>
      </c>
      <c r="G85" s="15">
        <v>2</v>
      </c>
      <c r="H85" s="32">
        <v>6</v>
      </c>
      <c r="I85" s="7" t="s">
        <v>179</v>
      </c>
      <c r="J85" s="15">
        <v>99999</v>
      </c>
      <c r="K85" s="16" t="s">
        <v>180</v>
      </c>
      <c r="L85" s="16">
        <v>0</v>
      </c>
      <c r="M85" s="16" t="s">
        <v>180</v>
      </c>
      <c r="N85" s="16">
        <v>0</v>
      </c>
      <c r="O85" s="7">
        <v>1</v>
      </c>
      <c r="P85" s="7">
        <v>5</v>
      </c>
      <c r="Q85" s="8">
        <v>1000492</v>
      </c>
      <c r="R85" s="9">
        <v>1000491</v>
      </c>
      <c r="S85" s="20">
        <v>0</v>
      </c>
      <c r="T85" s="7">
        <v>300111111</v>
      </c>
      <c r="U85" s="7" t="s">
        <v>94</v>
      </c>
      <c r="V85" s="7">
        <v>0</v>
      </c>
    </row>
    <row r="86" spans="1:22">
      <c r="A86" s="15">
        <v>200001</v>
      </c>
      <c r="B86" s="35" t="s">
        <v>141</v>
      </c>
      <c r="C86" s="15"/>
      <c r="D86" s="31"/>
      <c r="E86" s="15">
        <v>1700200001</v>
      </c>
      <c r="F86" s="15">
        <v>1800200001</v>
      </c>
      <c r="G86" s="15">
        <v>7</v>
      </c>
      <c r="H86" s="15">
        <v>2</v>
      </c>
      <c r="I86" s="7" t="s">
        <v>120</v>
      </c>
      <c r="J86" s="15">
        <v>60150</v>
      </c>
      <c r="K86" s="16" t="s">
        <v>144</v>
      </c>
      <c r="L86" s="16">
        <v>0</v>
      </c>
      <c r="M86" s="16" t="s">
        <v>144</v>
      </c>
      <c r="N86" s="16">
        <v>0</v>
      </c>
      <c r="O86" s="15">
        <v>0</v>
      </c>
      <c r="P86" s="16">
        <v>0</v>
      </c>
      <c r="Q86" s="16">
        <v>2000012</v>
      </c>
      <c r="R86" s="16">
        <v>2000011</v>
      </c>
      <c r="S86" s="16">
        <v>0</v>
      </c>
      <c r="T86" s="16">
        <v>300200001</v>
      </c>
      <c r="U86" s="16" t="s">
        <v>132</v>
      </c>
      <c r="V86" s="16">
        <v>150</v>
      </c>
    </row>
    <row r="87" spans="1:22">
      <c r="A87" s="15">
        <v>200002</v>
      </c>
      <c r="B87" s="30" t="s">
        <v>142</v>
      </c>
      <c r="C87" s="15"/>
      <c r="D87" s="31"/>
      <c r="E87" s="15">
        <v>1700200002</v>
      </c>
      <c r="F87" s="15">
        <v>1800200002</v>
      </c>
      <c r="G87" s="15">
        <v>7</v>
      </c>
      <c r="H87" s="15">
        <v>4</v>
      </c>
      <c r="I87" s="7" t="s">
        <v>120</v>
      </c>
      <c r="J87" s="15">
        <v>60150</v>
      </c>
      <c r="K87" s="16" t="s">
        <v>144</v>
      </c>
      <c r="L87" s="16">
        <v>0</v>
      </c>
      <c r="M87" s="16" t="s">
        <v>144</v>
      </c>
      <c r="N87" s="16">
        <v>0</v>
      </c>
      <c r="O87" s="15">
        <v>0</v>
      </c>
      <c r="P87" s="16">
        <v>0</v>
      </c>
      <c r="Q87" s="16">
        <v>2000022</v>
      </c>
      <c r="R87" s="16">
        <v>2000021</v>
      </c>
      <c r="S87" s="16">
        <v>0</v>
      </c>
      <c r="T87" s="16">
        <v>300200002</v>
      </c>
      <c r="U87" s="16" t="s">
        <v>132</v>
      </c>
      <c r="V87" s="16">
        <v>350</v>
      </c>
    </row>
    <row r="88" spans="1:22">
      <c r="A88" s="15">
        <v>200003</v>
      </c>
      <c r="B88" s="30" t="s">
        <v>143</v>
      </c>
      <c r="C88" s="15"/>
      <c r="D88" s="31"/>
      <c r="E88" s="15">
        <v>1700200003</v>
      </c>
      <c r="F88" s="15">
        <v>1800200003</v>
      </c>
      <c r="G88" s="15">
        <v>7</v>
      </c>
      <c r="H88" s="15">
        <v>5</v>
      </c>
      <c r="I88" s="7" t="s">
        <v>120</v>
      </c>
      <c r="J88" s="15">
        <v>60150</v>
      </c>
      <c r="K88" s="16" t="s">
        <v>144</v>
      </c>
      <c r="L88" s="16">
        <v>0</v>
      </c>
      <c r="M88" s="16" t="s">
        <v>144</v>
      </c>
      <c r="N88" s="16">
        <v>0</v>
      </c>
      <c r="O88" s="15">
        <v>0</v>
      </c>
      <c r="P88" s="16">
        <v>0</v>
      </c>
      <c r="Q88" s="16">
        <v>2000032</v>
      </c>
      <c r="R88" s="16">
        <v>2000031</v>
      </c>
      <c r="S88" s="16">
        <v>0</v>
      </c>
      <c r="T88" s="16">
        <v>300200003</v>
      </c>
      <c r="U88" s="16" t="s">
        <v>132</v>
      </c>
      <c r="V88" s="16">
        <v>750</v>
      </c>
    </row>
    <row r="89" spans="1:22">
      <c r="A89" s="15">
        <v>200004</v>
      </c>
      <c r="B89" s="30" t="s">
        <v>138</v>
      </c>
      <c r="C89" s="15"/>
      <c r="D89" s="31"/>
      <c r="E89" s="15">
        <v>1700200004</v>
      </c>
      <c r="F89" s="15">
        <v>1800200004</v>
      </c>
      <c r="G89" s="15">
        <v>8</v>
      </c>
      <c r="H89" s="15">
        <v>2</v>
      </c>
      <c r="I89" s="7" t="s">
        <v>120</v>
      </c>
      <c r="J89" s="15">
        <v>60160</v>
      </c>
      <c r="K89" s="16" t="s">
        <v>144</v>
      </c>
      <c r="L89" s="16">
        <v>0</v>
      </c>
      <c r="M89" s="16" t="s">
        <v>144</v>
      </c>
      <c r="N89" s="16">
        <v>0</v>
      </c>
      <c r="O89" s="15">
        <v>0</v>
      </c>
      <c r="P89" s="16">
        <v>0</v>
      </c>
      <c r="Q89" s="16">
        <v>2000042</v>
      </c>
      <c r="R89" s="16">
        <v>2000041</v>
      </c>
      <c r="S89" s="16">
        <v>0</v>
      </c>
      <c r="T89" s="16">
        <v>300200004</v>
      </c>
      <c r="U89" s="16" t="s">
        <v>132</v>
      </c>
      <c r="V89" s="16">
        <v>150</v>
      </c>
    </row>
    <row r="90" spans="1:22">
      <c r="A90" s="15">
        <v>200005</v>
      </c>
      <c r="B90" s="30" t="s">
        <v>139</v>
      </c>
      <c r="C90" s="15"/>
      <c r="D90" s="31"/>
      <c r="E90" s="15">
        <v>1700200005</v>
      </c>
      <c r="F90" s="15">
        <v>1800200005</v>
      </c>
      <c r="G90" s="15">
        <v>8</v>
      </c>
      <c r="H90" s="15">
        <v>4</v>
      </c>
      <c r="I90" s="7" t="s">
        <v>120</v>
      </c>
      <c r="J90" s="15">
        <v>60160</v>
      </c>
      <c r="K90" s="16" t="s">
        <v>144</v>
      </c>
      <c r="L90" s="16">
        <v>0</v>
      </c>
      <c r="M90" s="16" t="s">
        <v>144</v>
      </c>
      <c r="N90" s="16">
        <v>0</v>
      </c>
      <c r="O90" s="15">
        <v>0</v>
      </c>
      <c r="P90" s="16">
        <v>0</v>
      </c>
      <c r="Q90" s="16">
        <v>2000052</v>
      </c>
      <c r="R90" s="16">
        <v>2000051</v>
      </c>
      <c r="S90" s="16">
        <v>0</v>
      </c>
      <c r="T90" s="16">
        <v>300200005</v>
      </c>
      <c r="U90" s="16" t="s">
        <v>132</v>
      </c>
      <c r="V90" s="16">
        <v>350</v>
      </c>
    </row>
    <row r="91" spans="1:22">
      <c r="A91" s="15">
        <v>200006</v>
      </c>
      <c r="B91" s="30" t="s">
        <v>140</v>
      </c>
      <c r="C91" s="15"/>
      <c r="D91" s="31"/>
      <c r="E91" s="15">
        <v>1700200006</v>
      </c>
      <c r="F91" s="15">
        <v>1800200006</v>
      </c>
      <c r="G91" s="15">
        <v>8</v>
      </c>
      <c r="H91" s="15">
        <v>5</v>
      </c>
      <c r="I91" s="7" t="s">
        <v>120</v>
      </c>
      <c r="J91" s="15">
        <v>60160</v>
      </c>
      <c r="K91" s="16" t="s">
        <v>144</v>
      </c>
      <c r="L91" s="16">
        <v>0</v>
      </c>
      <c r="M91" s="16" t="s">
        <v>144</v>
      </c>
      <c r="N91" s="16">
        <v>0</v>
      </c>
      <c r="O91" s="15">
        <v>0</v>
      </c>
      <c r="P91" s="16">
        <v>0</v>
      </c>
      <c r="Q91" s="16">
        <v>2000062</v>
      </c>
      <c r="R91" s="16">
        <v>2000061</v>
      </c>
      <c r="S91" s="16">
        <v>0</v>
      </c>
      <c r="T91" s="16">
        <v>300200006</v>
      </c>
      <c r="U91" s="16" t="s">
        <v>132</v>
      </c>
      <c r="V91" s="16">
        <v>750</v>
      </c>
    </row>
    <row r="92" spans="1:22" s="7" customFormat="1">
      <c r="A92" s="7">
        <v>300001</v>
      </c>
      <c r="B92" s="33" t="s">
        <v>256</v>
      </c>
      <c r="C92" s="18">
        <v>10</v>
      </c>
      <c r="D92" s="26">
        <f>IF(H92&gt;3,100*4^(H92-4),0.625*C92)</f>
        <v>6.25</v>
      </c>
      <c r="E92" s="7">
        <f>1700000000+A92</f>
        <v>1700300001</v>
      </c>
      <c r="F92" s="7">
        <v>1800100001</v>
      </c>
      <c r="G92" s="7">
        <v>1</v>
      </c>
      <c r="H92" s="7">
        <v>2</v>
      </c>
      <c r="I92" s="7" t="s">
        <v>120</v>
      </c>
      <c r="J92" s="16">
        <v>110021</v>
      </c>
      <c r="K92" s="16" t="s">
        <v>132</v>
      </c>
      <c r="L92" s="16">
        <v>1</v>
      </c>
      <c r="M92" s="23" t="s">
        <v>176</v>
      </c>
      <c r="N92" s="7">
        <v>0</v>
      </c>
      <c r="O92" s="7">
        <v>1</v>
      </c>
      <c r="P92" s="7">
        <v>1</v>
      </c>
      <c r="Q92" s="8">
        <v>1000012</v>
      </c>
      <c r="R92" s="9">
        <v>1000011</v>
      </c>
      <c r="S92" s="20">
        <v>0</v>
      </c>
      <c r="T92" s="7">
        <v>300300001</v>
      </c>
      <c r="U92" s="7" t="s">
        <v>91</v>
      </c>
      <c r="V92" s="7">
        <v>0</v>
      </c>
    </row>
    <row r="93" spans="1:22" s="7" customFormat="1">
      <c r="A93" s="7">
        <v>300002</v>
      </c>
      <c r="B93" s="37" t="s">
        <v>210</v>
      </c>
      <c r="C93" s="18">
        <v>10</v>
      </c>
      <c r="D93" s="26">
        <f>IF(H93&gt;3,100*4^(H93-4),0.625*C93)</f>
        <v>6.25</v>
      </c>
      <c r="E93" s="7">
        <f t="shared" ref="E93:E146" si="2">1700000000+A93</f>
        <v>1700300002</v>
      </c>
      <c r="F93" s="7">
        <v>1800100002</v>
      </c>
      <c r="G93" s="7">
        <v>1</v>
      </c>
      <c r="H93" s="7">
        <v>2</v>
      </c>
      <c r="I93" s="7" t="s">
        <v>120</v>
      </c>
      <c r="J93" s="16">
        <v>110021</v>
      </c>
      <c r="K93" s="16" t="s">
        <v>132</v>
      </c>
      <c r="L93" s="16">
        <v>1</v>
      </c>
      <c r="M93" s="23" t="s">
        <v>176</v>
      </c>
      <c r="N93" s="7">
        <v>0</v>
      </c>
      <c r="O93" s="7">
        <v>1</v>
      </c>
      <c r="P93" s="7">
        <v>1</v>
      </c>
      <c r="Q93" s="8">
        <v>1000022</v>
      </c>
      <c r="R93" s="9">
        <v>1000021</v>
      </c>
      <c r="S93" s="20">
        <v>0</v>
      </c>
      <c r="T93" s="7">
        <v>300300002</v>
      </c>
      <c r="U93" s="7" t="s">
        <v>91</v>
      </c>
      <c r="V93" s="7">
        <v>0</v>
      </c>
    </row>
    <row r="94" spans="1:22" s="7" customFormat="1">
      <c r="A94" s="7">
        <v>300003</v>
      </c>
      <c r="B94" s="34" t="s">
        <v>211</v>
      </c>
      <c r="C94" s="18">
        <v>10</v>
      </c>
      <c r="D94" s="26">
        <f>IF(H94&gt;3,100*4^(H94-4),0.625*C94)</f>
        <v>6.25</v>
      </c>
      <c r="E94" s="7">
        <f t="shared" si="2"/>
        <v>1700300003</v>
      </c>
      <c r="F94" s="7">
        <v>1800100003</v>
      </c>
      <c r="G94" s="7">
        <v>1</v>
      </c>
      <c r="H94" s="7">
        <v>2</v>
      </c>
      <c r="I94" s="7" t="s">
        <v>120</v>
      </c>
      <c r="J94" s="16">
        <v>110021</v>
      </c>
      <c r="K94" s="16" t="s">
        <v>132</v>
      </c>
      <c r="L94" s="16">
        <v>1</v>
      </c>
      <c r="M94" s="23" t="s">
        <v>176</v>
      </c>
      <c r="N94" s="7">
        <v>0</v>
      </c>
      <c r="O94" s="7">
        <v>1</v>
      </c>
      <c r="P94" s="7">
        <v>1</v>
      </c>
      <c r="Q94" s="8">
        <v>1000032</v>
      </c>
      <c r="R94" s="9">
        <v>1000031</v>
      </c>
      <c r="S94" s="20">
        <v>0</v>
      </c>
      <c r="T94" s="7">
        <v>300300003</v>
      </c>
      <c r="U94" s="7" t="s">
        <v>91</v>
      </c>
      <c r="V94" s="7">
        <v>0</v>
      </c>
    </row>
    <row r="95" spans="1:22" s="7" customFormat="1">
      <c r="A95" s="7">
        <v>300004</v>
      </c>
      <c r="B95" s="2" t="s">
        <v>212</v>
      </c>
      <c r="C95" s="18">
        <v>10</v>
      </c>
      <c r="D95" s="26">
        <f>IF(H95&gt;3,100*4^(H95-4),0.625*C95)</f>
        <v>6.25</v>
      </c>
      <c r="E95" s="7">
        <f t="shared" si="2"/>
        <v>1700300004</v>
      </c>
      <c r="F95" s="7">
        <v>1800100004</v>
      </c>
      <c r="G95" s="7">
        <v>1</v>
      </c>
      <c r="H95" s="7">
        <v>2</v>
      </c>
      <c r="I95" s="7" t="s">
        <v>120</v>
      </c>
      <c r="J95" s="16">
        <v>110021</v>
      </c>
      <c r="K95" s="16" t="s">
        <v>132</v>
      </c>
      <c r="L95" s="16">
        <v>1</v>
      </c>
      <c r="M95" s="23" t="s">
        <v>176</v>
      </c>
      <c r="N95" s="7">
        <v>0</v>
      </c>
      <c r="O95" s="7">
        <v>1</v>
      </c>
      <c r="P95" s="7">
        <v>1</v>
      </c>
      <c r="Q95" s="8">
        <v>1000042</v>
      </c>
      <c r="R95" s="9">
        <v>1000041</v>
      </c>
      <c r="S95" s="20">
        <v>0</v>
      </c>
      <c r="T95" s="7">
        <v>300300004</v>
      </c>
      <c r="U95" s="7" t="s">
        <v>91</v>
      </c>
      <c r="V95" s="7">
        <v>0</v>
      </c>
    </row>
    <row r="96" spans="1:22" s="7" customFormat="1">
      <c r="A96" s="7">
        <v>300005</v>
      </c>
      <c r="B96" s="22" t="s">
        <v>213</v>
      </c>
      <c r="C96" s="19">
        <v>40</v>
      </c>
      <c r="D96" s="28">
        <v>200</v>
      </c>
      <c r="E96" s="7">
        <f t="shared" si="2"/>
        <v>1700300005</v>
      </c>
      <c r="F96" s="7">
        <v>1800100005</v>
      </c>
      <c r="G96" s="7">
        <v>1</v>
      </c>
      <c r="H96" s="7">
        <v>4</v>
      </c>
      <c r="I96" s="7" t="s">
        <v>120</v>
      </c>
      <c r="J96" s="16">
        <v>110031</v>
      </c>
      <c r="K96" s="16" t="s">
        <v>132</v>
      </c>
      <c r="L96" s="16">
        <v>1</v>
      </c>
      <c r="M96" s="23" t="s">
        <v>208</v>
      </c>
      <c r="N96" s="7">
        <v>0</v>
      </c>
      <c r="O96" s="7">
        <v>3</v>
      </c>
      <c r="P96" s="7">
        <v>3</v>
      </c>
      <c r="Q96" s="8">
        <v>1000052</v>
      </c>
      <c r="R96" s="9">
        <v>1000051</v>
      </c>
      <c r="S96" s="20">
        <v>0</v>
      </c>
      <c r="T96" s="7">
        <v>300300005</v>
      </c>
      <c r="U96" s="7" t="s">
        <v>93</v>
      </c>
      <c r="V96" s="7">
        <v>0</v>
      </c>
    </row>
    <row r="97" spans="1:22" s="7" customFormat="1">
      <c r="A97" s="7">
        <v>300006</v>
      </c>
      <c r="B97" s="22" t="s">
        <v>257</v>
      </c>
      <c r="C97" s="19">
        <v>40</v>
      </c>
      <c r="D97" s="28">
        <v>200</v>
      </c>
      <c r="E97" s="7">
        <f t="shared" si="2"/>
        <v>1700300006</v>
      </c>
      <c r="F97" s="7">
        <v>1800100006</v>
      </c>
      <c r="G97" s="7">
        <v>1</v>
      </c>
      <c r="H97" s="7">
        <v>4</v>
      </c>
      <c r="I97" s="7" t="s">
        <v>120</v>
      </c>
      <c r="J97" s="16">
        <v>110031</v>
      </c>
      <c r="K97" s="16" t="s">
        <v>132</v>
      </c>
      <c r="L97" s="16">
        <v>1</v>
      </c>
      <c r="M97" s="23" t="s">
        <v>208</v>
      </c>
      <c r="N97" s="7">
        <v>0</v>
      </c>
      <c r="O97" s="7">
        <v>3</v>
      </c>
      <c r="P97" s="7">
        <v>3</v>
      </c>
      <c r="Q97" s="8">
        <v>1000062</v>
      </c>
      <c r="R97" s="9">
        <v>1000061</v>
      </c>
      <c r="S97" s="20">
        <v>0</v>
      </c>
      <c r="T97" s="7">
        <v>300300006</v>
      </c>
      <c r="U97" s="7" t="s">
        <v>93</v>
      </c>
      <c r="V97" s="7">
        <v>0</v>
      </c>
    </row>
    <row r="98" spans="1:22" s="7" customFormat="1">
      <c r="A98" s="7">
        <v>300007</v>
      </c>
      <c r="B98" s="3" t="s">
        <v>214</v>
      </c>
      <c r="C98" s="19">
        <v>20</v>
      </c>
      <c r="D98" s="26">
        <v>20</v>
      </c>
      <c r="E98" s="7">
        <f t="shared" si="2"/>
        <v>1700300007</v>
      </c>
      <c r="F98" s="7">
        <v>1800100007</v>
      </c>
      <c r="G98" s="7">
        <v>1</v>
      </c>
      <c r="H98" s="7">
        <v>4</v>
      </c>
      <c r="I98" s="7" t="s">
        <v>120</v>
      </c>
      <c r="J98" s="16">
        <v>110031</v>
      </c>
      <c r="K98" s="16" t="s">
        <v>132</v>
      </c>
      <c r="L98" s="16">
        <v>1</v>
      </c>
      <c r="M98" s="23" t="s">
        <v>208</v>
      </c>
      <c r="N98" s="7">
        <v>0</v>
      </c>
      <c r="O98" s="7">
        <v>3</v>
      </c>
      <c r="P98" s="7">
        <v>2</v>
      </c>
      <c r="Q98" s="8">
        <v>1000072</v>
      </c>
      <c r="R98" s="9">
        <v>1000071</v>
      </c>
      <c r="S98" s="20">
        <v>0</v>
      </c>
      <c r="T98" s="7">
        <v>300300007</v>
      </c>
      <c r="U98" s="7" t="s">
        <v>93</v>
      </c>
      <c r="V98" s="7">
        <v>0</v>
      </c>
    </row>
    <row r="99" spans="1:22" s="7" customFormat="1">
      <c r="A99" s="7">
        <v>300008</v>
      </c>
      <c r="B99" s="3" t="s">
        <v>215</v>
      </c>
      <c r="C99" s="19">
        <v>20</v>
      </c>
      <c r="D99" s="26">
        <v>20</v>
      </c>
      <c r="E99" s="7">
        <f t="shared" si="2"/>
        <v>1700300008</v>
      </c>
      <c r="F99" s="7">
        <v>1800100008</v>
      </c>
      <c r="G99" s="7">
        <v>1</v>
      </c>
      <c r="H99" s="7">
        <v>4</v>
      </c>
      <c r="I99" s="7" t="s">
        <v>120</v>
      </c>
      <c r="J99" s="16">
        <v>110031</v>
      </c>
      <c r="K99" s="16" t="s">
        <v>132</v>
      </c>
      <c r="L99" s="16">
        <v>1</v>
      </c>
      <c r="M99" s="23" t="s">
        <v>208</v>
      </c>
      <c r="N99" s="7">
        <v>0</v>
      </c>
      <c r="O99" s="7">
        <v>3</v>
      </c>
      <c r="P99" s="7">
        <v>2</v>
      </c>
      <c r="Q99" s="8">
        <v>1000082</v>
      </c>
      <c r="R99" s="9">
        <v>1000081</v>
      </c>
      <c r="S99" s="20">
        <v>0</v>
      </c>
      <c r="T99" s="7">
        <v>300300008</v>
      </c>
      <c r="U99" s="7" t="s">
        <v>93</v>
      </c>
      <c r="V99" s="7">
        <v>0</v>
      </c>
    </row>
    <row r="100" spans="1:22" s="7" customFormat="1">
      <c r="A100" s="7">
        <v>300009</v>
      </c>
      <c r="B100" s="4" t="s">
        <v>216</v>
      </c>
      <c r="C100" s="19">
        <v>80</v>
      </c>
      <c r="D100" s="28">
        <v>800</v>
      </c>
      <c r="E100" s="7">
        <f t="shared" si="2"/>
        <v>1700300009</v>
      </c>
      <c r="F100" s="7">
        <v>1800100009</v>
      </c>
      <c r="G100" s="7">
        <v>1</v>
      </c>
      <c r="H100" s="7">
        <v>5</v>
      </c>
      <c r="I100" s="7" t="s">
        <v>120</v>
      </c>
      <c r="J100" s="16">
        <v>110041</v>
      </c>
      <c r="K100" s="16" t="s">
        <v>132</v>
      </c>
      <c r="L100" s="16">
        <v>1</v>
      </c>
      <c r="M100" s="23" t="s">
        <v>209</v>
      </c>
      <c r="N100" s="7">
        <v>0</v>
      </c>
      <c r="O100" s="7">
        <v>4</v>
      </c>
      <c r="P100" s="7">
        <v>4</v>
      </c>
      <c r="Q100" s="8">
        <v>1000092</v>
      </c>
      <c r="R100" s="9">
        <v>1000091</v>
      </c>
      <c r="S100" s="20">
        <v>0</v>
      </c>
      <c r="T100" s="7">
        <v>300300009</v>
      </c>
      <c r="U100" s="7" t="s">
        <v>94</v>
      </c>
      <c r="V100" s="7">
        <v>0</v>
      </c>
    </row>
    <row r="101" spans="1:22" s="7" customFormat="1">
      <c r="A101" s="7">
        <v>300010</v>
      </c>
      <c r="B101" s="5" t="s">
        <v>258</v>
      </c>
      <c r="C101" s="19">
        <v>80</v>
      </c>
      <c r="D101" s="28">
        <v>800</v>
      </c>
      <c r="E101" s="7">
        <f t="shared" si="2"/>
        <v>1700300010</v>
      </c>
      <c r="F101" s="7">
        <v>1800100010</v>
      </c>
      <c r="G101" s="7">
        <v>1</v>
      </c>
      <c r="H101" s="7">
        <v>5</v>
      </c>
      <c r="I101" s="7" t="s">
        <v>120</v>
      </c>
      <c r="J101" s="16">
        <v>110041</v>
      </c>
      <c r="K101" s="16" t="s">
        <v>132</v>
      </c>
      <c r="L101" s="16">
        <v>1</v>
      </c>
      <c r="M101" s="23" t="s">
        <v>209</v>
      </c>
      <c r="N101" s="7">
        <v>0</v>
      </c>
      <c r="O101" s="7">
        <v>4</v>
      </c>
      <c r="P101" s="7">
        <v>4</v>
      </c>
      <c r="Q101" s="8">
        <v>1000102</v>
      </c>
      <c r="R101" s="9">
        <v>1000101</v>
      </c>
      <c r="S101" s="20">
        <v>0</v>
      </c>
      <c r="T101" s="7">
        <v>300300010</v>
      </c>
      <c r="U101" s="7" t="s">
        <v>94</v>
      </c>
      <c r="V101" s="7">
        <v>0</v>
      </c>
    </row>
    <row r="102" spans="1:22" s="7" customFormat="1">
      <c r="A102" s="7">
        <v>300011</v>
      </c>
      <c r="B102" s="13" t="s">
        <v>217</v>
      </c>
      <c r="C102" s="19">
        <v>160</v>
      </c>
      <c r="D102" s="28">
        <v>3200</v>
      </c>
      <c r="E102" s="7">
        <f t="shared" si="2"/>
        <v>1700300011</v>
      </c>
      <c r="F102" s="7">
        <v>1800100011</v>
      </c>
      <c r="G102" s="7">
        <v>1</v>
      </c>
      <c r="H102" s="7">
        <v>6</v>
      </c>
      <c r="I102" s="7" t="s">
        <v>120</v>
      </c>
      <c r="J102" s="16">
        <v>110051</v>
      </c>
      <c r="K102" s="16" t="s">
        <v>132</v>
      </c>
      <c r="L102" s="16">
        <v>1</v>
      </c>
      <c r="M102" s="23" t="s">
        <v>177</v>
      </c>
      <c r="N102" s="7">
        <v>0</v>
      </c>
      <c r="O102" s="7">
        <v>5</v>
      </c>
      <c r="P102" s="7">
        <v>5</v>
      </c>
      <c r="Q102" s="8">
        <v>1000112</v>
      </c>
      <c r="R102" s="9">
        <v>1000111</v>
      </c>
      <c r="S102" s="20">
        <v>0</v>
      </c>
      <c r="T102" s="7">
        <v>300300011</v>
      </c>
      <c r="U102" s="7" t="s">
        <v>94</v>
      </c>
      <c r="V102" s="7">
        <v>0</v>
      </c>
    </row>
    <row r="103" spans="1:22" s="7" customFormat="1">
      <c r="A103" s="7">
        <v>300012</v>
      </c>
      <c r="B103" s="1" t="s">
        <v>218</v>
      </c>
      <c r="C103" s="18">
        <v>10</v>
      </c>
      <c r="D103" s="26">
        <f>IF(H103&gt;3,100*4^(H103-4),0.625*C103)</f>
        <v>6.25</v>
      </c>
      <c r="E103" s="7">
        <f t="shared" si="2"/>
        <v>1700300012</v>
      </c>
      <c r="F103" s="7">
        <v>1800100012</v>
      </c>
      <c r="G103" s="7">
        <v>3</v>
      </c>
      <c r="H103" s="7">
        <v>2</v>
      </c>
      <c r="I103" s="7" t="s">
        <v>120</v>
      </c>
      <c r="J103" s="16">
        <v>130021</v>
      </c>
      <c r="K103" s="16" t="s">
        <v>132</v>
      </c>
      <c r="L103" s="16">
        <v>1</v>
      </c>
      <c r="M103" s="23" t="s">
        <v>176</v>
      </c>
      <c r="N103" s="7">
        <v>0</v>
      </c>
      <c r="O103" s="7">
        <v>1</v>
      </c>
      <c r="P103" s="7">
        <v>1</v>
      </c>
      <c r="Q103" s="8">
        <v>1000122</v>
      </c>
      <c r="R103" s="9">
        <v>1000121</v>
      </c>
      <c r="S103" s="20">
        <v>0</v>
      </c>
      <c r="T103" s="7">
        <v>300300012</v>
      </c>
      <c r="U103" s="7" t="s">
        <v>91</v>
      </c>
      <c r="V103" s="7">
        <v>0</v>
      </c>
    </row>
    <row r="104" spans="1:22" s="7" customFormat="1">
      <c r="A104" s="7">
        <v>300013</v>
      </c>
      <c r="B104" s="1" t="s">
        <v>219</v>
      </c>
      <c r="C104" s="18">
        <v>10</v>
      </c>
      <c r="D104" s="26">
        <f>IF(H104&gt;3,100*4^(H104-4),0.625*C104)</f>
        <v>6.25</v>
      </c>
      <c r="E104" s="7">
        <f t="shared" si="2"/>
        <v>1700300013</v>
      </c>
      <c r="F104" s="7">
        <v>1800100013</v>
      </c>
      <c r="G104" s="7">
        <v>3</v>
      </c>
      <c r="H104" s="7">
        <v>2</v>
      </c>
      <c r="I104" s="7" t="s">
        <v>120</v>
      </c>
      <c r="J104" s="16">
        <v>130021</v>
      </c>
      <c r="K104" s="16" t="s">
        <v>132</v>
      </c>
      <c r="L104" s="16">
        <v>1</v>
      </c>
      <c r="M104" s="23" t="s">
        <v>176</v>
      </c>
      <c r="N104" s="7">
        <v>0</v>
      </c>
      <c r="O104" s="7">
        <v>1</v>
      </c>
      <c r="P104" s="7">
        <v>1</v>
      </c>
      <c r="Q104" s="8">
        <v>1000132</v>
      </c>
      <c r="R104" s="9">
        <v>1000131</v>
      </c>
      <c r="S104" s="20">
        <v>0</v>
      </c>
      <c r="T104" s="7">
        <v>300300013</v>
      </c>
      <c r="U104" s="7" t="s">
        <v>91</v>
      </c>
      <c r="V104" s="7">
        <v>0</v>
      </c>
    </row>
    <row r="105" spans="1:22" s="7" customFormat="1">
      <c r="A105" s="7">
        <v>300014</v>
      </c>
      <c r="B105" s="2" t="s">
        <v>220</v>
      </c>
      <c r="C105" s="18">
        <v>10</v>
      </c>
      <c r="D105" s="26">
        <f>IF(H105&gt;3,100*4^(H105-4),0.625*C105)</f>
        <v>6.25</v>
      </c>
      <c r="E105" s="7">
        <f t="shared" si="2"/>
        <v>1700300014</v>
      </c>
      <c r="F105" s="7">
        <v>1800100014</v>
      </c>
      <c r="G105" s="7">
        <v>3</v>
      </c>
      <c r="H105" s="7">
        <v>2</v>
      </c>
      <c r="I105" s="7" t="s">
        <v>120</v>
      </c>
      <c r="J105" s="16">
        <v>130021</v>
      </c>
      <c r="K105" s="16" t="s">
        <v>132</v>
      </c>
      <c r="L105" s="16">
        <v>1</v>
      </c>
      <c r="M105" s="23" t="s">
        <v>176</v>
      </c>
      <c r="N105" s="7">
        <v>0</v>
      </c>
      <c r="O105" s="7">
        <v>1</v>
      </c>
      <c r="P105" s="7">
        <v>1</v>
      </c>
      <c r="Q105" s="8">
        <v>1000142</v>
      </c>
      <c r="R105" s="9">
        <v>1000141</v>
      </c>
      <c r="S105" s="20">
        <v>0</v>
      </c>
      <c r="T105" s="7">
        <v>300300014</v>
      </c>
      <c r="U105" s="7" t="s">
        <v>91</v>
      </c>
      <c r="V105" s="7">
        <v>0</v>
      </c>
    </row>
    <row r="106" spans="1:22" s="7" customFormat="1">
      <c r="A106" s="7">
        <v>300015</v>
      </c>
      <c r="B106" s="2" t="s">
        <v>221</v>
      </c>
      <c r="C106" s="18">
        <v>10</v>
      </c>
      <c r="D106" s="26">
        <f>IF(H106&gt;3,100*4^(H106-4),0.625*C106)</f>
        <v>6.25</v>
      </c>
      <c r="E106" s="7">
        <f t="shared" si="2"/>
        <v>1700300015</v>
      </c>
      <c r="F106" s="7">
        <v>1800100015</v>
      </c>
      <c r="G106" s="7">
        <v>3</v>
      </c>
      <c r="H106" s="7">
        <v>2</v>
      </c>
      <c r="I106" s="7" t="s">
        <v>120</v>
      </c>
      <c r="J106" s="16">
        <v>130021</v>
      </c>
      <c r="K106" s="16" t="s">
        <v>132</v>
      </c>
      <c r="L106" s="16">
        <v>1</v>
      </c>
      <c r="M106" s="23" t="s">
        <v>176</v>
      </c>
      <c r="N106" s="7">
        <v>0</v>
      </c>
      <c r="O106" s="7">
        <v>1</v>
      </c>
      <c r="P106" s="7">
        <v>1</v>
      </c>
      <c r="Q106" s="8">
        <v>1000152</v>
      </c>
      <c r="R106" s="9">
        <v>1000151</v>
      </c>
      <c r="S106" s="20">
        <v>0</v>
      </c>
      <c r="T106" s="7">
        <v>300300015</v>
      </c>
      <c r="U106" s="7" t="s">
        <v>91</v>
      </c>
      <c r="V106" s="7">
        <v>0</v>
      </c>
    </row>
    <row r="107" spans="1:22" s="7" customFormat="1">
      <c r="A107" s="7">
        <v>300016</v>
      </c>
      <c r="B107" s="22" t="s">
        <v>222</v>
      </c>
      <c r="C107" s="19">
        <v>40</v>
      </c>
      <c r="D107" s="28">
        <v>200</v>
      </c>
      <c r="E107" s="7">
        <f t="shared" si="2"/>
        <v>1700300016</v>
      </c>
      <c r="F107" s="7">
        <v>1800100016</v>
      </c>
      <c r="G107" s="7">
        <v>3</v>
      </c>
      <c r="H107" s="7">
        <v>4</v>
      </c>
      <c r="I107" s="7" t="s">
        <v>120</v>
      </c>
      <c r="J107" s="16">
        <v>130031</v>
      </c>
      <c r="K107" s="16" t="s">
        <v>132</v>
      </c>
      <c r="L107" s="16">
        <v>1</v>
      </c>
      <c r="M107" s="23" t="s">
        <v>208</v>
      </c>
      <c r="N107" s="7">
        <v>0</v>
      </c>
      <c r="O107" s="7">
        <v>3</v>
      </c>
      <c r="P107" s="7">
        <v>3</v>
      </c>
      <c r="Q107" s="8">
        <v>1000162</v>
      </c>
      <c r="R107" s="9">
        <v>1000161</v>
      </c>
      <c r="S107" s="20">
        <v>0</v>
      </c>
      <c r="T107" s="7">
        <v>300300016</v>
      </c>
      <c r="U107" s="7" t="s">
        <v>93</v>
      </c>
      <c r="V107" s="7">
        <v>0</v>
      </c>
    </row>
    <row r="108" spans="1:22" s="7" customFormat="1">
      <c r="A108" s="7">
        <v>300017</v>
      </c>
      <c r="B108" s="22" t="s">
        <v>259</v>
      </c>
      <c r="C108" s="19">
        <v>40</v>
      </c>
      <c r="D108" s="28">
        <v>200</v>
      </c>
      <c r="E108" s="7">
        <f t="shared" si="2"/>
        <v>1700300017</v>
      </c>
      <c r="F108" s="7">
        <v>1800100017</v>
      </c>
      <c r="G108" s="7">
        <v>3</v>
      </c>
      <c r="H108" s="7">
        <v>4</v>
      </c>
      <c r="I108" s="7" t="s">
        <v>120</v>
      </c>
      <c r="J108" s="16">
        <v>130031</v>
      </c>
      <c r="K108" s="16" t="s">
        <v>132</v>
      </c>
      <c r="L108" s="16">
        <v>1</v>
      </c>
      <c r="M108" s="23" t="s">
        <v>208</v>
      </c>
      <c r="N108" s="7">
        <v>0</v>
      </c>
      <c r="O108" s="7">
        <v>3</v>
      </c>
      <c r="P108" s="7">
        <v>3</v>
      </c>
      <c r="Q108" s="8">
        <v>1000172</v>
      </c>
      <c r="R108" s="9">
        <v>1000171</v>
      </c>
      <c r="S108" s="20">
        <v>0</v>
      </c>
      <c r="T108" s="7">
        <v>300300017</v>
      </c>
      <c r="U108" s="7" t="s">
        <v>93</v>
      </c>
      <c r="V108" s="7">
        <v>0</v>
      </c>
    </row>
    <row r="109" spans="1:22" s="7" customFormat="1">
      <c r="A109" s="7">
        <v>300018</v>
      </c>
      <c r="B109" s="3" t="s">
        <v>223</v>
      </c>
      <c r="C109" s="19">
        <v>20</v>
      </c>
      <c r="D109" s="26">
        <v>20</v>
      </c>
      <c r="E109" s="7">
        <f t="shared" si="2"/>
        <v>1700300018</v>
      </c>
      <c r="F109" s="7">
        <v>1800100018</v>
      </c>
      <c r="G109" s="7">
        <v>3</v>
      </c>
      <c r="H109" s="7">
        <v>4</v>
      </c>
      <c r="I109" s="7" t="s">
        <v>120</v>
      </c>
      <c r="J109" s="16">
        <v>130031</v>
      </c>
      <c r="K109" s="16" t="s">
        <v>132</v>
      </c>
      <c r="L109" s="16">
        <v>1</v>
      </c>
      <c r="M109" s="23" t="s">
        <v>208</v>
      </c>
      <c r="N109" s="7">
        <v>0</v>
      </c>
      <c r="O109" s="7">
        <v>3</v>
      </c>
      <c r="P109" s="7">
        <v>2</v>
      </c>
      <c r="Q109" s="8">
        <v>1000182</v>
      </c>
      <c r="R109" s="9">
        <v>1000181</v>
      </c>
      <c r="S109" s="20">
        <v>0</v>
      </c>
      <c r="T109" s="7">
        <v>300300018</v>
      </c>
      <c r="U109" s="7" t="s">
        <v>93</v>
      </c>
      <c r="V109" s="7">
        <v>0</v>
      </c>
    </row>
    <row r="110" spans="1:22" s="7" customFormat="1">
      <c r="A110" s="7">
        <v>300019</v>
      </c>
      <c r="B110" s="3" t="s">
        <v>224</v>
      </c>
      <c r="C110" s="19">
        <v>20</v>
      </c>
      <c r="D110" s="26">
        <v>20</v>
      </c>
      <c r="E110" s="7">
        <f t="shared" si="2"/>
        <v>1700300019</v>
      </c>
      <c r="F110" s="7">
        <v>1800100019</v>
      </c>
      <c r="G110" s="7">
        <v>3</v>
      </c>
      <c r="H110" s="7">
        <v>4</v>
      </c>
      <c r="I110" s="7" t="s">
        <v>120</v>
      </c>
      <c r="J110" s="16">
        <v>130031</v>
      </c>
      <c r="K110" s="16" t="s">
        <v>132</v>
      </c>
      <c r="L110" s="16">
        <v>1</v>
      </c>
      <c r="M110" s="23" t="s">
        <v>208</v>
      </c>
      <c r="N110" s="7">
        <v>0</v>
      </c>
      <c r="O110" s="7">
        <v>3</v>
      </c>
      <c r="P110" s="7">
        <v>2</v>
      </c>
      <c r="Q110" s="8">
        <v>1000192</v>
      </c>
      <c r="R110" s="9">
        <v>1000191</v>
      </c>
      <c r="S110" s="20">
        <v>0</v>
      </c>
      <c r="T110" s="7">
        <v>300300019</v>
      </c>
      <c r="U110" s="7" t="s">
        <v>93</v>
      </c>
      <c r="V110" s="7">
        <v>0</v>
      </c>
    </row>
    <row r="111" spans="1:22" s="7" customFormat="1">
      <c r="A111" s="7">
        <v>300020</v>
      </c>
      <c r="B111" s="5" t="s">
        <v>225</v>
      </c>
      <c r="C111" s="19">
        <v>80</v>
      </c>
      <c r="D111" s="28">
        <v>800</v>
      </c>
      <c r="E111" s="7">
        <f t="shared" si="2"/>
        <v>1700300020</v>
      </c>
      <c r="F111" s="7">
        <v>1800100020</v>
      </c>
      <c r="G111" s="7">
        <v>3</v>
      </c>
      <c r="H111" s="7">
        <v>5</v>
      </c>
      <c r="I111" s="7" t="s">
        <v>120</v>
      </c>
      <c r="J111" s="16">
        <v>130041</v>
      </c>
      <c r="K111" s="16" t="s">
        <v>132</v>
      </c>
      <c r="L111" s="16">
        <v>1</v>
      </c>
      <c r="M111" s="23" t="s">
        <v>209</v>
      </c>
      <c r="N111" s="7">
        <v>0</v>
      </c>
      <c r="O111" s="7">
        <v>4</v>
      </c>
      <c r="P111" s="7">
        <v>4</v>
      </c>
      <c r="Q111" s="8">
        <v>1000202</v>
      </c>
      <c r="R111" s="9">
        <v>1000201</v>
      </c>
      <c r="S111" s="20">
        <v>0</v>
      </c>
      <c r="T111" s="7">
        <v>300300020</v>
      </c>
      <c r="U111" s="7" t="s">
        <v>94</v>
      </c>
      <c r="V111" s="7">
        <v>0</v>
      </c>
    </row>
    <row r="112" spans="1:22" s="7" customFormat="1">
      <c r="A112" s="7">
        <v>300021</v>
      </c>
      <c r="B112" s="5" t="s">
        <v>260</v>
      </c>
      <c r="C112" s="19">
        <v>80</v>
      </c>
      <c r="D112" s="28">
        <v>800</v>
      </c>
      <c r="E112" s="7">
        <f t="shared" si="2"/>
        <v>1700300021</v>
      </c>
      <c r="F112" s="7">
        <v>1800100021</v>
      </c>
      <c r="G112" s="7">
        <v>3</v>
      </c>
      <c r="H112" s="7">
        <v>5</v>
      </c>
      <c r="I112" s="7" t="s">
        <v>120</v>
      </c>
      <c r="J112" s="16">
        <v>130041</v>
      </c>
      <c r="K112" s="16" t="s">
        <v>132</v>
      </c>
      <c r="L112" s="16">
        <v>1</v>
      </c>
      <c r="M112" s="23" t="s">
        <v>209</v>
      </c>
      <c r="N112" s="7">
        <v>0</v>
      </c>
      <c r="O112" s="7">
        <v>4</v>
      </c>
      <c r="P112" s="7">
        <v>4</v>
      </c>
      <c r="Q112" s="8">
        <v>1000212</v>
      </c>
      <c r="R112" s="9">
        <v>1000211</v>
      </c>
      <c r="S112" s="20">
        <v>0</v>
      </c>
      <c r="T112" s="7">
        <v>300300021</v>
      </c>
      <c r="U112" s="7" t="s">
        <v>94</v>
      </c>
      <c r="V112" s="7">
        <v>0</v>
      </c>
    </row>
    <row r="113" spans="1:22" s="7" customFormat="1">
      <c r="A113" s="7">
        <v>300022</v>
      </c>
      <c r="B113" s="13" t="s">
        <v>226</v>
      </c>
      <c r="C113" s="19">
        <v>160</v>
      </c>
      <c r="D113" s="28">
        <v>3200</v>
      </c>
      <c r="E113" s="7">
        <f t="shared" si="2"/>
        <v>1700300022</v>
      </c>
      <c r="F113" s="7">
        <v>1800100022</v>
      </c>
      <c r="G113" s="7">
        <v>3</v>
      </c>
      <c r="H113" s="7">
        <v>6</v>
      </c>
      <c r="I113" s="7" t="s">
        <v>120</v>
      </c>
      <c r="J113" s="16">
        <v>130051</v>
      </c>
      <c r="K113" s="16" t="s">
        <v>132</v>
      </c>
      <c r="L113" s="16">
        <v>1</v>
      </c>
      <c r="M113" s="23" t="s">
        <v>177</v>
      </c>
      <c r="N113" s="7">
        <v>0</v>
      </c>
      <c r="O113" s="7">
        <v>5</v>
      </c>
      <c r="P113" s="7">
        <v>5</v>
      </c>
      <c r="Q113" s="8">
        <v>1000222</v>
      </c>
      <c r="R113" s="9">
        <v>1000221</v>
      </c>
      <c r="S113" s="20">
        <v>0</v>
      </c>
      <c r="T113" s="7">
        <v>300300022</v>
      </c>
      <c r="U113" s="7" t="s">
        <v>94</v>
      </c>
      <c r="V113" s="7">
        <v>0</v>
      </c>
    </row>
    <row r="114" spans="1:22" s="7" customFormat="1">
      <c r="A114" s="7">
        <v>300023</v>
      </c>
      <c r="B114" s="1" t="s">
        <v>227</v>
      </c>
      <c r="C114" s="18">
        <v>10</v>
      </c>
      <c r="D114" s="26">
        <f>IF(H114&gt;3,100*4^(H114-4),0.625*C114)</f>
        <v>6.25</v>
      </c>
      <c r="E114" s="7">
        <f t="shared" si="2"/>
        <v>1700300023</v>
      </c>
      <c r="F114" s="7">
        <v>1800100023</v>
      </c>
      <c r="G114" s="7">
        <v>4</v>
      </c>
      <c r="H114" s="7">
        <v>2</v>
      </c>
      <c r="I114" s="7" t="s">
        <v>120</v>
      </c>
      <c r="J114" s="16">
        <v>140021</v>
      </c>
      <c r="K114" s="16" t="s">
        <v>132</v>
      </c>
      <c r="L114" s="16">
        <v>1</v>
      </c>
      <c r="M114" s="23" t="s">
        <v>176</v>
      </c>
      <c r="N114" s="7">
        <v>0</v>
      </c>
      <c r="O114" s="7">
        <v>1</v>
      </c>
      <c r="P114" s="7">
        <v>1</v>
      </c>
      <c r="Q114" s="8">
        <v>1000232</v>
      </c>
      <c r="R114" s="9">
        <v>1000231</v>
      </c>
      <c r="S114" s="20">
        <v>0</v>
      </c>
      <c r="T114" s="7">
        <v>300300023</v>
      </c>
      <c r="U114" s="7" t="s">
        <v>91</v>
      </c>
      <c r="V114" s="7">
        <v>0</v>
      </c>
    </row>
    <row r="115" spans="1:22" s="7" customFormat="1">
      <c r="A115" s="7">
        <v>300024</v>
      </c>
      <c r="B115" s="1" t="s">
        <v>228</v>
      </c>
      <c r="C115" s="18">
        <v>10</v>
      </c>
      <c r="D115" s="26">
        <f>IF(H115&gt;3,100*4^(H115-4),0.625*C115)</f>
        <v>6.25</v>
      </c>
      <c r="E115" s="7">
        <f t="shared" si="2"/>
        <v>1700300024</v>
      </c>
      <c r="F115" s="7">
        <v>1800100024</v>
      </c>
      <c r="G115" s="7">
        <v>4</v>
      </c>
      <c r="H115" s="7">
        <v>2</v>
      </c>
      <c r="I115" s="7" t="s">
        <v>120</v>
      </c>
      <c r="J115" s="16">
        <v>140021</v>
      </c>
      <c r="K115" s="16" t="s">
        <v>132</v>
      </c>
      <c r="L115" s="16">
        <v>1</v>
      </c>
      <c r="M115" s="23" t="s">
        <v>176</v>
      </c>
      <c r="N115" s="7">
        <v>0</v>
      </c>
      <c r="O115" s="7">
        <v>1</v>
      </c>
      <c r="P115" s="7">
        <v>1</v>
      </c>
      <c r="Q115" s="8">
        <v>1000242</v>
      </c>
      <c r="R115" s="9">
        <v>1000241</v>
      </c>
      <c r="S115" s="20">
        <v>0</v>
      </c>
      <c r="T115" s="7">
        <v>300300024</v>
      </c>
      <c r="U115" s="7" t="s">
        <v>91</v>
      </c>
      <c r="V115" s="7">
        <v>0</v>
      </c>
    </row>
    <row r="116" spans="1:22" s="7" customFormat="1">
      <c r="A116" s="7">
        <v>300025</v>
      </c>
      <c r="B116" s="2" t="s">
        <v>229</v>
      </c>
      <c r="C116" s="18">
        <v>10</v>
      </c>
      <c r="D116" s="26">
        <f>IF(H116&gt;3,100*4^(H116-4),0.625*C116)</f>
        <v>6.25</v>
      </c>
      <c r="E116" s="7">
        <f t="shared" si="2"/>
        <v>1700300025</v>
      </c>
      <c r="F116" s="7">
        <v>1800100025</v>
      </c>
      <c r="G116" s="7">
        <v>4</v>
      </c>
      <c r="H116" s="7">
        <v>2</v>
      </c>
      <c r="I116" s="7" t="s">
        <v>120</v>
      </c>
      <c r="J116" s="16">
        <v>140021</v>
      </c>
      <c r="K116" s="16" t="s">
        <v>132</v>
      </c>
      <c r="L116" s="16">
        <v>1</v>
      </c>
      <c r="M116" s="23" t="s">
        <v>176</v>
      </c>
      <c r="N116" s="7">
        <v>0</v>
      </c>
      <c r="O116" s="7">
        <v>1</v>
      </c>
      <c r="P116" s="7">
        <v>1</v>
      </c>
      <c r="Q116" s="8">
        <v>1000252</v>
      </c>
      <c r="R116" s="9">
        <v>1000251</v>
      </c>
      <c r="S116" s="20">
        <v>0</v>
      </c>
      <c r="T116" s="7">
        <v>300300025</v>
      </c>
      <c r="U116" s="7" t="s">
        <v>91</v>
      </c>
      <c r="V116" s="7">
        <v>0</v>
      </c>
    </row>
    <row r="117" spans="1:22" s="7" customFormat="1">
      <c r="A117" s="7">
        <v>300026</v>
      </c>
      <c r="B117" s="2" t="s">
        <v>230</v>
      </c>
      <c r="C117" s="18">
        <v>10</v>
      </c>
      <c r="D117" s="26">
        <f>IF(H117&gt;3,100*4^(H117-4),0.625*C117)</f>
        <v>6.25</v>
      </c>
      <c r="E117" s="7">
        <f t="shared" si="2"/>
        <v>1700300026</v>
      </c>
      <c r="F117" s="7">
        <v>1800100026</v>
      </c>
      <c r="G117" s="7">
        <v>4</v>
      </c>
      <c r="H117" s="7">
        <v>2</v>
      </c>
      <c r="I117" s="7" t="s">
        <v>120</v>
      </c>
      <c r="J117" s="16">
        <v>140021</v>
      </c>
      <c r="K117" s="16" t="s">
        <v>132</v>
      </c>
      <c r="L117" s="16">
        <v>1</v>
      </c>
      <c r="M117" s="23" t="s">
        <v>176</v>
      </c>
      <c r="N117" s="7">
        <v>0</v>
      </c>
      <c r="O117" s="7">
        <v>1</v>
      </c>
      <c r="P117" s="7">
        <v>1</v>
      </c>
      <c r="Q117" s="8">
        <v>1000262</v>
      </c>
      <c r="R117" s="9">
        <v>1000261</v>
      </c>
      <c r="S117" s="20">
        <v>0</v>
      </c>
      <c r="T117" s="7">
        <v>300300026</v>
      </c>
      <c r="U117" s="7" t="s">
        <v>91</v>
      </c>
      <c r="V117" s="7">
        <v>0</v>
      </c>
    </row>
    <row r="118" spans="1:22" s="7" customFormat="1">
      <c r="A118" s="7">
        <v>300027</v>
      </c>
      <c r="B118" s="22" t="s">
        <v>231</v>
      </c>
      <c r="C118" s="19">
        <v>40</v>
      </c>
      <c r="D118" s="28">
        <v>200</v>
      </c>
      <c r="E118" s="7">
        <f t="shared" si="2"/>
        <v>1700300027</v>
      </c>
      <c r="F118" s="7">
        <v>1800100027</v>
      </c>
      <c r="G118" s="7">
        <v>4</v>
      </c>
      <c r="H118" s="7">
        <v>4</v>
      </c>
      <c r="I118" s="7" t="s">
        <v>120</v>
      </c>
      <c r="J118" s="16">
        <v>140031</v>
      </c>
      <c r="K118" s="16" t="s">
        <v>132</v>
      </c>
      <c r="L118" s="16">
        <v>1</v>
      </c>
      <c r="M118" s="23" t="s">
        <v>208</v>
      </c>
      <c r="N118" s="7">
        <v>0</v>
      </c>
      <c r="O118" s="7">
        <v>3</v>
      </c>
      <c r="P118" s="7">
        <v>3</v>
      </c>
      <c r="Q118" s="8">
        <v>1000272</v>
      </c>
      <c r="R118" s="9">
        <v>1000271</v>
      </c>
      <c r="S118" s="20">
        <v>0</v>
      </c>
      <c r="T118" s="7">
        <v>300300027</v>
      </c>
      <c r="U118" s="7" t="s">
        <v>93</v>
      </c>
      <c r="V118" s="7">
        <v>0</v>
      </c>
    </row>
    <row r="119" spans="1:22" s="7" customFormat="1">
      <c r="A119" s="7">
        <v>300028</v>
      </c>
      <c r="B119" s="22" t="s">
        <v>261</v>
      </c>
      <c r="C119" s="19">
        <v>40</v>
      </c>
      <c r="D119" s="28">
        <v>200</v>
      </c>
      <c r="E119" s="7">
        <f t="shared" si="2"/>
        <v>1700300028</v>
      </c>
      <c r="F119" s="7">
        <v>1800100028</v>
      </c>
      <c r="G119" s="7">
        <v>4</v>
      </c>
      <c r="H119" s="7">
        <v>4</v>
      </c>
      <c r="I119" s="7" t="s">
        <v>120</v>
      </c>
      <c r="J119" s="16">
        <v>140031</v>
      </c>
      <c r="K119" s="16" t="s">
        <v>132</v>
      </c>
      <c r="L119" s="16">
        <v>1</v>
      </c>
      <c r="M119" s="23" t="s">
        <v>208</v>
      </c>
      <c r="N119" s="7">
        <v>0</v>
      </c>
      <c r="O119" s="7">
        <v>3</v>
      </c>
      <c r="P119" s="7">
        <v>3</v>
      </c>
      <c r="Q119" s="8">
        <v>1000282</v>
      </c>
      <c r="R119" s="9">
        <v>1000281</v>
      </c>
      <c r="S119" s="20">
        <v>0</v>
      </c>
      <c r="T119" s="7">
        <v>300300028</v>
      </c>
      <c r="U119" s="7" t="s">
        <v>93</v>
      </c>
      <c r="V119" s="7">
        <v>0</v>
      </c>
    </row>
    <row r="120" spans="1:22" s="7" customFormat="1">
      <c r="A120" s="7">
        <v>300029</v>
      </c>
      <c r="B120" s="3" t="s">
        <v>232</v>
      </c>
      <c r="C120" s="19">
        <v>20</v>
      </c>
      <c r="D120" s="26">
        <v>20</v>
      </c>
      <c r="E120" s="7">
        <f t="shared" si="2"/>
        <v>1700300029</v>
      </c>
      <c r="F120" s="7">
        <v>1800100029</v>
      </c>
      <c r="G120" s="7">
        <v>4</v>
      </c>
      <c r="H120" s="7">
        <v>4</v>
      </c>
      <c r="I120" s="7" t="s">
        <v>120</v>
      </c>
      <c r="J120" s="16">
        <v>140031</v>
      </c>
      <c r="K120" s="16" t="s">
        <v>132</v>
      </c>
      <c r="L120" s="16">
        <v>1</v>
      </c>
      <c r="M120" s="23" t="s">
        <v>208</v>
      </c>
      <c r="N120" s="7">
        <v>0</v>
      </c>
      <c r="O120" s="7">
        <v>3</v>
      </c>
      <c r="P120" s="7">
        <v>2</v>
      </c>
      <c r="Q120" s="8">
        <v>1000292</v>
      </c>
      <c r="R120" s="9">
        <v>1000291</v>
      </c>
      <c r="S120" s="20">
        <v>0</v>
      </c>
      <c r="T120" s="7">
        <v>300300029</v>
      </c>
      <c r="U120" s="7" t="s">
        <v>93</v>
      </c>
      <c r="V120" s="7">
        <v>0</v>
      </c>
    </row>
    <row r="121" spans="1:22" s="7" customFormat="1">
      <c r="A121" s="7">
        <v>300030</v>
      </c>
      <c r="B121" s="3" t="s">
        <v>233</v>
      </c>
      <c r="C121" s="19">
        <v>20</v>
      </c>
      <c r="D121" s="26">
        <v>20</v>
      </c>
      <c r="E121" s="7">
        <f t="shared" si="2"/>
        <v>1700300030</v>
      </c>
      <c r="F121" s="7">
        <v>1800100030</v>
      </c>
      <c r="G121" s="7">
        <v>4</v>
      </c>
      <c r="H121" s="7">
        <v>4</v>
      </c>
      <c r="I121" s="7" t="s">
        <v>120</v>
      </c>
      <c r="J121" s="16">
        <v>140031</v>
      </c>
      <c r="K121" s="16" t="s">
        <v>132</v>
      </c>
      <c r="L121" s="16">
        <v>1</v>
      </c>
      <c r="M121" s="23" t="s">
        <v>208</v>
      </c>
      <c r="N121" s="7">
        <v>0</v>
      </c>
      <c r="O121" s="7">
        <v>3</v>
      </c>
      <c r="P121" s="7">
        <v>2</v>
      </c>
      <c r="Q121" s="8">
        <v>1000302</v>
      </c>
      <c r="R121" s="9">
        <v>1000301</v>
      </c>
      <c r="S121" s="20">
        <v>0</v>
      </c>
      <c r="T121" s="7">
        <v>300300030</v>
      </c>
      <c r="U121" s="7" t="s">
        <v>93</v>
      </c>
      <c r="V121" s="7">
        <v>0</v>
      </c>
    </row>
    <row r="122" spans="1:22" s="7" customFormat="1">
      <c r="A122" s="7">
        <v>300031</v>
      </c>
      <c r="B122" s="5" t="s">
        <v>234</v>
      </c>
      <c r="C122" s="19">
        <v>80</v>
      </c>
      <c r="D122" s="28">
        <v>800</v>
      </c>
      <c r="E122" s="7">
        <f t="shared" si="2"/>
        <v>1700300031</v>
      </c>
      <c r="F122" s="7">
        <v>1800100031</v>
      </c>
      <c r="G122" s="7">
        <v>4</v>
      </c>
      <c r="H122" s="7">
        <v>5</v>
      </c>
      <c r="I122" s="7" t="s">
        <v>120</v>
      </c>
      <c r="J122" s="16">
        <v>140041</v>
      </c>
      <c r="K122" s="16" t="s">
        <v>132</v>
      </c>
      <c r="L122" s="16">
        <v>1</v>
      </c>
      <c r="M122" s="23" t="s">
        <v>209</v>
      </c>
      <c r="N122" s="7">
        <v>0</v>
      </c>
      <c r="O122" s="7">
        <v>4</v>
      </c>
      <c r="P122" s="7">
        <v>4</v>
      </c>
      <c r="Q122" s="8">
        <v>1000312</v>
      </c>
      <c r="R122" s="9">
        <v>1000311</v>
      </c>
      <c r="S122" s="20">
        <v>0</v>
      </c>
      <c r="T122" s="7">
        <v>300300031</v>
      </c>
      <c r="U122" s="7" t="s">
        <v>94</v>
      </c>
      <c r="V122" s="7">
        <v>0</v>
      </c>
    </row>
    <row r="123" spans="1:22" s="7" customFormat="1">
      <c r="A123" s="7">
        <v>300032</v>
      </c>
      <c r="B123" s="5" t="s">
        <v>262</v>
      </c>
      <c r="C123" s="19">
        <v>80</v>
      </c>
      <c r="D123" s="28">
        <v>800</v>
      </c>
      <c r="E123" s="7">
        <f t="shared" si="2"/>
        <v>1700300032</v>
      </c>
      <c r="F123" s="7">
        <v>1800100032</v>
      </c>
      <c r="G123" s="7">
        <v>4</v>
      </c>
      <c r="H123" s="7">
        <v>5</v>
      </c>
      <c r="I123" s="7" t="s">
        <v>120</v>
      </c>
      <c r="J123" s="16">
        <v>140041</v>
      </c>
      <c r="K123" s="16" t="s">
        <v>132</v>
      </c>
      <c r="L123" s="16">
        <v>1</v>
      </c>
      <c r="M123" s="23" t="s">
        <v>209</v>
      </c>
      <c r="N123" s="7">
        <v>0</v>
      </c>
      <c r="O123" s="7">
        <v>4</v>
      </c>
      <c r="P123" s="7">
        <v>4</v>
      </c>
      <c r="Q123" s="8">
        <v>1000322</v>
      </c>
      <c r="R123" s="9">
        <v>1000321</v>
      </c>
      <c r="S123" s="20">
        <v>0</v>
      </c>
      <c r="T123" s="7">
        <v>300300032</v>
      </c>
      <c r="U123" s="7" t="s">
        <v>94</v>
      </c>
      <c r="V123" s="7">
        <v>0</v>
      </c>
    </row>
    <row r="124" spans="1:22" s="7" customFormat="1">
      <c r="A124" s="7">
        <v>300033</v>
      </c>
      <c r="B124" s="13" t="s">
        <v>235</v>
      </c>
      <c r="C124" s="19">
        <v>160</v>
      </c>
      <c r="D124" s="28">
        <v>3200</v>
      </c>
      <c r="E124" s="7">
        <f t="shared" si="2"/>
        <v>1700300033</v>
      </c>
      <c r="F124" s="7">
        <v>1800100033</v>
      </c>
      <c r="G124" s="7">
        <v>4</v>
      </c>
      <c r="H124" s="7">
        <v>6</v>
      </c>
      <c r="I124" s="7" t="s">
        <v>120</v>
      </c>
      <c r="J124" s="16">
        <v>140051</v>
      </c>
      <c r="K124" s="16" t="s">
        <v>132</v>
      </c>
      <c r="L124" s="16">
        <v>1</v>
      </c>
      <c r="M124" s="23" t="s">
        <v>177</v>
      </c>
      <c r="N124" s="7">
        <v>0</v>
      </c>
      <c r="O124" s="7">
        <v>5</v>
      </c>
      <c r="P124" s="7">
        <v>5</v>
      </c>
      <c r="Q124" s="8">
        <v>1000332</v>
      </c>
      <c r="R124" s="9">
        <v>1000331</v>
      </c>
      <c r="S124" s="20">
        <v>0</v>
      </c>
      <c r="T124" s="7">
        <v>300300033</v>
      </c>
      <c r="U124" s="7" t="s">
        <v>94</v>
      </c>
      <c r="V124" s="7">
        <v>0</v>
      </c>
    </row>
    <row r="125" spans="1:22" s="7" customFormat="1">
      <c r="A125" s="7">
        <v>300034</v>
      </c>
      <c r="B125" s="1" t="s">
        <v>236</v>
      </c>
      <c r="C125" s="18">
        <v>10</v>
      </c>
      <c r="D125" s="26">
        <f t="shared" ref="D125:D130" si="3">IF(H125&gt;3,100*4^(H125-4),0.625*C125)</f>
        <v>6.25</v>
      </c>
      <c r="E125" s="7">
        <f t="shared" si="2"/>
        <v>1700300034</v>
      </c>
      <c r="F125" s="7">
        <v>1800100034</v>
      </c>
      <c r="G125" s="7">
        <v>2</v>
      </c>
      <c r="H125" s="7">
        <v>2</v>
      </c>
      <c r="I125" s="7" t="s">
        <v>120</v>
      </c>
      <c r="J125" s="16">
        <v>120021</v>
      </c>
      <c r="K125" s="16" t="s">
        <v>132</v>
      </c>
      <c r="L125" s="16">
        <v>1</v>
      </c>
      <c r="M125" s="23" t="s">
        <v>176</v>
      </c>
      <c r="N125" s="7">
        <v>0</v>
      </c>
      <c r="O125" s="7">
        <v>1</v>
      </c>
      <c r="P125" s="7">
        <v>1</v>
      </c>
      <c r="Q125" s="8">
        <v>1000342</v>
      </c>
      <c r="R125" s="9">
        <v>1000341</v>
      </c>
      <c r="S125" s="20">
        <v>0</v>
      </c>
      <c r="T125" s="7">
        <v>300300034</v>
      </c>
      <c r="U125" s="7" t="s">
        <v>91</v>
      </c>
      <c r="V125" s="7">
        <v>0</v>
      </c>
    </row>
    <row r="126" spans="1:22" s="7" customFormat="1">
      <c r="A126" s="7">
        <v>300035</v>
      </c>
      <c r="B126" s="1" t="s">
        <v>237</v>
      </c>
      <c r="C126" s="18">
        <v>10</v>
      </c>
      <c r="D126" s="26">
        <f t="shared" si="3"/>
        <v>6.25</v>
      </c>
      <c r="E126" s="7">
        <f t="shared" si="2"/>
        <v>1700300035</v>
      </c>
      <c r="F126" s="7">
        <v>1800100035</v>
      </c>
      <c r="G126" s="7">
        <v>2</v>
      </c>
      <c r="H126" s="7">
        <v>2</v>
      </c>
      <c r="I126" s="7" t="s">
        <v>120</v>
      </c>
      <c r="J126" s="16">
        <v>120021</v>
      </c>
      <c r="K126" s="16" t="s">
        <v>132</v>
      </c>
      <c r="L126" s="16">
        <v>1</v>
      </c>
      <c r="M126" s="23" t="s">
        <v>176</v>
      </c>
      <c r="N126" s="7">
        <v>0</v>
      </c>
      <c r="O126" s="7">
        <v>1</v>
      </c>
      <c r="P126" s="7">
        <v>1</v>
      </c>
      <c r="Q126" s="8">
        <v>1000352</v>
      </c>
      <c r="R126" s="9">
        <v>1000351</v>
      </c>
      <c r="S126" s="20">
        <v>0</v>
      </c>
      <c r="T126" s="7">
        <v>300300035</v>
      </c>
      <c r="U126" s="7" t="s">
        <v>91</v>
      </c>
      <c r="V126" s="7">
        <v>0</v>
      </c>
    </row>
    <row r="127" spans="1:22" s="7" customFormat="1">
      <c r="A127" s="7">
        <v>300036</v>
      </c>
      <c r="B127" s="2" t="s">
        <v>238</v>
      </c>
      <c r="C127" s="18">
        <v>10</v>
      </c>
      <c r="D127" s="26">
        <f t="shared" si="3"/>
        <v>6.25</v>
      </c>
      <c r="E127" s="7">
        <f t="shared" si="2"/>
        <v>1700300036</v>
      </c>
      <c r="F127" s="7">
        <v>1800100036</v>
      </c>
      <c r="G127" s="7">
        <v>2</v>
      </c>
      <c r="H127" s="7">
        <v>2</v>
      </c>
      <c r="I127" s="7" t="s">
        <v>120</v>
      </c>
      <c r="J127" s="16">
        <v>120021</v>
      </c>
      <c r="K127" s="16" t="s">
        <v>132</v>
      </c>
      <c r="L127" s="16">
        <v>1</v>
      </c>
      <c r="M127" s="23" t="s">
        <v>176</v>
      </c>
      <c r="N127" s="7">
        <v>0</v>
      </c>
      <c r="O127" s="7">
        <v>1</v>
      </c>
      <c r="P127" s="7">
        <v>1</v>
      </c>
      <c r="Q127" s="8">
        <v>1000362</v>
      </c>
      <c r="R127" s="9">
        <v>1000361</v>
      </c>
      <c r="S127" s="20">
        <v>0</v>
      </c>
      <c r="T127" s="7">
        <v>300300036</v>
      </c>
      <c r="U127" s="7" t="s">
        <v>91</v>
      </c>
      <c r="V127" s="7">
        <v>0</v>
      </c>
    </row>
    <row r="128" spans="1:22" s="7" customFormat="1">
      <c r="A128" s="7">
        <v>300037</v>
      </c>
      <c r="B128" s="2" t="s">
        <v>239</v>
      </c>
      <c r="C128" s="18">
        <v>10</v>
      </c>
      <c r="D128" s="26">
        <f t="shared" si="3"/>
        <v>6.25</v>
      </c>
      <c r="E128" s="7">
        <f t="shared" si="2"/>
        <v>1700300037</v>
      </c>
      <c r="F128" s="7">
        <v>1800100037</v>
      </c>
      <c r="G128" s="7">
        <v>2</v>
      </c>
      <c r="H128" s="7">
        <v>2</v>
      </c>
      <c r="I128" s="7" t="s">
        <v>120</v>
      </c>
      <c r="J128" s="16">
        <v>120021</v>
      </c>
      <c r="K128" s="16" t="s">
        <v>132</v>
      </c>
      <c r="L128" s="16">
        <v>1</v>
      </c>
      <c r="M128" s="23" t="s">
        <v>176</v>
      </c>
      <c r="N128" s="7">
        <v>0</v>
      </c>
      <c r="O128" s="7">
        <v>1</v>
      </c>
      <c r="P128" s="7">
        <v>1</v>
      </c>
      <c r="Q128" s="8">
        <v>1000372</v>
      </c>
      <c r="R128" s="9">
        <v>1000371</v>
      </c>
      <c r="S128" s="20">
        <v>0</v>
      </c>
      <c r="T128" s="7">
        <v>300300037</v>
      </c>
      <c r="U128" s="7" t="s">
        <v>91</v>
      </c>
      <c r="V128" s="7">
        <v>0</v>
      </c>
    </row>
    <row r="129" spans="1:22" s="7" customFormat="1">
      <c r="A129" s="7">
        <v>300038</v>
      </c>
      <c r="B129" s="6" t="s">
        <v>240</v>
      </c>
      <c r="C129" s="18">
        <v>10</v>
      </c>
      <c r="D129" s="26">
        <f t="shared" si="3"/>
        <v>6.25</v>
      </c>
      <c r="E129" s="7">
        <f t="shared" si="2"/>
        <v>1700300038</v>
      </c>
      <c r="F129" s="7">
        <v>1800100038</v>
      </c>
      <c r="G129" s="7">
        <v>2</v>
      </c>
      <c r="H129" s="7">
        <v>2</v>
      </c>
      <c r="I129" s="7" t="s">
        <v>120</v>
      </c>
      <c r="J129" s="16">
        <v>120021</v>
      </c>
      <c r="K129" s="16" t="s">
        <v>132</v>
      </c>
      <c r="L129" s="16">
        <v>1</v>
      </c>
      <c r="M129" s="23" t="s">
        <v>176</v>
      </c>
      <c r="N129" s="7">
        <v>0</v>
      </c>
      <c r="O129" s="7">
        <v>1</v>
      </c>
      <c r="P129" s="7">
        <v>1</v>
      </c>
      <c r="Q129" s="8">
        <v>1000382</v>
      </c>
      <c r="R129" s="9">
        <v>1000381</v>
      </c>
      <c r="S129" s="20">
        <v>0</v>
      </c>
      <c r="T129" s="7">
        <v>300300038</v>
      </c>
      <c r="U129" s="7" t="s">
        <v>91</v>
      </c>
      <c r="V129" s="7">
        <v>0</v>
      </c>
    </row>
    <row r="130" spans="1:22" s="7" customFormat="1">
      <c r="A130" s="7">
        <v>300039</v>
      </c>
      <c r="B130" s="2" t="s">
        <v>241</v>
      </c>
      <c r="C130" s="18">
        <v>10</v>
      </c>
      <c r="D130" s="26">
        <f t="shared" si="3"/>
        <v>6.25</v>
      </c>
      <c r="E130" s="7">
        <f t="shared" si="2"/>
        <v>1700300039</v>
      </c>
      <c r="F130" s="7">
        <v>1800100039</v>
      </c>
      <c r="G130" s="7">
        <v>2</v>
      </c>
      <c r="H130" s="7">
        <v>2</v>
      </c>
      <c r="I130" s="7" t="s">
        <v>120</v>
      </c>
      <c r="J130" s="16">
        <v>120021</v>
      </c>
      <c r="K130" s="16" t="s">
        <v>132</v>
      </c>
      <c r="L130" s="16">
        <v>1</v>
      </c>
      <c r="M130" s="23" t="s">
        <v>176</v>
      </c>
      <c r="N130" s="7">
        <v>0</v>
      </c>
      <c r="O130" s="7">
        <v>1</v>
      </c>
      <c r="P130" s="7">
        <v>1</v>
      </c>
      <c r="Q130" s="8">
        <v>1000392</v>
      </c>
      <c r="R130" s="9">
        <v>1000391</v>
      </c>
      <c r="S130" s="20">
        <v>0</v>
      </c>
      <c r="T130" s="7">
        <v>300300039</v>
      </c>
      <c r="U130" s="7" t="s">
        <v>91</v>
      </c>
      <c r="V130" s="7">
        <v>0</v>
      </c>
    </row>
    <row r="131" spans="1:22" s="7" customFormat="1">
      <c r="A131" s="7">
        <v>300040</v>
      </c>
      <c r="B131" s="22" t="s">
        <v>242</v>
      </c>
      <c r="C131" s="19">
        <v>40</v>
      </c>
      <c r="D131" s="28">
        <v>200</v>
      </c>
      <c r="E131" s="7">
        <f t="shared" si="2"/>
        <v>1700300040</v>
      </c>
      <c r="F131" s="7">
        <v>1800100040</v>
      </c>
      <c r="G131" s="7">
        <v>2</v>
      </c>
      <c r="H131" s="7">
        <v>4</v>
      </c>
      <c r="I131" s="7" t="s">
        <v>120</v>
      </c>
      <c r="J131" s="16">
        <v>120031</v>
      </c>
      <c r="K131" s="16" t="s">
        <v>132</v>
      </c>
      <c r="L131" s="16">
        <v>1</v>
      </c>
      <c r="M131" s="23" t="s">
        <v>208</v>
      </c>
      <c r="N131" s="7">
        <v>0</v>
      </c>
      <c r="O131" s="7">
        <v>3</v>
      </c>
      <c r="P131" s="7">
        <v>3</v>
      </c>
      <c r="Q131" s="8">
        <v>1000402</v>
      </c>
      <c r="R131" s="9">
        <v>1000401</v>
      </c>
      <c r="S131" s="20">
        <v>0</v>
      </c>
      <c r="T131" s="7">
        <v>300300040</v>
      </c>
      <c r="U131" s="7" t="s">
        <v>93</v>
      </c>
      <c r="V131" s="7">
        <v>0</v>
      </c>
    </row>
    <row r="132" spans="1:22" s="7" customFormat="1">
      <c r="A132" s="7">
        <v>300041</v>
      </c>
      <c r="B132" s="22" t="s">
        <v>243</v>
      </c>
      <c r="C132" s="19">
        <v>40</v>
      </c>
      <c r="D132" s="28">
        <v>200</v>
      </c>
      <c r="E132" s="7">
        <f t="shared" si="2"/>
        <v>1700300041</v>
      </c>
      <c r="F132" s="7">
        <v>1800100041</v>
      </c>
      <c r="G132" s="7">
        <v>2</v>
      </c>
      <c r="H132" s="7">
        <v>4</v>
      </c>
      <c r="I132" s="7" t="s">
        <v>120</v>
      </c>
      <c r="J132" s="16">
        <v>120031</v>
      </c>
      <c r="K132" s="16" t="s">
        <v>132</v>
      </c>
      <c r="L132" s="16">
        <v>1</v>
      </c>
      <c r="M132" s="23" t="s">
        <v>208</v>
      </c>
      <c r="N132" s="7">
        <v>0</v>
      </c>
      <c r="O132" s="7">
        <v>3</v>
      </c>
      <c r="P132" s="7">
        <v>3</v>
      </c>
      <c r="Q132" s="8">
        <v>1000412</v>
      </c>
      <c r="R132" s="9">
        <v>1000411</v>
      </c>
      <c r="S132" s="20">
        <v>0</v>
      </c>
      <c r="T132" s="7">
        <v>300300041</v>
      </c>
      <c r="U132" s="7" t="s">
        <v>93</v>
      </c>
      <c r="V132" s="7">
        <v>0</v>
      </c>
    </row>
    <row r="133" spans="1:22" s="7" customFormat="1">
      <c r="A133" s="7">
        <v>300042</v>
      </c>
      <c r="B133" s="3" t="s">
        <v>244</v>
      </c>
      <c r="C133" s="19">
        <v>20</v>
      </c>
      <c r="D133" s="26">
        <v>20</v>
      </c>
      <c r="E133" s="7">
        <f t="shared" si="2"/>
        <v>1700300042</v>
      </c>
      <c r="F133" s="7">
        <v>1800100042</v>
      </c>
      <c r="G133" s="7">
        <v>2</v>
      </c>
      <c r="H133" s="7">
        <v>4</v>
      </c>
      <c r="I133" s="7" t="s">
        <v>120</v>
      </c>
      <c r="J133" s="16">
        <v>120031</v>
      </c>
      <c r="K133" s="16" t="s">
        <v>132</v>
      </c>
      <c r="L133" s="16">
        <v>1</v>
      </c>
      <c r="M133" s="23" t="s">
        <v>208</v>
      </c>
      <c r="N133" s="7">
        <v>0</v>
      </c>
      <c r="O133" s="7">
        <v>3</v>
      </c>
      <c r="P133" s="7">
        <v>2</v>
      </c>
      <c r="Q133" s="8">
        <v>1000422</v>
      </c>
      <c r="R133" s="9">
        <v>1000421</v>
      </c>
      <c r="S133" s="20">
        <v>0</v>
      </c>
      <c r="T133" s="7">
        <v>300300042</v>
      </c>
      <c r="U133" s="7" t="s">
        <v>93</v>
      </c>
      <c r="V133" s="7">
        <v>0</v>
      </c>
    </row>
    <row r="134" spans="1:22" s="7" customFormat="1">
      <c r="A134" s="7">
        <v>300043</v>
      </c>
      <c r="B134" s="3" t="s">
        <v>245</v>
      </c>
      <c r="C134" s="19">
        <v>20</v>
      </c>
      <c r="D134" s="26">
        <v>20</v>
      </c>
      <c r="E134" s="7">
        <f t="shared" si="2"/>
        <v>1700300043</v>
      </c>
      <c r="F134" s="7">
        <v>1800100043</v>
      </c>
      <c r="G134" s="7">
        <v>2</v>
      </c>
      <c r="H134" s="7">
        <v>4</v>
      </c>
      <c r="I134" s="7" t="s">
        <v>120</v>
      </c>
      <c r="J134" s="16">
        <v>120031</v>
      </c>
      <c r="K134" s="16" t="s">
        <v>132</v>
      </c>
      <c r="L134" s="16">
        <v>1</v>
      </c>
      <c r="M134" s="23" t="s">
        <v>208</v>
      </c>
      <c r="N134" s="7">
        <v>0</v>
      </c>
      <c r="O134" s="7">
        <v>3</v>
      </c>
      <c r="P134" s="7">
        <v>2</v>
      </c>
      <c r="Q134" s="8">
        <v>1000432</v>
      </c>
      <c r="R134" s="9">
        <v>1000431</v>
      </c>
      <c r="S134" s="20">
        <v>0</v>
      </c>
      <c r="T134" s="7">
        <v>300300043</v>
      </c>
      <c r="U134" s="7" t="s">
        <v>93</v>
      </c>
      <c r="V134" s="7">
        <v>0</v>
      </c>
    </row>
    <row r="135" spans="1:22" s="7" customFormat="1">
      <c r="A135" s="7">
        <v>300044</v>
      </c>
      <c r="B135" s="3" t="s">
        <v>263</v>
      </c>
      <c r="C135" s="19">
        <v>20</v>
      </c>
      <c r="D135" s="26">
        <v>20</v>
      </c>
      <c r="E135" s="7">
        <f t="shared" si="2"/>
        <v>1700300044</v>
      </c>
      <c r="F135" s="7">
        <v>1800100044</v>
      </c>
      <c r="G135" s="7">
        <v>2</v>
      </c>
      <c r="H135" s="7">
        <v>4</v>
      </c>
      <c r="I135" s="7" t="s">
        <v>120</v>
      </c>
      <c r="J135" s="16">
        <v>120031</v>
      </c>
      <c r="K135" s="16" t="s">
        <v>132</v>
      </c>
      <c r="L135" s="16">
        <v>1</v>
      </c>
      <c r="M135" s="23" t="s">
        <v>208</v>
      </c>
      <c r="N135" s="7">
        <v>0</v>
      </c>
      <c r="O135" s="7">
        <v>3</v>
      </c>
      <c r="P135" s="7">
        <v>2</v>
      </c>
      <c r="Q135" s="8">
        <v>1000442</v>
      </c>
      <c r="R135" s="9">
        <v>1000441</v>
      </c>
      <c r="S135" s="20">
        <v>0</v>
      </c>
      <c r="T135" s="7">
        <v>300300044</v>
      </c>
      <c r="U135" s="7" t="s">
        <v>93</v>
      </c>
      <c r="V135" s="7">
        <v>0</v>
      </c>
    </row>
    <row r="136" spans="1:22" s="7" customFormat="1">
      <c r="A136" s="7">
        <v>300045</v>
      </c>
      <c r="B136" s="3" t="s">
        <v>246</v>
      </c>
      <c r="C136" s="19">
        <v>20</v>
      </c>
      <c r="D136" s="26">
        <v>20</v>
      </c>
      <c r="E136" s="7">
        <f t="shared" si="2"/>
        <v>1700300045</v>
      </c>
      <c r="F136" s="7">
        <v>1800100045</v>
      </c>
      <c r="G136" s="7">
        <v>2</v>
      </c>
      <c r="H136" s="7">
        <v>4</v>
      </c>
      <c r="I136" s="7" t="s">
        <v>120</v>
      </c>
      <c r="J136" s="16">
        <v>120031</v>
      </c>
      <c r="K136" s="16" t="s">
        <v>132</v>
      </c>
      <c r="L136" s="16">
        <v>1</v>
      </c>
      <c r="M136" s="23" t="s">
        <v>208</v>
      </c>
      <c r="N136" s="7">
        <v>0</v>
      </c>
      <c r="O136" s="7">
        <v>3</v>
      </c>
      <c r="P136" s="7">
        <v>2</v>
      </c>
      <c r="Q136" s="8">
        <v>1000452</v>
      </c>
      <c r="R136" s="9">
        <v>1000451</v>
      </c>
      <c r="S136" s="20">
        <v>0</v>
      </c>
      <c r="T136" s="7">
        <v>300300045</v>
      </c>
      <c r="U136" s="7" t="s">
        <v>93</v>
      </c>
      <c r="V136" s="7">
        <v>0</v>
      </c>
    </row>
    <row r="137" spans="1:22" s="7" customFormat="1">
      <c r="A137" s="7">
        <v>300046</v>
      </c>
      <c r="B137" s="5" t="s">
        <v>247</v>
      </c>
      <c r="C137" s="19">
        <v>80</v>
      </c>
      <c r="D137" s="26">
        <v>800</v>
      </c>
      <c r="E137" s="7">
        <f t="shared" si="2"/>
        <v>1700300046</v>
      </c>
      <c r="F137" s="7">
        <v>1800100046</v>
      </c>
      <c r="G137" s="7">
        <v>2</v>
      </c>
      <c r="H137" s="7">
        <v>5</v>
      </c>
      <c r="I137" s="7" t="s">
        <v>120</v>
      </c>
      <c r="J137" s="16">
        <v>120041</v>
      </c>
      <c r="K137" s="16" t="s">
        <v>132</v>
      </c>
      <c r="L137" s="16">
        <v>1</v>
      </c>
      <c r="M137" s="23" t="s">
        <v>209</v>
      </c>
      <c r="N137" s="7">
        <v>0</v>
      </c>
      <c r="O137" s="7">
        <v>4</v>
      </c>
      <c r="P137" s="7">
        <v>4</v>
      </c>
      <c r="Q137" s="8">
        <v>1000462</v>
      </c>
      <c r="R137" s="9">
        <v>1000461</v>
      </c>
      <c r="S137" s="20">
        <v>0</v>
      </c>
      <c r="T137" s="7">
        <v>300300046</v>
      </c>
      <c r="U137" s="7" t="s">
        <v>94</v>
      </c>
      <c r="V137" s="7">
        <v>0</v>
      </c>
    </row>
    <row r="138" spans="1:22" s="7" customFormat="1">
      <c r="A138" s="7">
        <v>300047</v>
      </c>
      <c r="B138" s="13" t="s">
        <v>248</v>
      </c>
      <c r="C138" s="19">
        <v>160</v>
      </c>
      <c r="D138" s="26">
        <v>3200</v>
      </c>
      <c r="E138" s="7">
        <f t="shared" si="2"/>
        <v>1700300047</v>
      </c>
      <c r="F138" s="7">
        <v>1800100047</v>
      </c>
      <c r="G138" s="7">
        <v>2</v>
      </c>
      <c r="H138" s="7">
        <v>6</v>
      </c>
      <c r="I138" s="7" t="s">
        <v>120</v>
      </c>
      <c r="J138" s="16">
        <v>120051</v>
      </c>
      <c r="K138" s="16" t="s">
        <v>132</v>
      </c>
      <c r="L138" s="16">
        <v>1</v>
      </c>
      <c r="M138" s="23" t="s">
        <v>177</v>
      </c>
      <c r="N138" s="7">
        <v>0</v>
      </c>
      <c r="O138" s="7">
        <v>5</v>
      </c>
      <c r="P138" s="7">
        <v>5</v>
      </c>
      <c r="Q138" s="8">
        <v>1000472</v>
      </c>
      <c r="R138" s="9">
        <v>1000471</v>
      </c>
      <c r="S138" s="20">
        <v>0</v>
      </c>
      <c r="T138" s="7">
        <v>300300047</v>
      </c>
      <c r="U138" s="7" t="s">
        <v>94</v>
      </c>
      <c r="V138" s="7">
        <v>0</v>
      </c>
    </row>
    <row r="139" spans="1:22" s="7" customFormat="1">
      <c r="A139" s="7">
        <v>300048</v>
      </c>
      <c r="B139" s="13" t="s">
        <v>249</v>
      </c>
      <c r="C139" s="19">
        <v>160</v>
      </c>
      <c r="D139" s="26">
        <v>3200</v>
      </c>
      <c r="E139" s="7">
        <f t="shared" si="2"/>
        <v>1700300048</v>
      </c>
      <c r="F139" s="7">
        <v>1800100048</v>
      </c>
      <c r="G139" s="7">
        <v>2</v>
      </c>
      <c r="H139" s="7">
        <v>6</v>
      </c>
      <c r="I139" s="7" t="s">
        <v>120</v>
      </c>
      <c r="J139" s="16">
        <v>120051</v>
      </c>
      <c r="K139" s="16" t="s">
        <v>132</v>
      </c>
      <c r="L139" s="16">
        <v>1</v>
      </c>
      <c r="M139" s="23" t="s">
        <v>177</v>
      </c>
      <c r="N139" s="7">
        <v>0</v>
      </c>
      <c r="O139" s="7">
        <v>5</v>
      </c>
      <c r="P139" s="7">
        <v>5</v>
      </c>
      <c r="Q139" s="8">
        <v>1000482</v>
      </c>
      <c r="R139" s="9">
        <v>1000481</v>
      </c>
      <c r="S139" s="20">
        <v>0</v>
      </c>
      <c r="T139" s="7">
        <v>300300048</v>
      </c>
      <c r="U139" s="7" t="s">
        <v>94</v>
      </c>
      <c r="V139" s="7">
        <v>0</v>
      </c>
    </row>
    <row r="140" spans="1:22" s="7" customFormat="1">
      <c r="A140" s="7">
        <v>300049</v>
      </c>
      <c r="B140" s="13" t="s">
        <v>250</v>
      </c>
      <c r="C140" s="19">
        <v>160</v>
      </c>
      <c r="D140" s="26">
        <v>3200</v>
      </c>
      <c r="E140" s="7">
        <f t="shared" si="2"/>
        <v>1700300049</v>
      </c>
      <c r="F140" s="7">
        <v>1800100049</v>
      </c>
      <c r="G140" s="7">
        <v>2</v>
      </c>
      <c r="H140" s="7">
        <v>6</v>
      </c>
      <c r="I140" s="7" t="s">
        <v>120</v>
      </c>
      <c r="J140" s="16">
        <v>120051</v>
      </c>
      <c r="K140" s="16" t="s">
        <v>132</v>
      </c>
      <c r="L140" s="16">
        <v>1</v>
      </c>
      <c r="M140" s="23" t="s">
        <v>177</v>
      </c>
      <c r="N140" s="7">
        <v>0</v>
      </c>
      <c r="O140" s="7">
        <v>5</v>
      </c>
      <c r="P140" s="7">
        <v>5</v>
      </c>
      <c r="Q140" s="8">
        <v>1000492</v>
      </c>
      <c r="R140" s="9">
        <v>1000491</v>
      </c>
      <c r="S140" s="20">
        <v>0</v>
      </c>
      <c r="T140" s="7">
        <v>300300049</v>
      </c>
      <c r="U140" s="7" t="s">
        <v>94</v>
      </c>
      <c r="V140" s="7">
        <v>0</v>
      </c>
    </row>
    <row r="141" spans="1:22" s="7" customFormat="1">
      <c r="A141" s="7">
        <v>300050</v>
      </c>
      <c r="B141" s="13" t="s">
        <v>251</v>
      </c>
      <c r="C141" s="19">
        <v>160</v>
      </c>
      <c r="D141" s="26">
        <v>3200</v>
      </c>
      <c r="E141" s="7">
        <f t="shared" si="2"/>
        <v>1700300050</v>
      </c>
      <c r="F141" s="7">
        <v>1800100050</v>
      </c>
      <c r="G141" s="7">
        <v>2</v>
      </c>
      <c r="H141" s="7">
        <v>6</v>
      </c>
      <c r="I141" s="7" t="s">
        <v>120</v>
      </c>
      <c r="J141" s="16">
        <v>120051</v>
      </c>
      <c r="K141" s="16" t="s">
        <v>132</v>
      </c>
      <c r="L141" s="16">
        <v>1</v>
      </c>
      <c r="M141" s="23" t="s">
        <v>177</v>
      </c>
      <c r="N141" s="7">
        <v>0</v>
      </c>
      <c r="O141" s="7">
        <v>5</v>
      </c>
      <c r="P141" s="7">
        <v>5</v>
      </c>
      <c r="Q141" s="8">
        <v>1000502</v>
      </c>
      <c r="R141" s="9">
        <v>1000501</v>
      </c>
      <c r="S141" s="20">
        <v>0</v>
      </c>
      <c r="T141" s="7">
        <v>300300050</v>
      </c>
      <c r="U141" s="7" t="s">
        <v>94</v>
      </c>
      <c r="V141" s="7">
        <v>0</v>
      </c>
    </row>
    <row r="142" spans="1:22" s="7" customFormat="1">
      <c r="A142" s="7">
        <v>300051</v>
      </c>
      <c r="B142" s="5" t="s">
        <v>252</v>
      </c>
      <c r="C142" s="19">
        <v>80</v>
      </c>
      <c r="D142" s="26">
        <v>800</v>
      </c>
      <c r="E142" s="7">
        <f t="shared" si="2"/>
        <v>1700300051</v>
      </c>
      <c r="F142" s="7">
        <v>1800100051</v>
      </c>
      <c r="G142" s="7">
        <v>2</v>
      </c>
      <c r="H142" s="7">
        <v>5</v>
      </c>
      <c r="I142" s="7" t="s">
        <v>120</v>
      </c>
      <c r="J142" s="16">
        <v>120041</v>
      </c>
      <c r="K142" s="16" t="s">
        <v>132</v>
      </c>
      <c r="L142" s="16">
        <v>1</v>
      </c>
      <c r="M142" s="23" t="s">
        <v>209</v>
      </c>
      <c r="N142" s="7">
        <v>0</v>
      </c>
      <c r="O142" s="7">
        <v>4</v>
      </c>
      <c r="P142" s="7">
        <v>4</v>
      </c>
      <c r="Q142" s="8">
        <v>1000512</v>
      </c>
      <c r="R142" s="9">
        <v>1000511</v>
      </c>
      <c r="S142" s="20">
        <v>0</v>
      </c>
      <c r="T142" s="7">
        <v>300300051</v>
      </c>
      <c r="U142" s="7" t="s">
        <v>94</v>
      </c>
      <c r="V142" s="7">
        <v>0</v>
      </c>
    </row>
    <row r="143" spans="1:22" s="7" customFormat="1">
      <c r="A143" s="7">
        <v>300052</v>
      </c>
      <c r="B143" s="5" t="s">
        <v>253</v>
      </c>
      <c r="C143" s="19">
        <v>80</v>
      </c>
      <c r="D143" s="26">
        <v>800</v>
      </c>
      <c r="E143" s="7">
        <f t="shared" si="2"/>
        <v>1700300052</v>
      </c>
      <c r="F143" s="7">
        <v>1800100052</v>
      </c>
      <c r="G143" s="7">
        <v>2</v>
      </c>
      <c r="H143" s="7">
        <v>5</v>
      </c>
      <c r="I143" s="7" t="s">
        <v>120</v>
      </c>
      <c r="J143" s="16">
        <v>120041</v>
      </c>
      <c r="K143" s="16" t="s">
        <v>132</v>
      </c>
      <c r="L143" s="16">
        <v>1</v>
      </c>
      <c r="M143" s="23" t="s">
        <v>209</v>
      </c>
      <c r="N143" s="7">
        <v>0</v>
      </c>
      <c r="O143" s="7">
        <v>4</v>
      </c>
      <c r="P143" s="7">
        <v>4</v>
      </c>
      <c r="Q143" s="8">
        <v>1000522</v>
      </c>
      <c r="R143" s="9">
        <v>1000521</v>
      </c>
      <c r="S143" s="20">
        <v>0</v>
      </c>
      <c r="T143" s="7">
        <v>300300052</v>
      </c>
      <c r="U143" s="7" t="s">
        <v>94</v>
      </c>
      <c r="V143" s="7">
        <v>0</v>
      </c>
    </row>
    <row r="144" spans="1:22" s="7" customFormat="1">
      <c r="A144" s="7">
        <v>300053</v>
      </c>
      <c r="B144" s="5" t="s">
        <v>254</v>
      </c>
      <c r="C144" s="19">
        <v>80</v>
      </c>
      <c r="D144" s="26">
        <v>800</v>
      </c>
      <c r="E144" s="7">
        <f t="shared" si="2"/>
        <v>1700300053</v>
      </c>
      <c r="F144" s="7">
        <v>1800100053</v>
      </c>
      <c r="G144" s="7">
        <v>2</v>
      </c>
      <c r="H144" s="7">
        <v>5</v>
      </c>
      <c r="I144" s="7" t="s">
        <v>120</v>
      </c>
      <c r="J144" s="16">
        <v>120041</v>
      </c>
      <c r="K144" s="16" t="s">
        <v>132</v>
      </c>
      <c r="L144" s="16">
        <v>1</v>
      </c>
      <c r="M144" s="23" t="s">
        <v>209</v>
      </c>
      <c r="N144" s="7">
        <v>0</v>
      </c>
      <c r="O144" s="7">
        <v>4</v>
      </c>
      <c r="P144" s="7">
        <v>4</v>
      </c>
      <c r="Q144" s="8">
        <v>1000532</v>
      </c>
      <c r="R144" s="9">
        <v>1000531</v>
      </c>
      <c r="S144" s="20">
        <v>0</v>
      </c>
      <c r="T144" s="7">
        <v>300300053</v>
      </c>
      <c r="U144" s="7" t="s">
        <v>94</v>
      </c>
      <c r="V144" s="7">
        <v>0</v>
      </c>
    </row>
    <row r="145" spans="1:22" s="7" customFormat="1">
      <c r="A145" s="7">
        <v>300054</v>
      </c>
      <c r="B145" s="13" t="s">
        <v>255</v>
      </c>
      <c r="C145" s="19">
        <v>160</v>
      </c>
      <c r="D145" s="26">
        <v>3200</v>
      </c>
      <c r="E145" s="7">
        <f t="shared" si="2"/>
        <v>1700300054</v>
      </c>
      <c r="F145" s="7">
        <v>1800100054</v>
      </c>
      <c r="G145" s="7">
        <v>2</v>
      </c>
      <c r="H145" s="7">
        <v>6</v>
      </c>
      <c r="I145" s="7" t="s">
        <v>120</v>
      </c>
      <c r="J145" s="16">
        <v>120051</v>
      </c>
      <c r="K145" s="16" t="s">
        <v>132</v>
      </c>
      <c r="L145" s="16">
        <v>1</v>
      </c>
      <c r="M145" s="23" t="s">
        <v>177</v>
      </c>
      <c r="N145" s="7">
        <v>0</v>
      </c>
      <c r="O145" s="7">
        <v>5</v>
      </c>
      <c r="P145" s="7">
        <v>5</v>
      </c>
      <c r="Q145" s="8">
        <v>1000542</v>
      </c>
      <c r="R145" s="9">
        <v>1000541</v>
      </c>
      <c r="S145" s="20">
        <v>0</v>
      </c>
      <c r="T145" s="7">
        <v>300300054</v>
      </c>
      <c r="U145" s="7" t="s">
        <v>94</v>
      </c>
      <c r="V145" s="7">
        <v>0</v>
      </c>
    </row>
    <row r="146" spans="1:22" s="7" customFormat="1">
      <c r="A146" s="7">
        <v>300055</v>
      </c>
      <c r="B146" s="5" t="s">
        <v>264</v>
      </c>
      <c r="C146" s="19">
        <v>80</v>
      </c>
      <c r="D146" s="26">
        <v>800</v>
      </c>
      <c r="E146" s="7">
        <f t="shared" si="2"/>
        <v>1700300055</v>
      </c>
      <c r="F146" s="7">
        <v>1800100055</v>
      </c>
      <c r="G146" s="7">
        <v>2</v>
      </c>
      <c r="H146" s="7">
        <v>5</v>
      </c>
      <c r="I146" s="7" t="s">
        <v>120</v>
      </c>
      <c r="J146" s="16">
        <v>120041</v>
      </c>
      <c r="K146" s="16" t="s">
        <v>132</v>
      </c>
      <c r="L146" s="16">
        <v>1</v>
      </c>
      <c r="M146" s="23" t="s">
        <v>209</v>
      </c>
      <c r="N146" s="7">
        <v>0</v>
      </c>
      <c r="O146" s="7">
        <v>4</v>
      </c>
      <c r="P146" s="7">
        <v>4</v>
      </c>
      <c r="Q146" s="8">
        <v>1000552</v>
      </c>
      <c r="R146" s="9">
        <v>1000551</v>
      </c>
      <c r="S146" s="20">
        <v>0</v>
      </c>
      <c r="T146" s="7">
        <v>300300055</v>
      </c>
      <c r="U146" s="7" t="s">
        <v>94</v>
      </c>
      <c r="V146" s="7">
        <v>0</v>
      </c>
    </row>
  </sheetData>
  <sortState ref="A2:V91">
    <sortCondition ref="A1"/>
  </sortState>
  <phoneticPr fontId="7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:K81"/>
  <sheetViews>
    <sheetView topLeftCell="A10" zoomScale="115" zoomScaleNormal="115" workbookViewId="0">
      <selection activeCell="A10" sqref="A1:XFD1048576"/>
    </sheetView>
  </sheetViews>
  <sheetFormatPr defaultRowHeight="13.5"/>
  <sheetData>
    <row r="1" spans="6:11">
      <c r="F1" s="7"/>
      <c r="J1" s="7"/>
    </row>
    <row r="2" spans="6:11">
      <c r="F2" s="7"/>
      <c r="G2" s="7"/>
      <c r="J2" s="7"/>
      <c r="K2" s="7"/>
    </row>
    <row r="3" spans="6:11">
      <c r="F3" s="7"/>
      <c r="G3" s="7"/>
      <c r="J3" s="7"/>
      <c r="K3" s="7"/>
    </row>
    <row r="4" spans="6:11">
      <c r="F4" s="7"/>
      <c r="G4" s="7"/>
      <c r="J4" s="7"/>
      <c r="K4" s="7"/>
    </row>
    <row r="5" spans="6:11">
      <c r="F5" s="7"/>
      <c r="G5" s="7"/>
      <c r="J5" s="7"/>
      <c r="K5" s="7"/>
    </row>
    <row r="6" spans="6:11">
      <c r="F6" s="7"/>
      <c r="G6" s="7"/>
      <c r="J6" s="7"/>
      <c r="K6" s="7"/>
    </row>
    <row r="7" spans="6:11">
      <c r="F7" s="7"/>
      <c r="G7" s="7"/>
      <c r="J7" s="7"/>
      <c r="K7" s="7"/>
    </row>
    <row r="8" spans="6:11">
      <c r="F8" s="7"/>
      <c r="G8" s="7"/>
      <c r="J8" s="7"/>
      <c r="K8" s="7"/>
    </row>
    <row r="9" spans="6:11">
      <c r="F9" s="7"/>
      <c r="G9" s="7"/>
      <c r="J9" s="7"/>
      <c r="K9" s="7"/>
    </row>
    <row r="10" spans="6:11">
      <c r="F10" s="7"/>
      <c r="G10" s="7"/>
      <c r="J10" s="7"/>
      <c r="K10" s="7"/>
    </row>
    <row r="11" spans="6:11">
      <c r="F11" s="7"/>
      <c r="G11" s="7"/>
      <c r="J11" s="7"/>
      <c r="K11" s="7"/>
    </row>
    <row r="12" spans="6:11">
      <c r="F12" s="7"/>
      <c r="G12" s="7"/>
      <c r="J12" s="7"/>
      <c r="K12" s="7"/>
    </row>
    <row r="13" spans="6:11">
      <c r="F13" s="7"/>
      <c r="G13" s="7"/>
      <c r="J13" s="7"/>
      <c r="K13" s="7"/>
    </row>
    <row r="14" spans="6:11">
      <c r="F14" s="7"/>
      <c r="G14" s="7"/>
      <c r="J14" s="7"/>
      <c r="K14" s="7"/>
    </row>
    <row r="15" spans="6:11">
      <c r="F15" s="7"/>
      <c r="G15" s="7"/>
      <c r="J15" s="7"/>
      <c r="K15" s="7"/>
    </row>
    <row r="16" spans="6:11">
      <c r="F16" s="7"/>
      <c r="G16" s="7"/>
      <c r="J16" s="7"/>
      <c r="K16" s="7"/>
    </row>
    <row r="17" spans="6:11">
      <c r="F17" s="7"/>
      <c r="G17" s="7"/>
      <c r="J17" s="7"/>
      <c r="K17" s="7"/>
    </row>
    <row r="18" spans="6:11">
      <c r="F18" s="7"/>
      <c r="G18" s="7"/>
      <c r="J18" s="7"/>
      <c r="K18" s="7"/>
    </row>
    <row r="19" spans="6:11">
      <c r="F19" s="7"/>
      <c r="G19" s="7"/>
      <c r="J19" s="7"/>
      <c r="K19" s="7"/>
    </row>
    <row r="20" spans="6:11">
      <c r="F20" s="7"/>
      <c r="G20" s="7"/>
      <c r="J20" s="7"/>
      <c r="K20" s="7"/>
    </row>
    <row r="21" spans="6:11">
      <c r="F21" s="7"/>
      <c r="G21" s="7"/>
      <c r="J21" s="7"/>
      <c r="K21" s="7"/>
    </row>
    <row r="22" spans="6:11">
      <c r="F22" s="7"/>
      <c r="G22" s="7"/>
      <c r="J22" s="7"/>
      <c r="K22" s="7"/>
    </row>
    <row r="23" spans="6:11">
      <c r="F23" s="7"/>
      <c r="G23" s="7"/>
      <c r="J23" s="7"/>
      <c r="K23" s="7"/>
    </row>
    <row r="24" spans="6:11">
      <c r="F24" s="7"/>
      <c r="G24" s="7"/>
      <c r="J24" s="7"/>
      <c r="K24" s="7"/>
    </row>
    <row r="25" spans="6:11">
      <c r="F25" s="7"/>
      <c r="G25" s="7"/>
      <c r="J25" s="7"/>
      <c r="K25" s="7"/>
    </row>
    <row r="26" spans="6:11">
      <c r="F26" s="7"/>
      <c r="G26" s="7"/>
      <c r="J26" s="7"/>
      <c r="K26" s="7"/>
    </row>
    <row r="27" spans="6:11">
      <c r="F27" s="7"/>
      <c r="G27" s="7"/>
      <c r="J27" s="7"/>
      <c r="K27" s="7"/>
    </row>
    <row r="28" spans="6:11">
      <c r="F28" s="7"/>
      <c r="G28" s="7"/>
      <c r="J28" s="7"/>
      <c r="K28" s="7"/>
    </row>
    <row r="29" spans="6:11">
      <c r="F29" s="7"/>
      <c r="G29" s="7"/>
      <c r="J29" s="7"/>
      <c r="K29" s="7"/>
    </row>
    <row r="30" spans="6:11">
      <c r="F30" s="7"/>
      <c r="G30" s="7"/>
      <c r="J30" s="7"/>
      <c r="K30" s="7"/>
    </row>
    <row r="31" spans="6:11">
      <c r="F31" s="7"/>
      <c r="G31" s="7"/>
      <c r="J31" s="7"/>
      <c r="K31" s="7"/>
    </row>
    <row r="32" spans="6:11">
      <c r="F32" s="7"/>
      <c r="G32" s="7"/>
      <c r="J32" s="7"/>
      <c r="K32" s="7"/>
    </row>
    <row r="33" spans="6:11">
      <c r="F33" s="7"/>
      <c r="G33" s="7"/>
      <c r="J33" s="7"/>
      <c r="K33" s="7"/>
    </row>
    <row r="34" spans="6:11">
      <c r="F34" s="7"/>
      <c r="G34" s="7"/>
      <c r="J34" s="7"/>
      <c r="K34" s="7"/>
    </row>
    <row r="35" spans="6:11">
      <c r="F35" s="7"/>
      <c r="G35" s="7"/>
      <c r="J35" s="7"/>
      <c r="K35" s="7"/>
    </row>
    <row r="36" spans="6:11">
      <c r="F36" s="7"/>
      <c r="G36" s="7"/>
      <c r="J36" s="7"/>
      <c r="K36" s="7"/>
    </row>
    <row r="37" spans="6:11">
      <c r="F37" s="7"/>
      <c r="G37" s="7"/>
      <c r="J37" s="7"/>
      <c r="K37" s="7"/>
    </row>
    <row r="38" spans="6:11">
      <c r="F38" s="7"/>
      <c r="G38" s="7"/>
      <c r="J38" s="7"/>
      <c r="K38" s="7"/>
    </row>
    <row r="39" spans="6:11">
      <c r="F39" s="7"/>
      <c r="G39" s="7"/>
      <c r="J39" s="7"/>
      <c r="K39" s="7"/>
    </row>
    <row r="40" spans="6:11">
      <c r="F40" s="7"/>
      <c r="G40" s="7"/>
      <c r="J40" s="7"/>
      <c r="K40" s="7"/>
    </row>
    <row r="41" spans="6:11">
      <c r="F41" s="7"/>
      <c r="G41" s="7"/>
      <c r="J41" s="7"/>
      <c r="K41" s="7"/>
    </row>
    <row r="42" spans="6:11">
      <c r="F42" s="7"/>
      <c r="G42" s="7"/>
      <c r="J42" s="7"/>
      <c r="K42" s="7"/>
    </row>
    <row r="43" spans="6:11">
      <c r="F43" s="7"/>
      <c r="G43" s="7"/>
      <c r="J43" s="7"/>
      <c r="K43" s="7"/>
    </row>
    <row r="44" spans="6:11">
      <c r="F44" s="7"/>
      <c r="G44" s="7"/>
      <c r="J44" s="7"/>
      <c r="K44" s="7"/>
    </row>
    <row r="45" spans="6:11">
      <c r="F45" s="7"/>
      <c r="G45" s="7"/>
      <c r="J45" s="7"/>
      <c r="K45" s="7"/>
    </row>
    <row r="46" spans="6:11">
      <c r="F46" s="7"/>
      <c r="G46" s="7"/>
      <c r="J46" s="7"/>
      <c r="K46" s="7"/>
    </row>
    <row r="47" spans="6:11">
      <c r="F47" s="7"/>
      <c r="G47" s="7"/>
      <c r="J47" s="7"/>
      <c r="K47" s="7"/>
    </row>
    <row r="48" spans="6:11">
      <c r="F48" s="7"/>
      <c r="G48" s="7"/>
      <c r="J48" s="7"/>
      <c r="K48" s="7"/>
    </row>
    <row r="49" spans="6:11">
      <c r="F49" s="7"/>
      <c r="G49" s="7"/>
      <c r="J49" s="7"/>
      <c r="K49" s="7"/>
    </row>
    <row r="50" spans="6:11">
      <c r="F50" s="7"/>
      <c r="G50" s="7"/>
      <c r="J50" s="7"/>
      <c r="K50" s="7"/>
    </row>
    <row r="51" spans="6:11">
      <c r="F51" s="7"/>
      <c r="G51" s="7"/>
      <c r="J51" s="7"/>
      <c r="K51" s="7"/>
    </row>
    <row r="52" spans="6:11">
      <c r="F52" s="7"/>
      <c r="G52" s="7"/>
      <c r="J52" s="7"/>
      <c r="K52" s="7"/>
    </row>
    <row r="53" spans="6:11">
      <c r="F53" s="7"/>
      <c r="G53" s="7"/>
      <c r="J53" s="7"/>
      <c r="K53" s="7"/>
    </row>
    <row r="54" spans="6:11">
      <c r="F54" s="7"/>
      <c r="G54" s="7"/>
      <c r="J54" s="7"/>
      <c r="K54" s="7"/>
    </row>
    <row r="55" spans="6:11">
      <c r="F55" s="7"/>
      <c r="G55" s="7"/>
      <c r="J55" s="7"/>
      <c r="K55" s="7"/>
    </row>
    <row r="56" spans="6:11">
      <c r="F56" s="7"/>
      <c r="G56" s="7"/>
      <c r="J56" s="7"/>
      <c r="K56" s="7"/>
    </row>
    <row r="57" spans="6:11">
      <c r="F57" s="7"/>
      <c r="G57" s="7"/>
      <c r="J57" s="7"/>
      <c r="K57" s="7"/>
    </row>
    <row r="58" spans="6:11">
      <c r="F58" s="7"/>
      <c r="G58" s="7"/>
      <c r="J58" s="7"/>
      <c r="K58" s="7"/>
    </row>
    <row r="59" spans="6:11">
      <c r="F59" s="7"/>
      <c r="G59" s="7"/>
      <c r="J59" s="7"/>
      <c r="K59" s="7"/>
    </row>
    <row r="60" spans="6:11">
      <c r="F60" s="7"/>
      <c r="G60" s="7"/>
      <c r="J60" s="7"/>
      <c r="K60" s="7"/>
    </row>
    <row r="61" spans="6:11">
      <c r="F61" s="7"/>
      <c r="G61" s="7"/>
      <c r="J61" s="7"/>
      <c r="K61" s="7"/>
    </row>
    <row r="62" spans="6:11">
      <c r="F62" s="7"/>
      <c r="G62" s="7"/>
      <c r="J62" s="7"/>
      <c r="K62" s="7"/>
    </row>
    <row r="63" spans="6:11">
      <c r="F63" s="7"/>
      <c r="G63" s="7"/>
      <c r="J63" s="7"/>
      <c r="K63" s="7"/>
    </row>
    <row r="64" spans="6:11">
      <c r="F64" s="7"/>
      <c r="G64" s="7"/>
      <c r="J64" s="7"/>
      <c r="K64" s="7"/>
    </row>
    <row r="65" spans="6:11">
      <c r="F65" s="7"/>
      <c r="G65" s="7"/>
      <c r="J65" s="7"/>
      <c r="K65" s="7"/>
    </row>
    <row r="66" spans="6:11">
      <c r="F66" s="7"/>
      <c r="G66" s="7"/>
      <c r="J66" s="7"/>
      <c r="K66" s="7"/>
    </row>
    <row r="67" spans="6:11">
      <c r="F67" s="7"/>
      <c r="G67" s="7"/>
      <c r="J67" s="7"/>
      <c r="K67" s="7"/>
    </row>
    <row r="68" spans="6:11">
      <c r="F68" s="7"/>
      <c r="G68" s="7"/>
      <c r="J68" s="7"/>
      <c r="K68" s="7"/>
    </row>
    <row r="69" spans="6:11">
      <c r="F69" s="7"/>
      <c r="G69" s="7"/>
      <c r="J69" s="7"/>
      <c r="K69" s="7"/>
    </row>
    <row r="70" spans="6:11">
      <c r="F70" s="7"/>
      <c r="G70" s="7"/>
      <c r="J70" s="7"/>
      <c r="K70" s="7"/>
    </row>
    <row r="71" spans="6:11">
      <c r="F71" s="7"/>
      <c r="G71" s="7"/>
      <c r="J71" s="7"/>
      <c r="K71" s="7"/>
    </row>
    <row r="72" spans="6:11">
      <c r="F72" s="7"/>
      <c r="G72" s="7"/>
      <c r="J72" s="7"/>
      <c r="K72" s="7"/>
    </row>
    <row r="73" spans="6:11">
      <c r="F73" s="7"/>
      <c r="G73" s="7"/>
      <c r="J73" s="7"/>
      <c r="K73" s="7"/>
    </row>
    <row r="74" spans="6:11">
      <c r="F74" s="7"/>
      <c r="G74" s="7"/>
      <c r="J74" s="7"/>
      <c r="K74" s="7"/>
    </row>
    <row r="75" spans="6:11">
      <c r="F75" s="7"/>
      <c r="G75" s="7"/>
      <c r="J75" s="7"/>
      <c r="K75" s="7"/>
    </row>
    <row r="76" spans="6:11">
      <c r="F76" s="7"/>
      <c r="G76" s="7"/>
      <c r="J76" s="7"/>
      <c r="K76" s="7"/>
    </row>
    <row r="77" spans="6:11">
      <c r="F77" s="7"/>
      <c r="G77" s="7"/>
      <c r="J77" s="7"/>
      <c r="K77" s="7"/>
    </row>
    <row r="78" spans="6:11">
      <c r="F78" s="7"/>
      <c r="G78" s="7"/>
      <c r="J78" s="7"/>
      <c r="K78" s="7"/>
    </row>
    <row r="79" spans="6:11">
      <c r="F79" s="7"/>
      <c r="G79" s="7"/>
      <c r="J79" s="7"/>
      <c r="K79" s="7"/>
    </row>
    <row r="80" spans="6:11">
      <c r="F80" s="7"/>
      <c r="G80" s="7"/>
      <c r="J80" s="7"/>
      <c r="K80" s="7"/>
    </row>
    <row r="81" spans="6:11">
      <c r="F81" s="7"/>
      <c r="G81" s="7"/>
      <c r="J81" s="7"/>
      <c r="K81" s="7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equipment_config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2015-12-31T08:48:11Z</dcterms:modified>
</cp:coreProperties>
</file>