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G:\Apoca\Design\静态数据配置_Config\"/>
    </mc:Choice>
  </mc:AlternateContent>
  <xr:revisionPtr revIDLastSave="0" documentId="13_ncr:1_{8F08E1CC-F509-4C10-BEB9-DA265E6AAE3A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RewardGroup" sheetId="6" r:id="rId1"/>
    <sheet name="Rewards" sheetId="9" r:id="rId2"/>
    <sheet name="Cost（Deprecated）" sheetId="3" r:id="rId3"/>
  </sheets>
  <externalReferences>
    <externalReference r:id="rId4"/>
  </externalReferences>
  <definedNames>
    <definedName name="初级全场次抽水" localSheetId="0">#REF!,#REF!,#REF!,#REF!,#REF!,#REF!</definedName>
    <definedName name="初级全场次抽水" localSheetId="1">#REF!,#REF!,#REF!,#REF!,#REF!,#REF!</definedName>
    <definedName name="初级全场次抽水">#REF!,#REF!,#REF!,#REF!,#REF!,#REF!</definedName>
    <definedName name="初级全场次盈利" localSheetId="0">#REF!,#REF!,#REF!,#REF!,#REF!,#REF!</definedName>
    <definedName name="初级全场次盈利" localSheetId="1">#REF!,#REF!,#REF!,#REF!,#REF!,#REF!</definedName>
    <definedName name="初级全场次盈利">#REF!,#REF!,#REF!,#REF!,#REF!,#REF!</definedName>
    <definedName name="大师全场次抽水" localSheetId="0">#REF!,#REF!,#REF!,#REF!,#REF!,#REF!</definedName>
    <definedName name="大师全场次抽水" localSheetId="1">#REF!,#REF!,#REF!,#REF!,#REF!,#REF!</definedName>
    <definedName name="大师全场次抽水">#REF!,#REF!,#REF!,#REF!,#REF!,#REF!</definedName>
    <definedName name="大师全场次盈利" localSheetId="0">#REF!,#REF!,#REF!,#REF!,#REF!,#REF!</definedName>
    <definedName name="大师全场次盈利" localSheetId="1">#REF!,#REF!,#REF!,#REF!,#REF!,#REF!</definedName>
    <definedName name="大师全场次盈利">#REF!,#REF!,#REF!,#REF!,#REF!,#REF!</definedName>
    <definedName name="高级全场次抽水" localSheetId="0">#REF!,#REF!,#REF!,#REF!,#REF!,#REF!</definedName>
    <definedName name="高级全场次抽水" localSheetId="1">#REF!,#REF!,#REF!,#REF!,#REF!,#REF!</definedName>
    <definedName name="高级全场次抽水">#REF!,#REF!,#REF!,#REF!,#REF!,#REF!</definedName>
    <definedName name="高级全场次盈利" localSheetId="0">#REF!,#REF!,#REF!,#REF!,#REF!,#REF!</definedName>
    <definedName name="高级全场次盈利" localSheetId="1">#REF!,#REF!,#REF!,#REF!,#REF!,#REF!</definedName>
    <definedName name="高级全场次盈利">#REF!,#REF!,#REF!,#REF!,#REF!,#REF!</definedName>
    <definedName name="新手全场次抽水" localSheetId="0">#REF!,#REF!,#REF!,#REF!,#REF!,#REF!</definedName>
    <definedName name="新手全场次抽水" localSheetId="1">#REF!,#REF!,#REF!,#REF!,#REF!,#REF!</definedName>
    <definedName name="新手全场次抽水">#REF!,#REF!,#REF!,#REF!,#REF!,#REF!</definedName>
    <definedName name="新手全场次盈利" localSheetId="0">#REF!,#REF!,#REF!,#REF!,#REF!,#REF!</definedName>
    <definedName name="新手全场次盈利" localSheetId="1">#REF!,#REF!,#REF!,#REF!,#REF!,#REF!</definedName>
    <definedName name="新手全场次盈利">#REF!,#REF!,#REF!,#REF!,#REF!,#REF!</definedName>
    <definedName name="中级全场次抽水" localSheetId="0">#REF!,#REF!,#REF!,#REF!,#REF!,#REF!</definedName>
    <definedName name="中级全场次抽水" localSheetId="1">#REF!,#REF!,#REF!,#REF!,#REF!,#REF!</definedName>
    <definedName name="中级全场次抽水">#REF!,#REF!,#REF!,#REF!,#REF!,#REF!</definedName>
    <definedName name="中级全场次盈利" localSheetId="0">#REF!,#REF!,#REF!,#REF!,#REF!,#REF!</definedName>
    <definedName name="中级全场次盈利" localSheetId="1">#REF!,#REF!,#REF!,#REF!,#REF!,#REF!</definedName>
    <definedName name="中级全场次盈利">#REF!,#REF!,#REF!,#REF!,#REF!,#REF!</definedName>
    <definedName name="专家全场次抽水" localSheetId="0">#REF!,#REF!,#REF!,#REF!,#REF!,#REF!</definedName>
    <definedName name="专家全场次抽水" localSheetId="1">#REF!,#REF!,#REF!,#REF!,#REF!,#REF!</definedName>
    <definedName name="专家全场次抽水">#REF!,#REF!,#REF!,#REF!,#REF!,#REF!</definedName>
    <definedName name="专家全场次盈利" localSheetId="0">#REF!,#REF!,#REF!,#REF!,#REF!,#REF!</definedName>
    <definedName name="专家全场次盈利" localSheetId="1">#REF!,#REF!,#REF!,#REF!,#REF!,#REF!</definedName>
    <definedName name="专家全场次盈利">#REF!,#REF!,#REF!,#REF!,#REF!,#REF!</definedName>
  </definedNames>
  <calcPr calcId="181029"/>
</workbook>
</file>

<file path=xl/calcChain.xml><?xml version="1.0" encoding="utf-8"?>
<calcChain xmlns="http://schemas.openxmlformats.org/spreadsheetml/2006/main">
  <c r="G154" i="9" l="1"/>
  <c r="B154" i="9"/>
  <c r="G118" i="9"/>
  <c r="B118" i="9"/>
  <c r="B147" i="9" l="1"/>
  <c r="B146" i="9"/>
  <c r="B203" i="9" l="1"/>
  <c r="C202" i="9"/>
  <c r="B202" i="9" s="1"/>
  <c r="C201" i="9"/>
  <c r="B201" i="9" s="1"/>
  <c r="C200" i="9"/>
  <c r="B200" i="9" s="1"/>
  <c r="C199" i="9"/>
  <c r="B199" i="9"/>
  <c r="C198" i="9"/>
  <c r="B198" i="9" s="1"/>
  <c r="C197" i="9"/>
  <c r="B197" i="9" s="1"/>
  <c r="C196" i="9"/>
  <c r="B196" i="9" s="1"/>
  <c r="C195" i="9"/>
  <c r="B195" i="9" s="1"/>
  <c r="C194" i="9"/>
  <c r="B194" i="9" s="1"/>
  <c r="C193" i="9"/>
  <c r="B193" i="9" s="1"/>
  <c r="C192" i="9"/>
  <c r="B192" i="9" s="1"/>
  <c r="C191" i="9"/>
  <c r="B191" i="9" s="1"/>
  <c r="B190" i="9"/>
  <c r="A190" i="9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B189" i="9"/>
  <c r="B207" i="9"/>
  <c r="G152" i="9"/>
  <c r="B152" i="9"/>
  <c r="G151" i="9"/>
  <c r="B151" i="9"/>
  <c r="G150" i="9"/>
  <c r="B150" i="9"/>
  <c r="A150" i="9"/>
  <c r="A151" i="9" s="1"/>
  <c r="A152" i="9" s="1"/>
  <c r="G149" i="9"/>
  <c r="B149" i="9"/>
  <c r="G143" i="9"/>
  <c r="B143" i="9"/>
  <c r="G142" i="9"/>
  <c r="B142" i="9"/>
  <c r="G141" i="9"/>
  <c r="B141" i="9"/>
  <c r="G140" i="9"/>
  <c r="B140" i="9"/>
  <c r="G139" i="9"/>
  <c r="B139" i="9"/>
  <c r="B108" i="9"/>
  <c r="G108" i="9"/>
  <c r="B109" i="9"/>
  <c r="G109" i="9"/>
  <c r="B110" i="9"/>
  <c r="G110" i="9"/>
  <c r="B111" i="9"/>
  <c r="G111" i="9"/>
  <c r="B112" i="9"/>
  <c r="G112" i="9"/>
  <c r="B113" i="9"/>
  <c r="G113" i="9"/>
  <c r="B114" i="9"/>
  <c r="G114" i="9"/>
  <c r="B115" i="9"/>
  <c r="G115" i="9"/>
  <c r="B116" i="9"/>
  <c r="G116" i="9"/>
  <c r="B121" i="9"/>
  <c r="G121" i="9"/>
  <c r="B122" i="9"/>
  <c r="G122" i="9"/>
  <c r="B123" i="9"/>
  <c r="G123" i="9"/>
  <c r="B124" i="9"/>
  <c r="G124" i="9"/>
  <c r="B125" i="9"/>
  <c r="G125" i="9"/>
  <c r="B126" i="9"/>
  <c r="G126" i="9"/>
  <c r="B127" i="9"/>
  <c r="G127" i="9"/>
  <c r="B128" i="9"/>
  <c r="G128" i="9"/>
  <c r="C76" i="9"/>
  <c r="B76" i="9" s="1"/>
  <c r="C77" i="9"/>
  <c r="G77" i="9" s="1"/>
  <c r="C78" i="9"/>
  <c r="G78" i="9" s="1"/>
  <c r="C79" i="9"/>
  <c r="B79" i="9" s="1"/>
  <c r="G79" i="9"/>
  <c r="C80" i="9"/>
  <c r="B80" i="9" s="1"/>
  <c r="C81" i="9"/>
  <c r="B81" i="9" s="1"/>
  <c r="C82" i="9"/>
  <c r="G82" i="9" s="1"/>
  <c r="C83" i="9"/>
  <c r="B83" i="9" s="1"/>
  <c r="C84" i="9"/>
  <c r="B84" i="9" s="1"/>
  <c r="C85" i="9"/>
  <c r="B85" i="9" s="1"/>
  <c r="C86" i="9"/>
  <c r="G86" i="9" s="1"/>
  <c r="C87" i="9"/>
  <c r="B87" i="9" s="1"/>
  <c r="C88" i="9"/>
  <c r="B88" i="9" s="1"/>
  <c r="C89" i="9"/>
  <c r="B89" i="9" s="1"/>
  <c r="C90" i="9"/>
  <c r="G90" i="9" s="1"/>
  <c r="C91" i="9"/>
  <c r="B91" i="9" s="1"/>
  <c r="C92" i="9"/>
  <c r="B92" i="9" s="1"/>
  <c r="C93" i="9"/>
  <c r="B93" i="9" s="1"/>
  <c r="C94" i="9"/>
  <c r="G94" i="9" s="1"/>
  <c r="C95" i="9"/>
  <c r="B95" i="9" s="1"/>
  <c r="C96" i="9"/>
  <c r="B96" i="9" s="1"/>
  <c r="C97" i="9"/>
  <c r="B97" i="9" s="1"/>
  <c r="C98" i="9"/>
  <c r="G98" i="9" s="1"/>
  <c r="C99" i="9"/>
  <c r="B99" i="9" s="1"/>
  <c r="C100" i="9"/>
  <c r="B100" i="9" s="1"/>
  <c r="C101" i="9"/>
  <c r="B101" i="9" s="1"/>
  <c r="C102" i="9"/>
  <c r="G102" i="9" s="1"/>
  <c r="C103" i="9"/>
  <c r="B103" i="9" s="1"/>
  <c r="C104" i="9"/>
  <c r="B104" i="9" s="1"/>
  <c r="C105" i="9"/>
  <c r="B105" i="9" s="1"/>
  <c r="C106" i="9"/>
  <c r="G106" i="9" s="1"/>
  <c r="G96" i="9" l="1"/>
  <c r="G89" i="9"/>
  <c r="G104" i="9"/>
  <c r="G87" i="9"/>
  <c r="G84" i="9"/>
  <c r="G81" i="9"/>
  <c r="G91" i="9"/>
  <c r="G93" i="9"/>
  <c r="G88" i="9"/>
  <c r="G80" i="9"/>
  <c r="G105" i="9"/>
  <c r="G103" i="9"/>
  <c r="G100" i="9"/>
  <c r="G97" i="9"/>
  <c r="G95" i="9"/>
  <c r="G101" i="9"/>
  <c r="G99" i="9"/>
  <c r="G92" i="9"/>
  <c r="G85" i="9"/>
  <c r="G83" i="9"/>
  <c r="B77" i="9"/>
  <c r="G76" i="9"/>
  <c r="B106" i="9"/>
  <c r="B102" i="9"/>
  <c r="B98" i="9"/>
  <c r="B86" i="9"/>
  <c r="B82" i="9"/>
  <c r="B78" i="9"/>
  <c r="B94" i="9"/>
  <c r="B90" i="9"/>
  <c r="B50" i="9" l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129" i="9"/>
  <c r="G129" i="9"/>
  <c r="B130" i="9"/>
  <c r="G130" i="9"/>
  <c r="B131" i="9"/>
  <c r="G131" i="9"/>
  <c r="B132" i="9"/>
  <c r="G132" i="9"/>
  <c r="B133" i="9"/>
  <c r="G133" i="9"/>
  <c r="B134" i="9"/>
  <c r="G134" i="9"/>
  <c r="B135" i="9"/>
  <c r="G135" i="9"/>
  <c r="B136" i="9"/>
  <c r="G136" i="9"/>
  <c r="B137" i="9"/>
  <c r="G137" i="9"/>
  <c r="B160" i="9"/>
  <c r="G160" i="9"/>
  <c r="B161" i="9"/>
  <c r="G161" i="9"/>
  <c r="B162" i="9"/>
  <c r="G162" i="9"/>
  <c r="B163" i="9"/>
  <c r="G163" i="9"/>
  <c r="B164" i="9"/>
  <c r="G164" i="9"/>
  <c r="C166" i="9"/>
  <c r="G166" i="9" s="1"/>
  <c r="C167" i="9"/>
  <c r="B167" i="9" s="1"/>
  <c r="G167" i="9"/>
  <c r="C168" i="9"/>
  <c r="G168" i="9" s="1"/>
  <c r="C169" i="9"/>
  <c r="G169" i="9" s="1"/>
  <c r="C170" i="9"/>
  <c r="G170" i="9" s="1"/>
  <c r="B204" i="9"/>
  <c r="B205" i="9"/>
  <c r="B206" i="9"/>
  <c r="B168" i="9" l="1"/>
  <c r="B169" i="9"/>
  <c r="B170" i="9"/>
  <c r="B166" i="9"/>
  <c r="B45" i="6" l="1"/>
  <c r="B46" i="6" s="1"/>
  <c r="B47" i="6" s="1"/>
  <c r="B48" i="6" s="1"/>
  <c r="B49" i="6" s="1"/>
  <c r="B50" i="6" s="1"/>
  <c r="B51" i="6" s="1"/>
  <c r="B52" i="6" s="1"/>
  <c r="B53" i="6" s="1"/>
  <c r="B54" i="6" s="1"/>
  <c r="B5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姚昌昊</author>
    <author>作者</author>
  </authors>
  <commentList>
    <comment ref="A2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>姚昌昊:
6位，以系统类型归类
前2位-系统类型
3、4-系统类型下的子类
    前2位
       10=挑战赛
          3、4位
            01=新手
            02=初级
            03=中级
            04=高级
            05=专家     
    前2位
        11=免费手帐
           3、4位
            00=新手
            01=1赛季
    前2位
        12=付费手帐
           3、4位
            00=新手
            01=1赛季
    前2位
        13=休闲推关
           3位
            0=0级难度
            1=1级难度
            ……
            9=9级难度
    前2位
        14==商城
           3位
            0=道具商城
            1=礼包</t>
        </r>
      </text>
    </comment>
    <comment ref="H2" authorId="1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>1 全部获得
2 依照权重概率获得</t>
        </r>
      </text>
    </comment>
    <comment ref="I2" authorId="1" shapeId="0" xr:uid="{00000000-0006-0000-0000-000003000000}">
      <text>
        <r>
          <rPr>
            <sz val="9"/>
            <color indexed="81"/>
            <rFont val="宋体"/>
            <family val="3"/>
            <charset val="134"/>
          </rPr>
          <t>填入 奖励No,权重
单格权重/横向权重求和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应用位置领取前展示用
不填则使用掉落资源、物品等信息
填写后则应用填写的信息
领取后使用掉落资源、物品等信息
若领取后也需要展示，再开发功能</t>
        </r>
      </text>
    </comment>
    <comment ref="F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应用位置领取前展示用
不填则使用掉落资源、物品等信息
填写后则应用填写的信息
领取后使用掉落资源、物品等信息
若领取后也需要展示，再开发功能</t>
        </r>
      </text>
    </comment>
    <comment ref="A2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5位  以物品类型归类
首位-物品类型
次首位-大类下的子类
首位
  1=资源
    次首
      1=金币
      2=钻石
      3=水晶
      4=星星
      5=体力
      6=挑战经验
首位
  2=道具
    次首
      1=局前道具
      2=局中道具
首位
  3=平台物品
    次首
      1=秋卡
</t>
        </r>
      </text>
    </comment>
    <comment ref="G2" authorId="0" shapeId="0" xr:uid="{00000000-0006-0000-0100-000004000000}">
      <text>
        <r>
          <rPr>
            <sz val="9"/>
            <color indexed="81"/>
            <rFont val="宋体"/>
            <family val="3"/>
            <charset val="134"/>
          </rPr>
          <t xml:space="preserve">填入 类型、编号、数量、过期时间（如果有）
1 货币
2 背包道具
3 挑战经验
4 关卡道具（购买方案中的道具无需配置）
9 平台方案
10 平台物品（仅用于展示用途）
11 平台商城物品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李靖晖</author>
    <author>姚昌昊</author>
  </authors>
  <commentList>
    <comment ref="B1" authorId="0" shapeId="0" xr:uid="{00000000-0006-0000-0200-000001000000}">
      <text>
        <r>
          <rPr>
            <sz val="9"/>
            <color indexed="81"/>
            <rFont val="宋体"/>
            <family val="3"/>
            <charset val="134"/>
          </rPr>
          <t>1 唯一需求（特例化，只读取第一栏）
2 表示选1种即可， （客户端请求时传入index 0/1/2）
3 表示全部需求</t>
        </r>
      </text>
    </comment>
    <comment ref="D1" authorId="0" shapeId="0" xr:uid="{00000000-0006-0000-0200-000002000000}">
      <text>
        <r>
          <rPr>
            <sz val="9"/>
            <color indexed="81"/>
            <rFont val="宋体"/>
            <family val="3"/>
            <charset val="134"/>
          </rPr>
          <t>填入类型、编号、数量
1 货币
2 资源</t>
        </r>
      </text>
    </comment>
    <comment ref="H1" authorId="1" shapeId="0" xr:uid="{00000000-0006-0000-0200-000003000000}">
      <text>
        <r>
          <rPr>
            <sz val="9"/>
            <color indexed="81"/>
            <rFont val="宋体"/>
            <family val="3"/>
            <charset val="134"/>
          </rPr>
          <t>姚昌昊:
应用位置领取前展示用
不填则使用掉落资源、物品等信息
填写后则应用填写的信息
领取后使用掉落资源、物品等信息
若领取后也需要展示，再开发功能</t>
        </r>
      </text>
    </comment>
    <comment ref="A2" authorId="1" shapeId="0" xr:uid="{00000000-0006-0000-0200-000004000000}">
      <text>
        <r>
          <rPr>
            <sz val="9"/>
            <color indexed="81"/>
            <rFont val="宋体"/>
            <family val="3"/>
            <charset val="134"/>
          </rPr>
          <t xml:space="preserve">姚昌昊:
1-属性
2-折扣券
  第二位0-5 新手→大师
3-赛车
4-车手
5-资源
  第一位0 钻石
  第二位1 经验
  第二位2 秋卡
  第二位3 水晶
  第二位7 各种系统免单券
  第二位8 双倍经验卡
6-运营投放
  第二位1 礼包
7-局内外状态
8-系统
  第二位0 返奖
  第二位2 挑战任务
  第二位3 JACKPOT
  第二位4 场地之王
  第二位5 锦标赛
  第二位6 幸运夺宝
</t>
        </r>
      </text>
    </comment>
  </commentList>
</comments>
</file>

<file path=xl/sharedStrings.xml><?xml version="1.0" encoding="utf-8"?>
<sst xmlns="http://schemas.openxmlformats.org/spreadsheetml/2006/main" count="2128" uniqueCount="1073">
  <si>
    <t>描述信息</t>
  </si>
  <si>
    <t>掉落1</t>
  </si>
  <si>
    <t>掉落2</t>
  </si>
  <si>
    <t>掉落3</t>
  </si>
  <si>
    <t>掉落4</t>
  </si>
  <si>
    <t>图标</t>
  </si>
  <si>
    <t>index</t>
  </si>
  <si>
    <r>
      <rPr>
        <sz val="10"/>
        <color indexed="8"/>
        <rFont val="新宋体"/>
        <family val="3"/>
        <charset val="134"/>
      </rPr>
      <t>n</t>
    </r>
    <r>
      <rPr>
        <sz val="10"/>
        <color indexed="8"/>
        <rFont val="新宋体"/>
        <family val="3"/>
        <charset val="134"/>
      </rPr>
      <t>ame</t>
    </r>
  </si>
  <si>
    <t>icon</t>
  </si>
  <si>
    <t>rewardType</t>
  </si>
  <si>
    <t>alter1</t>
  </si>
  <si>
    <t>alter2</t>
  </si>
  <si>
    <t>alter3</t>
  </si>
  <si>
    <t>alter4</t>
  </si>
  <si>
    <t>alter5</t>
  </si>
  <si>
    <t>alter6</t>
  </si>
  <si>
    <t>alter7</t>
  </si>
  <si>
    <t>alter8</t>
  </si>
  <si>
    <t>alter9</t>
  </si>
  <si>
    <t>alter10</t>
  </si>
  <si>
    <t>alter11</t>
  </si>
  <si>
    <t>alter12</t>
  </si>
  <si>
    <t>alter13</t>
  </si>
  <si>
    <t>alter14</t>
  </si>
  <si>
    <t>alter15</t>
  </si>
  <si>
    <t>alter16</t>
  </si>
  <si>
    <t>alter17</t>
  </si>
  <si>
    <t>alter18</t>
  </si>
  <si>
    <t>alter19</t>
  </si>
  <si>
    <t>alter20</t>
  </si>
  <si>
    <t>alter21</t>
  </si>
  <si>
    <t>alter22</t>
  </si>
  <si>
    <t>alter23</t>
  </si>
  <si>
    <t>alter24</t>
  </si>
  <si>
    <t>alter25</t>
  </si>
  <si>
    <t>alter26</t>
  </si>
  <si>
    <t>alter27</t>
  </si>
  <si>
    <t>alter28</t>
  </si>
  <si>
    <t>alter29</t>
  </si>
  <si>
    <t>Int</t>
  </si>
  <si>
    <r>
      <rPr>
        <sz val="10"/>
        <color indexed="8"/>
        <rFont val="新宋体"/>
        <family val="3"/>
        <charset val="134"/>
      </rPr>
      <t>S</t>
    </r>
    <r>
      <rPr>
        <sz val="10"/>
        <color indexed="8"/>
        <rFont val="新宋体"/>
        <family val="3"/>
        <charset val="134"/>
      </rPr>
      <t>tring</t>
    </r>
  </si>
  <si>
    <t>String</t>
  </si>
  <si>
    <t>ArrayInt</t>
  </si>
  <si>
    <t>NotNull;Min=1</t>
  </si>
  <si>
    <t>NotNull</t>
  </si>
  <si>
    <t>1</t>
  </si>
  <si>
    <t>小铲子</t>
  </si>
  <si>
    <t>1,1</t>
  </si>
  <si>
    <t>2</t>
  </si>
  <si>
    <t>任意交换</t>
  </si>
  <si>
    <t>2,1</t>
  </si>
  <si>
    <t>3</t>
  </si>
  <si>
    <t>魔法棒</t>
  </si>
  <si>
    <t>3,1</t>
  </si>
  <si>
    <t>4</t>
  </si>
  <si>
    <t>十字锤</t>
  </si>
  <si>
    <t>4,1</t>
  </si>
  <si>
    <t>刷新</t>
  </si>
  <si>
    <t>5,1</t>
  </si>
  <si>
    <t>后退1步</t>
  </si>
  <si>
    <t>91</t>
  </si>
  <si>
    <t>加5步</t>
  </si>
  <si>
    <t>101,1</t>
  </si>
  <si>
    <t>88</t>
  </si>
  <si>
    <t>关前加3步</t>
  </si>
  <si>
    <t>92,1</t>
  </si>
  <si>
    <t>89</t>
  </si>
  <si>
    <t>93,1</t>
  </si>
  <si>
    <t>90</t>
  </si>
  <si>
    <t>关前彩虹球</t>
  </si>
  <si>
    <t>94,1</t>
  </si>
  <si>
    <t>92</t>
  </si>
  <si>
    <t>1点体力直接购买</t>
  </si>
  <si>
    <t>1点</t>
  </si>
  <si>
    <t>901,1</t>
  </si>
  <si>
    <t>93</t>
  </si>
  <si>
    <t>关后直接+5步</t>
  </si>
  <si>
    <t>902,1</t>
  </si>
  <si>
    <t>94</t>
  </si>
  <si>
    <t>关后直接+5步+直线</t>
  </si>
  <si>
    <t>903,1</t>
  </si>
  <si>
    <t>95</t>
  </si>
  <si>
    <t>关后直接+5步+直线+爆炸</t>
  </si>
  <si>
    <t>904,1</t>
  </si>
  <si>
    <t>96</t>
  </si>
  <si>
    <t>关后直接+5步+直线+五连</t>
  </si>
  <si>
    <t>905,1</t>
  </si>
  <si>
    <t>97</t>
  </si>
  <si>
    <t>关后直接+5步+直线+五连+爆炸</t>
  </si>
  <si>
    <t>315</t>
  </si>
  <si>
    <t>316</t>
  </si>
  <si>
    <t>317</t>
  </si>
  <si>
    <t>小铲子*1</t>
  </si>
  <si>
    <t>7</t>
  </si>
  <si>
    <t>畅玩礼包</t>
  </si>
  <si>
    <t>1点精力瓶*3</t>
  </si>
  <si>
    <t>3点精力瓶*2</t>
  </si>
  <si>
    <t>img_changwan_bg</t>
  </si>
  <si>
    <t>7,1</t>
  </si>
  <si>
    <t>8</t>
  </si>
  <si>
    <t>闯关礼包</t>
  </si>
  <si>
    <t>关前加3*3</t>
  </si>
  <si>
    <t>加5步*3</t>
  </si>
  <si>
    <t>小铲子*3</t>
  </si>
  <si>
    <t>img_chuangguan_bg</t>
  </si>
  <si>
    <t>8,1</t>
  </si>
  <si>
    <t>9</t>
  </si>
  <si>
    <t>魔法礼包</t>
  </si>
  <si>
    <t>魔法帽*3</t>
  </si>
  <si>
    <t>交换手套*3</t>
  </si>
  <si>
    <t>十字锤*3</t>
  </si>
  <si>
    <t>img_mofa_bg</t>
  </si>
  <si>
    <t>9,1</t>
  </si>
  <si>
    <t>10</t>
  </si>
  <si>
    <t>签到第1天</t>
  </si>
  <si>
    <t>10,1</t>
  </si>
  <si>
    <t>11</t>
  </si>
  <si>
    <t>签到第2天</t>
  </si>
  <si>
    <t>11,1</t>
  </si>
  <si>
    <t>12</t>
  </si>
  <si>
    <t>签到第3天</t>
  </si>
  <si>
    <t>12,1</t>
  </si>
  <si>
    <t>13</t>
  </si>
  <si>
    <t>签到第4天</t>
  </si>
  <si>
    <t>13,1</t>
  </si>
  <si>
    <t>14</t>
  </si>
  <si>
    <t>签到第5天</t>
  </si>
  <si>
    <t>14,1</t>
  </si>
  <si>
    <t>15</t>
  </si>
  <si>
    <t>签到第6天</t>
  </si>
  <si>
    <t>15,1</t>
  </si>
  <si>
    <t>16</t>
  </si>
  <si>
    <t>签到第7天</t>
  </si>
  <si>
    <t>17</t>
  </si>
  <si>
    <t>18</t>
  </si>
  <si>
    <t>19</t>
  </si>
  <si>
    <t>20</t>
  </si>
  <si>
    <t>101</t>
  </si>
  <si>
    <t>1001</t>
  </si>
  <si>
    <t>观看广告赠送局终_+3步</t>
  </si>
  <si>
    <t>1001,1</t>
  </si>
  <si>
    <t>1002</t>
  </si>
  <si>
    <t>间隔领奖次数</t>
  </si>
  <si>
    <t>1002,1</t>
  </si>
  <si>
    <t>1003</t>
  </si>
  <si>
    <t>1003,1</t>
  </si>
  <si>
    <t>1004</t>
  </si>
  <si>
    <t>1004,1</t>
  </si>
  <si>
    <t>1005</t>
  </si>
  <si>
    <t>1005,1</t>
  </si>
  <si>
    <t>1006</t>
  </si>
  <si>
    <t>1006,1</t>
  </si>
  <si>
    <t>1007</t>
  </si>
  <si>
    <t>1007,1</t>
  </si>
  <si>
    <t>1008</t>
  </si>
  <si>
    <t>1008,1</t>
  </si>
  <si>
    <t>1009</t>
  </si>
  <si>
    <t>1009,1</t>
  </si>
  <si>
    <t>1010</t>
  </si>
  <si>
    <t>1010,1</t>
  </si>
  <si>
    <t>1011</t>
  </si>
  <si>
    <t>1011,1</t>
  </si>
  <si>
    <t>1012</t>
  </si>
  <si>
    <t>1012,1</t>
  </si>
  <si>
    <t>1013</t>
  </si>
  <si>
    <t>1013,1</t>
  </si>
  <si>
    <t>1201</t>
  </si>
  <si>
    <t>1201,1</t>
  </si>
  <si>
    <t>1202</t>
  </si>
  <si>
    <t>1201,50</t>
  </si>
  <si>
    <t>1202,50</t>
  </si>
  <si>
    <t>1203</t>
  </si>
  <si>
    <t>1301</t>
  </si>
  <si>
    <t>新手普通礼包</t>
  </si>
  <si>
    <t>1301,1</t>
  </si>
  <si>
    <t>1302</t>
  </si>
  <si>
    <t>新手广告礼包</t>
  </si>
  <si>
    <t>1302,1</t>
  </si>
  <si>
    <t>显示名称</t>
  </si>
  <si>
    <t>辅助引用</t>
  </si>
  <si>
    <t>备注</t>
  </si>
  <si>
    <t>展示描述</t>
  </si>
  <si>
    <t>展示图标</t>
  </si>
  <si>
    <t>横列填写掉所有</t>
  </si>
  <si>
    <t>name</t>
  </si>
  <si>
    <t>desc</t>
  </si>
  <si>
    <t>item1</t>
  </si>
  <si>
    <t>item2</t>
  </si>
  <si>
    <t>item3</t>
  </si>
  <si>
    <t>item4</t>
  </si>
  <si>
    <t>item5</t>
  </si>
  <si>
    <t>2,11,1</t>
  </si>
  <si>
    <t>2,12,1</t>
  </si>
  <si>
    <t>2,13,1</t>
  </si>
  <si>
    <t>2,16,1</t>
  </si>
  <si>
    <t>2,17,1</t>
  </si>
  <si>
    <t>2,14,1</t>
  </si>
  <si>
    <t>关卡开始时立即额外获得3步。</t>
  </si>
  <si>
    <t>2,21,1</t>
  </si>
  <si>
    <t>2,22,1</t>
  </si>
  <si>
    <t>2,23,1</t>
  </si>
  <si>
    <t>901</t>
  </si>
  <si>
    <t>1,3,1</t>
  </si>
  <si>
    <t>903</t>
  </si>
  <si>
    <t>904</t>
  </si>
  <si>
    <t>905</t>
  </si>
  <si>
    <t>906</t>
  </si>
  <si>
    <t>907</t>
  </si>
  <si>
    <t>1,1,5</t>
  </si>
  <si>
    <t>908</t>
  </si>
  <si>
    <t>1,1,10</t>
  </si>
  <si>
    <t>909</t>
  </si>
  <si>
    <t>关前加3*1，加5步*1，小铲子*1</t>
  </si>
  <si>
    <t>1点精力瓶*3，3点精力瓶*2，小铲子*1</t>
  </si>
  <si>
    <t>关前加3*3，加5步*3，小铲子*3</t>
  </si>
  <si>
    <t>2,21,3</t>
  </si>
  <si>
    <t>2,14,3</t>
  </si>
  <si>
    <t>2,11,3</t>
  </si>
  <si>
    <t>魔法帽*3，交换手套*3，十字锤*3</t>
  </si>
  <si>
    <t>2,13,3</t>
  </si>
  <si>
    <t>2,12,3</t>
  </si>
  <si>
    <t>2,16,3</t>
  </si>
  <si>
    <t>10金币</t>
  </si>
  <si>
    <t>11金币</t>
  </si>
  <si>
    <t>1,1,11</t>
  </si>
  <si>
    <t>12金币</t>
  </si>
  <si>
    <t>1,1,12</t>
  </si>
  <si>
    <t>13金币</t>
  </si>
  <si>
    <t>1,1,13</t>
  </si>
  <si>
    <t>1,1,200</t>
  </si>
  <si>
    <t>1,1,100</t>
  </si>
  <si>
    <t>观看广告赠送+3步</t>
  </si>
  <si>
    <t>观看广告局前_爆炸直线</t>
  </si>
  <si>
    <t>观看广告局前_五连</t>
  </si>
  <si>
    <t>消耗方式</t>
  </si>
  <si>
    <t>支持配置任意多栏</t>
  </si>
  <si>
    <t>costType</t>
  </si>
  <si>
    <t>cost1</t>
  </si>
  <si>
    <t>cost2</t>
  </si>
  <si>
    <t>体力1点</t>
  </si>
  <si>
    <t>锦标赛初级场报名费用</t>
  </si>
  <si>
    <t>锦标赛初级场第3轮复活费用</t>
  </si>
  <si>
    <t>锦标赛中级场报名费用</t>
  </si>
  <si>
    <t>锦标赛中级场第2轮复活费用</t>
  </si>
  <si>
    <t>锦标赛中级场第3轮复活费用</t>
  </si>
  <si>
    <t>锦标赛中级场第4轮复活费用</t>
  </si>
  <si>
    <t>锦标赛中级场第5轮复活费用</t>
  </si>
  <si>
    <t>锦标赛新手场1元报名费用</t>
    <phoneticPr fontId="15" type="noConversion"/>
  </si>
  <si>
    <t>9004</t>
    <phoneticPr fontId="14" type="noConversion"/>
  </si>
  <si>
    <t>9005</t>
  </si>
  <si>
    <t>9006</t>
  </si>
  <si>
    <t>9007</t>
  </si>
  <si>
    <t>9008</t>
  </si>
  <si>
    <t>9009</t>
  </si>
  <si>
    <t>休闲关1-3过关1星奖励</t>
    <phoneticPr fontId="14" type="noConversion"/>
  </si>
  <si>
    <t>休闲关1-3过关2星奖励</t>
  </si>
  <si>
    <t>休闲关1-3过关3星奖励</t>
  </si>
  <si>
    <t>9010</t>
  </si>
  <si>
    <t>9011</t>
  </si>
  <si>
    <t>9012</t>
  </si>
  <si>
    <t>1,2,1</t>
    <phoneticPr fontId="14" type="noConversion"/>
  </si>
  <si>
    <t>1,2,2</t>
    <phoneticPr fontId="14" type="noConversion"/>
  </si>
  <si>
    <t>1,1,15</t>
    <phoneticPr fontId="14" type="noConversion"/>
  </si>
  <si>
    <t>1,1,10</t>
    <phoneticPr fontId="14" type="noConversion"/>
  </si>
  <si>
    <t>1,1,5</t>
    <phoneticPr fontId="14" type="noConversion"/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</si>
  <si>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</si>
  <si>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</si>
  <si>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</si>
  <si>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</si>
  <si>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</si>
  <si>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</si>
  <si>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</si>
  <si>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</si>
  <si>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</si>
  <si>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906,1</t>
    <phoneticPr fontId="14" type="noConversion"/>
  </si>
  <si>
    <t>907,1</t>
    <phoneticPr fontId="14" type="noConversion"/>
  </si>
  <si>
    <t>908,1</t>
    <phoneticPr fontId="14" type="noConversion"/>
  </si>
  <si>
    <t>909,1</t>
    <phoneticPr fontId="14" type="noConversion"/>
  </si>
  <si>
    <t>9004,1</t>
    <phoneticPr fontId="14" type="noConversion"/>
  </si>
  <si>
    <t>9005,1</t>
    <phoneticPr fontId="14" type="noConversion"/>
  </si>
  <si>
    <t>9006,1</t>
    <phoneticPr fontId="14" type="noConversion"/>
  </si>
  <si>
    <t>9007,1</t>
    <phoneticPr fontId="14" type="noConversion"/>
  </si>
  <si>
    <t>9008,1</t>
    <phoneticPr fontId="14" type="noConversion"/>
  </si>
  <si>
    <t>9009,1</t>
    <phoneticPr fontId="14" type="noConversion"/>
  </si>
  <si>
    <t>9010,1</t>
    <phoneticPr fontId="14" type="noConversion"/>
  </si>
  <si>
    <t>9011,1</t>
    <phoneticPr fontId="14" type="noConversion"/>
  </si>
  <si>
    <t>9012,1</t>
    <phoneticPr fontId="14" type="noConversion"/>
  </si>
  <si>
    <t>16,1</t>
    <phoneticPr fontId="14" type="noConversion"/>
  </si>
  <si>
    <t>500消消币</t>
    <phoneticPr fontId="14" type="noConversion"/>
  </si>
  <si>
    <t>1,1,500</t>
    <phoneticPr fontId="14" type="noConversion"/>
  </si>
  <si>
    <t>爆炸+直线*1，彩虹球*1,</t>
    <phoneticPr fontId="14" type="noConversion"/>
  </si>
  <si>
    <t>新手广告/超级礼包</t>
    <phoneticPr fontId="14" type="noConversion"/>
  </si>
  <si>
    <t>1,2,10</t>
    <phoneticPr fontId="14" type="noConversion"/>
  </si>
  <si>
    <t>1</t>
    <phoneticPr fontId="14" type="noConversion"/>
  </si>
  <si>
    <t>1,2,1</t>
    <phoneticPr fontId="14" type="noConversion"/>
  </si>
  <si>
    <t>锦标赛初级场第2轮复活费用</t>
    <phoneticPr fontId="14" type="noConversion"/>
  </si>
  <si>
    <t>锦标赛教学场报名费用</t>
    <phoneticPr fontId="15" type="noConversion"/>
  </si>
  <si>
    <t>1,2,25</t>
    <phoneticPr fontId="14" type="noConversion"/>
  </si>
  <si>
    <t>1,2,10</t>
    <phoneticPr fontId="14" type="noConversion"/>
  </si>
  <si>
    <t>1,2,5</t>
    <phoneticPr fontId="14" type="noConversion"/>
  </si>
  <si>
    <t>1,2,12</t>
    <phoneticPr fontId="14" type="noConversion"/>
  </si>
  <si>
    <t>1,2,20</t>
    <phoneticPr fontId="14" type="noConversion"/>
  </si>
  <si>
    <t>1,2,30</t>
    <phoneticPr fontId="14" type="noConversion"/>
  </si>
  <si>
    <t>1,2,80</t>
    <phoneticPr fontId="14" type="noConversion"/>
  </si>
  <si>
    <t>1,2,100</t>
    <phoneticPr fontId="14" type="noConversion"/>
  </si>
  <si>
    <t>1,2,200</t>
    <phoneticPr fontId="14" type="noConversion"/>
  </si>
  <si>
    <t>魔法棒</t>
    <phoneticPr fontId="14" type="noConversion"/>
  </si>
  <si>
    <t>2,11,1</t>
    <phoneticPr fontId="14" type="noConversion"/>
  </si>
  <si>
    <t>加3步*1，+5*1，铲子*1</t>
    <phoneticPr fontId="14" type="noConversion"/>
  </si>
  <si>
    <t>2,14,1</t>
    <phoneticPr fontId="14" type="noConversion"/>
  </si>
  <si>
    <t>休闲关62+过关1星奖励</t>
    <phoneticPr fontId="14" type="noConversion"/>
  </si>
  <si>
    <t>休闲关62+过关2星奖励</t>
    <phoneticPr fontId="14" type="noConversion"/>
  </si>
  <si>
    <t>休闲关62+过关3星奖励</t>
    <phoneticPr fontId="14" type="noConversion"/>
  </si>
  <si>
    <t>休闲关4-31过关1星奖励</t>
    <phoneticPr fontId="14" type="noConversion"/>
  </si>
  <si>
    <t>休闲关4-31过关2星奖励</t>
    <phoneticPr fontId="14" type="noConversion"/>
  </si>
  <si>
    <t>休闲关4-31过关3星奖励</t>
    <phoneticPr fontId="14" type="noConversion"/>
  </si>
  <si>
    <t>休闲关32-60过关1星奖励</t>
    <phoneticPr fontId="14" type="noConversion"/>
  </si>
  <si>
    <t>休闲关32-60过关2星奖励</t>
    <phoneticPr fontId="14" type="noConversion"/>
  </si>
  <si>
    <t>休闲关32-60过关3星奖励</t>
    <phoneticPr fontId="14" type="noConversion"/>
  </si>
  <si>
    <t>902</t>
    <phoneticPr fontId="14" type="noConversion"/>
  </si>
  <si>
    <t>93</t>
    <phoneticPr fontId="14" type="noConversion"/>
  </si>
  <si>
    <t>2001</t>
    <phoneticPr fontId="14" type="noConversion"/>
  </si>
  <si>
    <t>充值消消币6000</t>
    <phoneticPr fontId="14" type="noConversion"/>
  </si>
  <si>
    <t>2001,1</t>
    <phoneticPr fontId="14" type="noConversion"/>
  </si>
  <si>
    <t>充值消消币32000</t>
    <phoneticPr fontId="14" type="noConversion"/>
  </si>
  <si>
    <t>充值消消币73000</t>
    <phoneticPr fontId="14" type="noConversion"/>
  </si>
  <si>
    <t>充值消消币140000</t>
    <phoneticPr fontId="14" type="noConversion"/>
  </si>
  <si>
    <t>2002</t>
  </si>
  <si>
    <t>2003</t>
  </si>
  <si>
    <t>2004</t>
  </si>
  <si>
    <t>2005</t>
  </si>
  <si>
    <t>2006</t>
  </si>
  <si>
    <t>2007</t>
  </si>
  <si>
    <t>2008</t>
  </si>
  <si>
    <t>2002,1</t>
    <phoneticPr fontId="14" type="noConversion"/>
  </si>
  <si>
    <t>2003,1</t>
    <phoneticPr fontId="14" type="noConversion"/>
  </si>
  <si>
    <t>2004,1</t>
    <phoneticPr fontId="14" type="noConversion"/>
  </si>
  <si>
    <t>2005,1</t>
    <phoneticPr fontId="14" type="noConversion"/>
  </si>
  <si>
    <t>2006,1</t>
    <phoneticPr fontId="14" type="noConversion"/>
  </si>
  <si>
    <t>2007,1</t>
    <phoneticPr fontId="14" type="noConversion"/>
  </si>
  <si>
    <t>2008,1</t>
    <phoneticPr fontId="14" type="noConversion"/>
  </si>
  <si>
    <t>充值水晶600</t>
    <phoneticPr fontId="14" type="noConversion"/>
  </si>
  <si>
    <t>充值水晶3200</t>
    <phoneticPr fontId="14" type="noConversion"/>
  </si>
  <si>
    <t>充值水晶7300</t>
    <phoneticPr fontId="14" type="noConversion"/>
  </si>
  <si>
    <t>充值水晶14000</t>
    <phoneticPr fontId="14" type="noConversion"/>
  </si>
  <si>
    <t>1,11,1</t>
    <phoneticPr fontId="14" type="noConversion"/>
  </si>
  <si>
    <t>4,101,1</t>
    <phoneticPr fontId="14" type="noConversion"/>
  </si>
  <si>
    <t>4,102,1</t>
    <phoneticPr fontId="14" type="noConversion"/>
  </si>
  <si>
    <t>4,103,1</t>
    <phoneticPr fontId="14" type="noConversion"/>
  </si>
  <si>
    <t>4,104,1</t>
    <phoneticPr fontId="14" type="noConversion"/>
  </si>
  <si>
    <t>4,105,1</t>
    <phoneticPr fontId="14" type="noConversion"/>
  </si>
  <si>
    <t>4,4,1</t>
    <phoneticPr fontId="14" type="noConversion"/>
  </si>
  <si>
    <t>9,10010,1</t>
    <phoneticPr fontId="14" type="noConversion"/>
  </si>
  <si>
    <t>9,10015,1</t>
    <phoneticPr fontId="14" type="noConversion"/>
  </si>
  <si>
    <t>9,10006,1</t>
    <phoneticPr fontId="14" type="noConversion"/>
  </si>
  <si>
    <t>4,11,1</t>
    <phoneticPr fontId="14" type="noConversion"/>
  </si>
  <si>
    <t>4,2,1</t>
    <phoneticPr fontId="14" type="noConversion"/>
  </si>
  <si>
    <t>4,3,1</t>
    <phoneticPr fontId="14" type="noConversion"/>
  </si>
  <si>
    <t>11001</t>
    <phoneticPr fontId="14" type="noConversion"/>
  </si>
  <si>
    <t>14001</t>
    <phoneticPr fontId="14" type="noConversion"/>
  </si>
  <si>
    <t>充值消消币2000</t>
    <phoneticPr fontId="14" type="noConversion"/>
  </si>
  <si>
    <t>1,1,2000</t>
    <phoneticPr fontId="14" type="noConversion"/>
  </si>
  <si>
    <t>充值消消币11000</t>
    <phoneticPr fontId="14" type="noConversion"/>
  </si>
  <si>
    <t>1,1,11000</t>
    <phoneticPr fontId="14" type="noConversion"/>
  </si>
  <si>
    <t>1,1,26000</t>
    <phoneticPr fontId="14" type="noConversion"/>
  </si>
  <si>
    <t>充值消消币26000</t>
    <phoneticPr fontId="14" type="noConversion"/>
  </si>
  <si>
    <t>充值消消币50000</t>
    <phoneticPr fontId="14" type="noConversion"/>
  </si>
  <si>
    <t>1,1,50000</t>
    <phoneticPr fontId="14" type="noConversion"/>
  </si>
  <si>
    <t>充值水晶400</t>
    <phoneticPr fontId="14" type="noConversion"/>
  </si>
  <si>
    <t>充值水晶2050</t>
    <phoneticPr fontId="14" type="noConversion"/>
  </si>
  <si>
    <t>充值水晶4700</t>
    <phoneticPr fontId="14" type="noConversion"/>
  </si>
  <si>
    <t>充值水晶9000</t>
    <phoneticPr fontId="14" type="noConversion"/>
  </si>
  <si>
    <t>1,3,400</t>
    <phoneticPr fontId="14" type="noConversion"/>
  </si>
  <si>
    <t>1,3,2050</t>
    <phoneticPr fontId="14" type="noConversion"/>
  </si>
  <si>
    <t>1,3,4700</t>
    <phoneticPr fontId="14" type="noConversion"/>
  </si>
  <si>
    <t>1,3,9000</t>
    <phoneticPr fontId="14" type="noConversion"/>
  </si>
  <si>
    <t>新手</t>
    <phoneticPr fontId="14" type="noConversion"/>
  </si>
  <si>
    <t>初级</t>
    <phoneticPr fontId="14" type="noConversion"/>
  </si>
  <si>
    <t>高级</t>
    <phoneticPr fontId="14" type="noConversion"/>
  </si>
  <si>
    <t>专家</t>
    <phoneticPr fontId="14" type="noConversion"/>
  </si>
  <si>
    <t>中级</t>
    <phoneticPr fontId="14" type="noConversion"/>
  </si>
  <si>
    <t>10</t>
    <phoneticPr fontId="14" type="noConversion"/>
  </si>
  <si>
    <t>20</t>
    <phoneticPr fontId="14" type="noConversion"/>
  </si>
  <si>
    <t>1颗星</t>
    <phoneticPr fontId="14" type="noConversion"/>
  </si>
  <si>
    <t>2颗星</t>
    <phoneticPr fontId="14" type="noConversion"/>
  </si>
  <si>
    <t>3颗星</t>
    <phoneticPr fontId="14" type="noConversion"/>
  </si>
  <si>
    <t>14002</t>
    <phoneticPr fontId="14" type="noConversion"/>
  </si>
  <si>
    <t>14003</t>
    <phoneticPr fontId="14" type="noConversion"/>
  </si>
  <si>
    <t>1,4,1</t>
    <phoneticPr fontId="14" type="noConversion"/>
  </si>
  <si>
    <t>1,4,2</t>
    <phoneticPr fontId="14" type="noConversion"/>
  </si>
  <si>
    <t>1,4,3</t>
    <phoneticPr fontId="14" type="noConversion"/>
  </si>
  <si>
    <t>2</t>
    <phoneticPr fontId="14" type="noConversion"/>
  </si>
  <si>
    <t>3</t>
    <phoneticPr fontId="14" type="noConversion"/>
  </si>
  <si>
    <t>21001</t>
    <phoneticPr fontId="14" type="noConversion"/>
  </si>
  <si>
    <t>21002</t>
    <phoneticPr fontId="14" type="noConversion"/>
  </si>
  <si>
    <t>21003</t>
    <phoneticPr fontId="14" type="noConversion"/>
  </si>
  <si>
    <t>22001</t>
    <phoneticPr fontId="14" type="noConversion"/>
  </si>
  <si>
    <t>22002</t>
    <phoneticPr fontId="14" type="noConversion"/>
  </si>
  <si>
    <t>22003</t>
    <phoneticPr fontId="14" type="noConversion"/>
  </si>
  <si>
    <t>22004</t>
    <phoneticPr fontId="14" type="noConversion"/>
  </si>
  <si>
    <t>刷新</t>
    <phoneticPr fontId="14" type="noConversion"/>
  </si>
  <si>
    <t>小铲子</t>
    <phoneticPr fontId="14" type="noConversion"/>
  </si>
  <si>
    <t>+5步</t>
    <phoneticPr fontId="14" type="noConversion"/>
  </si>
  <si>
    <t>十字锤</t>
    <phoneticPr fontId="14" type="noConversion"/>
  </si>
  <si>
    <t>教学</t>
    <phoneticPr fontId="14" type="noConversion"/>
  </si>
  <si>
    <t>9,10026,1</t>
    <phoneticPr fontId="14" type="noConversion"/>
  </si>
  <si>
    <t>9,10040,1</t>
    <phoneticPr fontId="14" type="noConversion"/>
  </si>
  <si>
    <t>9,10110,1</t>
    <phoneticPr fontId="14" type="noConversion"/>
  </si>
  <si>
    <t>9,10240,1</t>
    <phoneticPr fontId="14" type="noConversion"/>
  </si>
  <si>
    <t>9,10080,1</t>
    <phoneticPr fontId="14" type="noConversion"/>
  </si>
  <si>
    <t>9,10220,1</t>
    <phoneticPr fontId="14" type="noConversion"/>
  </si>
  <si>
    <t>9,10480,1</t>
    <phoneticPr fontId="14" type="noConversion"/>
  </si>
  <si>
    <t>9,10600,1</t>
    <phoneticPr fontId="14" type="noConversion"/>
  </si>
  <si>
    <t>2,24,1</t>
    <phoneticPr fontId="14" type="noConversion"/>
  </si>
  <si>
    <t>2,22,1</t>
    <phoneticPr fontId="14" type="noConversion"/>
  </si>
  <si>
    <t>2,17,1</t>
    <phoneticPr fontId="14" type="noConversion"/>
  </si>
  <si>
    <t>2,16,1</t>
    <phoneticPr fontId="14" type="noConversion"/>
  </si>
  <si>
    <t>新手3胜奖励-必掉</t>
    <phoneticPr fontId="14" type="noConversion"/>
  </si>
  <si>
    <t>11003,1</t>
    <phoneticPr fontId="14" type="noConversion"/>
  </si>
  <si>
    <t>14003,1</t>
    <phoneticPr fontId="14" type="noConversion"/>
  </si>
  <si>
    <t>中级0胜奖励-必掉</t>
  </si>
  <si>
    <t>高级0胜奖励-必掉</t>
  </si>
  <si>
    <t>专家0胜奖励-必掉</t>
  </si>
  <si>
    <t>初级1胜奖励-必掉</t>
  </si>
  <si>
    <t>初级1胜奖励-随机</t>
  </si>
  <si>
    <t>初级2胜奖励-必掉</t>
  </si>
  <si>
    <t>初级2胜奖励-随机</t>
  </si>
  <si>
    <t>初级3胜奖励-必掉</t>
  </si>
  <si>
    <t>初级3胜奖励-随机</t>
  </si>
  <si>
    <t>16005</t>
    <phoneticPr fontId="17" type="noConversion"/>
  </si>
  <si>
    <t>16004</t>
    <phoneticPr fontId="17" type="noConversion"/>
  </si>
  <si>
    <t>16003</t>
    <phoneticPr fontId="17" type="noConversion"/>
  </si>
  <si>
    <t>16002</t>
    <phoneticPr fontId="17" type="noConversion"/>
  </si>
  <si>
    <t>16001</t>
    <phoneticPr fontId="17" type="noConversion"/>
  </si>
  <si>
    <t>中级1胜奖励-必掉</t>
  </si>
  <si>
    <t>中级1胜奖励-随机</t>
  </si>
  <si>
    <t>中级2胜奖励-必掉</t>
  </si>
  <si>
    <t>中级2胜奖励-随机</t>
  </si>
  <si>
    <t>中级3胜奖励-必掉</t>
  </si>
  <si>
    <t>中级4胜奖励-必掉</t>
  </si>
  <si>
    <t>中级4胜奖励-随机1</t>
  </si>
  <si>
    <t>中级4胜奖励-随机2</t>
  </si>
  <si>
    <t>中级5胜奖励-必掉</t>
  </si>
  <si>
    <t>中级5胜奖励-随机1</t>
  </si>
  <si>
    <t>中级5胜奖励-随机2</t>
  </si>
  <si>
    <t>高级1胜奖励-必掉</t>
  </si>
  <si>
    <t>高级1胜奖励-随机</t>
  </si>
  <si>
    <t>高级2胜奖励-必掉</t>
  </si>
  <si>
    <t>高级3胜奖励-必掉</t>
  </si>
  <si>
    <t>高级3胜奖励-随机1</t>
  </si>
  <si>
    <t>高级3胜奖励-随机2</t>
  </si>
  <si>
    <t>高级4胜奖励-必掉</t>
  </si>
  <si>
    <t>高级4胜奖励-随机1</t>
  </si>
  <si>
    <t>高级4胜奖励-随机2</t>
  </si>
  <si>
    <t>高级5胜奖励-必掉</t>
  </si>
  <si>
    <t>高级5胜奖励-随机1</t>
  </si>
  <si>
    <t>高级5胜奖励-随机2</t>
  </si>
  <si>
    <t>高级6胜奖励-必掉</t>
  </si>
  <si>
    <t>高级6胜奖励-随机1</t>
  </si>
  <si>
    <t>高级6胜奖励-随机2</t>
  </si>
  <si>
    <t>高级7胜奖励-必掉</t>
  </si>
  <si>
    <t>高级7胜奖励-随机1</t>
  </si>
  <si>
    <t>高级7胜奖励-随机2</t>
  </si>
  <si>
    <t>专家1胜奖励-必掉</t>
  </si>
  <si>
    <t>专家1胜奖励-随机</t>
  </si>
  <si>
    <t>专家2胜奖励-必掉</t>
  </si>
  <si>
    <t>专家2胜奖励-随机1</t>
  </si>
  <si>
    <t>专家2胜奖励-随机2</t>
  </si>
  <si>
    <t>专家3胜奖励-必掉</t>
  </si>
  <si>
    <t>专家3胜奖励-随机1</t>
  </si>
  <si>
    <t>专家3胜奖励-随机2</t>
  </si>
  <si>
    <t>专家4胜奖励-必掉</t>
  </si>
  <si>
    <t>专家4胜奖励-随机1</t>
  </si>
  <si>
    <t>专家4胜奖励-随机2</t>
  </si>
  <si>
    <t>专家5胜奖励-必掉</t>
  </si>
  <si>
    <t>专家5胜奖励-随机1</t>
  </si>
  <si>
    <t>专家5胜奖励-随机2</t>
  </si>
  <si>
    <t>专家6胜奖励-必掉</t>
  </si>
  <si>
    <t>专家6胜奖励-随机1</t>
  </si>
  <si>
    <t>专家6胜奖励-随机2</t>
  </si>
  <si>
    <t>专家7胜奖励-必掉</t>
  </si>
  <si>
    <t>专家7胜奖励-随机1</t>
  </si>
  <si>
    <t>专家7胜奖励-随机2</t>
  </si>
  <si>
    <t>21001,1</t>
    <phoneticPr fontId="14" type="noConversion"/>
  </si>
  <si>
    <t>22001,1</t>
    <phoneticPr fontId="14" type="noConversion"/>
  </si>
  <si>
    <t>22004,1650</t>
    <phoneticPr fontId="14" type="noConversion"/>
  </si>
  <si>
    <t>22002,1</t>
    <phoneticPr fontId="14" type="noConversion"/>
  </si>
  <si>
    <t>11101,1</t>
    <phoneticPr fontId="14" type="noConversion"/>
  </si>
  <si>
    <t>新手付费手帐节点7</t>
    <phoneticPr fontId="14" type="noConversion"/>
  </si>
  <si>
    <t>21004,1</t>
    <phoneticPr fontId="14" type="noConversion"/>
  </si>
  <si>
    <t>新手付费手帐节点6</t>
    <phoneticPr fontId="14" type="noConversion"/>
  </si>
  <si>
    <t>22003,1</t>
    <phoneticPr fontId="14" type="noConversion"/>
  </si>
  <si>
    <t>新手付费手帐节点5</t>
    <phoneticPr fontId="14" type="noConversion"/>
  </si>
  <si>
    <t>新手付费手帐节点4</t>
    <phoneticPr fontId="14" type="noConversion"/>
  </si>
  <si>
    <t>新手付费手帐节点3</t>
    <phoneticPr fontId="14" type="noConversion"/>
  </si>
  <si>
    <t>新手付费手帐节点2</t>
    <phoneticPr fontId="14" type="noConversion"/>
  </si>
  <si>
    <t>新手付费手帐节点1</t>
    <phoneticPr fontId="14" type="noConversion"/>
  </si>
  <si>
    <t>赛季1免费手帐节点30</t>
    <phoneticPr fontId="14" type="noConversion"/>
  </si>
  <si>
    <t>赛季1免费手帐节点29</t>
    <phoneticPr fontId="14" type="noConversion"/>
  </si>
  <si>
    <t>赛季1免费手帐节点28</t>
    <phoneticPr fontId="14" type="noConversion"/>
  </si>
  <si>
    <t>赛季1免费手帐节点27</t>
    <phoneticPr fontId="14" type="noConversion"/>
  </si>
  <si>
    <t>赛季1免费手帐节点26</t>
    <phoneticPr fontId="14" type="noConversion"/>
  </si>
  <si>
    <t>赛季1免费手帐节点25</t>
    <phoneticPr fontId="14" type="noConversion"/>
  </si>
  <si>
    <t>赛季1免费手帐节点24</t>
    <phoneticPr fontId="14" type="noConversion"/>
  </si>
  <si>
    <t>赛季1免费手帐节点23</t>
    <phoneticPr fontId="14" type="noConversion"/>
  </si>
  <si>
    <t>赛季1免费手帐节点22</t>
    <phoneticPr fontId="14" type="noConversion"/>
  </si>
  <si>
    <t>赛季1免费手帐节点21</t>
    <phoneticPr fontId="14" type="noConversion"/>
  </si>
  <si>
    <t>赛季1免费手帐节点20</t>
    <phoneticPr fontId="14" type="noConversion"/>
  </si>
  <si>
    <t>赛季1免费手帐节点19</t>
    <phoneticPr fontId="14" type="noConversion"/>
  </si>
  <si>
    <t>赛季1免费手帐节点18</t>
    <phoneticPr fontId="14" type="noConversion"/>
  </si>
  <si>
    <t>赛季1免费手帐节点17</t>
    <phoneticPr fontId="14" type="noConversion"/>
  </si>
  <si>
    <t>赛季1免费手帐节点16</t>
    <phoneticPr fontId="14" type="noConversion"/>
  </si>
  <si>
    <t>赛季1免费手帐节点15</t>
    <phoneticPr fontId="14" type="noConversion"/>
  </si>
  <si>
    <t>赛季1免费手帐节点14</t>
    <phoneticPr fontId="14" type="noConversion"/>
  </si>
  <si>
    <t>赛季1免费手帐节点13</t>
    <phoneticPr fontId="14" type="noConversion"/>
  </si>
  <si>
    <t>赛季1免费手帐节点12</t>
    <phoneticPr fontId="14" type="noConversion"/>
  </si>
  <si>
    <t>赛季1免费手帐节点11</t>
    <phoneticPr fontId="14" type="noConversion"/>
  </si>
  <si>
    <t>赛季1免费手帐节点10</t>
    <phoneticPr fontId="14" type="noConversion"/>
  </si>
  <si>
    <t>赛季1免费手帐节点9</t>
    <phoneticPr fontId="14" type="noConversion"/>
  </si>
  <si>
    <t>赛季1免费手帐节点8</t>
    <phoneticPr fontId="14" type="noConversion"/>
  </si>
  <si>
    <t>赛季1免费手帐节点7</t>
    <phoneticPr fontId="14" type="noConversion"/>
  </si>
  <si>
    <t>15005,1</t>
    <phoneticPr fontId="14" type="noConversion"/>
  </si>
  <si>
    <t>赛季1免费手帐节点6</t>
    <phoneticPr fontId="14" type="noConversion"/>
  </si>
  <si>
    <t>赛季1免费手帐节点5</t>
    <phoneticPr fontId="14" type="noConversion"/>
  </si>
  <si>
    <t>赛季1免费手帐节点4</t>
    <phoneticPr fontId="14" type="noConversion"/>
  </si>
  <si>
    <t>赛季1免费手帐节点3</t>
    <phoneticPr fontId="14" type="noConversion"/>
  </si>
  <si>
    <t>赛季1免费手帐节点2</t>
    <phoneticPr fontId="14" type="noConversion"/>
  </si>
  <si>
    <t>赛季1免费手帐节点1</t>
    <phoneticPr fontId="14" type="noConversion"/>
  </si>
  <si>
    <t>新手免费手帐节点7</t>
    <phoneticPr fontId="14" type="noConversion"/>
  </si>
  <si>
    <t>新手免费手帐节点6</t>
    <phoneticPr fontId="14" type="noConversion"/>
  </si>
  <si>
    <t>新手免费手帐节点5</t>
    <phoneticPr fontId="14" type="noConversion"/>
  </si>
  <si>
    <t>新手免费手帐节点4</t>
    <phoneticPr fontId="14" type="noConversion"/>
  </si>
  <si>
    <t>新手免费手帐节点3</t>
    <phoneticPr fontId="14" type="noConversion"/>
  </si>
  <si>
    <t>新手免费手帐节点2</t>
    <phoneticPr fontId="14" type="noConversion"/>
  </si>
  <si>
    <t>新手免费手帐节点1</t>
    <phoneticPr fontId="14" type="noConversion"/>
  </si>
  <si>
    <t>21004</t>
    <phoneticPr fontId="14" type="noConversion"/>
  </si>
  <si>
    <t>21101</t>
    <phoneticPr fontId="14" type="noConversion"/>
  </si>
  <si>
    <t>15分无限双蝴蝶</t>
    <phoneticPr fontId="15" type="noConversion"/>
  </si>
  <si>
    <t>15分无限爆炸直线</t>
    <phoneticPr fontId="15" type="noConversion"/>
  </si>
  <si>
    <t>30分无限双蝴蝶</t>
    <phoneticPr fontId="15" type="noConversion"/>
  </si>
  <si>
    <t>挑战</t>
    <phoneticPr fontId="14" type="noConversion"/>
  </si>
  <si>
    <t>15001</t>
    <phoneticPr fontId="14" type="noConversion"/>
  </si>
  <si>
    <t>手帐</t>
    <phoneticPr fontId="14" type="noConversion"/>
  </si>
  <si>
    <t>12101</t>
  </si>
  <si>
    <t>赛季1循环节点</t>
    <phoneticPr fontId="14" type="noConversion"/>
  </si>
  <si>
    <t>15005,1</t>
  </si>
  <si>
    <t>22001,1</t>
  </si>
  <si>
    <t>21101,1</t>
  </si>
  <si>
    <t>21101,1</t>
    <phoneticPr fontId="14" type="noConversion"/>
  </si>
  <si>
    <t>21104,1</t>
    <phoneticPr fontId="14" type="noConversion"/>
  </si>
  <si>
    <t>22002,1</t>
  </si>
  <si>
    <t>11104,1</t>
    <phoneticPr fontId="14" type="noConversion"/>
  </si>
  <si>
    <t>11105,1</t>
    <phoneticPr fontId="14" type="noConversion"/>
  </si>
  <si>
    <t>21001,1</t>
  </si>
  <si>
    <t>21002,1</t>
    <phoneticPr fontId="14" type="noConversion"/>
  </si>
  <si>
    <t>21003,1</t>
    <phoneticPr fontId="14" type="noConversion"/>
  </si>
  <si>
    <t>22004,1</t>
    <phoneticPr fontId="14" type="noConversion"/>
  </si>
  <si>
    <t>11106,1</t>
    <phoneticPr fontId="14" type="noConversion"/>
  </si>
  <si>
    <t>11102,1</t>
    <phoneticPr fontId="14" type="noConversion"/>
  </si>
  <si>
    <t>赛季1付费手帐节点1</t>
  </si>
  <si>
    <t>赛季1付费手帐节点2</t>
  </si>
  <si>
    <t>赛季1付费手帐节点3</t>
  </si>
  <si>
    <t>赛季1付费手帐节点4</t>
  </si>
  <si>
    <t>赛季1付费手帐节点5</t>
  </si>
  <si>
    <t>赛季1付费手帐节点6</t>
  </si>
  <si>
    <t>赛季1付费手帐节点7</t>
  </si>
  <si>
    <t>赛季1付费手帐节点8</t>
  </si>
  <si>
    <t>赛季1付费手帐节点9</t>
  </si>
  <si>
    <t>赛季1付费手帐节点10</t>
  </si>
  <si>
    <t>赛季1付费手帐节点11</t>
  </si>
  <si>
    <t>赛季1付费手帐节点12</t>
  </si>
  <si>
    <t>赛季1付费手帐节点13</t>
  </si>
  <si>
    <t>赛季1付费手帐节点14</t>
  </si>
  <si>
    <t>赛季1付费手帐节点15</t>
  </si>
  <si>
    <t>赛季1付费手帐节点16</t>
  </si>
  <si>
    <t>赛季1付费手帐节点17</t>
  </si>
  <si>
    <t>赛季1付费手帐节点18</t>
  </si>
  <si>
    <t>赛季1付费手帐节点19</t>
  </si>
  <si>
    <t>赛季1付费手帐节点20</t>
  </si>
  <si>
    <t>赛季1付费手帐节点21</t>
  </si>
  <si>
    <t>赛季1付费手帐节点22</t>
  </si>
  <si>
    <t>赛季1付费手帐节点23</t>
  </si>
  <si>
    <t>赛季1付费手帐节点24</t>
  </si>
  <si>
    <t>赛季1付费手帐节点25</t>
  </si>
  <si>
    <t>赛季1付费手帐节点26</t>
  </si>
  <si>
    <t>赛季1付费手帐节点27</t>
  </si>
  <si>
    <t>赛季1付费手帐节点28</t>
  </si>
  <si>
    <t>赛季1付费手帐节点29</t>
  </si>
  <si>
    <t>赛季1付费手帐节点30</t>
  </si>
  <si>
    <t>13104,1</t>
  </si>
  <si>
    <t>11103,1</t>
  </si>
  <si>
    <t>11103,1</t>
    <phoneticPr fontId="14" type="noConversion"/>
  </si>
  <si>
    <t>13101,1</t>
  </si>
  <si>
    <t>13103,1</t>
    <phoneticPr fontId="14" type="noConversion"/>
  </si>
  <si>
    <t>13102,1</t>
    <phoneticPr fontId="14" type="noConversion"/>
  </si>
  <si>
    <t>21103,1</t>
    <phoneticPr fontId="14" type="noConversion"/>
  </si>
  <si>
    <t>21106,1</t>
    <phoneticPr fontId="14" type="noConversion"/>
  </si>
  <si>
    <t>11109,1</t>
    <phoneticPr fontId="14" type="noConversion"/>
  </si>
  <si>
    <t>11108,1</t>
    <phoneticPr fontId="14" type="noConversion"/>
  </si>
  <si>
    <t>11107,1</t>
    <phoneticPr fontId="14" type="noConversion"/>
  </si>
  <si>
    <t>21102,1</t>
    <phoneticPr fontId="14" type="noConversion"/>
  </si>
  <si>
    <t>21105,1</t>
    <phoneticPr fontId="14" type="noConversion"/>
  </si>
  <si>
    <t>13101</t>
    <phoneticPr fontId="17" type="noConversion"/>
  </si>
  <si>
    <t>观看广告局前_双蝴蝶</t>
    <phoneticPr fontId="14" type="noConversion"/>
  </si>
  <si>
    <t>局前广告1_彩虹</t>
    <phoneticPr fontId="15" type="noConversion"/>
  </si>
  <si>
    <t>局前广告2_彩虹+爆炸直线</t>
    <phoneticPr fontId="15" type="noConversion"/>
  </si>
  <si>
    <t>彩虹*1</t>
    <phoneticPr fontId="14" type="noConversion"/>
  </si>
  <si>
    <t>刷新*1</t>
    <phoneticPr fontId="14" type="noConversion"/>
  </si>
  <si>
    <t>双蝴蝶*1</t>
    <phoneticPr fontId="14" type="noConversion"/>
  </si>
  <si>
    <t>直线炸弹*1</t>
    <phoneticPr fontId="14" type="noConversion"/>
  </si>
  <si>
    <t>60钻石</t>
    <phoneticPr fontId="14" type="noConversion"/>
  </si>
  <si>
    <t>1,2,60</t>
    <phoneticPr fontId="14" type="noConversion"/>
  </si>
  <si>
    <t>2,23,1</t>
    <phoneticPr fontId="14" type="noConversion"/>
  </si>
  <si>
    <t>简单通用奖励</t>
  </si>
  <si>
    <t>普通通用奖励</t>
  </si>
  <si>
    <t>困难通用奖励</t>
  </si>
  <si>
    <t>极难通用奖励</t>
  </si>
  <si>
    <t>噩梦通用奖励</t>
  </si>
  <si>
    <t>12201</t>
    <phoneticPr fontId="14" type="noConversion"/>
  </si>
  <si>
    <t>12202</t>
    <phoneticPr fontId="14" type="noConversion"/>
  </si>
  <si>
    <t>简单</t>
    <phoneticPr fontId="14" type="noConversion"/>
  </si>
  <si>
    <t>普通</t>
    <phoneticPr fontId="14" type="noConversion"/>
  </si>
  <si>
    <t>困难</t>
    <phoneticPr fontId="14" type="noConversion"/>
  </si>
  <si>
    <t>12203</t>
    <phoneticPr fontId="14" type="noConversion"/>
  </si>
  <si>
    <t>极难</t>
    <phoneticPr fontId="14" type="noConversion"/>
  </si>
  <si>
    <t>5</t>
    <phoneticPr fontId="14" type="noConversion"/>
  </si>
  <si>
    <t>12204</t>
    <phoneticPr fontId="14" type="noConversion"/>
  </si>
  <si>
    <t>15</t>
    <phoneticPr fontId="14" type="noConversion"/>
  </si>
  <si>
    <t>噩梦</t>
    <phoneticPr fontId="14" type="noConversion"/>
  </si>
  <si>
    <t>12203,1</t>
    <phoneticPr fontId="14" type="noConversion"/>
  </si>
  <si>
    <t>12204,1</t>
    <phoneticPr fontId="14" type="noConversion"/>
  </si>
  <si>
    <t>12205</t>
    <phoneticPr fontId="14" type="noConversion"/>
  </si>
  <si>
    <t>12205,1</t>
    <phoneticPr fontId="14" type="noConversion"/>
  </si>
  <si>
    <t>2,1001,1,900</t>
    <phoneticPr fontId="14" type="noConversion"/>
  </si>
  <si>
    <t>2,1002,1,900</t>
    <phoneticPr fontId="14" type="noConversion"/>
  </si>
  <si>
    <t>2,1003,1,900</t>
    <phoneticPr fontId="14" type="noConversion"/>
  </si>
  <si>
    <t>2,1001,1,1800</t>
    <phoneticPr fontId="14" type="noConversion"/>
  </si>
  <si>
    <t>2,1002,1,1800</t>
    <phoneticPr fontId="14" type="noConversion"/>
  </si>
  <si>
    <t>2,1003,1,1800</t>
    <phoneticPr fontId="14" type="noConversion"/>
  </si>
  <si>
    <t>5</t>
    <phoneticPr fontId="14" type="noConversion"/>
  </si>
  <si>
    <t>31001</t>
    <phoneticPr fontId="14" type="noConversion"/>
  </si>
  <si>
    <t>关前双蝴蝶</t>
    <phoneticPr fontId="14" type="noConversion"/>
  </si>
  <si>
    <t>关前彩虹球</t>
    <phoneticPr fontId="14" type="noConversion"/>
  </si>
  <si>
    <t>关前道具合集</t>
    <phoneticPr fontId="14" type="noConversion"/>
  </si>
  <si>
    <t>15分无限彩虹</t>
    <phoneticPr fontId="15" type="noConversion"/>
  </si>
  <si>
    <t>30分无限彩虹球</t>
    <phoneticPr fontId="15" type="noConversion"/>
  </si>
  <si>
    <t>30分无限爆炸直线</t>
    <phoneticPr fontId="15" type="noConversion"/>
  </si>
  <si>
    <t>关前炸弹+直线</t>
    <phoneticPr fontId="14" type="noConversion"/>
  </si>
  <si>
    <t>消除任意障碍或元素1次</t>
    <phoneticPr fontId="14" type="noConversion"/>
  </si>
  <si>
    <t>交换任意两个位置的两个元素1次。</t>
    <phoneticPr fontId="14" type="noConversion"/>
  </si>
  <si>
    <t>将任意普通元素变化为爆炸特效。</t>
    <phoneticPr fontId="14" type="noConversion"/>
  </si>
  <si>
    <t>将所选位置的行和列上所有元素消除1层</t>
    <phoneticPr fontId="14" type="noConversion"/>
  </si>
  <si>
    <t>重新排列棋盘上的所有普通元素</t>
    <phoneticPr fontId="14" type="noConversion"/>
  </si>
  <si>
    <t xml:space="preserve">回到上一步的状态,并返还步数。 </t>
    <phoneticPr fontId="14" type="noConversion"/>
  </si>
  <si>
    <t>剩余步数增加5步，可在步数为0时使用</t>
    <phoneticPr fontId="14" type="noConversion"/>
  </si>
  <si>
    <t>关卡开始时随机位置产生直线和爆炸特效各1个</t>
    <phoneticPr fontId="14" type="noConversion"/>
  </si>
  <si>
    <t>关卡开始时随机产生1个彩虹球特效</t>
    <phoneticPr fontId="14" type="noConversion"/>
  </si>
  <si>
    <t>关前爆炸直线</t>
    <phoneticPr fontId="14" type="noConversion"/>
  </si>
  <si>
    <t>2,99993,1</t>
    <phoneticPr fontId="14" type="noConversion"/>
  </si>
  <si>
    <t>21005</t>
    <phoneticPr fontId="14" type="noConversion"/>
  </si>
  <si>
    <t>前端展示用，无掉落内容</t>
    <phoneticPr fontId="14" type="noConversion"/>
  </si>
  <si>
    <t>真实掉落内容</t>
    <phoneticPr fontId="14" type="noConversion"/>
  </si>
  <si>
    <t>新手付费手帐节点6-展示用</t>
    <phoneticPr fontId="14" type="noConversion"/>
  </si>
  <si>
    <t>21005,1</t>
    <phoneticPr fontId="14" type="noConversion"/>
  </si>
  <si>
    <t>赛季1付费手帐节点2-展示用</t>
    <phoneticPr fontId="14" type="noConversion"/>
  </si>
  <si>
    <t>赛季1付费手帐节点11-展示用</t>
    <phoneticPr fontId="14" type="noConversion"/>
  </si>
  <si>
    <t>赛季1付费手帐节点21-展示用</t>
    <phoneticPr fontId="14" type="noConversion"/>
  </si>
  <si>
    <t>9,10009,1</t>
    <phoneticPr fontId="14" type="noConversion"/>
  </si>
  <si>
    <t>31015</t>
    <phoneticPr fontId="14" type="noConversion"/>
  </si>
  <si>
    <t>31016,1</t>
    <phoneticPr fontId="14" type="noConversion"/>
  </si>
  <si>
    <t>31017,1</t>
  </si>
  <si>
    <t>31017,1</t>
    <phoneticPr fontId="14" type="noConversion"/>
  </si>
  <si>
    <t>31018,1</t>
    <phoneticPr fontId="14" type="noConversion"/>
  </si>
  <si>
    <t>12110,1</t>
    <phoneticPr fontId="14" type="noConversion"/>
  </si>
  <si>
    <t>12112,1</t>
    <phoneticPr fontId="14" type="noConversion"/>
  </si>
  <si>
    <t>12111,1</t>
  </si>
  <si>
    <t>12111,1</t>
    <phoneticPr fontId="14" type="noConversion"/>
  </si>
  <si>
    <t>12113,1</t>
    <phoneticPr fontId="14" type="noConversion"/>
  </si>
  <si>
    <t>12114,1</t>
    <phoneticPr fontId="14" type="noConversion"/>
  </si>
  <si>
    <t>12115,1</t>
    <phoneticPr fontId="14" type="noConversion"/>
  </si>
  <si>
    <t>12116,1</t>
    <phoneticPr fontId="14" type="noConversion"/>
  </si>
  <si>
    <t>31018</t>
    <phoneticPr fontId="14" type="noConversion"/>
  </si>
  <si>
    <t>9,10012,1</t>
    <phoneticPr fontId="14" type="noConversion"/>
  </si>
  <si>
    <t>31017</t>
    <phoneticPr fontId="14" type="noConversion"/>
  </si>
  <si>
    <t>9,10008,1</t>
    <phoneticPr fontId="14" type="noConversion"/>
  </si>
  <si>
    <t>31016</t>
    <phoneticPr fontId="14" type="noConversion"/>
  </si>
  <si>
    <t>9,10005,1</t>
    <phoneticPr fontId="14" type="noConversion"/>
  </si>
  <si>
    <t>15005</t>
    <phoneticPr fontId="15" type="noConversion"/>
  </si>
  <si>
    <t>12116</t>
    <phoneticPr fontId="15" type="noConversion"/>
  </si>
  <si>
    <t>12115</t>
    <phoneticPr fontId="15" type="noConversion"/>
  </si>
  <si>
    <t>12114</t>
    <phoneticPr fontId="15" type="noConversion"/>
  </si>
  <si>
    <t>12113</t>
    <phoneticPr fontId="15" type="noConversion"/>
  </si>
  <si>
    <t>12112</t>
    <phoneticPr fontId="15" type="noConversion"/>
  </si>
  <si>
    <t>12111</t>
    <phoneticPr fontId="15" type="noConversion"/>
  </si>
  <si>
    <t>12110</t>
    <phoneticPr fontId="15" type="noConversion"/>
  </si>
  <si>
    <t>12109</t>
    <phoneticPr fontId="15" type="noConversion"/>
  </si>
  <si>
    <t>12108</t>
    <phoneticPr fontId="15" type="noConversion"/>
  </si>
  <si>
    <t>12107</t>
    <phoneticPr fontId="15" type="noConversion"/>
  </si>
  <si>
    <t>12105</t>
    <phoneticPr fontId="15" type="noConversion"/>
  </si>
  <si>
    <t>11102</t>
    <phoneticPr fontId="15" type="noConversion"/>
  </si>
  <si>
    <t>11101</t>
    <phoneticPr fontId="15" type="noConversion"/>
  </si>
  <si>
    <t>12117,1</t>
    <phoneticPr fontId="14" type="noConversion"/>
  </si>
  <si>
    <t>12117</t>
    <phoneticPr fontId="15" type="noConversion"/>
  </si>
  <si>
    <t>以下为新流程（手帐给秋卡，不掉钻石）版本数据</t>
    <phoneticPr fontId="14" type="noConversion"/>
  </si>
  <si>
    <t>31002,1</t>
  </si>
  <si>
    <t>1100011</t>
  </si>
  <si>
    <t>1100021</t>
  </si>
  <si>
    <t>1100031</t>
  </si>
  <si>
    <t>1100041</t>
  </si>
  <si>
    <t>1100051</t>
  </si>
  <si>
    <t>1100061</t>
  </si>
  <si>
    <t>1100071</t>
  </si>
  <si>
    <t>1101011</t>
  </si>
  <si>
    <t>1101021</t>
  </si>
  <si>
    <t>1101031</t>
  </si>
  <si>
    <t>1101041</t>
  </si>
  <si>
    <t>1101051</t>
  </si>
  <si>
    <t>1101061</t>
  </si>
  <si>
    <t>1101071</t>
  </si>
  <si>
    <t>1101081</t>
  </si>
  <si>
    <t>1101091</t>
  </si>
  <si>
    <t>1101101</t>
  </si>
  <si>
    <t>1101111</t>
  </si>
  <si>
    <t>1101121</t>
  </si>
  <si>
    <t>1101131</t>
  </si>
  <si>
    <t>1101141</t>
  </si>
  <si>
    <t>1101151</t>
  </si>
  <si>
    <t>1101161</t>
  </si>
  <si>
    <t>1101171</t>
  </si>
  <si>
    <t>1101181</t>
  </si>
  <si>
    <t>1101191</t>
  </si>
  <si>
    <t>1101201</t>
  </si>
  <si>
    <t>1101211</t>
  </si>
  <si>
    <t>1101221</t>
  </si>
  <si>
    <t>1101231</t>
  </si>
  <si>
    <t>1101241</t>
  </si>
  <si>
    <t>1101251</t>
  </si>
  <si>
    <t>1101261</t>
  </si>
  <si>
    <t>1101271</t>
  </si>
  <si>
    <t>1101281</t>
  </si>
  <si>
    <t>1101291</t>
  </si>
  <si>
    <t>1101301</t>
  </si>
  <si>
    <t>1101311</t>
  </si>
  <si>
    <t>1200021</t>
  </si>
  <si>
    <t>1200031</t>
  </si>
  <si>
    <t>1200041</t>
  </si>
  <si>
    <t>1200051</t>
  </si>
  <si>
    <t>1200061</t>
  </si>
  <si>
    <t>1200071</t>
  </si>
  <si>
    <t>1201011</t>
  </si>
  <si>
    <t>1201021</t>
  </si>
  <si>
    <t>1201031</t>
  </si>
  <si>
    <t>1201041</t>
  </si>
  <si>
    <t>1201051</t>
  </si>
  <si>
    <t>1201061</t>
  </si>
  <si>
    <t>1201071</t>
  </si>
  <si>
    <t>1201081</t>
  </si>
  <si>
    <t>1201091</t>
  </si>
  <si>
    <t>1201101</t>
  </si>
  <si>
    <t>1201111</t>
  </si>
  <si>
    <t>1201121</t>
  </si>
  <si>
    <t>1201131</t>
  </si>
  <si>
    <t>1201141</t>
  </si>
  <si>
    <t>1201151</t>
  </si>
  <si>
    <t>1201161</t>
  </si>
  <si>
    <t>1201171</t>
  </si>
  <si>
    <t>1201181</t>
  </si>
  <si>
    <t>1201191</t>
  </si>
  <si>
    <t>1201201</t>
  </si>
  <si>
    <t>1201211</t>
  </si>
  <si>
    <t>1201221</t>
  </si>
  <si>
    <t>1201231</t>
  </si>
  <si>
    <t>1201241</t>
  </si>
  <si>
    <t>1201251</t>
  </si>
  <si>
    <t>1201261</t>
  </si>
  <si>
    <t>1201271</t>
  </si>
  <si>
    <t>1201281</t>
  </si>
  <si>
    <t>1201291</t>
  </si>
  <si>
    <t>1201301</t>
  </si>
  <si>
    <t>1201311</t>
  </si>
  <si>
    <t>1201321</t>
  </si>
  <si>
    <t>1201331</t>
  </si>
  <si>
    <t>1300011</t>
  </si>
  <si>
    <t>1310011</t>
  </si>
  <si>
    <t>1320011</t>
  </si>
  <si>
    <t>1330011</t>
  </si>
  <si>
    <t>1340011</t>
  </si>
  <si>
    <t>1001051</t>
    <phoneticPr fontId="14" type="noConversion"/>
  </si>
  <si>
    <t>100001</t>
  </si>
  <si>
    <t>教学-2 1胜奖励-必掉</t>
  </si>
  <si>
    <t>31003,1</t>
  </si>
  <si>
    <t>100002</t>
  </si>
  <si>
    <t>教学-2 0胜奖励-必掉</t>
  </si>
  <si>
    <t>100003</t>
  </si>
  <si>
    <t>教学-2 2胜奖励-必掉</t>
  </si>
  <si>
    <t>31001,1</t>
  </si>
  <si>
    <t>100004</t>
  </si>
  <si>
    <t>教学-1 1胜奖励-必掉</t>
  </si>
  <si>
    <t>31015,1</t>
  </si>
  <si>
    <t>100100</t>
  </si>
  <si>
    <t>新手0胜奖励-必掉</t>
  </si>
  <si>
    <t>14001,1</t>
  </si>
  <si>
    <t>新手1胜奖励-必掉</t>
  </si>
  <si>
    <t>11001,1</t>
  </si>
  <si>
    <t>14002,1</t>
  </si>
  <si>
    <t>新手1胜奖励-随机</t>
  </si>
  <si>
    <t>0,6700</t>
  </si>
  <si>
    <t>21001,3300</t>
  </si>
  <si>
    <t>新手2胜奖励-必掉</t>
  </si>
  <si>
    <t>11002,1</t>
  </si>
  <si>
    <t>14003,1</t>
  </si>
  <si>
    <t>新手2胜奖励-随机</t>
  </si>
  <si>
    <t>21001,1650</t>
  </si>
  <si>
    <t>21002,1650</t>
  </si>
  <si>
    <t>新手3胜奖励-必掉</t>
  </si>
  <si>
    <t>11003,1</t>
  </si>
  <si>
    <t>新手3胜奖励-随机</t>
  </si>
  <si>
    <t>100199</t>
  </si>
  <si>
    <t>新手挑战经验</t>
  </si>
  <si>
    <t>16001,1</t>
  </si>
  <si>
    <t>100200</t>
  </si>
  <si>
    <t>初级0胜奖励-必掉</t>
  </si>
  <si>
    <t>11004,1</t>
  </si>
  <si>
    <t>11005,1</t>
  </si>
  <si>
    <t>11006,1</t>
  </si>
  <si>
    <t>初级4胜奖励-必掉</t>
  </si>
  <si>
    <t>11007,1</t>
  </si>
  <si>
    <t>初级4胜奖励-随机1</t>
  </si>
  <si>
    <t>0,3400</t>
  </si>
  <si>
    <t>21001,2178</t>
  </si>
  <si>
    <t>21002,2178</t>
  </si>
  <si>
    <t>21003,2178</t>
  </si>
  <si>
    <t>初级4胜奖励-随机2</t>
  </si>
  <si>
    <t>22001,3300</t>
  </si>
  <si>
    <t>初级5胜奖励-必掉</t>
  </si>
  <si>
    <t>11008,1</t>
  </si>
  <si>
    <t>31004,1</t>
  </si>
  <si>
    <t>初级5胜奖励-随机1</t>
  </si>
  <si>
    <t>初级5胜奖励-随机2</t>
  </si>
  <si>
    <t>22001,1650</t>
  </si>
  <si>
    <t>22002,1650</t>
  </si>
  <si>
    <t>100299</t>
  </si>
  <si>
    <t>初级挑战经验</t>
  </si>
  <si>
    <t>16002,1</t>
  </si>
  <si>
    <t>100300</t>
  </si>
  <si>
    <t>11009,1</t>
  </si>
  <si>
    <t>11010,1</t>
  </si>
  <si>
    <t>11011,1</t>
  </si>
  <si>
    <t>31005,1</t>
  </si>
  <si>
    <t>中级3胜奖励-随机1</t>
  </si>
  <si>
    <t>21001,1089</t>
  </si>
  <si>
    <t>21002,1089</t>
  </si>
  <si>
    <t>21003,1089</t>
  </si>
  <si>
    <t>中级3胜奖励-随机2</t>
  </si>
  <si>
    <t>11012,1</t>
  </si>
  <si>
    <t>11013,1</t>
  </si>
  <si>
    <t>31006,1</t>
  </si>
  <si>
    <t>22001,3350</t>
  </si>
  <si>
    <t>22002,3350</t>
  </si>
  <si>
    <t>中级6胜奖励-必掉</t>
  </si>
  <si>
    <t>11014,1</t>
  </si>
  <si>
    <t>中级6胜奖励-随机1</t>
  </si>
  <si>
    <t>21002,3300</t>
  </si>
  <si>
    <t>21003,3300</t>
  </si>
  <si>
    <t>中级6胜奖励-随机2</t>
  </si>
  <si>
    <t>22001,2178</t>
  </si>
  <si>
    <t>22002,2178</t>
  </si>
  <si>
    <t>22003,2178</t>
  </si>
  <si>
    <t>中级7胜奖励-必掉</t>
  </si>
  <si>
    <t>11015,1</t>
  </si>
  <si>
    <t>31007,1</t>
  </si>
  <si>
    <t>中级7胜奖励-随机1</t>
  </si>
  <si>
    <t>中级7胜奖励-随机2</t>
  </si>
  <si>
    <t>22002,3300</t>
  </si>
  <si>
    <t>22003,3300</t>
  </si>
  <si>
    <t>100399</t>
  </si>
  <si>
    <t>中级挑战经验</t>
  </si>
  <si>
    <t>16003,1</t>
  </si>
  <si>
    <t>100400</t>
  </si>
  <si>
    <t>11016,1</t>
  </si>
  <si>
    <t>21001,6600</t>
  </si>
  <si>
    <t>11017,1</t>
  </si>
  <si>
    <t>高级2胜奖励-随机1</t>
  </si>
  <si>
    <t>高级2胜奖励-随机2</t>
  </si>
  <si>
    <t>11018,1</t>
  </si>
  <si>
    <t>31008,1</t>
  </si>
  <si>
    <t>11019,1</t>
  </si>
  <si>
    <t>11020,1</t>
  </si>
  <si>
    <t>31009,1</t>
  </si>
  <si>
    <t>11021,1</t>
  </si>
  <si>
    <t>11022,1</t>
  </si>
  <si>
    <t>31010,1</t>
  </si>
  <si>
    <t>22001,2500</t>
  </si>
  <si>
    <t>22002,2500</t>
  </si>
  <si>
    <t>22003,2500</t>
  </si>
  <si>
    <t>22004,2500</t>
  </si>
  <si>
    <t>100499</t>
  </si>
  <si>
    <t>高级挑战经验</t>
  </si>
  <si>
    <t>16004,1</t>
  </si>
  <si>
    <t>100500</t>
  </si>
  <si>
    <t>11023,1</t>
  </si>
  <si>
    <t>11024,1</t>
  </si>
  <si>
    <t>21001,5000</t>
  </si>
  <si>
    <t>21002,5000</t>
  </si>
  <si>
    <t>11025,1</t>
  </si>
  <si>
    <t>31011,1</t>
  </si>
  <si>
    <t>专家3胜奖励-随机3</t>
  </si>
  <si>
    <t>11026,1</t>
  </si>
  <si>
    <t>专家4胜奖励-随机3</t>
  </si>
  <si>
    <t>22001,5000</t>
  </si>
  <si>
    <t>22002,5000</t>
  </si>
  <si>
    <t>专家4胜奖励-随机4</t>
  </si>
  <si>
    <t>11027,1</t>
  </si>
  <si>
    <t>31012,1</t>
  </si>
  <si>
    <t>专家5胜奖励-随机3</t>
  </si>
  <si>
    <t>专家5胜奖励-随机4</t>
  </si>
  <si>
    <t>11028,1</t>
  </si>
  <si>
    <t>专家6胜奖励-随机3</t>
  </si>
  <si>
    <t>专家6胜奖励-随机4</t>
  </si>
  <si>
    <t>22003,1650</t>
  </si>
  <si>
    <t>11029,1</t>
  </si>
  <si>
    <t>31013,1</t>
  </si>
  <si>
    <t>专家7胜奖励-随机3</t>
  </si>
  <si>
    <t>专家7胜奖励-随机4</t>
  </si>
  <si>
    <t>专家8胜奖励-必掉</t>
  </si>
  <si>
    <t>11030,1</t>
  </si>
  <si>
    <t>专家8胜奖励-随机1</t>
  </si>
  <si>
    <t>专家8胜奖励-随机2</t>
  </si>
  <si>
    <t>专家8胜奖励-随机3</t>
  </si>
  <si>
    <t>专家8胜奖励-随机4</t>
  </si>
  <si>
    <t>专家9胜奖励-必掉</t>
  </si>
  <si>
    <t>11031,1</t>
  </si>
  <si>
    <t>31014,1</t>
  </si>
  <si>
    <t>专家9胜奖励-随机1</t>
  </si>
  <si>
    <t>专家9胜奖励-随机2</t>
  </si>
  <si>
    <t>专家9胜奖励-随机3</t>
  </si>
  <si>
    <t>专家9胜奖励-随机4</t>
  </si>
  <si>
    <t>100599</t>
  </si>
  <si>
    <t>专家挑战经验</t>
  </si>
  <si>
    <t>16005,1</t>
  </si>
  <si>
    <t>110001</t>
  </si>
  <si>
    <t>新手免费手帐节点1</t>
  </si>
  <si>
    <t>12101,1</t>
  </si>
  <si>
    <t>新手免费手帐节点2</t>
  </si>
  <si>
    <t>新手免费手帐节点3</t>
  </si>
  <si>
    <t>新手免费手帐节点4</t>
  </si>
  <si>
    <t>11101,1</t>
  </si>
  <si>
    <t>新手免费手帐节点5</t>
  </si>
  <si>
    <t>12102,1</t>
  </si>
  <si>
    <t>新手免费手帐节点6</t>
  </si>
  <si>
    <t>新手免费手帐节点7</t>
  </si>
  <si>
    <t>12103,1</t>
  </si>
  <si>
    <t>110101</t>
  </si>
  <si>
    <t>赛季1免费手帐节点1</t>
  </si>
  <si>
    <t>赛季1免费手帐节点2</t>
  </si>
  <si>
    <t>12104,1</t>
  </si>
  <si>
    <t>赛季1免费手帐节点3</t>
  </si>
  <si>
    <t>11102,1</t>
  </si>
  <si>
    <t>22003,1</t>
  </si>
  <si>
    <t>赛季1免费手帐节点4</t>
  </si>
  <si>
    <t>赛季1免费手帐节点5</t>
  </si>
  <si>
    <t>赛季1免费手帐节点6</t>
  </si>
  <si>
    <t>赛季1免费手帐节点7</t>
  </si>
  <si>
    <t>赛季1免费手帐节点8</t>
  </si>
  <si>
    <t>赛季1免费手帐节点9</t>
  </si>
  <si>
    <t>赛季1免费手帐节点10</t>
  </si>
  <si>
    <t>12105,1</t>
  </si>
  <si>
    <t>11104,1</t>
  </si>
  <si>
    <t>赛季1免费手帐节点11</t>
  </si>
  <si>
    <t>赛季1免费手帐节点12</t>
  </si>
  <si>
    <t>赛季1免费手帐节点13</t>
  </si>
  <si>
    <t>21002,1</t>
  </si>
  <si>
    <t>赛季1免费手帐节点14</t>
  </si>
  <si>
    <t>22004,1</t>
  </si>
  <si>
    <t>赛季1免费手帐节点15</t>
  </si>
  <si>
    <t>赛季1免费手帐节点16</t>
  </si>
  <si>
    <t>赛季1免费手帐节点17</t>
  </si>
  <si>
    <t>赛季1免费手帐节点18</t>
  </si>
  <si>
    <t>21003,1</t>
  </si>
  <si>
    <t>赛季1免费手帐节点19</t>
  </si>
  <si>
    <t>赛季1免费手帐节点20</t>
  </si>
  <si>
    <t>12106,1</t>
  </si>
  <si>
    <t>11105,1</t>
  </si>
  <si>
    <t>赛季1免费手帐节点21</t>
  </si>
  <si>
    <t>赛季1免费手帐节点22</t>
  </si>
  <si>
    <t>赛季1免费手帐节点23</t>
  </si>
  <si>
    <t>赛季1免费手帐节点24</t>
  </si>
  <si>
    <t>赛季1免费手帐节点25</t>
  </si>
  <si>
    <t>21104,1</t>
  </si>
  <si>
    <t>赛季1免费手帐节点26</t>
  </si>
  <si>
    <t>赛季1免费手帐节点27</t>
  </si>
  <si>
    <t>赛季1免费手帐节点28</t>
  </si>
  <si>
    <t>赛季1免费手帐节点29</t>
  </si>
  <si>
    <t>赛季1免费手帐节点30</t>
  </si>
  <si>
    <t>12107,1</t>
  </si>
  <si>
    <t>11106,1</t>
  </si>
  <si>
    <t>110131</t>
  </si>
  <si>
    <t>赛季1循环节点</t>
  </si>
  <si>
    <t>12108,1</t>
  </si>
  <si>
    <t>新手付费手帐节点1</t>
  </si>
  <si>
    <t>120002</t>
  </si>
  <si>
    <t>新手付费手帐节点2</t>
  </si>
  <si>
    <t>新手付费手帐节点3</t>
  </si>
  <si>
    <t>新手付费手帐节点4</t>
  </si>
  <si>
    <t>新手付费手帐节点5</t>
  </si>
  <si>
    <t>新手付费手帐节点6</t>
  </si>
  <si>
    <t>21005,1</t>
  </si>
  <si>
    <t>新手付费手帐节点7</t>
  </si>
  <si>
    <t>新手付费手帐节点6-展示用</t>
  </si>
  <si>
    <t>21004,1</t>
  </si>
  <si>
    <t>120101</t>
  </si>
  <si>
    <t>11109,1</t>
  </si>
  <si>
    <t>21103,1</t>
  </si>
  <si>
    <t>21102,1</t>
  </si>
  <si>
    <t>13102,1</t>
  </si>
  <si>
    <t>11107,1</t>
  </si>
  <si>
    <t>13103,1</t>
  </si>
  <si>
    <t>11108,1</t>
  </si>
  <si>
    <t>21106,1</t>
  </si>
  <si>
    <t>21105,1</t>
  </si>
  <si>
    <t>120131</t>
  </si>
  <si>
    <t>赛季1付费手帐节点2-展示用</t>
  </si>
  <si>
    <t>120132</t>
  </si>
  <si>
    <t>赛季1付费手帐节点11-展示用</t>
  </si>
  <si>
    <t>120133</t>
  </si>
  <si>
    <t>赛季1付费手帐节点21-展示用</t>
  </si>
  <si>
    <t>130001</t>
  </si>
  <si>
    <t>12201,1</t>
  </si>
  <si>
    <t>131001</t>
  </si>
  <si>
    <t>12202,1</t>
  </si>
  <si>
    <t>132001</t>
  </si>
  <si>
    <t>12203,1</t>
  </si>
  <si>
    <t>133001</t>
  </si>
  <si>
    <t>12204,1</t>
  </si>
  <si>
    <t>134001</t>
  </si>
  <si>
    <t>12205,1</t>
  </si>
  <si>
    <t>131002</t>
  </si>
  <si>
    <t>普通难度新手专用1</t>
  </si>
  <si>
    <t>131003</t>
  </si>
  <si>
    <t>普通难度新手专用2</t>
  </si>
  <si>
    <t>140001</t>
  </si>
  <si>
    <t>140002</t>
  </si>
  <si>
    <t>关前双蝴蝶</t>
  </si>
  <si>
    <t>140003</t>
  </si>
  <si>
    <t>关前炸弹+直线</t>
  </si>
  <si>
    <t>140004</t>
  </si>
  <si>
    <t>140005</t>
  </si>
  <si>
    <t>140006</t>
  </si>
  <si>
    <t>31002,1</t>
    <phoneticPr fontId="14" type="noConversion"/>
  </si>
  <si>
    <t>7</t>
    <phoneticPr fontId="14" type="noConversion"/>
  </si>
  <si>
    <t>9,10003,1</t>
    <phoneticPr fontId="14" type="noConversion"/>
  </si>
  <si>
    <t>31019</t>
    <phoneticPr fontId="14" type="noConversion"/>
  </si>
  <si>
    <t>31019,1</t>
    <phoneticPr fontId="14" type="noConversion"/>
  </si>
  <si>
    <t>1,3,10</t>
    <phoneticPr fontId="14" type="noConversion"/>
  </si>
  <si>
    <t>1,3,20</t>
    <phoneticPr fontId="14" type="noConversion"/>
  </si>
  <si>
    <t>13001</t>
    <phoneticPr fontId="14" type="noConversion"/>
  </si>
  <si>
    <t>13002</t>
    <phoneticPr fontId="14" type="noConversion"/>
  </si>
  <si>
    <t>13002,1</t>
    <phoneticPr fontId="14" type="noConversion"/>
  </si>
  <si>
    <t>13001,1</t>
    <phoneticPr fontId="14" type="noConversion"/>
  </si>
  <si>
    <t>141001</t>
    <phoneticPr fontId="14" type="noConversion"/>
  </si>
  <si>
    <t>永攀高峰</t>
    <phoneticPr fontId="14" type="noConversion"/>
  </si>
  <si>
    <t>141002</t>
    <phoneticPr fontId="14" type="noConversion"/>
  </si>
  <si>
    <t>新人特惠</t>
    <phoneticPr fontId="14" type="noConversion"/>
  </si>
  <si>
    <t>11201</t>
    <phoneticPr fontId="14" type="noConversion"/>
  </si>
  <si>
    <t>礼包</t>
    <phoneticPr fontId="14" type="noConversion"/>
  </si>
  <si>
    <t>1</t>
    <phoneticPr fontId="14" type="noConversion"/>
  </si>
  <si>
    <t>11201,1</t>
    <phoneticPr fontId="14" type="noConversion"/>
  </si>
  <si>
    <t>21001,1</t>
    <phoneticPr fontId="14" type="noConversion"/>
  </si>
  <si>
    <t>21002,1</t>
    <phoneticPr fontId="14" type="noConversion"/>
  </si>
  <si>
    <t>21003,1</t>
    <phoneticPr fontId="14" type="noConversion"/>
  </si>
  <si>
    <t>13201</t>
    <phoneticPr fontId="14" type="noConversion"/>
  </si>
  <si>
    <t>礼包</t>
    <phoneticPr fontId="14" type="noConversion"/>
  </si>
  <si>
    <t>13201,1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</si>
</sst>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8"/>
      <name val="等线"/>
      <charset val="134"/>
    </font>
    <font>
      <sz val="10"/>
      <color indexed="8"/>
      <name val="新宋体"/>
      <family val="3"/>
      <charset val="134"/>
    </font>
    <font>
      <sz val="11"/>
      <color rgb="FFFF0000"/>
      <name val="等线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rgb="FF00B050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9"/>
      <color rgb="FF0070C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9"/>
      <color rgb="FF00B050"/>
      <name val="宋体"/>
      <family val="3"/>
      <charset val="134"/>
    </font>
    <font>
      <sz val="11"/>
      <color indexed="8"/>
      <name val="等线"/>
      <family val="3"/>
      <charset val="134"/>
    </font>
    <font>
      <sz val="9"/>
      <color indexed="81"/>
      <name val="宋体"/>
      <family val="3"/>
      <charset val="134"/>
    </font>
    <font>
      <sz val="9"/>
      <name val="等线"/>
      <family val="3"/>
      <charset val="134"/>
    </font>
    <font>
      <sz val="9"/>
      <name val="宋体"/>
      <family val="3"/>
      <charset val="134"/>
      <scheme val="minor"/>
    </font>
    <font>
      <b/>
      <sz val="10"/>
      <color rgb="FFFF0000"/>
      <name val="新宋体"/>
      <family val="3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0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45">
    <xf numFmtId="0" fontId="0" fillId="0" borderId="0" xfId="0" applyAlignment="1"/>
    <xf numFmtId="49" fontId="1" fillId="0" borderId="0" xfId="0" applyNumberFormat="1" applyFont="1" applyAlignment="1"/>
    <xf numFmtId="49" fontId="1" fillId="0" borderId="0" xfId="0" applyNumberFormat="1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left" vertical="center"/>
    </xf>
    <xf numFmtId="49" fontId="1" fillId="0" borderId="0" xfId="2" applyNumberFormat="1" applyFont="1" applyAlignment="1">
      <alignment horizontal="center"/>
    </xf>
    <xf numFmtId="49" fontId="1" fillId="0" borderId="0" xfId="2" applyNumberFormat="1" applyFont="1" applyAlignment="1"/>
    <xf numFmtId="0" fontId="3" fillId="0" borderId="0" xfId="2" applyFont="1">
      <alignment vertical="center"/>
    </xf>
    <xf numFmtId="0" fontId="12" fillId="0" borderId="0" xfId="2" applyAlignment="1">
      <alignment horizontal="center" vertical="center"/>
    </xf>
    <xf numFmtId="0" fontId="1" fillId="0" borderId="0" xfId="2" applyFont="1" applyAlignment="1"/>
    <xf numFmtId="49" fontId="1" fillId="0" borderId="0" xfId="2" applyNumberFormat="1" applyFont="1" applyAlignment="1">
      <alignment horizontal="center" vertical="center"/>
    </xf>
    <xf numFmtId="49" fontId="3" fillId="0" borderId="0" xfId="2" applyNumberFormat="1" applyFont="1" applyAlignment="1">
      <alignment horizontal="left" vertical="center"/>
    </xf>
    <xf numFmtId="49" fontId="1" fillId="0" borderId="0" xfId="2" applyNumberFormat="1" applyFont="1" applyAlignment="1">
      <alignment horizontal="left" vertical="center"/>
    </xf>
    <xf numFmtId="49" fontId="3" fillId="0" borderId="0" xfId="2" applyNumberFormat="1" applyFont="1" applyAlignment="1">
      <alignment horizontal="center" vertical="center"/>
    </xf>
    <xf numFmtId="49" fontId="1" fillId="2" borderId="0" xfId="2" applyNumberFormat="1" applyFont="1" applyFill="1" applyAlignment="1"/>
    <xf numFmtId="49" fontId="1" fillId="2" borderId="0" xfId="2" applyNumberFormat="1" applyFont="1" applyFill="1" applyAlignment="1">
      <alignment horizontal="center"/>
    </xf>
    <xf numFmtId="0" fontId="3" fillId="0" borderId="0" xfId="2" applyFont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2" applyFont="1" applyAlignment="1">
      <alignment horizontal="center"/>
    </xf>
    <xf numFmtId="1" fontId="1" fillId="0" borderId="0" xfId="2" applyNumberFormat="1" applyFont="1" applyAlignment="1">
      <alignment horizontal="left" vertical="center"/>
    </xf>
    <xf numFmtId="49" fontId="16" fillId="0" borderId="0" xfId="2" applyNumberFormat="1" applyFont="1" applyAlignment="1"/>
    <xf numFmtId="49" fontId="5" fillId="0" borderId="0" xfId="2" applyNumberFormat="1" applyFont="1" applyAlignment="1">
      <alignment horizontal="center" vertical="center"/>
    </xf>
    <xf numFmtId="0" fontId="3" fillId="0" borderId="0" xfId="2" applyFont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49" fontId="1" fillId="3" borderId="0" xfId="2" applyNumberFormat="1" applyFont="1" applyFill="1" applyAlignment="1">
      <alignment horizontal="center"/>
    </xf>
    <xf numFmtId="0" fontId="1" fillId="0" borderId="0" xfId="2" applyFont="1" applyAlignment="1">
      <alignment horizontal="center" vertical="center"/>
    </xf>
    <xf numFmtId="49" fontId="10" fillId="0" borderId="0" xfId="2" applyNumberFormat="1" applyFont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" fillId="0" borderId="0" xfId="2" applyFont="1" applyAlignment="1">
      <alignment vertical="center"/>
    </xf>
    <xf numFmtId="49" fontId="1" fillId="0" borderId="0" xfId="2" applyNumberFormat="1" applyFont="1" applyAlignment="1">
      <alignment vertical="center"/>
    </xf>
    <xf numFmtId="49" fontId="1" fillId="0" borderId="0" xfId="2" applyNumberFormat="1" applyFont="1" applyAlignment="1">
      <alignment horizontal="left"/>
    </xf>
    <xf numFmtId="49" fontId="19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3" borderId="0" xfId="2" applyNumberFormat="1" applyFont="1" applyFill="1" applyAlignment="1">
      <alignment horizontal="left" vertical="center"/>
    </xf>
    <xf numFmtId="49" fontId="1" fillId="0" borderId="1" xfId="2" applyNumberFormat="1" applyFont="1" applyBorder="1" applyAlignment="1">
      <alignment horizontal="center" vertical="center"/>
    </xf>
    <xf numFmtId="49" fontId="1" fillId="0" borderId="1" xfId="2" applyNumberFormat="1" applyFont="1" applyBorder="1" applyAlignment="1">
      <alignment horizontal="left" vertical="center"/>
    </xf>
    <xf numFmtId="0" fontId="1" fillId="0" borderId="1" xfId="2" applyFont="1" applyBorder="1" applyAlignment="1">
      <alignment horizontal="center" vertical="center"/>
    </xf>
    <xf numFmtId="0" fontId="1" fillId="0" borderId="0" xfId="2" applyNumberFormat="1" applyFont="1" applyAlignment="1">
      <alignment horizontal="center" vertical="center"/>
    </xf>
  </cellXfs>
  <cellStyles count="3">
    <cellStyle name="常规" xfId="0" builtinId="0"/>
    <cellStyle name="常规 3" xfId="2" xr:uid="{00000000-0005-0000-0000-000001000000}"/>
    <cellStyle name="常规 9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poca/Design/&#31995;&#32479;&#35774;&#35745;_System/&#27604;&#36187;&#29256;/&#26631;&#20934;&#19982;&#35268;&#21010;&#28436;&#31639;-&#27604;&#36187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"/>
      <sheetName val="挑战赛"/>
      <sheetName val="二维比较"/>
      <sheetName val="挑战等级"/>
      <sheetName val="新手手帐"/>
      <sheetName val="1赛季手帐"/>
      <sheetName val="局前广告"/>
      <sheetName val="广告签到"/>
      <sheetName val="间隔领奖"/>
    </sheetNames>
    <sheetDataSet>
      <sheetData sheetId="0"/>
      <sheetData sheetId="1">
        <row r="28">
          <cell r="H28">
            <v>3</v>
          </cell>
        </row>
        <row r="43">
          <cell r="H43">
            <v>10</v>
          </cell>
        </row>
        <row r="44">
          <cell r="H44">
            <v>20</v>
          </cell>
        </row>
        <row r="45">
          <cell r="H45">
            <v>35</v>
          </cell>
        </row>
        <row r="54">
          <cell r="H54">
            <v>5</v>
          </cell>
        </row>
        <row r="75">
          <cell r="H75">
            <v>15</v>
          </cell>
        </row>
        <row r="76">
          <cell r="H76">
            <v>30</v>
          </cell>
        </row>
        <row r="77">
          <cell r="H77">
            <v>60</v>
          </cell>
          <cell r="AK77">
            <v>6</v>
          </cell>
        </row>
        <row r="78">
          <cell r="H78">
            <v>90</v>
          </cell>
        </row>
        <row r="79">
          <cell r="H79">
            <v>140</v>
          </cell>
          <cell r="AK79">
            <v>10</v>
          </cell>
        </row>
        <row r="87">
          <cell r="H87">
            <v>12</v>
          </cell>
        </row>
        <row r="108">
          <cell r="H108">
            <v>40</v>
          </cell>
        </row>
        <row r="109">
          <cell r="H109">
            <v>80</v>
          </cell>
        </row>
        <row r="110">
          <cell r="H110">
            <v>140</v>
          </cell>
          <cell r="AK110">
            <v>15</v>
          </cell>
        </row>
        <row r="111">
          <cell r="H111">
            <v>210</v>
          </cell>
        </row>
        <row r="112">
          <cell r="H112">
            <v>320</v>
          </cell>
          <cell r="AK112">
            <v>26</v>
          </cell>
        </row>
        <row r="113">
          <cell r="H113">
            <v>470</v>
          </cell>
        </row>
        <row r="114">
          <cell r="H114">
            <v>710</v>
          </cell>
          <cell r="AK114">
            <v>40</v>
          </cell>
        </row>
        <row r="122">
          <cell r="H122">
            <v>20</v>
          </cell>
        </row>
        <row r="143">
          <cell r="H143">
            <v>80</v>
          </cell>
        </row>
        <row r="144">
          <cell r="H144">
            <v>150</v>
          </cell>
        </row>
        <row r="145">
          <cell r="H145">
            <v>270</v>
          </cell>
          <cell r="AN145">
            <v>40</v>
          </cell>
        </row>
        <row r="146">
          <cell r="H146">
            <v>400</v>
          </cell>
        </row>
        <row r="147">
          <cell r="H147">
            <v>600</v>
          </cell>
          <cell r="AN147">
            <v>110</v>
          </cell>
        </row>
        <row r="148">
          <cell r="H148">
            <v>900</v>
          </cell>
        </row>
        <row r="149">
          <cell r="H149">
            <v>1400</v>
          </cell>
          <cell r="AN149">
            <v>240</v>
          </cell>
        </row>
        <row r="157">
          <cell r="H157">
            <v>40</v>
          </cell>
        </row>
        <row r="181">
          <cell r="H181">
            <v>150</v>
          </cell>
        </row>
        <row r="182">
          <cell r="H182">
            <v>300</v>
          </cell>
        </row>
        <row r="183">
          <cell r="H183">
            <v>550</v>
          </cell>
          <cell r="AN183">
            <v>80</v>
          </cell>
        </row>
        <row r="184">
          <cell r="H184">
            <v>800</v>
          </cell>
        </row>
        <row r="185">
          <cell r="H185">
            <v>1200</v>
          </cell>
          <cell r="AN185">
            <v>220</v>
          </cell>
        </row>
        <row r="186">
          <cell r="H186">
            <v>1800</v>
          </cell>
        </row>
        <row r="187">
          <cell r="H187">
            <v>2800</v>
          </cell>
          <cell r="AN187">
            <v>480</v>
          </cell>
        </row>
        <row r="188">
          <cell r="H188">
            <v>4100</v>
          </cell>
        </row>
        <row r="189">
          <cell r="H189">
            <v>6200</v>
          </cell>
          <cell r="AN189">
            <v>600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85"/>
  <sheetViews>
    <sheetView tabSelected="1" workbookViewId="0">
      <pane xSplit="1" ySplit="4" topLeftCell="B263" activePane="bottomRight" state="frozen"/>
      <selection pane="topRight" activeCell="B1" sqref="B1"/>
      <selection pane="bottomLeft" activeCell="A5" sqref="A5"/>
      <selection pane="bottomRight" activeCell="E299" sqref="E299"/>
    </sheetView>
  </sheetViews>
  <sheetFormatPr defaultColWidth="9" defaultRowHeight="12" x14ac:dyDescent="0.2"/>
  <cols>
    <col min="1" max="1" width="13.125" style="10" customWidth="1"/>
    <col min="2" max="2" width="28.75" style="10" customWidth="1"/>
    <col min="3" max="3" width="15.125" style="10" customWidth="1"/>
    <col min="4" max="4" width="11.25" style="10" customWidth="1"/>
    <col min="5" max="5" width="8.5" style="10" customWidth="1"/>
    <col min="6" max="6" width="5.875" style="10" customWidth="1"/>
    <col min="7" max="7" width="17.125" style="12" customWidth="1"/>
    <col min="8" max="8" width="10.25" style="10" customWidth="1"/>
    <col min="9" max="22" width="21" style="10" customWidth="1"/>
    <col min="23" max="37" width="8.5" style="10" customWidth="1"/>
    <col min="38" max="16384" width="9" style="10"/>
  </cols>
  <sheetData>
    <row r="1" spans="1:37" x14ac:dyDescent="0.2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</row>
    <row r="2" spans="1:37" x14ac:dyDescent="0.2">
      <c r="A2" s="10" t="s">
        <v>6</v>
      </c>
      <c r="B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0" t="s">
        <v>17</v>
      </c>
      <c r="Q2" s="10" t="s">
        <v>18</v>
      </c>
      <c r="R2" s="10" t="s">
        <v>19</v>
      </c>
      <c r="S2" s="10" t="s">
        <v>20</v>
      </c>
      <c r="T2" s="10" t="s">
        <v>21</v>
      </c>
      <c r="U2" s="10" t="s">
        <v>22</v>
      </c>
      <c r="V2" s="10" t="s">
        <v>23</v>
      </c>
      <c r="W2" s="10" t="s">
        <v>24</v>
      </c>
      <c r="X2" s="10" t="s">
        <v>25</v>
      </c>
      <c r="Y2" s="10" t="s">
        <v>26</v>
      </c>
      <c r="Z2" s="10" t="s">
        <v>27</v>
      </c>
      <c r="AA2" s="10" t="s">
        <v>28</v>
      </c>
      <c r="AB2" s="10" t="s">
        <v>29</v>
      </c>
      <c r="AC2" s="10" t="s">
        <v>30</v>
      </c>
      <c r="AD2" s="10" t="s">
        <v>31</v>
      </c>
      <c r="AE2" s="10" t="s">
        <v>32</v>
      </c>
      <c r="AF2" s="10" t="s">
        <v>33</v>
      </c>
      <c r="AG2" s="10" t="s">
        <v>34</v>
      </c>
      <c r="AH2" s="10" t="s">
        <v>35</v>
      </c>
      <c r="AI2" s="10" t="s">
        <v>36</v>
      </c>
      <c r="AJ2" s="10" t="s">
        <v>37</v>
      </c>
      <c r="AK2" s="10" t="s">
        <v>38</v>
      </c>
    </row>
    <row r="3" spans="1:37" x14ac:dyDescent="0.2">
      <c r="A3" s="27" t="s">
        <v>39</v>
      </c>
      <c r="B3" s="27" t="s">
        <v>40</v>
      </c>
      <c r="G3" s="27" t="s">
        <v>41</v>
      </c>
      <c r="H3" s="10" t="s">
        <v>39</v>
      </c>
      <c r="I3" s="10" t="s">
        <v>42</v>
      </c>
      <c r="J3" s="10" t="s">
        <v>42</v>
      </c>
      <c r="K3" s="10" t="s">
        <v>42</v>
      </c>
      <c r="L3" s="10" t="s">
        <v>42</v>
      </c>
      <c r="M3" s="10" t="s">
        <v>42</v>
      </c>
      <c r="N3" s="10" t="s">
        <v>42</v>
      </c>
      <c r="O3" s="10" t="s">
        <v>42</v>
      </c>
      <c r="P3" s="10" t="s">
        <v>42</v>
      </c>
      <c r="Q3" s="10" t="s">
        <v>42</v>
      </c>
      <c r="R3" s="10" t="s">
        <v>42</v>
      </c>
      <c r="S3" s="10" t="s">
        <v>42</v>
      </c>
      <c r="T3" s="10" t="s">
        <v>42</v>
      </c>
      <c r="U3" s="10" t="s">
        <v>42</v>
      </c>
      <c r="V3" s="10" t="s">
        <v>42</v>
      </c>
      <c r="W3" s="10" t="s">
        <v>42</v>
      </c>
      <c r="X3" s="10" t="s">
        <v>42</v>
      </c>
      <c r="Y3" s="10" t="s">
        <v>42</v>
      </c>
      <c r="Z3" s="10" t="s">
        <v>42</v>
      </c>
      <c r="AA3" s="10" t="s">
        <v>42</v>
      </c>
      <c r="AB3" s="10" t="s">
        <v>42</v>
      </c>
      <c r="AC3" s="10" t="s">
        <v>42</v>
      </c>
      <c r="AD3" s="10" t="s">
        <v>42</v>
      </c>
      <c r="AE3" s="10" t="s">
        <v>42</v>
      </c>
      <c r="AF3" s="10" t="s">
        <v>42</v>
      </c>
      <c r="AG3" s="10" t="s">
        <v>42</v>
      </c>
      <c r="AH3" s="10" t="s">
        <v>42</v>
      </c>
      <c r="AI3" s="10" t="s">
        <v>42</v>
      </c>
      <c r="AJ3" s="10" t="s">
        <v>42</v>
      </c>
      <c r="AK3" s="10" t="s">
        <v>42</v>
      </c>
    </row>
    <row r="4" spans="1:37" x14ac:dyDescent="0.2">
      <c r="A4" s="27" t="s">
        <v>43</v>
      </c>
      <c r="B4" s="27" t="s">
        <v>44</v>
      </c>
      <c r="C4" s="27"/>
      <c r="D4" s="27"/>
      <c r="E4" s="27"/>
      <c r="F4" s="27"/>
      <c r="G4" s="27"/>
      <c r="H4" s="27" t="s">
        <v>44</v>
      </c>
    </row>
    <row r="5" spans="1:37" x14ac:dyDescent="0.15">
      <c r="A5" s="5" t="s">
        <v>45</v>
      </c>
      <c r="B5" s="13" t="s">
        <v>46</v>
      </c>
      <c r="C5" s="22"/>
      <c r="D5" s="22"/>
      <c r="E5" s="22"/>
      <c r="F5" s="22"/>
      <c r="H5" s="10" t="s">
        <v>45</v>
      </c>
      <c r="I5" s="11" t="s">
        <v>47</v>
      </c>
    </row>
    <row r="6" spans="1:37" x14ac:dyDescent="0.15">
      <c r="A6" s="5" t="s">
        <v>48</v>
      </c>
      <c r="B6" s="13" t="s">
        <v>49</v>
      </c>
      <c r="C6" s="22"/>
      <c r="H6" s="10" t="s">
        <v>45</v>
      </c>
      <c r="I6" s="11" t="s">
        <v>50</v>
      </c>
    </row>
    <row r="7" spans="1:37" x14ac:dyDescent="0.15">
      <c r="A7" s="5" t="s">
        <v>51</v>
      </c>
      <c r="B7" s="13" t="s">
        <v>306</v>
      </c>
      <c r="C7" s="22"/>
      <c r="H7" s="10" t="s">
        <v>45</v>
      </c>
      <c r="I7" s="11" t="s">
        <v>53</v>
      </c>
    </row>
    <row r="8" spans="1:37" x14ac:dyDescent="0.15">
      <c r="A8" s="5" t="s">
        <v>54</v>
      </c>
      <c r="B8" s="13" t="s">
        <v>55</v>
      </c>
      <c r="C8" s="22"/>
      <c r="H8" s="10" t="s">
        <v>45</v>
      </c>
      <c r="I8" s="11" t="s">
        <v>56</v>
      </c>
    </row>
    <row r="9" spans="1:37" x14ac:dyDescent="0.15">
      <c r="A9" s="5" t="s">
        <v>639</v>
      </c>
      <c r="B9" s="13" t="s">
        <v>57</v>
      </c>
      <c r="C9" s="22"/>
      <c r="H9" s="10" t="s">
        <v>45</v>
      </c>
      <c r="I9" s="11" t="s">
        <v>58</v>
      </c>
    </row>
    <row r="10" spans="1:37" ht="11.25" customHeight="1" x14ac:dyDescent="0.15">
      <c r="A10" s="5"/>
      <c r="B10" s="13" t="s">
        <v>59</v>
      </c>
      <c r="C10" s="22"/>
      <c r="I10" s="11"/>
    </row>
    <row r="11" spans="1:37" x14ac:dyDescent="0.15">
      <c r="A11" s="5" t="s">
        <v>93</v>
      </c>
      <c r="B11" s="13" t="s">
        <v>94</v>
      </c>
      <c r="C11" s="22" t="s">
        <v>95</v>
      </c>
      <c r="D11" s="10" t="s">
        <v>96</v>
      </c>
      <c r="E11" s="10" t="s">
        <v>92</v>
      </c>
      <c r="G11" s="12" t="s">
        <v>97</v>
      </c>
      <c r="H11" s="10" t="s">
        <v>45</v>
      </c>
      <c r="I11" s="11" t="s">
        <v>98</v>
      </c>
    </row>
    <row r="12" spans="1:37" x14ac:dyDescent="0.15">
      <c r="A12" s="5" t="s">
        <v>99</v>
      </c>
      <c r="B12" s="13" t="s">
        <v>100</v>
      </c>
      <c r="C12" s="22" t="s">
        <v>101</v>
      </c>
      <c r="D12" s="10" t="s">
        <v>102</v>
      </c>
      <c r="E12" s="10" t="s">
        <v>103</v>
      </c>
      <c r="G12" s="12" t="s">
        <v>104</v>
      </c>
      <c r="H12" s="10" t="s">
        <v>45</v>
      </c>
      <c r="I12" s="11" t="s">
        <v>105</v>
      </c>
    </row>
    <row r="13" spans="1:37" x14ac:dyDescent="0.15">
      <c r="A13" s="5" t="s">
        <v>106</v>
      </c>
      <c r="B13" s="13" t="s">
        <v>107</v>
      </c>
      <c r="C13" s="22" t="s">
        <v>108</v>
      </c>
      <c r="D13" s="10" t="s">
        <v>109</v>
      </c>
      <c r="E13" s="10" t="s">
        <v>110</v>
      </c>
      <c r="G13" s="12" t="s">
        <v>111</v>
      </c>
      <c r="H13" s="10" t="s">
        <v>45</v>
      </c>
      <c r="I13" s="11" t="s">
        <v>112</v>
      </c>
    </row>
    <row r="14" spans="1:37" x14ac:dyDescent="0.15">
      <c r="A14" s="5" t="s">
        <v>113</v>
      </c>
      <c r="B14" s="13" t="s">
        <v>114</v>
      </c>
      <c r="C14" s="22"/>
      <c r="H14" s="10" t="s">
        <v>45</v>
      </c>
      <c r="I14" s="11" t="s">
        <v>115</v>
      </c>
    </row>
    <row r="15" spans="1:37" x14ac:dyDescent="0.15">
      <c r="A15" s="5" t="s">
        <v>116</v>
      </c>
      <c r="B15" s="13" t="s">
        <v>117</v>
      </c>
      <c r="C15" s="22"/>
      <c r="H15" s="10" t="s">
        <v>45</v>
      </c>
      <c r="I15" s="11" t="s">
        <v>118</v>
      </c>
    </row>
    <row r="16" spans="1:37" x14ac:dyDescent="0.15">
      <c r="A16" s="5" t="s">
        <v>119</v>
      </c>
      <c r="B16" s="13" t="s">
        <v>120</v>
      </c>
      <c r="C16" s="22"/>
      <c r="H16" s="10" t="s">
        <v>45</v>
      </c>
      <c r="I16" s="11" t="s">
        <v>121</v>
      </c>
    </row>
    <row r="17" spans="1:12" x14ac:dyDescent="0.15">
      <c r="A17" s="5" t="s">
        <v>122</v>
      </c>
      <c r="B17" s="13" t="s">
        <v>123</v>
      </c>
      <c r="C17" s="22"/>
      <c r="H17" s="10" t="s">
        <v>45</v>
      </c>
      <c r="I17" s="11" t="s">
        <v>124</v>
      </c>
      <c r="J17" s="11"/>
    </row>
    <row r="18" spans="1:12" x14ac:dyDescent="0.15">
      <c r="A18" s="5" t="s">
        <v>125</v>
      </c>
      <c r="B18" s="13" t="s">
        <v>126</v>
      </c>
      <c r="C18" s="22"/>
      <c r="H18" s="10" t="s">
        <v>45</v>
      </c>
      <c r="I18" s="11" t="s">
        <v>127</v>
      </c>
      <c r="J18" s="11"/>
      <c r="K18" s="11"/>
    </row>
    <row r="19" spans="1:12" x14ac:dyDescent="0.15">
      <c r="A19" s="5" t="s">
        <v>128</v>
      </c>
      <c r="B19" s="13" t="s">
        <v>129</v>
      </c>
      <c r="C19" s="22"/>
      <c r="H19" s="10" t="s">
        <v>45</v>
      </c>
      <c r="I19" s="11" t="s">
        <v>130</v>
      </c>
      <c r="J19" s="11"/>
      <c r="K19" s="11"/>
    </row>
    <row r="20" spans="1:12" x14ac:dyDescent="0.15">
      <c r="A20" s="5" t="s">
        <v>131</v>
      </c>
      <c r="B20" s="13" t="s">
        <v>132</v>
      </c>
      <c r="C20" s="22"/>
      <c r="H20" s="10" t="s">
        <v>45</v>
      </c>
      <c r="I20" s="11" t="s">
        <v>287</v>
      </c>
      <c r="J20" s="11"/>
      <c r="K20" s="11"/>
      <c r="L20" s="11"/>
    </row>
    <row r="21" spans="1:12" x14ac:dyDescent="0.15">
      <c r="A21" s="5" t="s">
        <v>63</v>
      </c>
      <c r="B21" s="13" t="s">
        <v>64</v>
      </c>
      <c r="C21" s="22"/>
      <c r="H21" s="10" t="s">
        <v>45</v>
      </c>
      <c r="I21" s="11" t="s">
        <v>65</v>
      </c>
    </row>
    <row r="22" spans="1:12" x14ac:dyDescent="0.15">
      <c r="A22" s="5" t="s">
        <v>66</v>
      </c>
      <c r="B22" s="13" t="s">
        <v>657</v>
      </c>
      <c r="C22" s="22"/>
      <c r="H22" s="10" t="s">
        <v>45</v>
      </c>
      <c r="I22" s="11" t="s">
        <v>67</v>
      </c>
    </row>
    <row r="23" spans="1:12" x14ac:dyDescent="0.15">
      <c r="A23" s="5" t="s">
        <v>68</v>
      </c>
      <c r="B23" s="13" t="s">
        <v>69</v>
      </c>
      <c r="C23" s="22"/>
      <c r="H23" s="10" t="s">
        <v>45</v>
      </c>
      <c r="I23" s="11" t="s">
        <v>70</v>
      </c>
    </row>
    <row r="24" spans="1:12" x14ac:dyDescent="0.15">
      <c r="A24" s="5" t="s">
        <v>60</v>
      </c>
      <c r="B24" s="13" t="s">
        <v>61</v>
      </c>
      <c r="C24" s="22"/>
      <c r="H24" s="10" t="s">
        <v>45</v>
      </c>
      <c r="I24" s="11" t="s">
        <v>62</v>
      </c>
    </row>
    <row r="25" spans="1:12" x14ac:dyDescent="0.15">
      <c r="A25" s="5" t="s">
        <v>71</v>
      </c>
      <c r="B25" s="13" t="s">
        <v>72</v>
      </c>
      <c r="C25" s="22" t="s">
        <v>73</v>
      </c>
      <c r="H25" s="10" t="s">
        <v>45</v>
      </c>
      <c r="I25" s="11" t="s">
        <v>74</v>
      </c>
    </row>
    <row r="26" spans="1:12" x14ac:dyDescent="0.15">
      <c r="A26" s="5" t="s">
        <v>320</v>
      </c>
      <c r="B26" s="13" t="s">
        <v>76</v>
      </c>
      <c r="C26" s="22"/>
      <c r="H26" s="10" t="s">
        <v>45</v>
      </c>
      <c r="I26" s="11" t="s">
        <v>77</v>
      </c>
    </row>
    <row r="27" spans="1:12" x14ac:dyDescent="0.15">
      <c r="A27" s="5" t="s">
        <v>78</v>
      </c>
      <c r="B27" s="13" t="s">
        <v>79</v>
      </c>
      <c r="C27" s="22"/>
      <c r="H27" s="10" t="s">
        <v>45</v>
      </c>
      <c r="I27" s="11" t="s">
        <v>80</v>
      </c>
    </row>
    <row r="28" spans="1:12" x14ac:dyDescent="0.15">
      <c r="A28" s="5" t="s">
        <v>81</v>
      </c>
      <c r="B28" s="13" t="s">
        <v>82</v>
      </c>
      <c r="C28" s="22"/>
      <c r="H28" s="10" t="s">
        <v>45</v>
      </c>
      <c r="I28" s="11" t="s">
        <v>83</v>
      </c>
    </row>
    <row r="29" spans="1:12" x14ac:dyDescent="0.15">
      <c r="A29" s="5" t="s">
        <v>84</v>
      </c>
      <c r="B29" s="13" t="s">
        <v>85</v>
      </c>
      <c r="C29" s="22"/>
      <c r="H29" s="10" t="s">
        <v>45</v>
      </c>
      <c r="I29" s="11" t="s">
        <v>86</v>
      </c>
    </row>
    <row r="30" spans="1:12" x14ac:dyDescent="0.15">
      <c r="A30" s="5" t="s">
        <v>87</v>
      </c>
      <c r="B30" s="13" t="s">
        <v>88</v>
      </c>
      <c r="C30" s="22"/>
      <c r="H30" s="10" t="s">
        <v>45</v>
      </c>
      <c r="I30" s="11" t="s">
        <v>274</v>
      </c>
    </row>
    <row r="31" spans="1:12" x14ac:dyDescent="0.15">
      <c r="A31" s="5" t="s">
        <v>89</v>
      </c>
      <c r="B31" s="13" t="s">
        <v>254</v>
      </c>
      <c r="C31" s="22"/>
      <c r="H31" s="10" t="s">
        <v>45</v>
      </c>
      <c r="I31" s="11" t="s">
        <v>275</v>
      </c>
      <c r="J31" s="11"/>
      <c r="K31" s="11"/>
      <c r="L31" s="11"/>
    </row>
    <row r="32" spans="1:12" x14ac:dyDescent="0.15">
      <c r="A32" s="5" t="s">
        <v>90</v>
      </c>
      <c r="B32" s="13" t="s">
        <v>255</v>
      </c>
      <c r="C32" s="22"/>
      <c r="H32" s="10" t="s">
        <v>45</v>
      </c>
      <c r="I32" s="11" t="s">
        <v>276</v>
      </c>
      <c r="J32" s="11"/>
      <c r="K32" s="11"/>
      <c r="L32" s="11"/>
    </row>
    <row r="33" spans="1:12" x14ac:dyDescent="0.15">
      <c r="A33" s="5" t="s">
        <v>91</v>
      </c>
      <c r="B33" s="13" t="s">
        <v>256</v>
      </c>
      <c r="C33" s="22"/>
      <c r="H33" s="10" t="s">
        <v>45</v>
      </c>
      <c r="I33" s="11" t="s">
        <v>277</v>
      </c>
      <c r="J33" s="11"/>
      <c r="K33" s="11"/>
      <c r="L33" s="11"/>
    </row>
    <row r="34" spans="1:12" x14ac:dyDescent="0.15">
      <c r="A34" s="5" t="s">
        <v>265</v>
      </c>
      <c r="B34" s="13" t="s">
        <v>313</v>
      </c>
      <c r="C34" s="22"/>
      <c r="H34" s="10" t="s">
        <v>45</v>
      </c>
      <c r="I34" s="11" t="s">
        <v>278</v>
      </c>
      <c r="J34" s="11"/>
      <c r="K34" s="11"/>
      <c r="L34" s="11"/>
    </row>
    <row r="35" spans="1:12" x14ac:dyDescent="0.15">
      <c r="A35" s="5" t="s">
        <v>266</v>
      </c>
      <c r="B35" s="13" t="s">
        <v>314</v>
      </c>
      <c r="C35" s="22"/>
      <c r="H35" s="10" t="s">
        <v>45</v>
      </c>
      <c r="I35" s="11" t="s">
        <v>279</v>
      </c>
      <c r="J35" s="11"/>
      <c r="K35" s="11"/>
      <c r="L35" s="11"/>
    </row>
    <row r="36" spans="1:12" x14ac:dyDescent="0.15">
      <c r="A36" s="5" t="s">
        <v>267</v>
      </c>
      <c r="B36" s="13" t="s">
        <v>315</v>
      </c>
      <c r="C36" s="22"/>
      <c r="H36" s="10" t="s">
        <v>45</v>
      </c>
      <c r="I36" s="11" t="s">
        <v>280</v>
      </c>
      <c r="J36" s="11"/>
      <c r="K36" s="11"/>
      <c r="L36" s="11"/>
    </row>
    <row r="37" spans="1:12" x14ac:dyDescent="0.15">
      <c r="A37" s="5" t="s">
        <v>268</v>
      </c>
      <c r="B37" s="13" t="s">
        <v>316</v>
      </c>
      <c r="C37" s="22"/>
      <c r="H37" s="10" t="s">
        <v>45</v>
      </c>
      <c r="I37" s="11" t="s">
        <v>281</v>
      </c>
      <c r="J37" s="11"/>
      <c r="K37" s="11"/>
      <c r="L37" s="11"/>
    </row>
    <row r="38" spans="1:12" x14ac:dyDescent="0.15">
      <c r="A38" s="5" t="s">
        <v>269</v>
      </c>
      <c r="B38" s="13" t="s">
        <v>317</v>
      </c>
      <c r="C38" s="22"/>
      <c r="H38" s="10" t="s">
        <v>45</v>
      </c>
      <c r="I38" s="11" t="s">
        <v>282</v>
      </c>
      <c r="J38" s="11"/>
      <c r="K38" s="11"/>
      <c r="L38" s="11"/>
    </row>
    <row r="39" spans="1:12" x14ac:dyDescent="0.15">
      <c r="A39" s="5" t="s">
        <v>270</v>
      </c>
      <c r="B39" s="13" t="s">
        <v>318</v>
      </c>
      <c r="C39" s="22"/>
      <c r="H39" s="10" t="s">
        <v>45</v>
      </c>
      <c r="I39" s="11" t="s">
        <v>283</v>
      </c>
      <c r="J39" s="11"/>
      <c r="K39" s="11"/>
      <c r="L39" s="11"/>
    </row>
    <row r="40" spans="1:12" x14ac:dyDescent="0.15">
      <c r="A40" s="5" t="s">
        <v>271</v>
      </c>
      <c r="B40" s="13" t="s">
        <v>310</v>
      </c>
      <c r="C40" s="22"/>
      <c r="H40" s="10" t="s">
        <v>45</v>
      </c>
      <c r="I40" s="11" t="s">
        <v>284</v>
      </c>
      <c r="J40" s="11"/>
      <c r="K40" s="11"/>
      <c r="L40" s="11"/>
    </row>
    <row r="41" spans="1:12" x14ac:dyDescent="0.15">
      <c r="A41" s="5" t="s">
        <v>272</v>
      </c>
      <c r="B41" s="13" t="s">
        <v>311</v>
      </c>
      <c r="C41" s="22"/>
      <c r="H41" s="10" t="s">
        <v>45</v>
      </c>
      <c r="I41" s="11" t="s">
        <v>285</v>
      </c>
      <c r="J41" s="11"/>
      <c r="K41" s="11"/>
      <c r="L41" s="11"/>
    </row>
    <row r="42" spans="1:12" x14ac:dyDescent="0.15">
      <c r="A42" s="5" t="s">
        <v>273</v>
      </c>
      <c r="B42" s="13" t="s">
        <v>312</v>
      </c>
      <c r="C42" s="22"/>
      <c r="H42" s="10" t="s">
        <v>45</v>
      </c>
      <c r="I42" s="11" t="s">
        <v>286</v>
      </c>
      <c r="J42" s="11"/>
      <c r="K42" s="11"/>
      <c r="L42" s="11"/>
    </row>
    <row r="43" spans="1:12" x14ac:dyDescent="0.15">
      <c r="A43" s="5" t="s">
        <v>138</v>
      </c>
      <c r="B43" s="13" t="s">
        <v>139</v>
      </c>
      <c r="C43" s="20"/>
      <c r="H43" s="10" t="s">
        <v>45</v>
      </c>
      <c r="I43" s="6" t="s">
        <v>140</v>
      </c>
      <c r="J43" s="11"/>
      <c r="K43" s="11"/>
      <c r="L43" s="11"/>
    </row>
    <row r="44" spans="1:12" x14ac:dyDescent="0.15">
      <c r="A44" s="5" t="s">
        <v>141</v>
      </c>
      <c r="B44" s="13">
        <v>1</v>
      </c>
      <c r="C44" s="20" t="s">
        <v>142</v>
      </c>
      <c r="D44" s="22"/>
      <c r="H44" s="10" t="s">
        <v>45</v>
      </c>
      <c r="I44" s="6" t="s">
        <v>143</v>
      </c>
    </row>
    <row r="45" spans="1:12" x14ac:dyDescent="0.15">
      <c r="A45" s="5" t="s">
        <v>144</v>
      </c>
      <c r="B45" s="13">
        <f t="shared" ref="B45:B55" si="0">B44+1</f>
        <v>2</v>
      </c>
      <c r="C45" s="20"/>
      <c r="D45" s="22"/>
      <c r="H45" s="10" t="s">
        <v>45</v>
      </c>
      <c r="I45" s="6" t="s">
        <v>145</v>
      </c>
    </row>
    <row r="46" spans="1:12" x14ac:dyDescent="0.15">
      <c r="A46" s="5" t="s">
        <v>146</v>
      </c>
      <c r="B46" s="13">
        <f t="shared" si="0"/>
        <v>3</v>
      </c>
      <c r="C46" s="20"/>
      <c r="D46" s="22"/>
      <c r="H46" s="10" t="s">
        <v>45</v>
      </c>
      <c r="I46" s="6" t="s">
        <v>147</v>
      </c>
    </row>
    <row r="47" spans="1:12" x14ac:dyDescent="0.15">
      <c r="A47" s="5" t="s">
        <v>148</v>
      </c>
      <c r="B47" s="13">
        <f t="shared" si="0"/>
        <v>4</v>
      </c>
      <c r="C47" s="20"/>
      <c r="D47" s="22"/>
      <c r="H47" s="10" t="s">
        <v>45</v>
      </c>
      <c r="I47" s="6" t="s">
        <v>149</v>
      </c>
    </row>
    <row r="48" spans="1:12" x14ac:dyDescent="0.15">
      <c r="A48" s="5" t="s">
        <v>150</v>
      </c>
      <c r="B48" s="13">
        <f t="shared" si="0"/>
        <v>5</v>
      </c>
      <c r="C48" s="20"/>
      <c r="D48" s="22"/>
      <c r="H48" s="10" t="s">
        <v>45</v>
      </c>
      <c r="I48" s="6" t="s">
        <v>151</v>
      </c>
    </row>
    <row r="49" spans="1:11" x14ac:dyDescent="0.15">
      <c r="A49" s="5" t="s">
        <v>152</v>
      </c>
      <c r="B49" s="13">
        <f t="shared" si="0"/>
        <v>6</v>
      </c>
      <c r="C49" s="20"/>
      <c r="D49" s="22"/>
      <c r="H49" s="10" t="s">
        <v>45</v>
      </c>
      <c r="I49" s="6" t="s">
        <v>153</v>
      </c>
    </row>
    <row r="50" spans="1:11" x14ac:dyDescent="0.15">
      <c r="A50" s="5" t="s">
        <v>154</v>
      </c>
      <c r="B50" s="13">
        <f t="shared" si="0"/>
        <v>7</v>
      </c>
      <c r="C50" s="20"/>
      <c r="D50" s="22"/>
      <c r="H50" s="10" t="s">
        <v>45</v>
      </c>
      <c r="I50" s="6" t="s">
        <v>155</v>
      </c>
    </row>
    <row r="51" spans="1:11" x14ac:dyDescent="0.15">
      <c r="A51" s="5" t="s">
        <v>156</v>
      </c>
      <c r="B51" s="13">
        <f t="shared" si="0"/>
        <v>8</v>
      </c>
      <c r="C51" s="20"/>
      <c r="D51" s="22"/>
      <c r="H51" s="10" t="s">
        <v>45</v>
      </c>
      <c r="I51" s="6" t="s">
        <v>157</v>
      </c>
    </row>
    <row r="52" spans="1:11" x14ac:dyDescent="0.15">
      <c r="A52" s="5" t="s">
        <v>158</v>
      </c>
      <c r="B52" s="13">
        <f t="shared" si="0"/>
        <v>9</v>
      </c>
      <c r="C52" s="20"/>
      <c r="D52" s="22"/>
      <c r="H52" s="10" t="s">
        <v>45</v>
      </c>
      <c r="I52" s="6" t="s">
        <v>159</v>
      </c>
    </row>
    <row r="53" spans="1:11" x14ac:dyDescent="0.15">
      <c r="A53" s="5" t="s">
        <v>160</v>
      </c>
      <c r="B53" s="13">
        <f t="shared" si="0"/>
        <v>10</v>
      </c>
      <c r="C53" s="20"/>
      <c r="D53" s="22"/>
      <c r="H53" s="10" t="s">
        <v>45</v>
      </c>
      <c r="I53" s="6" t="s">
        <v>161</v>
      </c>
    </row>
    <row r="54" spans="1:11" x14ac:dyDescent="0.15">
      <c r="A54" s="5" t="s">
        <v>162</v>
      </c>
      <c r="B54" s="13">
        <f t="shared" si="0"/>
        <v>11</v>
      </c>
      <c r="C54" s="20"/>
      <c r="D54" s="22"/>
      <c r="H54" s="10" t="s">
        <v>45</v>
      </c>
      <c r="I54" s="6" t="s">
        <v>163</v>
      </c>
    </row>
    <row r="55" spans="1:11" x14ac:dyDescent="0.15">
      <c r="A55" s="5" t="s">
        <v>164</v>
      </c>
      <c r="B55" s="13">
        <f t="shared" si="0"/>
        <v>12</v>
      </c>
      <c r="C55" s="20"/>
      <c r="D55" s="22"/>
      <c r="H55" s="10" t="s">
        <v>45</v>
      </c>
      <c r="I55" s="6" t="s">
        <v>165</v>
      </c>
    </row>
    <row r="56" spans="1:11" x14ac:dyDescent="0.15">
      <c r="A56" s="5" t="s">
        <v>166</v>
      </c>
      <c r="B56" s="13" t="s">
        <v>604</v>
      </c>
      <c r="C56" s="12"/>
      <c r="D56" s="22"/>
      <c r="H56" s="10" t="s">
        <v>45</v>
      </c>
      <c r="I56" s="6" t="s">
        <v>167</v>
      </c>
    </row>
    <row r="57" spans="1:11" x14ac:dyDescent="0.15">
      <c r="A57" s="5" t="s">
        <v>168</v>
      </c>
      <c r="B57" s="13" t="s">
        <v>605</v>
      </c>
      <c r="C57" s="22"/>
      <c r="D57" s="22"/>
      <c r="H57" s="10" t="s">
        <v>48</v>
      </c>
      <c r="I57" s="6" t="s">
        <v>169</v>
      </c>
      <c r="J57" s="6" t="s">
        <v>170</v>
      </c>
    </row>
    <row r="58" spans="1:11" x14ac:dyDescent="0.15">
      <c r="A58" s="5" t="s">
        <v>171</v>
      </c>
      <c r="B58" s="13" t="s">
        <v>605</v>
      </c>
      <c r="C58" s="22"/>
      <c r="D58" s="22"/>
      <c r="H58" s="10" t="s">
        <v>48</v>
      </c>
      <c r="I58" s="6" t="s">
        <v>169</v>
      </c>
      <c r="J58" s="6" t="s">
        <v>170</v>
      </c>
      <c r="K58" s="6"/>
    </row>
    <row r="59" spans="1:11" x14ac:dyDescent="0.15">
      <c r="A59" s="5" t="s">
        <v>172</v>
      </c>
      <c r="B59" s="5" t="s">
        <v>173</v>
      </c>
      <c r="C59" s="22"/>
      <c r="D59" s="22"/>
      <c r="H59" s="10" t="s">
        <v>45</v>
      </c>
      <c r="I59" s="6" t="s">
        <v>174</v>
      </c>
    </row>
    <row r="60" spans="1:11" x14ac:dyDescent="0.15">
      <c r="A60" s="5" t="s">
        <v>175</v>
      </c>
      <c r="B60" s="5" t="s">
        <v>176</v>
      </c>
      <c r="C60" s="22"/>
      <c r="D60" s="22"/>
      <c r="H60" s="10" t="s">
        <v>45</v>
      </c>
      <c r="I60" s="6" t="s">
        <v>177</v>
      </c>
    </row>
    <row r="61" spans="1:11" x14ac:dyDescent="0.2">
      <c r="C61" s="22"/>
      <c r="D61" s="22"/>
      <c r="I61" s="27"/>
    </row>
    <row r="62" spans="1:11" x14ac:dyDescent="0.15">
      <c r="A62" s="10" t="s">
        <v>321</v>
      </c>
      <c r="B62" s="10" t="s">
        <v>322</v>
      </c>
      <c r="C62" s="22"/>
      <c r="D62" s="22"/>
      <c r="H62" s="10" t="s">
        <v>293</v>
      </c>
      <c r="I62" s="6" t="s">
        <v>323</v>
      </c>
    </row>
    <row r="63" spans="1:11" x14ac:dyDescent="0.15">
      <c r="A63" s="10" t="s">
        <v>327</v>
      </c>
      <c r="B63" s="10" t="s">
        <v>324</v>
      </c>
      <c r="C63" s="22"/>
      <c r="D63" s="22"/>
      <c r="H63" s="10" t="s">
        <v>293</v>
      </c>
      <c r="I63" s="6" t="s">
        <v>334</v>
      </c>
    </row>
    <row r="64" spans="1:11" x14ac:dyDescent="0.15">
      <c r="A64" s="10" t="s">
        <v>328</v>
      </c>
      <c r="B64" s="10" t="s">
        <v>325</v>
      </c>
      <c r="C64" s="22"/>
      <c r="D64" s="22"/>
      <c r="H64" s="10" t="s">
        <v>293</v>
      </c>
      <c r="I64" s="6" t="s">
        <v>335</v>
      </c>
    </row>
    <row r="65" spans="1:14" x14ac:dyDescent="0.15">
      <c r="A65" s="10" t="s">
        <v>329</v>
      </c>
      <c r="B65" s="10" t="s">
        <v>326</v>
      </c>
      <c r="C65" s="22"/>
      <c r="D65" s="22"/>
      <c r="H65" s="10" t="s">
        <v>293</v>
      </c>
      <c r="I65" s="6" t="s">
        <v>336</v>
      </c>
    </row>
    <row r="66" spans="1:14" x14ac:dyDescent="0.15">
      <c r="A66" s="10" t="s">
        <v>330</v>
      </c>
      <c r="B66" s="10" t="s">
        <v>341</v>
      </c>
      <c r="C66" s="22"/>
      <c r="D66" s="22"/>
      <c r="H66" s="10" t="s">
        <v>293</v>
      </c>
      <c r="I66" s="6" t="s">
        <v>337</v>
      </c>
    </row>
    <row r="67" spans="1:14" x14ac:dyDescent="0.15">
      <c r="A67" s="10" t="s">
        <v>331</v>
      </c>
      <c r="B67" s="10" t="s">
        <v>342</v>
      </c>
      <c r="C67" s="22"/>
      <c r="D67" s="22"/>
      <c r="H67" s="10" t="s">
        <v>293</v>
      </c>
      <c r="I67" s="6" t="s">
        <v>338</v>
      </c>
    </row>
    <row r="68" spans="1:14" x14ac:dyDescent="0.15">
      <c r="A68" s="10" t="s">
        <v>332</v>
      </c>
      <c r="B68" s="10" t="s">
        <v>343</v>
      </c>
      <c r="C68" s="22"/>
      <c r="D68" s="22"/>
      <c r="H68" s="10" t="s">
        <v>293</v>
      </c>
      <c r="I68" s="6" t="s">
        <v>339</v>
      </c>
    </row>
    <row r="69" spans="1:14" x14ac:dyDescent="0.15">
      <c r="A69" s="10" t="s">
        <v>333</v>
      </c>
      <c r="B69" s="10" t="s">
        <v>344</v>
      </c>
      <c r="C69" s="22"/>
      <c r="D69" s="22"/>
      <c r="H69" s="10" t="s">
        <v>293</v>
      </c>
      <c r="I69" s="6" t="s">
        <v>340</v>
      </c>
    </row>
    <row r="70" spans="1:14" x14ac:dyDescent="0.15">
      <c r="C70" s="12"/>
      <c r="D70" s="22"/>
      <c r="I70" s="6"/>
      <c r="J70" s="6"/>
      <c r="K70" s="6"/>
      <c r="L70" s="6"/>
      <c r="M70" s="6"/>
      <c r="N70" s="6"/>
    </row>
    <row r="71" spans="1:14" x14ac:dyDescent="0.15">
      <c r="A71" s="10" t="s">
        <v>788</v>
      </c>
      <c r="B71" s="34" t="s">
        <v>789</v>
      </c>
      <c r="C71" s="12"/>
      <c r="D71" s="22"/>
      <c r="H71" s="10" t="s">
        <v>45</v>
      </c>
      <c r="I71" s="6" t="s">
        <v>790</v>
      </c>
      <c r="J71" s="6"/>
      <c r="K71" s="6"/>
      <c r="L71" s="6"/>
      <c r="M71" s="6"/>
      <c r="N71" s="6"/>
    </row>
    <row r="72" spans="1:14" x14ac:dyDescent="0.15">
      <c r="A72" s="10" t="s">
        <v>791</v>
      </c>
      <c r="B72" s="34" t="s">
        <v>792</v>
      </c>
      <c r="C72" s="12"/>
      <c r="D72" s="22"/>
      <c r="H72" s="10" t="s">
        <v>45</v>
      </c>
      <c r="I72" s="6" t="s">
        <v>704</v>
      </c>
      <c r="J72" s="6"/>
      <c r="K72" s="6"/>
      <c r="L72" s="6"/>
      <c r="M72" s="6"/>
      <c r="N72" s="6"/>
    </row>
    <row r="73" spans="1:14" x14ac:dyDescent="0.15">
      <c r="A73" s="10" t="s">
        <v>793</v>
      </c>
      <c r="B73" s="34" t="s">
        <v>794</v>
      </c>
      <c r="C73" s="12"/>
      <c r="D73" s="22"/>
      <c r="H73" s="10" t="s">
        <v>45</v>
      </c>
      <c r="I73" s="6" t="s">
        <v>795</v>
      </c>
      <c r="J73" s="6"/>
      <c r="K73" s="6"/>
      <c r="L73" s="6"/>
      <c r="M73" s="6"/>
      <c r="N73" s="6"/>
    </row>
    <row r="74" spans="1:14" x14ac:dyDescent="0.15">
      <c r="A74" s="10" t="s">
        <v>796</v>
      </c>
      <c r="B74" s="34" t="s">
        <v>797</v>
      </c>
      <c r="C74" s="12"/>
      <c r="D74" s="22"/>
      <c r="H74" s="10" t="s">
        <v>45</v>
      </c>
      <c r="I74" s="6" t="s">
        <v>798</v>
      </c>
      <c r="J74" s="6"/>
      <c r="K74" s="6"/>
      <c r="L74" s="6"/>
      <c r="M74" s="6"/>
      <c r="N74" s="6"/>
    </row>
    <row r="75" spans="1:14" x14ac:dyDescent="0.15">
      <c r="B75" s="34"/>
      <c r="C75" s="12"/>
      <c r="D75" s="22"/>
      <c r="I75" s="6"/>
      <c r="J75" s="6"/>
      <c r="K75" s="6"/>
      <c r="L75" s="6"/>
      <c r="M75" s="6"/>
      <c r="N75" s="6"/>
    </row>
    <row r="76" spans="1:14" x14ac:dyDescent="0.15">
      <c r="C76" s="12"/>
      <c r="D76" s="22"/>
      <c r="I76" s="6"/>
      <c r="J76" s="6"/>
      <c r="K76" s="6"/>
      <c r="L76" s="6"/>
      <c r="M76" s="6"/>
      <c r="N76" s="6"/>
    </row>
    <row r="77" spans="1:14" x14ac:dyDescent="0.15">
      <c r="A77" s="10" t="s">
        <v>799</v>
      </c>
      <c r="B77" s="34" t="s">
        <v>800</v>
      </c>
      <c r="C77" s="23"/>
      <c r="H77" s="10" t="s">
        <v>45</v>
      </c>
      <c r="I77" s="6" t="s">
        <v>801</v>
      </c>
      <c r="J77" s="6"/>
      <c r="K77" s="6"/>
      <c r="L77" s="6"/>
      <c r="M77" s="6"/>
      <c r="N77" s="6"/>
    </row>
    <row r="78" spans="1:14" x14ac:dyDescent="0.15">
      <c r="A78" s="10">
        <v>100101</v>
      </c>
      <c r="B78" s="34" t="s">
        <v>802</v>
      </c>
      <c r="C78" s="12"/>
      <c r="H78" s="10" t="s">
        <v>45</v>
      </c>
      <c r="I78" s="6" t="s">
        <v>803</v>
      </c>
      <c r="J78" s="6" t="s">
        <v>804</v>
      </c>
      <c r="K78" s="6"/>
      <c r="L78" s="6"/>
      <c r="M78" s="6"/>
      <c r="N78" s="6"/>
    </row>
    <row r="79" spans="1:14" x14ac:dyDescent="0.15">
      <c r="A79" s="10">
        <v>100102</v>
      </c>
      <c r="B79" s="34" t="s">
        <v>805</v>
      </c>
      <c r="C79" s="12"/>
      <c r="H79" s="10" t="s">
        <v>48</v>
      </c>
      <c r="I79" s="6" t="s">
        <v>806</v>
      </c>
      <c r="J79" s="6" t="s">
        <v>807</v>
      </c>
      <c r="K79" s="6"/>
      <c r="L79" s="6"/>
      <c r="M79" s="6"/>
      <c r="N79" s="6"/>
    </row>
    <row r="80" spans="1:14" x14ac:dyDescent="0.15">
      <c r="A80" s="10">
        <v>100103</v>
      </c>
      <c r="B80" s="34" t="s">
        <v>808</v>
      </c>
      <c r="C80" s="12"/>
      <c r="H80" s="10" t="s">
        <v>45</v>
      </c>
      <c r="I80" s="6" t="s">
        <v>809</v>
      </c>
      <c r="J80" s="6" t="s">
        <v>810</v>
      </c>
      <c r="K80" s="6"/>
      <c r="L80" s="6"/>
      <c r="M80" s="6"/>
      <c r="N80" s="6"/>
    </row>
    <row r="81" spans="1:14" x14ac:dyDescent="0.15">
      <c r="A81" s="10">
        <v>100104</v>
      </c>
      <c r="B81" s="34" t="s">
        <v>811</v>
      </c>
      <c r="C81" s="12"/>
      <c r="H81" s="10" t="s">
        <v>48</v>
      </c>
      <c r="I81" s="6" t="s">
        <v>806</v>
      </c>
      <c r="J81" s="6" t="s">
        <v>812</v>
      </c>
      <c r="K81" s="6" t="s">
        <v>813</v>
      </c>
      <c r="L81" s="6"/>
      <c r="M81" s="6"/>
      <c r="N81" s="6"/>
    </row>
    <row r="82" spans="1:14" x14ac:dyDescent="0.15">
      <c r="A82" s="10">
        <v>100105</v>
      </c>
      <c r="B82" s="34" t="s">
        <v>814</v>
      </c>
      <c r="C82" s="12"/>
      <c r="H82" s="10" t="s">
        <v>45</v>
      </c>
      <c r="I82" s="6" t="s">
        <v>815</v>
      </c>
      <c r="J82" s="6" t="s">
        <v>810</v>
      </c>
      <c r="K82" s="6" t="s">
        <v>1048</v>
      </c>
      <c r="L82" s="6"/>
      <c r="M82" s="6"/>
      <c r="N82" s="6"/>
    </row>
    <row r="83" spans="1:14" x14ac:dyDescent="0.15">
      <c r="A83" s="10">
        <v>100106</v>
      </c>
      <c r="B83" s="34" t="s">
        <v>816</v>
      </c>
      <c r="C83" s="25"/>
      <c r="H83" s="10" t="s">
        <v>48</v>
      </c>
      <c r="I83" s="6" t="s">
        <v>806</v>
      </c>
      <c r="J83" s="6" t="s">
        <v>812</v>
      </c>
      <c r="K83" s="6" t="s">
        <v>813</v>
      </c>
      <c r="L83" s="6"/>
      <c r="M83" s="6"/>
      <c r="N83" s="6"/>
    </row>
    <row r="84" spans="1:14" x14ac:dyDescent="0.15">
      <c r="A84" s="10" t="s">
        <v>817</v>
      </c>
      <c r="B84" s="34" t="s">
        <v>818</v>
      </c>
      <c r="H84" s="10" t="s">
        <v>45</v>
      </c>
      <c r="I84" s="6" t="s">
        <v>819</v>
      </c>
      <c r="J84" s="6"/>
      <c r="K84" s="6"/>
      <c r="L84" s="6"/>
      <c r="M84" s="6"/>
      <c r="N84" s="6"/>
    </row>
    <row r="85" spans="1:14" x14ac:dyDescent="0.15">
      <c r="C85" s="12"/>
      <c r="I85" s="6"/>
      <c r="J85" s="6"/>
      <c r="K85" s="6"/>
      <c r="L85" s="6"/>
      <c r="M85" s="6"/>
      <c r="N85" s="6"/>
    </row>
    <row r="86" spans="1:14" x14ac:dyDescent="0.15">
      <c r="A86" s="10" t="s">
        <v>820</v>
      </c>
      <c r="B86" s="34" t="s">
        <v>821</v>
      </c>
      <c r="C86" s="12"/>
      <c r="H86" s="10" t="s">
        <v>45</v>
      </c>
      <c r="I86" s="6" t="s">
        <v>804</v>
      </c>
    </row>
    <row r="87" spans="1:14" x14ac:dyDescent="0.15">
      <c r="A87" s="10">
        <v>100201</v>
      </c>
      <c r="B87" s="34" t="s">
        <v>423</v>
      </c>
      <c r="C87" s="12"/>
      <c r="H87" s="10" t="s">
        <v>45</v>
      </c>
      <c r="I87" s="6" t="s">
        <v>822</v>
      </c>
      <c r="J87" s="6" t="s">
        <v>810</v>
      </c>
    </row>
    <row r="88" spans="1:14" x14ac:dyDescent="0.15">
      <c r="A88" s="10">
        <v>100202</v>
      </c>
      <c r="B88" s="34" t="s">
        <v>424</v>
      </c>
      <c r="C88" s="12"/>
      <c r="H88" s="10" t="s">
        <v>48</v>
      </c>
      <c r="I88" s="6" t="s">
        <v>806</v>
      </c>
      <c r="J88" s="6" t="s">
        <v>807</v>
      </c>
    </row>
    <row r="89" spans="1:14" x14ac:dyDescent="0.15">
      <c r="A89" s="10">
        <v>100203</v>
      </c>
      <c r="B89" s="34" t="s">
        <v>425</v>
      </c>
      <c r="C89" s="12"/>
      <c r="H89" s="10" t="s">
        <v>45</v>
      </c>
      <c r="I89" s="6" t="s">
        <v>823</v>
      </c>
      <c r="J89" s="6" t="s">
        <v>810</v>
      </c>
    </row>
    <row r="90" spans="1:14" x14ac:dyDescent="0.15">
      <c r="A90" s="10">
        <v>100204</v>
      </c>
      <c r="B90" s="34" t="s">
        <v>426</v>
      </c>
      <c r="C90" s="12"/>
      <c r="H90" s="10" t="s">
        <v>48</v>
      </c>
      <c r="I90" s="6" t="s">
        <v>806</v>
      </c>
      <c r="J90" s="6" t="s">
        <v>812</v>
      </c>
      <c r="K90" s="6" t="s">
        <v>813</v>
      </c>
    </row>
    <row r="91" spans="1:14" x14ac:dyDescent="0.15">
      <c r="A91" s="10">
        <v>100205</v>
      </c>
      <c r="B91" s="34" t="s">
        <v>427</v>
      </c>
      <c r="C91" s="12"/>
      <c r="H91" s="10" t="s">
        <v>45</v>
      </c>
      <c r="I91" s="6" t="s">
        <v>824</v>
      </c>
      <c r="J91" s="6" t="s">
        <v>810</v>
      </c>
      <c r="K91" s="6" t="s">
        <v>790</v>
      </c>
    </row>
    <row r="92" spans="1:14" x14ac:dyDescent="0.15">
      <c r="A92" s="10">
        <v>100206</v>
      </c>
      <c r="B92" s="34" t="s">
        <v>428</v>
      </c>
      <c r="C92" s="12"/>
      <c r="H92" s="10" t="s">
        <v>48</v>
      </c>
      <c r="I92" s="6" t="s">
        <v>806</v>
      </c>
      <c r="J92" s="6" t="s">
        <v>812</v>
      </c>
      <c r="K92" s="6" t="s">
        <v>813</v>
      </c>
    </row>
    <row r="93" spans="1:14" x14ac:dyDescent="0.15">
      <c r="A93" s="10">
        <v>100207</v>
      </c>
      <c r="B93" s="34" t="s">
        <v>825</v>
      </c>
      <c r="C93" s="12"/>
      <c r="H93" s="10" t="s">
        <v>45</v>
      </c>
      <c r="I93" s="6" t="s">
        <v>826</v>
      </c>
      <c r="J93" s="6" t="s">
        <v>810</v>
      </c>
      <c r="K93" s="6" t="s">
        <v>790</v>
      </c>
    </row>
    <row r="94" spans="1:14" x14ac:dyDescent="0.15">
      <c r="A94" s="10">
        <v>100208</v>
      </c>
      <c r="B94" s="34" t="s">
        <v>827</v>
      </c>
      <c r="C94" s="12"/>
      <c r="H94" s="10" t="s">
        <v>48</v>
      </c>
      <c r="I94" s="6" t="s">
        <v>828</v>
      </c>
      <c r="J94" s="6" t="s">
        <v>829</v>
      </c>
      <c r="K94" s="6" t="s">
        <v>830</v>
      </c>
      <c r="L94" s="6" t="s">
        <v>831</v>
      </c>
    </row>
    <row r="95" spans="1:14" x14ac:dyDescent="0.15">
      <c r="A95" s="10">
        <v>100209</v>
      </c>
      <c r="B95" s="34" t="s">
        <v>832</v>
      </c>
      <c r="C95" s="12"/>
      <c r="H95" s="10" t="s">
        <v>48</v>
      </c>
      <c r="I95" s="6" t="s">
        <v>806</v>
      </c>
      <c r="J95" s="6" t="s">
        <v>833</v>
      </c>
      <c r="K95" s="6"/>
      <c r="L95" s="6"/>
    </row>
    <row r="96" spans="1:14" x14ac:dyDescent="0.15">
      <c r="A96" s="10">
        <v>100210</v>
      </c>
      <c r="B96" s="34" t="s">
        <v>834</v>
      </c>
      <c r="C96" s="12"/>
      <c r="H96" s="10" t="s">
        <v>45</v>
      </c>
      <c r="I96" s="6" t="s">
        <v>835</v>
      </c>
      <c r="J96" s="6" t="s">
        <v>810</v>
      </c>
      <c r="K96" s="6" t="s">
        <v>836</v>
      </c>
    </row>
    <row r="97" spans="1:12" x14ac:dyDescent="0.15">
      <c r="A97" s="10">
        <v>100211</v>
      </c>
      <c r="B97" s="34" t="s">
        <v>837</v>
      </c>
      <c r="C97" s="12"/>
      <c r="H97" s="10" t="s">
        <v>48</v>
      </c>
      <c r="I97" s="6" t="s">
        <v>828</v>
      </c>
      <c r="J97" s="6" t="s">
        <v>829</v>
      </c>
      <c r="K97" s="6" t="s">
        <v>830</v>
      </c>
      <c r="L97" s="6" t="s">
        <v>831</v>
      </c>
    </row>
    <row r="98" spans="1:12" x14ac:dyDescent="0.15">
      <c r="A98" s="10">
        <v>100212</v>
      </c>
      <c r="B98" s="34" t="s">
        <v>838</v>
      </c>
      <c r="C98" s="12"/>
      <c r="H98" s="10" t="s">
        <v>48</v>
      </c>
      <c r="I98" s="6" t="s">
        <v>806</v>
      </c>
      <c r="J98" s="6" t="s">
        <v>839</v>
      </c>
      <c r="K98" s="6" t="s">
        <v>840</v>
      </c>
    </row>
    <row r="99" spans="1:12" x14ac:dyDescent="0.15">
      <c r="A99" s="10" t="s">
        <v>841</v>
      </c>
      <c r="B99" s="34" t="s">
        <v>842</v>
      </c>
      <c r="C99" s="12"/>
      <c r="H99" s="10" t="s">
        <v>45</v>
      </c>
      <c r="I99" s="6" t="s">
        <v>843</v>
      </c>
    </row>
    <row r="100" spans="1:12" x14ac:dyDescent="0.2">
      <c r="C100" s="12"/>
      <c r="I100" s="27"/>
    </row>
    <row r="101" spans="1:12" x14ac:dyDescent="0.15">
      <c r="A101" s="10" t="s">
        <v>844</v>
      </c>
      <c r="B101" s="34" t="s">
        <v>420</v>
      </c>
      <c r="C101" s="23"/>
      <c r="H101" s="10" t="s">
        <v>45</v>
      </c>
      <c r="I101" s="6" t="s">
        <v>810</v>
      </c>
    </row>
    <row r="102" spans="1:12" x14ac:dyDescent="0.15">
      <c r="A102" s="10">
        <v>100301</v>
      </c>
      <c r="B102" s="34" t="s">
        <v>434</v>
      </c>
      <c r="C102" s="23"/>
      <c r="H102" s="10" t="s">
        <v>45</v>
      </c>
      <c r="I102" s="6" t="s">
        <v>810</v>
      </c>
      <c r="J102" s="6" t="s">
        <v>845</v>
      </c>
    </row>
    <row r="103" spans="1:12" x14ac:dyDescent="0.15">
      <c r="A103" s="10">
        <v>100302</v>
      </c>
      <c r="B103" s="34" t="s">
        <v>435</v>
      </c>
      <c r="C103" s="23"/>
      <c r="H103" s="10" t="s">
        <v>48</v>
      </c>
      <c r="I103" s="6" t="s">
        <v>806</v>
      </c>
      <c r="J103" s="6" t="s">
        <v>807</v>
      </c>
    </row>
    <row r="104" spans="1:12" x14ac:dyDescent="0.15">
      <c r="A104" s="10">
        <v>100303</v>
      </c>
      <c r="B104" s="34" t="s">
        <v>436</v>
      </c>
      <c r="C104" s="23"/>
      <c r="H104" s="10" t="s">
        <v>45</v>
      </c>
      <c r="I104" s="6" t="s">
        <v>810</v>
      </c>
      <c r="J104" s="6" t="s">
        <v>846</v>
      </c>
    </row>
    <row r="105" spans="1:12" x14ac:dyDescent="0.15">
      <c r="A105" s="10">
        <v>100304</v>
      </c>
      <c r="B105" s="34" t="s">
        <v>437</v>
      </c>
      <c r="C105" s="23"/>
      <c r="H105" s="10" t="s">
        <v>48</v>
      </c>
      <c r="I105" s="6" t="s">
        <v>806</v>
      </c>
      <c r="J105" s="6" t="s">
        <v>812</v>
      </c>
      <c r="K105" s="6" t="s">
        <v>813</v>
      </c>
    </row>
    <row r="106" spans="1:12" x14ac:dyDescent="0.15">
      <c r="A106" s="10">
        <v>100305</v>
      </c>
      <c r="B106" s="34" t="s">
        <v>438</v>
      </c>
      <c r="C106" s="23"/>
      <c r="H106" s="10" t="s">
        <v>45</v>
      </c>
      <c r="I106" s="6" t="s">
        <v>810</v>
      </c>
      <c r="J106" s="6" t="s">
        <v>847</v>
      </c>
      <c r="K106" s="6" t="s">
        <v>848</v>
      </c>
    </row>
    <row r="107" spans="1:12" x14ac:dyDescent="0.15">
      <c r="A107" s="10">
        <v>100306</v>
      </c>
      <c r="B107" s="34" t="s">
        <v>849</v>
      </c>
      <c r="C107" s="23"/>
      <c r="H107" s="10" t="s">
        <v>48</v>
      </c>
      <c r="I107" s="6" t="s">
        <v>806</v>
      </c>
      <c r="J107" s="6" t="s">
        <v>850</v>
      </c>
      <c r="K107" s="6" t="s">
        <v>851</v>
      </c>
      <c r="L107" s="6" t="s">
        <v>852</v>
      </c>
    </row>
    <row r="108" spans="1:12" x14ac:dyDescent="0.15">
      <c r="A108" s="10">
        <v>100307</v>
      </c>
      <c r="B108" s="34" t="s">
        <v>853</v>
      </c>
      <c r="C108" s="23"/>
      <c r="H108" s="10" t="s">
        <v>48</v>
      </c>
      <c r="I108" s="6" t="s">
        <v>806</v>
      </c>
      <c r="J108" s="6" t="s">
        <v>833</v>
      </c>
    </row>
    <row r="109" spans="1:12" x14ac:dyDescent="0.15">
      <c r="A109" s="10">
        <v>100308</v>
      </c>
      <c r="B109" s="34" t="s">
        <v>439</v>
      </c>
      <c r="C109" s="23"/>
      <c r="H109" s="10" t="s">
        <v>45</v>
      </c>
      <c r="I109" s="6" t="s">
        <v>810</v>
      </c>
      <c r="J109" s="6" t="s">
        <v>854</v>
      </c>
      <c r="K109" s="6" t="s">
        <v>848</v>
      </c>
    </row>
    <row r="110" spans="1:12" x14ac:dyDescent="0.15">
      <c r="A110" s="10">
        <v>100309</v>
      </c>
      <c r="B110" s="34" t="s">
        <v>440</v>
      </c>
      <c r="C110" s="23"/>
      <c r="H110" s="10" t="s">
        <v>48</v>
      </c>
      <c r="I110" s="6" t="s">
        <v>828</v>
      </c>
      <c r="J110" s="6" t="s">
        <v>829</v>
      </c>
      <c r="K110" s="6" t="s">
        <v>830</v>
      </c>
      <c r="L110" s="6" t="s">
        <v>831</v>
      </c>
    </row>
    <row r="111" spans="1:12" x14ac:dyDescent="0.15">
      <c r="A111" s="10">
        <v>100310</v>
      </c>
      <c r="B111" s="34" t="s">
        <v>441</v>
      </c>
      <c r="C111" s="23"/>
      <c r="H111" s="10" t="s">
        <v>48</v>
      </c>
      <c r="I111" s="6" t="s">
        <v>806</v>
      </c>
      <c r="J111" s="6" t="s">
        <v>839</v>
      </c>
      <c r="K111" s="6" t="s">
        <v>840</v>
      </c>
    </row>
    <row r="112" spans="1:12" x14ac:dyDescent="0.15">
      <c r="A112" s="10">
        <v>100311</v>
      </c>
      <c r="B112" s="34" t="s">
        <v>442</v>
      </c>
      <c r="C112" s="23"/>
      <c r="H112" s="10" t="s">
        <v>45</v>
      </c>
      <c r="I112" s="6" t="s">
        <v>810</v>
      </c>
      <c r="J112" s="6" t="s">
        <v>855</v>
      </c>
      <c r="K112" s="6" t="s">
        <v>856</v>
      </c>
      <c r="L112" s="6" t="s">
        <v>1058</v>
      </c>
    </row>
    <row r="113" spans="1:12" x14ac:dyDescent="0.15">
      <c r="A113" s="10">
        <v>100312</v>
      </c>
      <c r="B113" s="34" t="s">
        <v>443</v>
      </c>
      <c r="C113" s="23"/>
      <c r="H113" s="10" t="s">
        <v>48</v>
      </c>
      <c r="I113" s="6" t="s">
        <v>828</v>
      </c>
      <c r="J113" s="6" t="s">
        <v>829</v>
      </c>
      <c r="K113" s="6" t="s">
        <v>830</v>
      </c>
      <c r="L113" s="6" t="s">
        <v>831</v>
      </c>
    </row>
    <row r="114" spans="1:12" x14ac:dyDescent="0.15">
      <c r="A114" s="10">
        <v>100313</v>
      </c>
      <c r="B114" s="34" t="s">
        <v>444</v>
      </c>
      <c r="C114" s="23"/>
      <c r="H114" s="10" t="s">
        <v>48</v>
      </c>
      <c r="I114" s="6" t="s">
        <v>828</v>
      </c>
      <c r="J114" s="6" t="s">
        <v>857</v>
      </c>
      <c r="K114" s="6" t="s">
        <v>858</v>
      </c>
    </row>
    <row r="115" spans="1:12" x14ac:dyDescent="0.15">
      <c r="A115" s="10">
        <v>100314</v>
      </c>
      <c r="B115" s="34" t="s">
        <v>859</v>
      </c>
      <c r="C115" s="23"/>
      <c r="H115" s="10" t="s">
        <v>45</v>
      </c>
      <c r="I115" s="6" t="s">
        <v>810</v>
      </c>
      <c r="J115" s="6" t="s">
        <v>860</v>
      </c>
      <c r="K115" s="6" t="s">
        <v>856</v>
      </c>
      <c r="L115" s="6" t="s">
        <v>1058</v>
      </c>
    </row>
    <row r="116" spans="1:12" x14ac:dyDescent="0.15">
      <c r="A116" s="10">
        <v>100315</v>
      </c>
      <c r="B116" s="34" t="s">
        <v>861</v>
      </c>
      <c r="C116" s="23"/>
      <c r="H116" s="10" t="s">
        <v>48</v>
      </c>
      <c r="I116" s="6" t="s">
        <v>807</v>
      </c>
      <c r="J116" s="6" t="s">
        <v>862</v>
      </c>
      <c r="K116" s="6" t="s">
        <v>863</v>
      </c>
    </row>
    <row r="117" spans="1:12" x14ac:dyDescent="0.15">
      <c r="A117" s="10">
        <v>100316</v>
      </c>
      <c r="B117" s="34" t="s">
        <v>864</v>
      </c>
      <c r="C117" s="23"/>
      <c r="H117" s="10" t="s">
        <v>48</v>
      </c>
      <c r="I117" s="6" t="s">
        <v>828</v>
      </c>
      <c r="J117" s="6" t="s">
        <v>865</v>
      </c>
      <c r="K117" s="6" t="s">
        <v>866</v>
      </c>
      <c r="L117" s="6" t="s">
        <v>867</v>
      </c>
    </row>
    <row r="118" spans="1:12" x14ac:dyDescent="0.15">
      <c r="A118" s="10">
        <v>100317</v>
      </c>
      <c r="B118" s="34" t="s">
        <v>868</v>
      </c>
      <c r="C118" s="23"/>
      <c r="H118" s="10" t="s">
        <v>45</v>
      </c>
      <c r="I118" s="6" t="s">
        <v>810</v>
      </c>
      <c r="J118" s="6" t="s">
        <v>869</v>
      </c>
      <c r="K118" s="6" t="s">
        <v>870</v>
      </c>
      <c r="L118" s="6" t="s">
        <v>1057</v>
      </c>
    </row>
    <row r="119" spans="1:12" x14ac:dyDescent="0.15">
      <c r="A119" s="10">
        <v>100318</v>
      </c>
      <c r="B119" s="34" t="s">
        <v>871</v>
      </c>
      <c r="C119" s="23"/>
      <c r="H119" s="10" t="s">
        <v>48</v>
      </c>
      <c r="I119" s="6" t="s">
        <v>807</v>
      </c>
      <c r="J119" s="6" t="s">
        <v>862</v>
      </c>
      <c r="K119" s="6" t="s">
        <v>863</v>
      </c>
    </row>
    <row r="120" spans="1:12" x14ac:dyDescent="0.15">
      <c r="A120" s="10">
        <v>100319</v>
      </c>
      <c r="B120" s="34" t="s">
        <v>872</v>
      </c>
      <c r="C120" s="23"/>
      <c r="H120" s="10" t="s">
        <v>48</v>
      </c>
      <c r="I120" s="6" t="s">
        <v>833</v>
      </c>
      <c r="J120" s="6" t="s">
        <v>873</v>
      </c>
      <c r="K120" s="6" t="s">
        <v>874</v>
      </c>
    </row>
    <row r="121" spans="1:12" x14ac:dyDescent="0.15">
      <c r="A121" s="10" t="s">
        <v>875</v>
      </c>
      <c r="B121" s="34" t="s">
        <v>876</v>
      </c>
      <c r="C121" s="12"/>
      <c r="D121" s="22"/>
      <c r="H121" s="10" t="s">
        <v>45</v>
      </c>
      <c r="I121" s="6" t="s">
        <v>877</v>
      </c>
    </row>
    <row r="122" spans="1:12" x14ac:dyDescent="0.2">
      <c r="B122" s="24"/>
      <c r="C122" s="24"/>
      <c r="D122" s="22"/>
      <c r="I122" s="27"/>
    </row>
    <row r="123" spans="1:12" x14ac:dyDescent="0.15">
      <c r="A123" s="10" t="s">
        <v>878</v>
      </c>
      <c r="B123" s="34" t="s">
        <v>421</v>
      </c>
      <c r="C123" s="22"/>
      <c r="D123" s="22"/>
      <c r="H123" s="10" t="s">
        <v>45</v>
      </c>
      <c r="I123" s="6" t="s">
        <v>810</v>
      </c>
    </row>
    <row r="124" spans="1:12" x14ac:dyDescent="0.15">
      <c r="A124" s="10">
        <v>100401</v>
      </c>
      <c r="B124" s="34" t="s">
        <v>445</v>
      </c>
      <c r="C124" s="22"/>
      <c r="D124" s="22"/>
      <c r="H124" s="10" t="s">
        <v>45</v>
      </c>
      <c r="I124" s="6" t="s">
        <v>810</v>
      </c>
      <c r="J124" s="6" t="s">
        <v>879</v>
      </c>
    </row>
    <row r="125" spans="1:12" x14ac:dyDescent="0.15">
      <c r="A125" s="10">
        <v>100402</v>
      </c>
      <c r="B125" s="34" t="s">
        <v>446</v>
      </c>
      <c r="C125" s="22"/>
      <c r="D125" s="22"/>
      <c r="H125" s="10" t="s">
        <v>48</v>
      </c>
      <c r="I125" s="6" t="s">
        <v>828</v>
      </c>
      <c r="J125" s="6" t="s">
        <v>880</v>
      </c>
    </row>
    <row r="126" spans="1:12" x14ac:dyDescent="0.15">
      <c r="A126" s="10">
        <v>100403</v>
      </c>
      <c r="B126" s="34" t="s">
        <v>447</v>
      </c>
      <c r="C126" s="22"/>
      <c r="D126" s="22"/>
      <c r="H126" s="10" t="s">
        <v>45</v>
      </c>
      <c r="I126" s="6" t="s">
        <v>810</v>
      </c>
      <c r="J126" s="6" t="s">
        <v>881</v>
      </c>
    </row>
    <row r="127" spans="1:12" x14ac:dyDescent="0.15">
      <c r="A127" s="10">
        <v>100404</v>
      </c>
      <c r="B127" s="34" t="s">
        <v>882</v>
      </c>
      <c r="C127" s="22"/>
      <c r="D127" s="22"/>
      <c r="H127" s="10" t="s">
        <v>48</v>
      </c>
      <c r="I127" s="6" t="s">
        <v>828</v>
      </c>
      <c r="J127" s="6" t="s">
        <v>807</v>
      </c>
      <c r="K127" s="6" t="s">
        <v>862</v>
      </c>
    </row>
    <row r="128" spans="1:12" x14ac:dyDescent="0.15">
      <c r="A128" s="10">
        <v>100405</v>
      </c>
      <c r="B128" s="34" t="s">
        <v>883</v>
      </c>
      <c r="C128" s="22"/>
      <c r="D128" s="22"/>
      <c r="H128" s="10" t="s">
        <v>48</v>
      </c>
      <c r="I128" s="6" t="s">
        <v>806</v>
      </c>
      <c r="J128" s="6" t="s">
        <v>833</v>
      </c>
      <c r="K128" s="6"/>
    </row>
    <row r="129" spans="1:12" x14ac:dyDescent="0.15">
      <c r="A129" s="10">
        <v>100406</v>
      </c>
      <c r="B129" s="34" t="s">
        <v>448</v>
      </c>
      <c r="C129" s="22"/>
      <c r="D129" s="22"/>
      <c r="H129" s="10" t="s">
        <v>45</v>
      </c>
      <c r="I129" s="6" t="s">
        <v>810</v>
      </c>
      <c r="J129" s="6" t="s">
        <v>884</v>
      </c>
      <c r="K129" s="6" t="s">
        <v>885</v>
      </c>
    </row>
    <row r="130" spans="1:12" x14ac:dyDescent="0.15">
      <c r="A130" s="10">
        <v>100407</v>
      </c>
      <c r="B130" s="34" t="s">
        <v>449</v>
      </c>
      <c r="C130" s="22"/>
      <c r="D130" s="22"/>
      <c r="H130" s="10" t="s">
        <v>48</v>
      </c>
      <c r="I130" s="6" t="s">
        <v>828</v>
      </c>
      <c r="J130" s="6" t="s">
        <v>829</v>
      </c>
      <c r="K130" s="6" t="s">
        <v>830</v>
      </c>
      <c r="L130" s="6" t="s">
        <v>831</v>
      </c>
    </row>
    <row r="131" spans="1:12" x14ac:dyDescent="0.15">
      <c r="A131" s="10">
        <v>100408</v>
      </c>
      <c r="B131" s="34" t="s">
        <v>450</v>
      </c>
      <c r="C131" s="22"/>
      <c r="D131" s="22"/>
      <c r="H131" s="10" t="s">
        <v>48</v>
      </c>
      <c r="I131" s="6" t="s">
        <v>806</v>
      </c>
      <c r="J131" s="6" t="s">
        <v>833</v>
      </c>
    </row>
    <row r="132" spans="1:12" x14ac:dyDescent="0.15">
      <c r="A132" s="10">
        <v>100409</v>
      </c>
      <c r="B132" s="34" t="s">
        <v>451</v>
      </c>
      <c r="C132" s="22"/>
      <c r="D132" s="22"/>
      <c r="H132" s="10" t="s">
        <v>45</v>
      </c>
      <c r="I132" s="6" t="s">
        <v>810</v>
      </c>
      <c r="J132" s="6" t="s">
        <v>886</v>
      </c>
      <c r="K132" s="6" t="s">
        <v>885</v>
      </c>
    </row>
    <row r="133" spans="1:12" x14ac:dyDescent="0.15">
      <c r="A133" s="10">
        <v>100410</v>
      </c>
      <c r="B133" s="34" t="s">
        <v>452</v>
      </c>
      <c r="C133" s="22"/>
      <c r="D133" s="22"/>
      <c r="H133" s="10" t="s">
        <v>48</v>
      </c>
      <c r="I133" s="6" t="s">
        <v>807</v>
      </c>
      <c r="J133" s="6" t="s">
        <v>862</v>
      </c>
      <c r="K133" s="6" t="s">
        <v>863</v>
      </c>
    </row>
    <row r="134" spans="1:12" x14ac:dyDescent="0.15">
      <c r="A134" s="10">
        <v>100411</v>
      </c>
      <c r="B134" s="34" t="s">
        <v>453</v>
      </c>
      <c r="C134" s="22"/>
      <c r="D134" s="22"/>
      <c r="H134" s="10" t="s">
        <v>48</v>
      </c>
      <c r="I134" s="6" t="s">
        <v>828</v>
      </c>
      <c r="J134" s="6" t="s">
        <v>833</v>
      </c>
      <c r="K134" s="6" t="s">
        <v>873</v>
      </c>
    </row>
    <row r="135" spans="1:12" x14ac:dyDescent="0.15">
      <c r="A135" s="10">
        <v>100412</v>
      </c>
      <c r="B135" s="34" t="s">
        <v>454</v>
      </c>
      <c r="C135" s="22"/>
      <c r="D135" s="22"/>
      <c r="H135" s="10" t="s">
        <v>45</v>
      </c>
      <c r="I135" s="6" t="s">
        <v>810</v>
      </c>
      <c r="J135" s="6" t="s">
        <v>887</v>
      </c>
      <c r="K135" s="6" t="s">
        <v>888</v>
      </c>
    </row>
    <row r="136" spans="1:12" x14ac:dyDescent="0.15">
      <c r="A136" s="10">
        <v>100413</v>
      </c>
      <c r="B136" s="34" t="s">
        <v>455</v>
      </c>
      <c r="C136" s="22"/>
      <c r="D136" s="22"/>
      <c r="H136" s="10" t="s">
        <v>48</v>
      </c>
      <c r="I136" s="6" t="s">
        <v>807</v>
      </c>
      <c r="J136" s="6" t="s">
        <v>862</v>
      </c>
      <c r="K136" s="6" t="s">
        <v>863</v>
      </c>
    </row>
    <row r="137" spans="1:12" x14ac:dyDescent="0.15">
      <c r="A137" s="10">
        <v>100414</v>
      </c>
      <c r="B137" s="34" t="s">
        <v>456</v>
      </c>
      <c r="C137" s="22"/>
      <c r="D137" s="22"/>
      <c r="H137" s="10" t="s">
        <v>48</v>
      </c>
      <c r="I137" s="6" t="s">
        <v>828</v>
      </c>
      <c r="J137" s="6" t="s">
        <v>833</v>
      </c>
      <c r="K137" s="6" t="s">
        <v>873</v>
      </c>
    </row>
    <row r="138" spans="1:12" x14ac:dyDescent="0.15">
      <c r="A138" s="10">
        <v>100415</v>
      </c>
      <c r="B138" s="34" t="s">
        <v>457</v>
      </c>
      <c r="C138" s="22"/>
      <c r="D138" s="22"/>
      <c r="H138" s="10" t="s">
        <v>45</v>
      </c>
      <c r="I138" s="6" t="s">
        <v>810</v>
      </c>
      <c r="J138" s="6" t="s">
        <v>889</v>
      </c>
      <c r="K138" s="6" t="s">
        <v>888</v>
      </c>
    </row>
    <row r="139" spans="1:12" x14ac:dyDescent="0.15">
      <c r="A139" s="10">
        <v>100416</v>
      </c>
      <c r="B139" s="34" t="s">
        <v>458</v>
      </c>
      <c r="C139" s="22"/>
      <c r="D139" s="22"/>
      <c r="H139" s="10" t="s">
        <v>48</v>
      </c>
      <c r="I139" s="6" t="s">
        <v>807</v>
      </c>
      <c r="J139" s="6" t="s">
        <v>862</v>
      </c>
      <c r="K139" s="6" t="s">
        <v>863</v>
      </c>
    </row>
    <row r="140" spans="1:12" x14ac:dyDescent="0.15">
      <c r="A140" s="10">
        <v>100417</v>
      </c>
      <c r="B140" s="34" t="s">
        <v>459</v>
      </c>
      <c r="C140" s="22"/>
      <c r="D140" s="22"/>
      <c r="H140" s="10" t="s">
        <v>48</v>
      </c>
      <c r="I140" s="6" t="s">
        <v>833</v>
      </c>
      <c r="J140" s="6" t="s">
        <v>873</v>
      </c>
      <c r="K140" s="6" t="s">
        <v>874</v>
      </c>
    </row>
    <row r="141" spans="1:12" x14ac:dyDescent="0.15">
      <c r="A141" s="10">
        <v>100418</v>
      </c>
      <c r="B141" s="34" t="s">
        <v>460</v>
      </c>
      <c r="C141" s="22"/>
      <c r="D141" s="22"/>
      <c r="H141" s="10" t="s">
        <v>45</v>
      </c>
      <c r="I141" s="6" t="s">
        <v>810</v>
      </c>
      <c r="J141" s="6" t="s">
        <v>890</v>
      </c>
      <c r="K141" s="6" t="s">
        <v>891</v>
      </c>
    </row>
    <row r="142" spans="1:12" x14ac:dyDescent="0.15">
      <c r="A142" s="10">
        <v>100419</v>
      </c>
      <c r="B142" s="34" t="s">
        <v>461</v>
      </c>
      <c r="C142" s="22"/>
      <c r="D142" s="22"/>
      <c r="H142" s="10" t="s">
        <v>48</v>
      </c>
      <c r="I142" s="6" t="s">
        <v>807</v>
      </c>
      <c r="J142" s="6" t="s">
        <v>862</v>
      </c>
      <c r="K142" s="6" t="s">
        <v>863</v>
      </c>
    </row>
    <row r="143" spans="1:12" x14ac:dyDescent="0.15">
      <c r="A143" s="10">
        <v>100420</v>
      </c>
      <c r="B143" s="34" t="s">
        <v>462</v>
      </c>
      <c r="C143" s="22"/>
      <c r="D143" s="22"/>
      <c r="H143" s="10" t="s">
        <v>48</v>
      </c>
      <c r="I143" s="6" t="s">
        <v>892</v>
      </c>
      <c r="J143" s="6" t="s">
        <v>893</v>
      </c>
      <c r="K143" s="6" t="s">
        <v>894</v>
      </c>
      <c r="L143" s="6" t="s">
        <v>895</v>
      </c>
    </row>
    <row r="144" spans="1:12" x14ac:dyDescent="0.15">
      <c r="A144" s="10" t="s">
        <v>896</v>
      </c>
      <c r="B144" s="34" t="s">
        <v>897</v>
      </c>
      <c r="C144" s="22"/>
      <c r="D144" s="22"/>
      <c r="H144" s="10" t="s">
        <v>45</v>
      </c>
      <c r="I144" s="6" t="s">
        <v>898</v>
      </c>
    </row>
    <row r="145" spans="1:12" x14ac:dyDescent="0.2">
      <c r="B145" s="25"/>
      <c r="C145" s="25"/>
      <c r="D145" s="22"/>
      <c r="I145" s="27"/>
    </row>
    <row r="146" spans="1:12" x14ac:dyDescent="0.15">
      <c r="A146" s="10" t="s">
        <v>899</v>
      </c>
      <c r="B146" s="34" t="s">
        <v>422</v>
      </c>
      <c r="C146" s="22"/>
      <c r="D146" s="22"/>
      <c r="H146" s="10" t="s">
        <v>45</v>
      </c>
      <c r="I146" s="6" t="s">
        <v>810</v>
      </c>
    </row>
    <row r="147" spans="1:12" x14ac:dyDescent="0.15">
      <c r="A147" s="10">
        <v>100501</v>
      </c>
      <c r="B147" s="34" t="s">
        <v>463</v>
      </c>
      <c r="C147" s="22"/>
      <c r="D147" s="22"/>
      <c r="H147" s="10" t="s">
        <v>45</v>
      </c>
      <c r="I147" s="6" t="s">
        <v>810</v>
      </c>
      <c r="J147" s="6" t="s">
        <v>900</v>
      </c>
    </row>
    <row r="148" spans="1:12" x14ac:dyDescent="0.15">
      <c r="A148" s="10">
        <v>100502</v>
      </c>
      <c r="B148" s="34" t="s">
        <v>464</v>
      </c>
      <c r="C148" s="22"/>
      <c r="D148" s="22"/>
      <c r="H148" s="10" t="s">
        <v>45</v>
      </c>
      <c r="I148" s="6" t="s">
        <v>553</v>
      </c>
    </row>
    <row r="149" spans="1:12" x14ac:dyDescent="0.15">
      <c r="A149" s="10">
        <v>100503</v>
      </c>
      <c r="B149" s="34" t="s">
        <v>465</v>
      </c>
      <c r="C149" s="22"/>
      <c r="D149" s="22"/>
      <c r="H149" s="10" t="s">
        <v>45</v>
      </c>
      <c r="I149" s="6" t="s">
        <v>810</v>
      </c>
      <c r="J149" s="6" t="s">
        <v>901</v>
      </c>
    </row>
    <row r="150" spans="1:12" x14ac:dyDescent="0.15">
      <c r="A150" s="10">
        <v>100504</v>
      </c>
      <c r="B150" s="34" t="s">
        <v>466</v>
      </c>
      <c r="C150" s="22"/>
      <c r="D150" s="22"/>
      <c r="H150" s="10" t="s">
        <v>48</v>
      </c>
      <c r="I150" s="6" t="s">
        <v>902</v>
      </c>
      <c r="J150" s="6" t="s">
        <v>903</v>
      </c>
    </row>
    <row r="151" spans="1:12" x14ac:dyDescent="0.15">
      <c r="A151" s="10">
        <v>100505</v>
      </c>
      <c r="B151" s="34" t="s">
        <v>467</v>
      </c>
      <c r="C151" s="22"/>
      <c r="D151" s="22"/>
      <c r="H151" s="10" t="s">
        <v>45</v>
      </c>
      <c r="I151" s="6" t="s">
        <v>546</v>
      </c>
    </row>
    <row r="152" spans="1:12" x14ac:dyDescent="0.15">
      <c r="A152" s="10">
        <v>100506</v>
      </c>
      <c r="B152" s="34" t="s">
        <v>468</v>
      </c>
      <c r="C152" s="22"/>
      <c r="D152" s="22"/>
      <c r="H152" s="10" t="s">
        <v>45</v>
      </c>
      <c r="I152" s="6" t="s">
        <v>810</v>
      </c>
      <c r="J152" s="6" t="s">
        <v>904</v>
      </c>
      <c r="K152" s="6" t="s">
        <v>905</v>
      </c>
    </row>
    <row r="153" spans="1:12" x14ac:dyDescent="0.15">
      <c r="A153" s="10">
        <v>100507</v>
      </c>
      <c r="B153" s="34" t="s">
        <v>469</v>
      </c>
      <c r="C153" s="22"/>
      <c r="D153" s="22"/>
      <c r="H153" s="10" t="s">
        <v>48</v>
      </c>
      <c r="I153" s="6" t="s">
        <v>807</v>
      </c>
      <c r="J153" s="6" t="s">
        <v>862</v>
      </c>
      <c r="K153" s="6" t="s">
        <v>863</v>
      </c>
    </row>
    <row r="154" spans="1:12" x14ac:dyDescent="0.15">
      <c r="A154" s="10">
        <v>100508</v>
      </c>
      <c r="B154" s="34" t="s">
        <v>470</v>
      </c>
      <c r="C154" s="22"/>
      <c r="D154" s="22"/>
      <c r="H154" s="10" t="s">
        <v>48</v>
      </c>
      <c r="I154" s="6" t="s">
        <v>806</v>
      </c>
      <c r="J154" s="6" t="s">
        <v>850</v>
      </c>
      <c r="K154" s="6" t="s">
        <v>851</v>
      </c>
      <c r="L154" s="6" t="s">
        <v>852</v>
      </c>
    </row>
    <row r="155" spans="1:12" x14ac:dyDescent="0.15">
      <c r="A155" s="10">
        <v>100509</v>
      </c>
      <c r="B155" s="34" t="s">
        <v>906</v>
      </c>
      <c r="C155" s="22"/>
      <c r="D155" s="22"/>
      <c r="H155" s="10" t="s">
        <v>45</v>
      </c>
      <c r="I155" s="6" t="s">
        <v>546</v>
      </c>
    </row>
    <row r="156" spans="1:12" x14ac:dyDescent="0.15">
      <c r="A156" s="10">
        <v>100510</v>
      </c>
      <c r="B156" s="34" t="s">
        <v>471</v>
      </c>
      <c r="C156" s="22"/>
      <c r="D156" s="22"/>
      <c r="H156" s="10" t="s">
        <v>45</v>
      </c>
      <c r="I156" s="6" t="s">
        <v>810</v>
      </c>
      <c r="J156" s="6" t="s">
        <v>907</v>
      </c>
      <c r="K156" s="6" t="s">
        <v>905</v>
      </c>
    </row>
    <row r="157" spans="1:12" x14ac:dyDescent="0.15">
      <c r="A157" s="10">
        <v>100511</v>
      </c>
      <c r="B157" s="34" t="s">
        <v>472</v>
      </c>
      <c r="C157" s="22"/>
      <c r="D157" s="22"/>
      <c r="H157" s="10" t="s">
        <v>48</v>
      </c>
      <c r="I157" s="6" t="s">
        <v>807</v>
      </c>
      <c r="J157" s="6" t="s">
        <v>862</v>
      </c>
      <c r="K157" s="6" t="s">
        <v>863</v>
      </c>
    </row>
    <row r="158" spans="1:12" x14ac:dyDescent="0.15">
      <c r="A158" s="10">
        <v>100512</v>
      </c>
      <c r="B158" s="34" t="s">
        <v>473</v>
      </c>
      <c r="C158" s="22"/>
      <c r="D158" s="22"/>
      <c r="H158" s="10" t="s">
        <v>48</v>
      </c>
      <c r="I158" s="6" t="s">
        <v>828</v>
      </c>
      <c r="J158" s="6" t="s">
        <v>829</v>
      </c>
      <c r="K158" s="6" t="s">
        <v>830</v>
      </c>
      <c r="L158" s="6" t="s">
        <v>831</v>
      </c>
    </row>
    <row r="159" spans="1:12" x14ac:dyDescent="0.15">
      <c r="A159" s="10">
        <v>100513</v>
      </c>
      <c r="B159" s="34" t="s">
        <v>908</v>
      </c>
      <c r="C159" s="22"/>
      <c r="D159" s="22"/>
      <c r="H159" s="10" t="s">
        <v>48</v>
      </c>
      <c r="I159" s="6" t="s">
        <v>909</v>
      </c>
      <c r="J159" s="6" t="s">
        <v>910</v>
      </c>
    </row>
    <row r="160" spans="1:12" x14ac:dyDescent="0.15">
      <c r="A160" s="10">
        <v>100514</v>
      </c>
      <c r="B160" s="34" t="s">
        <v>911</v>
      </c>
      <c r="C160" s="22"/>
      <c r="D160" s="22"/>
      <c r="H160" s="10" t="s">
        <v>48</v>
      </c>
      <c r="I160" s="6" t="s">
        <v>806</v>
      </c>
      <c r="J160" s="6" t="s">
        <v>839</v>
      </c>
      <c r="K160" s="6" t="s">
        <v>840</v>
      </c>
    </row>
    <row r="161" spans="1:13" x14ac:dyDescent="0.15">
      <c r="A161" s="10">
        <v>100515</v>
      </c>
      <c r="B161" s="34" t="s">
        <v>474</v>
      </c>
      <c r="C161" s="22"/>
      <c r="D161" s="22"/>
      <c r="H161" s="10" t="s">
        <v>45</v>
      </c>
      <c r="I161" s="6" t="s">
        <v>810</v>
      </c>
      <c r="J161" s="6" t="s">
        <v>912</v>
      </c>
      <c r="K161" s="6" t="s">
        <v>913</v>
      </c>
    </row>
    <row r="162" spans="1:13" x14ac:dyDescent="0.15">
      <c r="A162" s="10">
        <v>100516</v>
      </c>
      <c r="B162" s="34" t="s">
        <v>475</v>
      </c>
      <c r="C162" s="22"/>
      <c r="D162" s="22"/>
      <c r="H162" s="10" t="s">
        <v>48</v>
      </c>
      <c r="I162" s="6" t="s">
        <v>807</v>
      </c>
      <c r="J162" s="6" t="s">
        <v>862</v>
      </c>
      <c r="K162" s="6" t="s">
        <v>863</v>
      </c>
    </row>
    <row r="163" spans="1:13" x14ac:dyDescent="0.15">
      <c r="A163" s="10">
        <v>100517</v>
      </c>
      <c r="B163" s="34" t="s">
        <v>476</v>
      </c>
      <c r="C163" s="22"/>
      <c r="D163" s="22"/>
      <c r="H163" s="10" t="s">
        <v>48</v>
      </c>
      <c r="I163" s="6" t="s">
        <v>828</v>
      </c>
      <c r="J163" s="6" t="s">
        <v>829</v>
      </c>
      <c r="K163" s="6" t="s">
        <v>830</v>
      </c>
      <c r="L163" s="6" t="s">
        <v>831</v>
      </c>
    </row>
    <row r="164" spans="1:13" x14ac:dyDescent="0.15">
      <c r="A164" s="10">
        <v>100518</v>
      </c>
      <c r="B164" s="34" t="s">
        <v>914</v>
      </c>
      <c r="C164" s="22"/>
      <c r="D164" s="22"/>
      <c r="H164" s="10" t="s">
        <v>48</v>
      </c>
      <c r="I164" s="6" t="s">
        <v>909</v>
      </c>
      <c r="J164" s="6" t="s">
        <v>910</v>
      </c>
    </row>
    <row r="165" spans="1:13" x14ac:dyDescent="0.15">
      <c r="A165" s="10">
        <v>100519</v>
      </c>
      <c r="B165" s="34" t="s">
        <v>915</v>
      </c>
      <c r="C165" s="22"/>
      <c r="D165" s="22"/>
      <c r="H165" s="10" t="s">
        <v>48</v>
      </c>
      <c r="I165" s="6" t="s">
        <v>806</v>
      </c>
      <c r="J165" s="6" t="s">
        <v>839</v>
      </c>
      <c r="K165" s="6" t="s">
        <v>840</v>
      </c>
    </row>
    <row r="166" spans="1:13" x14ac:dyDescent="0.15">
      <c r="A166" s="10">
        <v>100520</v>
      </c>
      <c r="B166" s="34" t="s">
        <v>477</v>
      </c>
      <c r="C166" s="22"/>
      <c r="D166" s="22"/>
      <c r="H166" s="10" t="s">
        <v>45</v>
      </c>
      <c r="I166" s="6" t="s">
        <v>810</v>
      </c>
      <c r="J166" s="6" t="s">
        <v>916</v>
      </c>
      <c r="K166" s="6" t="s">
        <v>913</v>
      </c>
    </row>
    <row r="167" spans="1:13" x14ac:dyDescent="0.15">
      <c r="A167" s="10">
        <v>100521</v>
      </c>
      <c r="B167" s="34" t="s">
        <v>478</v>
      </c>
      <c r="C167" s="22"/>
      <c r="D167" s="22"/>
      <c r="H167" s="10" t="s">
        <v>48</v>
      </c>
      <c r="I167" s="6" t="s">
        <v>807</v>
      </c>
      <c r="J167" s="6" t="s">
        <v>862</v>
      </c>
      <c r="K167" s="6" t="s">
        <v>863</v>
      </c>
    </row>
    <row r="168" spans="1:13" x14ac:dyDescent="0.15">
      <c r="A168" s="10">
        <v>100522</v>
      </c>
      <c r="B168" s="34" t="s">
        <v>479</v>
      </c>
      <c r="C168" s="22"/>
      <c r="D168" s="22"/>
      <c r="H168" s="10" t="s">
        <v>48</v>
      </c>
      <c r="I168" s="6" t="s">
        <v>807</v>
      </c>
      <c r="J168" s="6" t="s">
        <v>862</v>
      </c>
      <c r="K168" s="6" t="s">
        <v>863</v>
      </c>
    </row>
    <row r="169" spans="1:13" x14ac:dyDescent="0.15">
      <c r="A169" s="10">
        <v>100523</v>
      </c>
      <c r="B169" s="34" t="s">
        <v>917</v>
      </c>
      <c r="C169" s="22"/>
      <c r="D169" s="22"/>
      <c r="H169" s="10" t="s">
        <v>48</v>
      </c>
      <c r="I169" s="6" t="s">
        <v>892</v>
      </c>
      <c r="J169" s="6" t="s">
        <v>893</v>
      </c>
      <c r="K169" s="6" t="s">
        <v>894</v>
      </c>
      <c r="L169" s="6" t="s">
        <v>895</v>
      </c>
    </row>
    <row r="170" spans="1:13" x14ac:dyDescent="0.15">
      <c r="A170" s="10">
        <v>100524</v>
      </c>
      <c r="B170" s="34" t="s">
        <v>918</v>
      </c>
      <c r="C170" s="22"/>
      <c r="D170" s="22"/>
      <c r="H170" s="10" t="s">
        <v>48</v>
      </c>
      <c r="I170" s="6" t="s">
        <v>828</v>
      </c>
      <c r="J170" s="6" t="s">
        <v>839</v>
      </c>
      <c r="K170" s="6" t="s">
        <v>840</v>
      </c>
      <c r="L170" s="6" t="s">
        <v>919</v>
      </c>
      <c r="M170" s="6" t="s">
        <v>485</v>
      </c>
    </row>
    <row r="171" spans="1:13" x14ac:dyDescent="0.15">
      <c r="A171" s="10">
        <v>100525</v>
      </c>
      <c r="B171" s="34" t="s">
        <v>480</v>
      </c>
      <c r="C171" s="22"/>
      <c r="D171" s="22"/>
      <c r="H171" s="10" t="s">
        <v>45</v>
      </c>
      <c r="I171" s="6" t="s">
        <v>810</v>
      </c>
      <c r="J171" s="6" t="s">
        <v>920</v>
      </c>
      <c r="K171" s="6" t="s">
        <v>921</v>
      </c>
    </row>
    <row r="172" spans="1:13" x14ac:dyDescent="0.15">
      <c r="A172" s="10">
        <v>100526</v>
      </c>
      <c r="B172" s="34" t="s">
        <v>481</v>
      </c>
      <c r="C172" s="22"/>
      <c r="D172" s="22"/>
      <c r="H172" s="10" t="s">
        <v>48</v>
      </c>
      <c r="I172" s="6" t="s">
        <v>807</v>
      </c>
      <c r="J172" s="6" t="s">
        <v>862</v>
      </c>
      <c r="K172" s="6" t="s">
        <v>863</v>
      </c>
    </row>
    <row r="173" spans="1:13" x14ac:dyDescent="0.15">
      <c r="A173" s="10">
        <v>100527</v>
      </c>
      <c r="B173" s="34" t="s">
        <v>482</v>
      </c>
      <c r="C173" s="22"/>
      <c r="D173" s="22"/>
      <c r="H173" s="10" t="s">
        <v>48</v>
      </c>
      <c r="I173" s="6" t="s">
        <v>807</v>
      </c>
      <c r="J173" s="6" t="s">
        <v>862</v>
      </c>
      <c r="K173" s="6" t="s">
        <v>863</v>
      </c>
    </row>
    <row r="174" spans="1:13" x14ac:dyDescent="0.15">
      <c r="A174" s="10">
        <v>100528</v>
      </c>
      <c r="B174" s="34" t="s">
        <v>922</v>
      </c>
      <c r="C174" s="22"/>
      <c r="D174" s="22"/>
      <c r="H174" s="10" t="s">
        <v>48</v>
      </c>
      <c r="I174" s="6" t="s">
        <v>892</v>
      </c>
      <c r="J174" s="6" t="s">
        <v>893</v>
      </c>
      <c r="K174" s="6" t="s">
        <v>894</v>
      </c>
      <c r="L174" s="6" t="s">
        <v>895</v>
      </c>
    </row>
    <row r="175" spans="1:13" x14ac:dyDescent="0.15">
      <c r="A175" s="10">
        <v>100529</v>
      </c>
      <c r="B175" s="34" t="s">
        <v>923</v>
      </c>
      <c r="C175" s="22"/>
      <c r="D175" s="22"/>
      <c r="H175" s="10" t="s">
        <v>48</v>
      </c>
      <c r="I175" s="6" t="s">
        <v>828</v>
      </c>
      <c r="J175" s="6" t="s">
        <v>839</v>
      </c>
      <c r="K175" s="6" t="s">
        <v>840</v>
      </c>
      <c r="L175" s="6" t="s">
        <v>919</v>
      </c>
      <c r="M175" s="6" t="s">
        <v>485</v>
      </c>
    </row>
    <row r="176" spans="1:13" x14ac:dyDescent="0.15">
      <c r="A176" s="10">
        <v>100530</v>
      </c>
      <c r="B176" s="34" t="s">
        <v>924</v>
      </c>
      <c r="C176" s="22"/>
      <c r="D176" s="22"/>
      <c r="H176" s="10" t="s">
        <v>45</v>
      </c>
      <c r="I176" s="6" t="s">
        <v>810</v>
      </c>
      <c r="J176" s="6" t="s">
        <v>925</v>
      </c>
      <c r="K176" s="6" t="s">
        <v>921</v>
      </c>
    </row>
    <row r="177" spans="1:12" x14ac:dyDescent="0.15">
      <c r="A177" s="10">
        <v>100531</v>
      </c>
      <c r="B177" s="34" t="s">
        <v>926</v>
      </c>
      <c r="C177" s="22"/>
      <c r="D177" s="22"/>
      <c r="H177" s="10" t="s">
        <v>48</v>
      </c>
      <c r="I177" s="6" t="s">
        <v>807</v>
      </c>
      <c r="J177" s="6" t="s">
        <v>862</v>
      </c>
      <c r="K177" s="6" t="s">
        <v>863</v>
      </c>
    </row>
    <row r="178" spans="1:12" x14ac:dyDescent="0.15">
      <c r="A178" s="10">
        <v>100532</v>
      </c>
      <c r="B178" s="34" t="s">
        <v>927</v>
      </c>
      <c r="C178" s="22"/>
      <c r="D178" s="22"/>
      <c r="H178" s="10" t="s">
        <v>48</v>
      </c>
      <c r="I178" s="6" t="s">
        <v>807</v>
      </c>
      <c r="J178" s="6" t="s">
        <v>862</v>
      </c>
      <c r="K178" s="6" t="s">
        <v>863</v>
      </c>
    </row>
    <row r="179" spans="1:12" x14ac:dyDescent="0.15">
      <c r="A179" s="10">
        <v>100533</v>
      </c>
      <c r="B179" s="34" t="s">
        <v>928</v>
      </c>
      <c r="C179" s="22"/>
      <c r="D179" s="22"/>
      <c r="H179" s="10" t="s">
        <v>48</v>
      </c>
      <c r="I179" s="6" t="s">
        <v>892</v>
      </c>
      <c r="J179" s="6" t="s">
        <v>893</v>
      </c>
      <c r="K179" s="6" t="s">
        <v>894</v>
      </c>
      <c r="L179" s="6" t="s">
        <v>895</v>
      </c>
    </row>
    <row r="180" spans="1:12" x14ac:dyDescent="0.15">
      <c r="A180" s="10">
        <v>100534</v>
      </c>
      <c r="B180" s="34" t="s">
        <v>929</v>
      </c>
      <c r="C180" s="22"/>
      <c r="D180" s="22"/>
      <c r="H180" s="10" t="s">
        <v>48</v>
      </c>
      <c r="I180" s="6" t="s">
        <v>892</v>
      </c>
      <c r="J180" s="6" t="s">
        <v>893</v>
      </c>
      <c r="K180" s="6" t="s">
        <v>894</v>
      </c>
      <c r="L180" s="6" t="s">
        <v>895</v>
      </c>
    </row>
    <row r="181" spans="1:12" x14ac:dyDescent="0.15">
      <c r="A181" s="10">
        <v>100535</v>
      </c>
      <c r="B181" s="34" t="s">
        <v>930</v>
      </c>
      <c r="C181" s="22"/>
      <c r="D181" s="22"/>
      <c r="H181" s="10" t="s">
        <v>45</v>
      </c>
      <c r="I181" s="6" t="s">
        <v>810</v>
      </c>
      <c r="J181" s="6" t="s">
        <v>931</v>
      </c>
      <c r="K181" s="6" t="s">
        <v>932</v>
      </c>
    </row>
    <row r="182" spans="1:12" x14ac:dyDescent="0.15">
      <c r="A182" s="10">
        <v>100536</v>
      </c>
      <c r="B182" s="34" t="s">
        <v>933</v>
      </c>
      <c r="C182" s="22"/>
      <c r="D182" s="22"/>
      <c r="H182" s="10" t="s">
        <v>48</v>
      </c>
      <c r="I182" s="6" t="s">
        <v>807</v>
      </c>
      <c r="J182" s="6" t="s">
        <v>862</v>
      </c>
      <c r="K182" s="6" t="s">
        <v>863</v>
      </c>
    </row>
    <row r="183" spans="1:12" x14ac:dyDescent="0.15">
      <c r="A183" s="10">
        <v>100537</v>
      </c>
      <c r="B183" s="34" t="s">
        <v>934</v>
      </c>
      <c r="C183" s="22"/>
      <c r="D183" s="22"/>
      <c r="H183" s="10" t="s">
        <v>48</v>
      </c>
      <c r="I183" s="6" t="s">
        <v>807</v>
      </c>
      <c r="J183" s="6" t="s">
        <v>862</v>
      </c>
      <c r="K183" s="6" t="s">
        <v>863</v>
      </c>
    </row>
    <row r="184" spans="1:12" x14ac:dyDescent="0.15">
      <c r="A184" s="10">
        <v>100538</v>
      </c>
      <c r="B184" s="34" t="s">
        <v>935</v>
      </c>
      <c r="C184" s="22"/>
      <c r="D184" s="22"/>
      <c r="H184" s="10" t="s">
        <v>48</v>
      </c>
      <c r="I184" s="6" t="s">
        <v>892</v>
      </c>
      <c r="J184" s="6" t="s">
        <v>893</v>
      </c>
      <c r="K184" s="6" t="s">
        <v>894</v>
      </c>
      <c r="L184" s="6" t="s">
        <v>895</v>
      </c>
    </row>
    <row r="185" spans="1:12" x14ac:dyDescent="0.15">
      <c r="A185" s="10">
        <v>100539</v>
      </c>
      <c r="B185" s="34" t="s">
        <v>936</v>
      </c>
      <c r="C185" s="22"/>
      <c r="D185" s="22"/>
      <c r="H185" s="10" t="s">
        <v>48</v>
      </c>
      <c r="I185" s="6" t="s">
        <v>892</v>
      </c>
      <c r="J185" s="6" t="s">
        <v>893</v>
      </c>
      <c r="K185" s="6" t="s">
        <v>894</v>
      </c>
      <c r="L185" s="6" t="s">
        <v>895</v>
      </c>
    </row>
    <row r="186" spans="1:12" x14ac:dyDescent="0.15">
      <c r="A186" s="10" t="s">
        <v>937</v>
      </c>
      <c r="B186" s="34" t="s">
        <v>938</v>
      </c>
      <c r="C186" s="22"/>
      <c r="D186" s="22"/>
      <c r="H186" s="10" t="s">
        <v>45</v>
      </c>
      <c r="I186" s="6" t="s">
        <v>939</v>
      </c>
    </row>
    <row r="187" spans="1:12" x14ac:dyDescent="0.2">
      <c r="C187" s="22"/>
      <c r="D187" s="22"/>
      <c r="I187" s="27"/>
    </row>
    <row r="188" spans="1:12" x14ac:dyDescent="0.2">
      <c r="C188" s="22"/>
      <c r="D188" s="22"/>
      <c r="I188" s="27"/>
    </row>
    <row r="189" spans="1:12" x14ac:dyDescent="0.2">
      <c r="A189" s="10" t="s">
        <v>940</v>
      </c>
      <c r="B189" s="33" t="s">
        <v>941</v>
      </c>
      <c r="C189" s="25"/>
      <c r="D189" s="22"/>
      <c r="H189" s="10" t="s">
        <v>45</v>
      </c>
      <c r="I189" s="17" t="s">
        <v>942</v>
      </c>
    </row>
    <row r="190" spans="1:12" x14ac:dyDescent="0.2">
      <c r="A190" s="10">
        <v>110002</v>
      </c>
      <c r="B190" s="33" t="s">
        <v>943</v>
      </c>
      <c r="C190" s="25"/>
      <c r="D190" s="22"/>
      <c r="H190" s="10" t="s">
        <v>45</v>
      </c>
      <c r="I190" s="17" t="s">
        <v>545</v>
      </c>
    </row>
    <row r="191" spans="1:12" x14ac:dyDescent="0.2">
      <c r="A191" s="10">
        <v>110003</v>
      </c>
      <c r="B191" s="33" t="s">
        <v>944</v>
      </c>
      <c r="C191" s="25"/>
      <c r="D191" s="22"/>
      <c r="H191" s="10" t="s">
        <v>45</v>
      </c>
      <c r="I191" s="17" t="s">
        <v>942</v>
      </c>
      <c r="J191" s="17"/>
    </row>
    <row r="192" spans="1:12" x14ac:dyDescent="0.2">
      <c r="A192" s="10">
        <v>110004</v>
      </c>
      <c r="B192" s="33" t="s">
        <v>945</v>
      </c>
      <c r="C192" s="25"/>
      <c r="D192" s="22"/>
      <c r="H192" s="10" t="s">
        <v>45</v>
      </c>
      <c r="I192" s="17" t="s">
        <v>946</v>
      </c>
    </row>
    <row r="193" spans="1:10" x14ac:dyDescent="0.2">
      <c r="A193" s="10">
        <v>110005</v>
      </c>
      <c r="B193" s="33" t="s">
        <v>947</v>
      </c>
      <c r="C193" s="25"/>
      <c r="D193" s="22"/>
      <c r="H193" s="10" t="s">
        <v>45</v>
      </c>
      <c r="I193" s="17" t="s">
        <v>948</v>
      </c>
    </row>
    <row r="194" spans="1:10" x14ac:dyDescent="0.2">
      <c r="A194" s="10">
        <v>110006</v>
      </c>
      <c r="B194" s="33" t="s">
        <v>949</v>
      </c>
      <c r="C194" s="25"/>
      <c r="D194" s="22"/>
      <c r="H194" s="10" t="s">
        <v>45</v>
      </c>
      <c r="I194" s="17" t="s">
        <v>545</v>
      </c>
    </row>
    <row r="195" spans="1:10" x14ac:dyDescent="0.2">
      <c r="A195" s="10">
        <v>110007</v>
      </c>
      <c r="B195" s="33" t="s">
        <v>950</v>
      </c>
      <c r="C195" s="22"/>
      <c r="D195" s="22"/>
      <c r="H195" s="10" t="s">
        <v>45</v>
      </c>
      <c r="I195" s="17" t="s">
        <v>951</v>
      </c>
    </row>
    <row r="196" spans="1:10" x14ac:dyDescent="0.2">
      <c r="C196" s="22"/>
      <c r="D196" s="22"/>
      <c r="I196" s="27"/>
    </row>
    <row r="197" spans="1:10" x14ac:dyDescent="0.2">
      <c r="A197" s="10" t="s">
        <v>952</v>
      </c>
      <c r="B197" s="33" t="s">
        <v>953</v>
      </c>
      <c r="C197" s="12"/>
      <c r="D197" s="22"/>
      <c r="H197" s="10" t="s">
        <v>45</v>
      </c>
      <c r="I197" s="35" t="s">
        <v>545</v>
      </c>
      <c r="J197" s="36"/>
    </row>
    <row r="198" spans="1:10" x14ac:dyDescent="0.2">
      <c r="A198" s="10">
        <v>110102</v>
      </c>
      <c r="B198" s="33" t="s">
        <v>954</v>
      </c>
      <c r="C198" s="12"/>
      <c r="D198" s="22"/>
      <c r="H198" s="10" t="s">
        <v>45</v>
      </c>
      <c r="I198" s="35" t="s">
        <v>955</v>
      </c>
      <c r="J198" s="36"/>
    </row>
    <row r="199" spans="1:10" x14ac:dyDescent="0.2">
      <c r="A199" s="10">
        <v>110103</v>
      </c>
      <c r="B199" s="33" t="s">
        <v>956</v>
      </c>
      <c r="C199" s="12"/>
      <c r="D199" s="22"/>
      <c r="H199" s="10" t="s">
        <v>45</v>
      </c>
      <c r="I199" s="17" t="s">
        <v>957</v>
      </c>
      <c r="J199" s="35" t="s">
        <v>958</v>
      </c>
    </row>
    <row r="200" spans="1:10" x14ac:dyDescent="0.2">
      <c r="A200" s="10">
        <v>110104</v>
      </c>
      <c r="B200" s="33" t="s">
        <v>959</v>
      </c>
      <c r="C200" s="12"/>
      <c r="D200" s="22"/>
      <c r="H200" s="10" t="s">
        <v>45</v>
      </c>
      <c r="I200" s="35" t="s">
        <v>546</v>
      </c>
      <c r="J200" s="35"/>
    </row>
    <row r="201" spans="1:10" x14ac:dyDescent="0.2">
      <c r="A201" s="10">
        <v>110105</v>
      </c>
      <c r="B201" s="33" t="s">
        <v>960</v>
      </c>
      <c r="C201" s="12"/>
      <c r="D201" s="22"/>
      <c r="H201" s="10" t="s">
        <v>45</v>
      </c>
      <c r="I201" s="35" t="s">
        <v>547</v>
      </c>
      <c r="J201" s="36"/>
    </row>
    <row r="202" spans="1:10" x14ac:dyDescent="0.2">
      <c r="A202" s="10">
        <v>110106</v>
      </c>
      <c r="B202" s="33" t="s">
        <v>961</v>
      </c>
      <c r="C202" s="12"/>
      <c r="D202" s="22"/>
      <c r="H202" s="10" t="s">
        <v>45</v>
      </c>
      <c r="I202" s="35" t="s">
        <v>545</v>
      </c>
      <c r="J202" s="36"/>
    </row>
    <row r="203" spans="1:10" x14ac:dyDescent="0.2">
      <c r="A203" s="10">
        <v>110107</v>
      </c>
      <c r="B203" s="33" t="s">
        <v>962</v>
      </c>
      <c r="C203" s="12"/>
      <c r="D203" s="22"/>
      <c r="H203" s="10" t="s">
        <v>45</v>
      </c>
      <c r="I203" s="35" t="s">
        <v>955</v>
      </c>
      <c r="J203" s="35"/>
    </row>
    <row r="204" spans="1:10" x14ac:dyDescent="0.2">
      <c r="A204" s="10">
        <v>110108</v>
      </c>
      <c r="B204" s="33" t="s">
        <v>963</v>
      </c>
      <c r="C204" s="12"/>
      <c r="D204" s="22"/>
      <c r="H204" s="10" t="s">
        <v>45</v>
      </c>
      <c r="I204" s="35" t="s">
        <v>957</v>
      </c>
      <c r="J204" s="36" t="s">
        <v>553</v>
      </c>
    </row>
    <row r="205" spans="1:10" x14ac:dyDescent="0.2">
      <c r="A205" s="10">
        <v>110109</v>
      </c>
      <c r="B205" s="33" t="s">
        <v>964</v>
      </c>
      <c r="C205" s="12"/>
      <c r="D205" s="22"/>
      <c r="H205" s="10" t="s">
        <v>45</v>
      </c>
      <c r="I205" s="35" t="s">
        <v>550</v>
      </c>
      <c r="J205" s="36"/>
    </row>
    <row r="206" spans="1:10" x14ac:dyDescent="0.2">
      <c r="A206" s="10">
        <v>110110</v>
      </c>
      <c r="B206" s="33" t="s">
        <v>965</v>
      </c>
      <c r="C206" s="12"/>
      <c r="D206" s="22"/>
      <c r="H206" s="10" t="s">
        <v>45</v>
      </c>
      <c r="I206" s="35" t="s">
        <v>966</v>
      </c>
      <c r="J206" s="36" t="s">
        <v>967</v>
      </c>
    </row>
    <row r="207" spans="1:10" x14ac:dyDescent="0.2">
      <c r="A207" s="10">
        <v>110111</v>
      </c>
      <c r="B207" s="33" t="s">
        <v>968</v>
      </c>
      <c r="C207" s="12"/>
      <c r="D207" s="22"/>
      <c r="H207" s="10" t="s">
        <v>45</v>
      </c>
      <c r="I207" s="35" t="s">
        <v>545</v>
      </c>
      <c r="J207" s="36"/>
    </row>
    <row r="208" spans="1:10" x14ac:dyDescent="0.2">
      <c r="A208" s="10">
        <v>110112</v>
      </c>
      <c r="B208" s="33" t="s">
        <v>969</v>
      </c>
      <c r="C208" s="12"/>
      <c r="D208" s="22"/>
      <c r="H208" s="10" t="s">
        <v>45</v>
      </c>
      <c r="I208" s="35" t="s">
        <v>955</v>
      </c>
      <c r="J208" s="35"/>
    </row>
    <row r="209" spans="1:10" x14ac:dyDescent="0.2">
      <c r="A209" s="10">
        <v>110113</v>
      </c>
      <c r="B209" s="33" t="s">
        <v>970</v>
      </c>
      <c r="C209" s="12"/>
      <c r="D209" s="22"/>
      <c r="H209" s="10" t="s">
        <v>45</v>
      </c>
      <c r="I209" s="35" t="s">
        <v>957</v>
      </c>
      <c r="J209" s="36" t="s">
        <v>971</v>
      </c>
    </row>
    <row r="210" spans="1:10" x14ac:dyDescent="0.2">
      <c r="A210" s="10">
        <v>110114</v>
      </c>
      <c r="B210" s="33" t="s">
        <v>972</v>
      </c>
      <c r="C210" s="12"/>
      <c r="D210" s="22"/>
      <c r="H210" s="10" t="s">
        <v>45</v>
      </c>
      <c r="I210" s="35" t="s">
        <v>973</v>
      </c>
      <c r="J210" s="36"/>
    </row>
    <row r="211" spans="1:10" x14ac:dyDescent="0.2">
      <c r="A211" s="10">
        <v>110115</v>
      </c>
      <c r="B211" s="33" t="s">
        <v>974</v>
      </c>
      <c r="C211" s="12"/>
      <c r="D211" s="22"/>
      <c r="H211" s="10" t="s">
        <v>45</v>
      </c>
      <c r="I211" s="35" t="s">
        <v>547</v>
      </c>
      <c r="J211" s="36"/>
    </row>
    <row r="212" spans="1:10" x14ac:dyDescent="0.2">
      <c r="A212" s="10">
        <v>110116</v>
      </c>
      <c r="B212" s="33" t="s">
        <v>975</v>
      </c>
      <c r="C212" s="12"/>
      <c r="D212" s="22"/>
      <c r="H212" s="10" t="s">
        <v>45</v>
      </c>
      <c r="I212" s="35" t="s">
        <v>545</v>
      </c>
      <c r="J212" s="36"/>
    </row>
    <row r="213" spans="1:10" x14ac:dyDescent="0.2">
      <c r="A213" s="10">
        <v>110117</v>
      </c>
      <c r="B213" s="33" t="s">
        <v>976</v>
      </c>
      <c r="C213" s="12"/>
      <c r="D213" s="22"/>
      <c r="H213" s="10" t="s">
        <v>45</v>
      </c>
      <c r="I213" s="35" t="s">
        <v>955</v>
      </c>
      <c r="J213" s="35"/>
    </row>
    <row r="214" spans="1:10" x14ac:dyDescent="0.2">
      <c r="A214" s="10">
        <v>110118</v>
      </c>
      <c r="B214" s="33" t="s">
        <v>977</v>
      </c>
      <c r="C214" s="12"/>
      <c r="D214" s="22"/>
      <c r="H214" s="10" t="s">
        <v>45</v>
      </c>
      <c r="I214" s="35" t="s">
        <v>957</v>
      </c>
      <c r="J214" s="36" t="s">
        <v>978</v>
      </c>
    </row>
    <row r="215" spans="1:10" x14ac:dyDescent="0.2">
      <c r="A215" s="10">
        <v>110119</v>
      </c>
      <c r="B215" s="33" t="s">
        <v>979</v>
      </c>
      <c r="C215" s="12"/>
      <c r="D215" s="22"/>
      <c r="H215" s="10" t="s">
        <v>45</v>
      </c>
      <c r="I215" s="35" t="s">
        <v>546</v>
      </c>
      <c r="J215" s="36"/>
    </row>
    <row r="216" spans="1:10" x14ac:dyDescent="0.2">
      <c r="A216" s="10">
        <v>110120</v>
      </c>
      <c r="B216" s="33" t="s">
        <v>980</v>
      </c>
      <c r="C216" s="12"/>
      <c r="D216" s="22"/>
      <c r="H216" s="10" t="s">
        <v>45</v>
      </c>
      <c r="I216" s="35" t="s">
        <v>981</v>
      </c>
      <c r="J216" s="36" t="s">
        <v>982</v>
      </c>
    </row>
    <row r="217" spans="1:10" x14ac:dyDescent="0.2">
      <c r="A217" s="10">
        <v>110121</v>
      </c>
      <c r="B217" s="33" t="s">
        <v>983</v>
      </c>
      <c r="C217" s="12"/>
      <c r="D217" s="22"/>
      <c r="H217" s="10" t="s">
        <v>45</v>
      </c>
      <c r="I217" s="35" t="s">
        <v>545</v>
      </c>
      <c r="J217" s="36"/>
    </row>
    <row r="218" spans="1:10" x14ac:dyDescent="0.2">
      <c r="A218" s="10">
        <v>110122</v>
      </c>
      <c r="B218" s="33" t="s">
        <v>984</v>
      </c>
      <c r="C218" s="12"/>
      <c r="D218" s="22"/>
      <c r="H218" s="10" t="s">
        <v>45</v>
      </c>
      <c r="I218" s="35" t="s">
        <v>955</v>
      </c>
      <c r="J218" s="35"/>
    </row>
    <row r="219" spans="1:10" x14ac:dyDescent="0.2">
      <c r="A219" s="10">
        <v>110123</v>
      </c>
      <c r="B219" s="33" t="s">
        <v>985</v>
      </c>
      <c r="C219" s="12"/>
      <c r="D219" s="22"/>
      <c r="H219" s="10" t="s">
        <v>45</v>
      </c>
      <c r="I219" s="35" t="s">
        <v>957</v>
      </c>
      <c r="J219" s="36" t="s">
        <v>553</v>
      </c>
    </row>
    <row r="220" spans="1:10" x14ac:dyDescent="0.2">
      <c r="A220" s="10">
        <v>110124</v>
      </c>
      <c r="B220" s="33" t="s">
        <v>986</v>
      </c>
      <c r="C220" s="12"/>
      <c r="D220" s="22"/>
      <c r="H220" s="10" t="s">
        <v>45</v>
      </c>
      <c r="I220" s="35" t="s">
        <v>550</v>
      </c>
      <c r="J220" s="36"/>
    </row>
    <row r="221" spans="1:10" x14ac:dyDescent="0.2">
      <c r="A221" s="10">
        <v>110125</v>
      </c>
      <c r="B221" s="33" t="s">
        <v>987</v>
      </c>
      <c r="C221" s="12"/>
      <c r="D221" s="22"/>
      <c r="H221" s="10" t="s">
        <v>45</v>
      </c>
      <c r="I221" s="35" t="s">
        <v>988</v>
      </c>
      <c r="J221" s="36"/>
    </row>
    <row r="222" spans="1:10" x14ac:dyDescent="0.2">
      <c r="A222" s="10">
        <v>110126</v>
      </c>
      <c r="B222" s="33" t="s">
        <v>989</v>
      </c>
      <c r="C222" s="12"/>
      <c r="D222" s="22"/>
      <c r="H222" s="10" t="s">
        <v>45</v>
      </c>
      <c r="I222" s="35" t="s">
        <v>545</v>
      </c>
      <c r="J222" s="36"/>
    </row>
    <row r="223" spans="1:10" x14ac:dyDescent="0.2">
      <c r="A223" s="10">
        <v>110127</v>
      </c>
      <c r="B223" s="33" t="s">
        <v>990</v>
      </c>
      <c r="C223" s="12"/>
      <c r="D223" s="22"/>
      <c r="H223" s="10" t="s">
        <v>45</v>
      </c>
      <c r="I223" s="36" t="s">
        <v>955</v>
      </c>
      <c r="J223" s="35"/>
    </row>
    <row r="224" spans="1:10" x14ac:dyDescent="0.2">
      <c r="A224" s="10">
        <v>110128</v>
      </c>
      <c r="B224" s="33" t="s">
        <v>991</v>
      </c>
      <c r="C224" s="12"/>
      <c r="D224" s="22"/>
      <c r="H224" s="10" t="s">
        <v>45</v>
      </c>
      <c r="I224" s="35" t="s">
        <v>957</v>
      </c>
      <c r="J224" s="36" t="s">
        <v>971</v>
      </c>
    </row>
    <row r="225" spans="1:10" x14ac:dyDescent="0.2">
      <c r="A225" s="10">
        <v>110129</v>
      </c>
      <c r="B225" s="33" t="s">
        <v>992</v>
      </c>
      <c r="C225" s="12"/>
      <c r="D225" s="22"/>
      <c r="H225" s="10" t="s">
        <v>45</v>
      </c>
      <c r="I225" s="35" t="s">
        <v>958</v>
      </c>
      <c r="J225" s="36"/>
    </row>
    <row r="226" spans="1:10" x14ac:dyDescent="0.2">
      <c r="A226" s="10">
        <v>110130</v>
      </c>
      <c r="B226" s="33" t="s">
        <v>993</v>
      </c>
      <c r="C226" s="12"/>
      <c r="D226" s="22"/>
      <c r="H226" s="10" t="s">
        <v>45</v>
      </c>
      <c r="I226" s="35" t="s">
        <v>994</v>
      </c>
      <c r="J226" s="36" t="s">
        <v>995</v>
      </c>
    </row>
    <row r="227" spans="1:10" x14ac:dyDescent="0.2">
      <c r="A227" s="10" t="s">
        <v>996</v>
      </c>
      <c r="B227" s="33" t="s">
        <v>997</v>
      </c>
      <c r="C227" s="12"/>
      <c r="D227" s="22"/>
      <c r="H227" s="10" t="s">
        <v>45</v>
      </c>
      <c r="I227" s="35" t="s">
        <v>998</v>
      </c>
    </row>
    <row r="228" spans="1:10" x14ac:dyDescent="0.2">
      <c r="C228" s="22"/>
      <c r="D228" s="22"/>
      <c r="I228" s="27"/>
    </row>
    <row r="229" spans="1:10" x14ac:dyDescent="0.2">
      <c r="B229" s="33" t="s">
        <v>999</v>
      </c>
      <c r="C229" s="22"/>
      <c r="D229" s="22"/>
      <c r="H229" s="10" t="s">
        <v>45</v>
      </c>
      <c r="I229" s="17"/>
    </row>
    <row r="230" spans="1:10" x14ac:dyDescent="0.2">
      <c r="A230" s="10" t="s">
        <v>1000</v>
      </c>
      <c r="B230" s="33" t="s">
        <v>1001</v>
      </c>
      <c r="C230" s="22"/>
      <c r="D230" s="22"/>
      <c r="H230" s="10" t="s">
        <v>45</v>
      </c>
      <c r="I230" s="17" t="s">
        <v>946</v>
      </c>
      <c r="J230" s="17" t="s">
        <v>958</v>
      </c>
    </row>
    <row r="231" spans="1:10" x14ac:dyDescent="0.2">
      <c r="A231" s="10">
        <v>120003</v>
      </c>
      <c r="B231" s="33" t="s">
        <v>1002</v>
      </c>
      <c r="C231" s="22"/>
      <c r="D231" s="22"/>
      <c r="H231" s="10" t="s">
        <v>45</v>
      </c>
      <c r="I231" s="17" t="s">
        <v>946</v>
      </c>
      <c r="J231" s="17" t="s">
        <v>958</v>
      </c>
    </row>
    <row r="232" spans="1:10" x14ac:dyDescent="0.2">
      <c r="A232" s="10">
        <v>120004</v>
      </c>
      <c r="B232" s="33" t="s">
        <v>1003</v>
      </c>
      <c r="C232" s="22"/>
      <c r="D232" s="22"/>
      <c r="H232" s="10" t="s">
        <v>45</v>
      </c>
      <c r="I232" s="17" t="s">
        <v>946</v>
      </c>
      <c r="J232" s="17" t="s">
        <v>553</v>
      </c>
    </row>
    <row r="233" spans="1:10" x14ac:dyDescent="0.2">
      <c r="A233" s="10">
        <v>120005</v>
      </c>
      <c r="B233" s="33" t="s">
        <v>1004</v>
      </c>
      <c r="C233" s="22"/>
      <c r="D233" s="22"/>
      <c r="H233" s="10" t="s">
        <v>45</v>
      </c>
      <c r="I233" s="17" t="s">
        <v>946</v>
      </c>
      <c r="J233" s="17" t="s">
        <v>958</v>
      </c>
    </row>
    <row r="234" spans="1:10" x14ac:dyDescent="0.15">
      <c r="A234" s="10">
        <v>120006</v>
      </c>
      <c r="B234" s="33" t="s">
        <v>1005</v>
      </c>
      <c r="C234" s="22"/>
      <c r="D234" s="22"/>
      <c r="H234" s="10" t="s">
        <v>45</v>
      </c>
      <c r="I234" s="17" t="s">
        <v>946</v>
      </c>
      <c r="J234" s="37" t="s">
        <v>1006</v>
      </c>
    </row>
    <row r="235" spans="1:10" x14ac:dyDescent="0.2">
      <c r="A235" s="10">
        <v>120007</v>
      </c>
      <c r="B235" s="33" t="s">
        <v>1007</v>
      </c>
      <c r="C235" s="22"/>
      <c r="D235" s="22"/>
      <c r="H235" s="10" t="s">
        <v>45</v>
      </c>
      <c r="I235" s="17" t="s">
        <v>946</v>
      </c>
      <c r="J235" s="17" t="s">
        <v>550</v>
      </c>
    </row>
    <row r="236" spans="1:10" x14ac:dyDescent="0.15">
      <c r="A236" s="10">
        <v>120008</v>
      </c>
      <c r="B236" s="33" t="s">
        <v>1008</v>
      </c>
      <c r="C236" s="22"/>
      <c r="D236" s="22"/>
      <c r="H236" s="10" t="s">
        <v>45</v>
      </c>
      <c r="I236" s="17" t="s">
        <v>946</v>
      </c>
      <c r="J236" s="37" t="s">
        <v>1009</v>
      </c>
    </row>
    <row r="237" spans="1:10" x14ac:dyDescent="0.2">
      <c r="C237" s="12"/>
      <c r="D237" s="22"/>
      <c r="I237" s="27"/>
    </row>
    <row r="238" spans="1:10" x14ac:dyDescent="0.15">
      <c r="A238" s="10" t="s">
        <v>1010</v>
      </c>
      <c r="B238" s="33" t="s">
        <v>559</v>
      </c>
      <c r="C238" s="30"/>
      <c r="D238" s="22"/>
      <c r="H238" s="10" t="s">
        <v>45</v>
      </c>
      <c r="I238" s="37" t="s">
        <v>958</v>
      </c>
      <c r="J238" s="12" t="s">
        <v>1011</v>
      </c>
    </row>
    <row r="239" spans="1:10" x14ac:dyDescent="0.15">
      <c r="A239" s="10">
        <v>120102</v>
      </c>
      <c r="B239" s="33" t="s">
        <v>560</v>
      </c>
      <c r="C239" s="29"/>
      <c r="D239" s="22"/>
      <c r="H239" s="10" t="s">
        <v>45</v>
      </c>
      <c r="I239" s="37" t="s">
        <v>1006</v>
      </c>
      <c r="J239" s="12" t="s">
        <v>553</v>
      </c>
    </row>
    <row r="240" spans="1:10" x14ac:dyDescent="0.2">
      <c r="A240" s="10">
        <v>120103</v>
      </c>
      <c r="B240" s="33" t="s">
        <v>561</v>
      </c>
      <c r="C240" s="30"/>
      <c r="D240" s="22"/>
      <c r="H240" s="10" t="s">
        <v>45</v>
      </c>
      <c r="I240" s="17" t="s">
        <v>590</v>
      </c>
      <c r="J240" s="12" t="s">
        <v>546</v>
      </c>
    </row>
    <row r="241" spans="1:10" x14ac:dyDescent="0.15">
      <c r="A241" s="10">
        <v>120104</v>
      </c>
      <c r="B241" s="33" t="s">
        <v>562</v>
      </c>
      <c r="C241" s="30"/>
      <c r="D241" s="22"/>
      <c r="H241" s="10" t="s">
        <v>45</v>
      </c>
      <c r="I241" s="12" t="s">
        <v>973</v>
      </c>
      <c r="J241" s="37" t="s">
        <v>958</v>
      </c>
    </row>
    <row r="242" spans="1:10" x14ac:dyDescent="0.2">
      <c r="A242" s="10">
        <v>120105</v>
      </c>
      <c r="B242" s="33" t="s">
        <v>563</v>
      </c>
      <c r="C242" s="32"/>
      <c r="D242" s="22"/>
      <c r="H242" s="10" t="s">
        <v>45</v>
      </c>
      <c r="I242" s="17" t="s">
        <v>1012</v>
      </c>
      <c r="J242" s="12" t="s">
        <v>1013</v>
      </c>
    </row>
    <row r="243" spans="1:10" x14ac:dyDescent="0.2">
      <c r="A243" s="10">
        <v>120106</v>
      </c>
      <c r="B243" s="33" t="s">
        <v>564</v>
      </c>
      <c r="C243" s="28"/>
      <c r="D243" s="22"/>
      <c r="H243" s="10" t="s">
        <v>45</v>
      </c>
      <c r="I243" s="12" t="s">
        <v>546</v>
      </c>
      <c r="J243" s="12" t="s">
        <v>978</v>
      </c>
    </row>
    <row r="244" spans="1:10" x14ac:dyDescent="0.2">
      <c r="A244" s="10">
        <v>120107</v>
      </c>
      <c r="B244" s="33" t="s">
        <v>565</v>
      </c>
      <c r="C244" s="32"/>
      <c r="D244" s="22"/>
      <c r="H244" s="10" t="s">
        <v>45</v>
      </c>
      <c r="I244" s="17" t="s">
        <v>590</v>
      </c>
      <c r="J244" s="12" t="s">
        <v>550</v>
      </c>
    </row>
    <row r="245" spans="1:10" x14ac:dyDescent="0.2">
      <c r="A245" s="10">
        <v>120108</v>
      </c>
      <c r="B245" s="33" t="s">
        <v>566</v>
      </c>
      <c r="C245" s="28"/>
      <c r="D245" s="22"/>
      <c r="H245" s="10" t="s">
        <v>45</v>
      </c>
      <c r="I245" s="12" t="s">
        <v>550</v>
      </c>
      <c r="J245" s="12" t="s">
        <v>971</v>
      </c>
    </row>
    <row r="246" spans="1:10" x14ac:dyDescent="0.2">
      <c r="A246" s="10">
        <v>120109</v>
      </c>
      <c r="B246" s="33" t="s">
        <v>567</v>
      </c>
      <c r="C246" s="31"/>
      <c r="D246" s="22"/>
      <c r="H246" s="10" t="s">
        <v>45</v>
      </c>
      <c r="I246" s="17" t="s">
        <v>590</v>
      </c>
      <c r="J246" s="12" t="s">
        <v>973</v>
      </c>
    </row>
    <row r="247" spans="1:10" x14ac:dyDescent="0.15">
      <c r="A247" s="10">
        <v>120110</v>
      </c>
      <c r="B247" s="33" t="s">
        <v>568</v>
      </c>
      <c r="C247" s="28"/>
      <c r="D247" s="22"/>
      <c r="H247" s="10" t="s">
        <v>45</v>
      </c>
      <c r="I247" s="37" t="s">
        <v>1014</v>
      </c>
      <c r="J247" s="12" t="s">
        <v>1015</v>
      </c>
    </row>
    <row r="248" spans="1:10" x14ac:dyDescent="0.15">
      <c r="A248" s="10">
        <v>120111</v>
      </c>
      <c r="B248" s="33" t="s">
        <v>569</v>
      </c>
      <c r="C248" s="29"/>
      <c r="D248" s="22"/>
      <c r="H248" s="10" t="s">
        <v>45</v>
      </c>
      <c r="I248" s="37" t="s">
        <v>1006</v>
      </c>
      <c r="J248" s="12" t="s">
        <v>553</v>
      </c>
    </row>
    <row r="249" spans="1:10" x14ac:dyDescent="0.2">
      <c r="A249" s="10">
        <v>120112</v>
      </c>
      <c r="B249" s="33" t="s">
        <v>570</v>
      </c>
      <c r="C249" s="30"/>
      <c r="D249" s="22"/>
      <c r="H249" s="10" t="s">
        <v>45</v>
      </c>
      <c r="I249" s="17" t="s">
        <v>592</v>
      </c>
      <c r="J249" s="12" t="s">
        <v>546</v>
      </c>
    </row>
    <row r="250" spans="1:10" x14ac:dyDescent="0.15">
      <c r="A250" s="10">
        <v>120113</v>
      </c>
      <c r="B250" s="33" t="s">
        <v>571</v>
      </c>
      <c r="C250" s="30"/>
      <c r="D250" s="22"/>
      <c r="H250" s="10" t="s">
        <v>45</v>
      </c>
      <c r="I250" s="17" t="s">
        <v>590</v>
      </c>
      <c r="J250" s="37" t="s">
        <v>958</v>
      </c>
    </row>
    <row r="251" spans="1:10" x14ac:dyDescent="0.2">
      <c r="A251" s="10">
        <v>120114</v>
      </c>
      <c r="B251" s="33" t="s">
        <v>572</v>
      </c>
      <c r="C251" s="30"/>
      <c r="D251" s="22"/>
      <c r="H251" s="10" t="s">
        <v>45</v>
      </c>
      <c r="I251" s="17" t="s">
        <v>592</v>
      </c>
      <c r="J251" s="12" t="s">
        <v>545</v>
      </c>
    </row>
    <row r="252" spans="1:10" x14ac:dyDescent="0.2">
      <c r="A252" s="10">
        <v>120115</v>
      </c>
      <c r="B252" s="33" t="s">
        <v>573</v>
      </c>
      <c r="C252" s="32"/>
      <c r="D252" s="22"/>
      <c r="H252" s="10" t="s">
        <v>45</v>
      </c>
      <c r="I252" s="17" t="s">
        <v>1012</v>
      </c>
      <c r="J252" s="12" t="s">
        <v>1013</v>
      </c>
    </row>
    <row r="253" spans="1:10" x14ac:dyDescent="0.2">
      <c r="A253" s="10">
        <v>120116</v>
      </c>
      <c r="B253" s="33" t="s">
        <v>574</v>
      </c>
      <c r="C253" s="30"/>
      <c r="D253" s="22"/>
      <c r="H253" s="10" t="s">
        <v>45</v>
      </c>
      <c r="I253" s="17" t="s">
        <v>592</v>
      </c>
      <c r="J253" s="12" t="s">
        <v>978</v>
      </c>
    </row>
    <row r="254" spans="1:10" x14ac:dyDescent="0.2">
      <c r="A254" s="10">
        <v>120117</v>
      </c>
      <c r="B254" s="33" t="s">
        <v>575</v>
      </c>
      <c r="C254" s="32"/>
      <c r="D254" s="22"/>
      <c r="H254" s="10" t="s">
        <v>45</v>
      </c>
      <c r="I254" s="17" t="s">
        <v>590</v>
      </c>
      <c r="J254" s="12" t="s">
        <v>550</v>
      </c>
    </row>
    <row r="255" spans="1:10" x14ac:dyDescent="0.2">
      <c r="A255" s="10">
        <v>120118</v>
      </c>
      <c r="B255" s="33" t="s">
        <v>576</v>
      </c>
      <c r="C255" s="31"/>
      <c r="D255" s="22"/>
      <c r="H255" s="10" t="s">
        <v>45</v>
      </c>
      <c r="I255" s="17" t="s">
        <v>592</v>
      </c>
      <c r="J255" s="12" t="s">
        <v>971</v>
      </c>
    </row>
    <row r="256" spans="1:10" x14ac:dyDescent="0.2">
      <c r="A256" s="10">
        <v>120119</v>
      </c>
      <c r="B256" s="33" t="s">
        <v>577</v>
      </c>
      <c r="C256" s="29"/>
      <c r="D256" s="22"/>
      <c r="H256" s="10" t="s">
        <v>45</v>
      </c>
      <c r="I256" s="17" t="s">
        <v>590</v>
      </c>
      <c r="J256" s="12" t="s">
        <v>973</v>
      </c>
    </row>
    <row r="257" spans="1:10" x14ac:dyDescent="0.2">
      <c r="A257" s="10">
        <v>120120</v>
      </c>
      <c r="B257" s="33" t="s">
        <v>578</v>
      </c>
      <c r="C257" s="30"/>
      <c r="D257" s="22"/>
      <c r="H257" s="10" t="s">
        <v>45</v>
      </c>
      <c r="I257" s="17" t="s">
        <v>1016</v>
      </c>
      <c r="J257" s="12" t="s">
        <v>1017</v>
      </c>
    </row>
    <row r="258" spans="1:10" x14ac:dyDescent="0.2">
      <c r="A258" s="10">
        <v>120121</v>
      </c>
      <c r="B258" s="33" t="s">
        <v>579</v>
      </c>
      <c r="C258" s="28"/>
      <c r="D258" s="22"/>
      <c r="H258" s="10" t="s">
        <v>45</v>
      </c>
      <c r="I258" s="17" t="s">
        <v>1006</v>
      </c>
      <c r="J258" s="12" t="s">
        <v>553</v>
      </c>
    </row>
    <row r="259" spans="1:10" x14ac:dyDescent="0.2">
      <c r="A259" s="10">
        <v>120122</v>
      </c>
      <c r="B259" s="33" t="s">
        <v>580</v>
      </c>
      <c r="C259" s="29"/>
      <c r="D259" s="22"/>
      <c r="H259" s="10" t="s">
        <v>45</v>
      </c>
      <c r="I259" s="17" t="s">
        <v>592</v>
      </c>
      <c r="J259" s="12" t="s">
        <v>546</v>
      </c>
    </row>
    <row r="260" spans="1:10" x14ac:dyDescent="0.15">
      <c r="A260" s="10">
        <v>120123</v>
      </c>
      <c r="B260" s="33" t="s">
        <v>581</v>
      </c>
      <c r="C260" s="28"/>
      <c r="D260" s="22"/>
      <c r="H260" s="10" t="s">
        <v>45</v>
      </c>
      <c r="I260" s="17" t="s">
        <v>590</v>
      </c>
      <c r="J260" s="37" t="s">
        <v>958</v>
      </c>
    </row>
    <row r="261" spans="1:10" x14ac:dyDescent="0.2">
      <c r="A261" s="10">
        <v>120124</v>
      </c>
      <c r="B261" s="33" t="s">
        <v>582</v>
      </c>
      <c r="C261" s="29"/>
      <c r="D261" s="22"/>
      <c r="H261" s="10" t="s">
        <v>45</v>
      </c>
      <c r="I261" s="17" t="s">
        <v>592</v>
      </c>
      <c r="J261" s="12" t="s">
        <v>545</v>
      </c>
    </row>
    <row r="262" spans="1:10" x14ac:dyDescent="0.2">
      <c r="A262" s="10">
        <v>120125</v>
      </c>
      <c r="B262" s="33" t="s">
        <v>583</v>
      </c>
      <c r="C262" s="29"/>
      <c r="D262" s="22"/>
      <c r="H262" s="10" t="s">
        <v>45</v>
      </c>
      <c r="I262" s="17" t="s">
        <v>1018</v>
      </c>
      <c r="J262" s="12" t="s">
        <v>1019</v>
      </c>
    </row>
    <row r="263" spans="1:10" x14ac:dyDescent="0.2">
      <c r="A263" s="10">
        <v>120126</v>
      </c>
      <c r="B263" s="33" t="s">
        <v>584</v>
      </c>
      <c r="C263" s="28"/>
      <c r="D263" s="22"/>
      <c r="H263" s="10" t="s">
        <v>45</v>
      </c>
      <c r="I263" s="17" t="s">
        <v>592</v>
      </c>
      <c r="J263" s="12" t="s">
        <v>978</v>
      </c>
    </row>
    <row r="264" spans="1:10" x14ac:dyDescent="0.2">
      <c r="A264" s="10">
        <v>120127</v>
      </c>
      <c r="B264" s="33" t="s">
        <v>585</v>
      </c>
      <c r="C264" s="28"/>
      <c r="D264" s="22"/>
      <c r="H264" s="10" t="s">
        <v>45</v>
      </c>
      <c r="I264" s="17" t="s">
        <v>590</v>
      </c>
      <c r="J264" s="12" t="s">
        <v>550</v>
      </c>
    </row>
    <row r="265" spans="1:10" x14ac:dyDescent="0.2">
      <c r="A265" s="10">
        <v>120128</v>
      </c>
      <c r="B265" s="33" t="s">
        <v>586</v>
      </c>
      <c r="C265" s="28"/>
      <c r="D265" s="22"/>
      <c r="H265" s="10" t="s">
        <v>45</v>
      </c>
      <c r="I265" s="17" t="s">
        <v>592</v>
      </c>
      <c r="J265" s="12" t="s">
        <v>971</v>
      </c>
    </row>
    <row r="266" spans="1:10" x14ac:dyDescent="0.15">
      <c r="A266" s="10">
        <v>120129</v>
      </c>
      <c r="B266" s="33" t="s">
        <v>587</v>
      </c>
      <c r="C266" s="6"/>
      <c r="H266" s="10" t="s">
        <v>45</v>
      </c>
      <c r="I266" s="17" t="s">
        <v>590</v>
      </c>
      <c r="J266" s="12" t="s">
        <v>973</v>
      </c>
    </row>
    <row r="267" spans="1:10" x14ac:dyDescent="0.15">
      <c r="A267" s="10">
        <v>120130</v>
      </c>
      <c r="B267" s="33" t="s">
        <v>588</v>
      </c>
      <c r="C267" s="6"/>
      <c r="H267" s="10" t="s">
        <v>45</v>
      </c>
      <c r="I267" s="17" t="s">
        <v>589</v>
      </c>
      <c r="J267" s="12" t="s">
        <v>1011</v>
      </c>
    </row>
    <row r="268" spans="1:10" x14ac:dyDescent="0.15">
      <c r="A268" s="10" t="s">
        <v>1020</v>
      </c>
      <c r="B268" s="33" t="s">
        <v>1021</v>
      </c>
      <c r="C268" s="6"/>
      <c r="H268" s="10" t="s">
        <v>45</v>
      </c>
      <c r="I268" s="17" t="s">
        <v>1009</v>
      </c>
      <c r="J268" s="12" t="s">
        <v>553</v>
      </c>
    </row>
    <row r="269" spans="1:10" x14ac:dyDescent="0.15">
      <c r="A269" s="10" t="s">
        <v>1022</v>
      </c>
      <c r="B269" s="33" t="s">
        <v>1023</v>
      </c>
      <c r="C269" s="6"/>
      <c r="H269" s="10" t="s">
        <v>45</v>
      </c>
      <c r="I269" s="17" t="s">
        <v>1009</v>
      </c>
      <c r="J269" s="12" t="s">
        <v>553</v>
      </c>
    </row>
    <row r="270" spans="1:10" x14ac:dyDescent="0.15">
      <c r="A270" s="10" t="s">
        <v>1024</v>
      </c>
      <c r="B270" s="33" t="s">
        <v>1025</v>
      </c>
      <c r="C270" s="6"/>
      <c r="H270" s="10" t="s">
        <v>45</v>
      </c>
      <c r="I270" s="17" t="s">
        <v>1009</v>
      </c>
      <c r="J270" s="12" t="s">
        <v>553</v>
      </c>
    </row>
    <row r="271" spans="1:10" x14ac:dyDescent="0.15">
      <c r="C271" s="6"/>
      <c r="I271" s="27"/>
    </row>
    <row r="272" spans="1:10" x14ac:dyDescent="0.15">
      <c r="A272" s="10" t="s">
        <v>1026</v>
      </c>
      <c r="B272" s="39" t="s">
        <v>613</v>
      </c>
      <c r="C272" s="6"/>
      <c r="H272" s="10" t="s">
        <v>45</v>
      </c>
      <c r="I272" s="37" t="s">
        <v>1027</v>
      </c>
    </row>
    <row r="273" spans="1:12" x14ac:dyDescent="0.15">
      <c r="A273" s="10" t="s">
        <v>1028</v>
      </c>
      <c r="B273" s="39" t="s">
        <v>614</v>
      </c>
      <c r="C273" s="6"/>
      <c r="H273" s="10" t="s">
        <v>45</v>
      </c>
      <c r="I273" s="37" t="s">
        <v>1029</v>
      </c>
    </row>
    <row r="274" spans="1:12" x14ac:dyDescent="0.15">
      <c r="A274" s="10" t="s">
        <v>1030</v>
      </c>
      <c r="B274" s="39" t="s">
        <v>615</v>
      </c>
      <c r="C274" s="6"/>
      <c r="H274" s="10" t="s">
        <v>45</v>
      </c>
      <c r="I274" s="37" t="s">
        <v>1031</v>
      </c>
    </row>
    <row r="275" spans="1:12" x14ac:dyDescent="0.15">
      <c r="A275" s="10" t="s">
        <v>1032</v>
      </c>
      <c r="B275" s="39" t="s">
        <v>616</v>
      </c>
      <c r="C275" s="6"/>
      <c r="H275" s="10" t="s">
        <v>45</v>
      </c>
      <c r="I275" s="37" t="s">
        <v>1033</v>
      </c>
    </row>
    <row r="276" spans="1:12" x14ac:dyDescent="0.15">
      <c r="A276" s="10" t="s">
        <v>1034</v>
      </c>
      <c r="B276" s="39" t="s">
        <v>617</v>
      </c>
      <c r="C276" s="6"/>
      <c r="H276" s="10" t="s">
        <v>45</v>
      </c>
      <c r="I276" s="17" t="s">
        <v>1035</v>
      </c>
    </row>
    <row r="277" spans="1:12" x14ac:dyDescent="0.15">
      <c r="A277" s="10" t="s">
        <v>1036</v>
      </c>
      <c r="B277" s="39" t="s">
        <v>1037</v>
      </c>
      <c r="C277" s="6"/>
      <c r="H277" s="10" t="s">
        <v>45</v>
      </c>
      <c r="I277" s="17" t="s">
        <v>1029</v>
      </c>
    </row>
    <row r="278" spans="1:12" x14ac:dyDescent="0.15">
      <c r="A278" s="10" t="s">
        <v>1038</v>
      </c>
      <c r="B278" s="39" t="s">
        <v>1039</v>
      </c>
      <c r="C278" s="6"/>
      <c r="H278" s="10" t="s">
        <v>45</v>
      </c>
      <c r="I278" s="17" t="s">
        <v>810</v>
      </c>
    </row>
    <row r="279" spans="1:12" x14ac:dyDescent="0.15">
      <c r="C279" s="6"/>
      <c r="I279" s="27"/>
    </row>
    <row r="280" spans="1:12" x14ac:dyDescent="0.15">
      <c r="A280" s="10" t="s">
        <v>1040</v>
      </c>
      <c r="B280" s="5" t="s">
        <v>69</v>
      </c>
      <c r="C280" s="6"/>
      <c r="H280" s="10" t="s">
        <v>45</v>
      </c>
      <c r="I280" s="17" t="s">
        <v>553</v>
      </c>
    </row>
    <row r="281" spans="1:12" x14ac:dyDescent="0.15">
      <c r="A281" s="10" t="s">
        <v>1041</v>
      </c>
      <c r="B281" s="5" t="s">
        <v>1042</v>
      </c>
      <c r="C281" s="6"/>
      <c r="H281" s="10" t="s">
        <v>45</v>
      </c>
      <c r="I281" s="17" t="s">
        <v>971</v>
      </c>
    </row>
    <row r="282" spans="1:12" x14ac:dyDescent="0.15">
      <c r="A282" s="10" t="s">
        <v>1043</v>
      </c>
      <c r="B282" s="5" t="s">
        <v>1044</v>
      </c>
      <c r="C282" s="6"/>
      <c r="D282" s="12"/>
      <c r="H282" s="10" t="s">
        <v>45</v>
      </c>
      <c r="I282" s="17" t="s">
        <v>978</v>
      </c>
    </row>
    <row r="283" spans="1:12" ht="11.25" customHeight="1" x14ac:dyDescent="0.15">
      <c r="A283" s="10" t="s">
        <v>1045</v>
      </c>
      <c r="B283" s="10" t="s">
        <v>57</v>
      </c>
      <c r="C283" s="6"/>
      <c r="D283" s="12"/>
      <c r="H283" s="10" t="s">
        <v>45</v>
      </c>
      <c r="I283" s="17" t="s">
        <v>546</v>
      </c>
    </row>
    <row r="284" spans="1:12" ht="11.25" customHeight="1" x14ac:dyDescent="0.15">
      <c r="A284" s="10" t="s">
        <v>1046</v>
      </c>
      <c r="B284" s="10" t="s">
        <v>46</v>
      </c>
      <c r="C284" s="6"/>
      <c r="D284" s="12"/>
      <c r="H284" s="10" t="s">
        <v>45</v>
      </c>
      <c r="I284" s="17" t="s">
        <v>550</v>
      </c>
    </row>
    <row r="285" spans="1:12" ht="11.25" customHeight="1" x14ac:dyDescent="0.15">
      <c r="A285" s="10" t="s">
        <v>1047</v>
      </c>
      <c r="B285" s="10" t="s">
        <v>55</v>
      </c>
      <c r="C285" s="6"/>
      <c r="D285" s="12"/>
      <c r="H285" s="10" t="s">
        <v>45</v>
      </c>
      <c r="I285" s="17" t="s">
        <v>973</v>
      </c>
    </row>
    <row r="286" spans="1:12" ht="11.25" customHeight="1" x14ac:dyDescent="0.15">
      <c r="C286" s="6"/>
      <c r="D286" s="12"/>
      <c r="I286" s="17"/>
    </row>
    <row r="287" spans="1:12" ht="11.25" customHeight="1" x14ac:dyDescent="0.15">
      <c r="A287" s="10" t="s">
        <v>1059</v>
      </c>
      <c r="B287" s="10" t="s">
        <v>1060</v>
      </c>
      <c r="C287" s="6"/>
      <c r="D287" s="12"/>
      <c r="H287" s="10" t="s">
        <v>1065</v>
      </c>
      <c r="I287" s="17" t="s">
        <v>1072</v>
      </c>
    </row>
    <row r="288" spans="1:12" ht="11.25" customHeight="1" x14ac:dyDescent="0.15">
      <c r="A288" s="10" t="s">
        <v>1061</v>
      </c>
      <c r="B288" s="10" t="s">
        <v>1062</v>
      </c>
      <c r="C288" s="6"/>
      <c r="D288" s="12"/>
      <c r="H288" s="10" t="s">
        <v>1065</v>
      </c>
      <c r="I288" s="17" t="s">
        <v>1066</v>
      </c>
      <c r="J288" s="10" t="s">
        <v>1067</v>
      </c>
      <c r="K288" s="10" t="s">
        <v>1069</v>
      </c>
      <c r="L288" s="10" t="s">
        <v>1068</v>
      </c>
    </row>
    <row r="289" spans="1:14" ht="11.25" customHeight="1" x14ac:dyDescent="0.15">
      <c r="C289" s="6"/>
      <c r="D289" s="12"/>
      <c r="I289" s="17"/>
    </row>
    <row r="290" spans="1:14" s="41" customFormat="1" x14ac:dyDescent="0.2">
      <c r="B290" s="41" t="s">
        <v>703</v>
      </c>
      <c r="C290" s="42"/>
      <c r="G290" s="42"/>
      <c r="I290" s="43"/>
    </row>
    <row r="291" spans="1:14" x14ac:dyDescent="0.2">
      <c r="C291" s="12"/>
      <c r="I291" s="27"/>
    </row>
    <row r="292" spans="1:14" x14ac:dyDescent="0.15">
      <c r="A292" s="10" t="s">
        <v>787</v>
      </c>
      <c r="B292" s="34" t="s">
        <v>417</v>
      </c>
      <c r="C292" s="12"/>
      <c r="D292" s="22"/>
      <c r="H292" s="10" t="s">
        <v>293</v>
      </c>
      <c r="I292" s="6" t="s">
        <v>418</v>
      </c>
      <c r="J292" s="6" t="s">
        <v>419</v>
      </c>
      <c r="K292" s="6" t="s">
        <v>1052</v>
      </c>
      <c r="L292" s="6"/>
      <c r="M292" s="6"/>
      <c r="N292" s="6"/>
    </row>
    <row r="293" spans="1:14" x14ac:dyDescent="0.2">
      <c r="C293" s="12"/>
      <c r="I293" s="27"/>
    </row>
    <row r="294" spans="1:14" x14ac:dyDescent="0.2">
      <c r="A294" s="10" t="s">
        <v>705</v>
      </c>
      <c r="B294" s="33" t="s">
        <v>534</v>
      </c>
      <c r="C294" s="25"/>
      <c r="D294" s="22"/>
      <c r="H294" s="10" t="s">
        <v>293</v>
      </c>
      <c r="I294" s="17" t="s">
        <v>487</v>
      </c>
    </row>
    <row r="295" spans="1:14" x14ac:dyDescent="0.2">
      <c r="A295" s="10" t="s">
        <v>706</v>
      </c>
      <c r="B295" s="33" t="s">
        <v>533</v>
      </c>
      <c r="C295" s="25"/>
      <c r="D295" s="22"/>
      <c r="H295" s="10" t="s">
        <v>293</v>
      </c>
      <c r="I295" s="17" t="s">
        <v>669</v>
      </c>
    </row>
    <row r="296" spans="1:14" x14ac:dyDescent="0.2">
      <c r="A296" s="10" t="s">
        <v>707</v>
      </c>
      <c r="B296" s="33" t="s">
        <v>532</v>
      </c>
      <c r="C296" s="25"/>
      <c r="D296" s="22"/>
      <c r="H296" s="10" t="s">
        <v>293</v>
      </c>
      <c r="I296" s="17" t="s">
        <v>671</v>
      </c>
      <c r="J296" s="17" t="s">
        <v>491</v>
      </c>
    </row>
    <row r="297" spans="1:14" x14ac:dyDescent="0.2">
      <c r="A297" s="10" t="s">
        <v>708</v>
      </c>
      <c r="B297" s="33" t="s">
        <v>531</v>
      </c>
      <c r="C297" s="25"/>
      <c r="D297" s="22"/>
      <c r="H297" s="10" t="s">
        <v>293</v>
      </c>
      <c r="I297" s="17" t="s">
        <v>701</v>
      </c>
    </row>
    <row r="298" spans="1:14" x14ac:dyDescent="0.2">
      <c r="A298" s="10" t="s">
        <v>709</v>
      </c>
      <c r="B298" s="33" t="s">
        <v>530</v>
      </c>
      <c r="C298" s="25"/>
      <c r="D298" s="22"/>
      <c r="H298" s="10" t="s">
        <v>293</v>
      </c>
      <c r="I298" s="17" t="s">
        <v>521</v>
      </c>
    </row>
    <row r="299" spans="1:14" x14ac:dyDescent="0.15">
      <c r="A299" s="10" t="s">
        <v>710</v>
      </c>
      <c r="B299" s="33" t="s">
        <v>529</v>
      </c>
      <c r="C299" s="25"/>
      <c r="D299" s="22"/>
      <c r="H299" s="10" t="s">
        <v>293</v>
      </c>
      <c r="I299" s="17" t="s">
        <v>491</v>
      </c>
      <c r="L299" s="6"/>
      <c r="M299" s="6"/>
      <c r="N299" s="6"/>
    </row>
    <row r="300" spans="1:14" x14ac:dyDescent="0.15">
      <c r="A300" s="10" t="s">
        <v>711</v>
      </c>
      <c r="B300" s="33" t="s">
        <v>528</v>
      </c>
      <c r="C300" s="22"/>
      <c r="D300" s="22"/>
      <c r="H300" s="10" t="s">
        <v>293</v>
      </c>
      <c r="I300" s="17" t="s">
        <v>672</v>
      </c>
      <c r="L300" s="6"/>
      <c r="M300" s="6"/>
      <c r="N300" s="6"/>
    </row>
    <row r="301" spans="1:14" x14ac:dyDescent="0.15">
      <c r="C301" s="22"/>
      <c r="D301" s="22"/>
      <c r="I301" s="27"/>
      <c r="L301" s="6"/>
      <c r="M301" s="6"/>
      <c r="N301" s="6"/>
    </row>
    <row r="302" spans="1:14" x14ac:dyDescent="0.2">
      <c r="A302" s="10" t="s">
        <v>712</v>
      </c>
      <c r="B302" s="33" t="s">
        <v>527</v>
      </c>
      <c r="C302" s="12"/>
      <c r="D302" s="22"/>
      <c r="H302" s="10" t="s">
        <v>293</v>
      </c>
      <c r="I302" s="35" t="s">
        <v>673</v>
      </c>
      <c r="J302" s="36"/>
    </row>
    <row r="303" spans="1:14" x14ac:dyDescent="0.2">
      <c r="A303" s="10" t="s">
        <v>713</v>
      </c>
      <c r="B303" s="33" t="s">
        <v>526</v>
      </c>
      <c r="C303" s="12"/>
      <c r="D303" s="22"/>
      <c r="H303" s="10" t="s">
        <v>293</v>
      </c>
      <c r="I303" s="35" t="s">
        <v>669</v>
      </c>
      <c r="J303" s="36"/>
    </row>
    <row r="304" spans="1:14" x14ac:dyDescent="0.2">
      <c r="A304" s="10" t="s">
        <v>714</v>
      </c>
      <c r="B304" s="33" t="s">
        <v>525</v>
      </c>
      <c r="C304" s="12"/>
      <c r="D304" s="22"/>
      <c r="H304" s="10" t="s">
        <v>293</v>
      </c>
      <c r="I304" s="17" t="s">
        <v>521</v>
      </c>
      <c r="J304" s="35" t="s">
        <v>558</v>
      </c>
    </row>
    <row r="305" spans="1:10" x14ac:dyDescent="0.2">
      <c r="A305" s="10" t="s">
        <v>715</v>
      </c>
      <c r="B305" s="33" t="s">
        <v>524</v>
      </c>
      <c r="C305" s="12"/>
      <c r="D305" s="22"/>
      <c r="H305" s="10" t="s">
        <v>293</v>
      </c>
      <c r="I305" s="35" t="s">
        <v>484</v>
      </c>
      <c r="J305" s="35" t="s">
        <v>673</v>
      </c>
    </row>
    <row r="306" spans="1:10" x14ac:dyDescent="0.2">
      <c r="A306" s="10" t="s">
        <v>716</v>
      </c>
      <c r="B306" s="33" t="s">
        <v>523</v>
      </c>
      <c r="C306" s="12"/>
      <c r="D306" s="22"/>
      <c r="H306" s="10" t="s">
        <v>293</v>
      </c>
      <c r="I306" s="35" t="s">
        <v>548</v>
      </c>
      <c r="J306" s="36"/>
    </row>
    <row r="307" spans="1:10" x14ac:dyDescent="0.2">
      <c r="A307" s="10" t="s">
        <v>717</v>
      </c>
      <c r="B307" s="33" t="s">
        <v>522</v>
      </c>
      <c r="C307" s="12"/>
      <c r="D307" s="22"/>
      <c r="H307" s="10" t="s">
        <v>293</v>
      </c>
      <c r="I307" s="35" t="s">
        <v>521</v>
      </c>
      <c r="J307" s="36"/>
    </row>
    <row r="308" spans="1:10" x14ac:dyDescent="0.2">
      <c r="A308" s="10" t="s">
        <v>718</v>
      </c>
      <c r="B308" s="33" t="s">
        <v>520</v>
      </c>
      <c r="C308" s="12"/>
      <c r="D308" s="22"/>
      <c r="H308" s="10" t="s">
        <v>293</v>
      </c>
      <c r="I308" s="35" t="s">
        <v>673</v>
      </c>
      <c r="J308" s="35" t="s">
        <v>558</v>
      </c>
    </row>
    <row r="309" spans="1:10" x14ac:dyDescent="0.2">
      <c r="A309" s="10" t="s">
        <v>719</v>
      </c>
      <c r="B309" s="33" t="s">
        <v>519</v>
      </c>
      <c r="C309" s="12"/>
      <c r="D309" s="22"/>
      <c r="H309" s="10" t="s">
        <v>293</v>
      </c>
      <c r="I309" s="35" t="s">
        <v>669</v>
      </c>
      <c r="J309" s="36" t="s">
        <v>483</v>
      </c>
    </row>
    <row r="310" spans="1:10" x14ac:dyDescent="0.2">
      <c r="A310" s="10" t="s">
        <v>720</v>
      </c>
      <c r="B310" s="33" t="s">
        <v>518</v>
      </c>
      <c r="C310" s="12"/>
      <c r="D310" s="22"/>
      <c r="H310" s="10" t="s">
        <v>293</v>
      </c>
      <c r="I310" s="35" t="s">
        <v>486</v>
      </c>
      <c r="J310" s="36"/>
    </row>
    <row r="311" spans="1:10" x14ac:dyDescent="0.2">
      <c r="A311" s="10" t="s">
        <v>721</v>
      </c>
      <c r="B311" s="33" t="s">
        <v>517</v>
      </c>
      <c r="C311" s="12"/>
      <c r="D311" s="22"/>
      <c r="H311" s="10" t="s">
        <v>293</v>
      </c>
      <c r="I311" s="35" t="s">
        <v>674</v>
      </c>
      <c r="J311" s="36" t="s">
        <v>551</v>
      </c>
    </row>
    <row r="312" spans="1:10" x14ac:dyDescent="0.2">
      <c r="A312" s="10" t="s">
        <v>722</v>
      </c>
      <c r="B312" s="33" t="s">
        <v>516</v>
      </c>
      <c r="C312" s="12"/>
      <c r="D312" s="22"/>
      <c r="H312" s="10" t="s">
        <v>293</v>
      </c>
      <c r="I312" s="35" t="s">
        <v>521</v>
      </c>
      <c r="J312" s="36"/>
    </row>
    <row r="313" spans="1:10" x14ac:dyDescent="0.2">
      <c r="A313" s="10" t="s">
        <v>723</v>
      </c>
      <c r="B313" s="33" t="s">
        <v>515</v>
      </c>
      <c r="C313" s="12"/>
      <c r="D313" s="22"/>
      <c r="H313" s="10" t="s">
        <v>293</v>
      </c>
      <c r="I313" s="35" t="s">
        <v>673</v>
      </c>
      <c r="J313" s="35" t="s">
        <v>558</v>
      </c>
    </row>
    <row r="314" spans="1:10" x14ac:dyDescent="0.2">
      <c r="A314" s="10" t="s">
        <v>724</v>
      </c>
      <c r="B314" s="33" t="s">
        <v>514</v>
      </c>
      <c r="C314" s="12"/>
      <c r="D314" s="22"/>
      <c r="H314" s="10" t="s">
        <v>293</v>
      </c>
      <c r="I314" s="35" t="s">
        <v>671</v>
      </c>
      <c r="J314" s="36" t="s">
        <v>554</v>
      </c>
    </row>
    <row r="315" spans="1:10" x14ac:dyDescent="0.2">
      <c r="A315" s="10" t="s">
        <v>725</v>
      </c>
      <c r="B315" s="33" t="s">
        <v>513</v>
      </c>
      <c r="C315" s="12"/>
      <c r="D315" s="22"/>
      <c r="H315" s="10" t="s">
        <v>293</v>
      </c>
      <c r="I315" s="35" t="s">
        <v>556</v>
      </c>
      <c r="J315" s="36"/>
    </row>
    <row r="316" spans="1:10" x14ac:dyDescent="0.2">
      <c r="A316" s="10" t="s">
        <v>726</v>
      </c>
      <c r="B316" s="33" t="s">
        <v>512</v>
      </c>
      <c r="C316" s="12"/>
      <c r="D316" s="22"/>
      <c r="H316" s="10" t="s">
        <v>293</v>
      </c>
      <c r="I316" s="35" t="s">
        <v>547</v>
      </c>
      <c r="J316" s="36" t="s">
        <v>676</v>
      </c>
    </row>
    <row r="317" spans="1:10" x14ac:dyDescent="0.2">
      <c r="A317" s="10" t="s">
        <v>727</v>
      </c>
      <c r="B317" s="33" t="s">
        <v>511</v>
      </c>
      <c r="C317" s="12"/>
      <c r="D317" s="22"/>
      <c r="H317" s="10" t="s">
        <v>293</v>
      </c>
      <c r="I317" s="35" t="s">
        <v>545</v>
      </c>
      <c r="J317" s="36"/>
    </row>
    <row r="318" spans="1:10" x14ac:dyDescent="0.2">
      <c r="A318" s="10" t="s">
        <v>728</v>
      </c>
      <c r="B318" s="33" t="s">
        <v>510</v>
      </c>
      <c r="C318" s="12"/>
      <c r="D318" s="22"/>
      <c r="H318" s="10" t="s">
        <v>293</v>
      </c>
      <c r="I318" s="35" t="s">
        <v>675</v>
      </c>
      <c r="J318" s="35" t="s">
        <v>558</v>
      </c>
    </row>
    <row r="319" spans="1:10" x14ac:dyDescent="0.2">
      <c r="A319" s="10" t="s">
        <v>729</v>
      </c>
      <c r="B319" s="33" t="s">
        <v>509</v>
      </c>
      <c r="C319" s="12"/>
      <c r="D319" s="22"/>
      <c r="H319" s="10" t="s">
        <v>293</v>
      </c>
      <c r="I319" s="35" t="s">
        <v>670</v>
      </c>
      <c r="J319" s="36" t="s">
        <v>555</v>
      </c>
    </row>
    <row r="320" spans="1:10" x14ac:dyDescent="0.2">
      <c r="A320" s="10" t="s">
        <v>730</v>
      </c>
      <c r="B320" s="33" t="s">
        <v>508</v>
      </c>
      <c r="C320" s="12"/>
      <c r="D320" s="22"/>
      <c r="H320" s="10" t="s">
        <v>293</v>
      </c>
      <c r="I320" s="35" t="s">
        <v>546</v>
      </c>
      <c r="J320" s="36"/>
    </row>
    <row r="321" spans="1:10" x14ac:dyDescent="0.2">
      <c r="A321" s="10" t="s">
        <v>731</v>
      </c>
      <c r="B321" s="33" t="s">
        <v>507</v>
      </c>
      <c r="C321" s="12"/>
      <c r="D321" s="22"/>
      <c r="H321" s="10" t="s">
        <v>293</v>
      </c>
      <c r="I321" s="35" t="s">
        <v>677</v>
      </c>
      <c r="J321" s="36" t="s">
        <v>552</v>
      </c>
    </row>
    <row r="322" spans="1:10" x14ac:dyDescent="0.2">
      <c r="A322" s="10" t="s">
        <v>732</v>
      </c>
      <c r="B322" s="33" t="s">
        <v>506</v>
      </c>
      <c r="C322" s="12"/>
      <c r="D322" s="22"/>
      <c r="H322" s="10" t="s">
        <v>293</v>
      </c>
      <c r="I322" s="35" t="s">
        <v>545</v>
      </c>
      <c r="J322" s="36"/>
    </row>
    <row r="323" spans="1:10" x14ac:dyDescent="0.2">
      <c r="A323" s="10" t="s">
        <v>733</v>
      </c>
      <c r="B323" s="33" t="s">
        <v>505</v>
      </c>
      <c r="C323" s="12"/>
      <c r="D323" s="22"/>
      <c r="H323" s="10" t="s">
        <v>293</v>
      </c>
      <c r="I323" s="35" t="s">
        <v>680</v>
      </c>
      <c r="J323" s="35" t="s">
        <v>558</v>
      </c>
    </row>
    <row r="324" spans="1:10" x14ac:dyDescent="0.2">
      <c r="A324" s="10" t="s">
        <v>734</v>
      </c>
      <c r="B324" s="33" t="s">
        <v>504</v>
      </c>
      <c r="C324" s="12"/>
      <c r="D324" s="22"/>
      <c r="H324" s="10" t="s">
        <v>293</v>
      </c>
      <c r="I324" s="35" t="s">
        <v>672</v>
      </c>
      <c r="J324" s="36" t="s">
        <v>483</v>
      </c>
    </row>
    <row r="325" spans="1:10" x14ac:dyDescent="0.2">
      <c r="A325" s="10" t="s">
        <v>735</v>
      </c>
      <c r="B325" s="33" t="s">
        <v>503</v>
      </c>
      <c r="C325" s="12"/>
      <c r="D325" s="22"/>
      <c r="H325" s="10" t="s">
        <v>293</v>
      </c>
      <c r="I325" s="35" t="s">
        <v>550</v>
      </c>
      <c r="J325" s="36"/>
    </row>
    <row r="326" spans="1:10" x14ac:dyDescent="0.2">
      <c r="A326" s="10" t="s">
        <v>736</v>
      </c>
      <c r="B326" s="33" t="s">
        <v>502</v>
      </c>
      <c r="C326" s="12"/>
      <c r="D326" s="22"/>
      <c r="H326" s="10" t="s">
        <v>293</v>
      </c>
      <c r="I326" s="35" t="s">
        <v>549</v>
      </c>
      <c r="J326" s="36" t="s">
        <v>680</v>
      </c>
    </row>
    <row r="327" spans="1:10" x14ac:dyDescent="0.2">
      <c r="A327" s="10" t="s">
        <v>737</v>
      </c>
      <c r="B327" s="33" t="s">
        <v>501</v>
      </c>
      <c r="C327" s="12"/>
      <c r="D327" s="22"/>
      <c r="H327" s="10" t="s">
        <v>293</v>
      </c>
      <c r="I327" s="35" t="s">
        <v>545</v>
      </c>
      <c r="J327" s="36"/>
    </row>
    <row r="328" spans="1:10" x14ac:dyDescent="0.2">
      <c r="A328" s="10" t="s">
        <v>738</v>
      </c>
      <c r="B328" s="33" t="s">
        <v>500</v>
      </c>
      <c r="C328" s="12"/>
      <c r="D328" s="22"/>
      <c r="H328" s="10" t="s">
        <v>293</v>
      </c>
      <c r="I328" s="36" t="s">
        <v>680</v>
      </c>
      <c r="J328" s="35" t="s">
        <v>558</v>
      </c>
    </row>
    <row r="329" spans="1:10" x14ac:dyDescent="0.2">
      <c r="A329" s="10" t="s">
        <v>739</v>
      </c>
      <c r="B329" s="33" t="s">
        <v>499</v>
      </c>
      <c r="C329" s="12"/>
      <c r="D329" s="22"/>
      <c r="H329" s="10" t="s">
        <v>293</v>
      </c>
      <c r="I329" s="35" t="s">
        <v>672</v>
      </c>
      <c r="J329" s="36" t="s">
        <v>554</v>
      </c>
    </row>
    <row r="330" spans="1:10" x14ac:dyDescent="0.2">
      <c r="A330" s="10" t="s">
        <v>740</v>
      </c>
      <c r="B330" s="33" t="s">
        <v>498</v>
      </c>
      <c r="C330" s="12"/>
      <c r="D330" s="22"/>
      <c r="H330" s="10" t="s">
        <v>293</v>
      </c>
      <c r="I330" s="35" t="s">
        <v>491</v>
      </c>
      <c r="J330" s="36"/>
    </row>
    <row r="331" spans="1:10" x14ac:dyDescent="0.2">
      <c r="A331" s="10" t="s">
        <v>741</v>
      </c>
      <c r="B331" s="33" t="s">
        <v>497</v>
      </c>
      <c r="C331" s="12"/>
      <c r="D331" s="22"/>
      <c r="H331" s="10" t="s">
        <v>293</v>
      </c>
      <c r="I331" s="35" t="s">
        <v>678</v>
      </c>
      <c r="J331" s="36" t="s">
        <v>557</v>
      </c>
    </row>
    <row r="332" spans="1:10" x14ac:dyDescent="0.2">
      <c r="A332" s="10" t="s">
        <v>742</v>
      </c>
      <c r="B332" s="33" t="s">
        <v>544</v>
      </c>
      <c r="C332" s="12"/>
      <c r="D332" s="22"/>
      <c r="H332" s="10" t="s">
        <v>293</v>
      </c>
      <c r="I332" s="35" t="s">
        <v>679</v>
      </c>
    </row>
    <row r="333" spans="1:10" x14ac:dyDescent="0.2">
      <c r="C333" s="22"/>
      <c r="D333" s="22"/>
      <c r="I333" s="27"/>
    </row>
    <row r="334" spans="1:10" x14ac:dyDescent="0.2">
      <c r="B334" s="33" t="s">
        <v>496</v>
      </c>
      <c r="C334" s="22"/>
      <c r="D334" s="22"/>
      <c r="H334" s="10" t="s">
        <v>293</v>
      </c>
      <c r="I334" s="17"/>
    </row>
    <row r="335" spans="1:10" x14ac:dyDescent="0.2">
      <c r="A335" s="10" t="s">
        <v>743</v>
      </c>
      <c r="B335" s="33" t="s">
        <v>495</v>
      </c>
      <c r="C335" s="22"/>
      <c r="D335" s="22"/>
      <c r="H335" s="10" t="s">
        <v>293</v>
      </c>
      <c r="I335" s="17" t="s">
        <v>701</v>
      </c>
      <c r="J335" s="17" t="s">
        <v>491</v>
      </c>
    </row>
    <row r="336" spans="1:10" x14ac:dyDescent="0.2">
      <c r="A336" s="10" t="s">
        <v>744</v>
      </c>
      <c r="B336" s="33" t="s">
        <v>494</v>
      </c>
      <c r="C336" s="22"/>
      <c r="D336" s="22"/>
      <c r="H336" s="10" t="s">
        <v>293</v>
      </c>
      <c r="I336" s="17" t="s">
        <v>558</v>
      </c>
      <c r="J336" s="17" t="s">
        <v>521</v>
      </c>
    </row>
    <row r="337" spans="1:10" x14ac:dyDescent="0.2">
      <c r="A337" s="10" t="s">
        <v>745</v>
      </c>
      <c r="B337" s="33" t="s">
        <v>493</v>
      </c>
      <c r="C337" s="22"/>
      <c r="D337" s="22"/>
      <c r="H337" s="10" t="s">
        <v>293</v>
      </c>
      <c r="I337" s="17" t="s">
        <v>701</v>
      </c>
      <c r="J337" s="17" t="s">
        <v>483</v>
      </c>
    </row>
    <row r="338" spans="1:10" x14ac:dyDescent="0.2">
      <c r="A338" s="10" t="s">
        <v>746</v>
      </c>
      <c r="B338" s="33" t="s">
        <v>492</v>
      </c>
      <c r="C338" s="22"/>
      <c r="D338" s="22"/>
      <c r="H338" s="10" t="s">
        <v>293</v>
      </c>
      <c r="I338" s="17" t="s">
        <v>558</v>
      </c>
      <c r="J338" s="17" t="s">
        <v>491</v>
      </c>
    </row>
    <row r="339" spans="1:10" x14ac:dyDescent="0.15">
      <c r="A339" s="10" t="s">
        <v>747</v>
      </c>
      <c r="B339" s="33" t="s">
        <v>490</v>
      </c>
      <c r="C339" s="22"/>
      <c r="D339" s="22"/>
      <c r="H339" s="10" t="s">
        <v>293</v>
      </c>
      <c r="I339" s="17" t="s">
        <v>701</v>
      </c>
      <c r="J339" s="37" t="s">
        <v>555</v>
      </c>
    </row>
    <row r="340" spans="1:10" x14ac:dyDescent="0.2">
      <c r="A340" s="10" t="s">
        <v>748</v>
      </c>
      <c r="B340" s="33" t="s">
        <v>488</v>
      </c>
      <c r="C340" s="22"/>
      <c r="D340" s="22"/>
      <c r="H340" s="10" t="s">
        <v>293</v>
      </c>
      <c r="I340" s="17" t="s">
        <v>558</v>
      </c>
      <c r="J340" s="17" t="s">
        <v>521</v>
      </c>
    </row>
    <row r="341" spans="1:10" x14ac:dyDescent="0.15">
      <c r="B341" s="33" t="s">
        <v>662</v>
      </c>
      <c r="C341" s="22"/>
      <c r="D341" s="22"/>
      <c r="H341" s="10" t="s">
        <v>293</v>
      </c>
      <c r="I341" s="17" t="s">
        <v>487</v>
      </c>
      <c r="J341" s="37" t="s">
        <v>489</v>
      </c>
    </row>
    <row r="342" spans="1:10" x14ac:dyDescent="0.2">
      <c r="C342" s="12"/>
      <c r="D342" s="22"/>
      <c r="I342" s="27"/>
    </row>
    <row r="343" spans="1:10" x14ac:dyDescent="0.15">
      <c r="A343" s="10" t="s">
        <v>749</v>
      </c>
      <c r="B343" s="33" t="s">
        <v>559</v>
      </c>
      <c r="C343" s="30"/>
      <c r="D343" s="22"/>
      <c r="H343" s="10" t="s">
        <v>293</v>
      </c>
      <c r="I343" s="37" t="s">
        <v>491</v>
      </c>
      <c r="J343" s="12" t="s">
        <v>597</v>
      </c>
    </row>
    <row r="344" spans="1:10" x14ac:dyDescent="0.15">
      <c r="A344" s="10" t="s">
        <v>750</v>
      </c>
      <c r="B344" s="33" t="s">
        <v>560</v>
      </c>
      <c r="C344" s="29"/>
      <c r="D344" s="22"/>
      <c r="H344" s="10" t="s">
        <v>293</v>
      </c>
      <c r="I344" s="37" t="s">
        <v>663</v>
      </c>
      <c r="J344" s="12" t="s">
        <v>483</v>
      </c>
    </row>
    <row r="345" spans="1:10" x14ac:dyDescent="0.2">
      <c r="A345" s="10" t="s">
        <v>751</v>
      </c>
      <c r="B345" s="33" t="s">
        <v>561</v>
      </c>
      <c r="C345" s="30"/>
      <c r="D345" s="22"/>
      <c r="H345" s="10" t="s">
        <v>293</v>
      </c>
      <c r="I345" s="17" t="s">
        <v>591</v>
      </c>
      <c r="J345" s="12" t="s">
        <v>484</v>
      </c>
    </row>
    <row r="346" spans="1:10" x14ac:dyDescent="0.15">
      <c r="A346" s="10" t="s">
        <v>752</v>
      </c>
      <c r="B346" s="33" t="s">
        <v>562</v>
      </c>
      <c r="C346" s="30"/>
      <c r="D346" s="22"/>
      <c r="H346" s="10" t="s">
        <v>293</v>
      </c>
      <c r="I346" s="12" t="s">
        <v>556</v>
      </c>
      <c r="J346" s="37" t="s">
        <v>491</v>
      </c>
    </row>
    <row r="347" spans="1:10" x14ac:dyDescent="0.2">
      <c r="A347" s="10" t="s">
        <v>753</v>
      </c>
      <c r="B347" s="33" t="s">
        <v>563</v>
      </c>
      <c r="C347" s="32"/>
      <c r="D347" s="22"/>
      <c r="H347" s="10" t="s">
        <v>293</v>
      </c>
      <c r="I347" s="17" t="s">
        <v>595</v>
      </c>
      <c r="J347" s="12" t="s">
        <v>600</v>
      </c>
    </row>
    <row r="348" spans="1:10" x14ac:dyDescent="0.2">
      <c r="A348" s="10" t="s">
        <v>754</v>
      </c>
      <c r="B348" s="33" t="s">
        <v>564</v>
      </c>
      <c r="C348" s="28"/>
      <c r="D348" s="22"/>
      <c r="H348" s="10" t="s">
        <v>293</v>
      </c>
      <c r="I348" s="12" t="s">
        <v>484</v>
      </c>
      <c r="J348" s="12" t="s">
        <v>555</v>
      </c>
    </row>
    <row r="349" spans="1:10" x14ac:dyDescent="0.2">
      <c r="A349" s="10" t="s">
        <v>755</v>
      </c>
      <c r="B349" s="33" t="s">
        <v>565</v>
      </c>
      <c r="C349" s="32"/>
      <c r="D349" s="22"/>
      <c r="H349" s="10" t="s">
        <v>293</v>
      </c>
      <c r="I349" s="17" t="s">
        <v>590</v>
      </c>
      <c r="J349" s="12" t="s">
        <v>486</v>
      </c>
    </row>
    <row r="350" spans="1:10" x14ac:dyDescent="0.2">
      <c r="A350" s="10" t="s">
        <v>756</v>
      </c>
      <c r="B350" s="33" t="s">
        <v>566</v>
      </c>
      <c r="C350" s="28"/>
      <c r="D350" s="22"/>
      <c r="H350" s="10" t="s">
        <v>293</v>
      </c>
      <c r="I350" s="12" t="s">
        <v>486</v>
      </c>
      <c r="J350" s="12" t="s">
        <v>554</v>
      </c>
    </row>
    <row r="351" spans="1:10" x14ac:dyDescent="0.2">
      <c r="A351" s="10" t="s">
        <v>757</v>
      </c>
      <c r="B351" s="33" t="s">
        <v>567</v>
      </c>
      <c r="C351" s="31"/>
      <c r="D351" s="22"/>
      <c r="H351" s="10" t="s">
        <v>293</v>
      </c>
      <c r="I351" s="17" t="s">
        <v>590</v>
      </c>
      <c r="J351" s="12" t="s">
        <v>556</v>
      </c>
    </row>
    <row r="352" spans="1:10" x14ac:dyDescent="0.15">
      <c r="A352" s="10" t="s">
        <v>758</v>
      </c>
      <c r="B352" s="33" t="s">
        <v>568</v>
      </c>
      <c r="C352" s="28"/>
      <c r="D352" s="22"/>
      <c r="H352" s="10" t="s">
        <v>293</v>
      </c>
      <c r="I352" s="37" t="s">
        <v>594</v>
      </c>
      <c r="J352" s="12" t="s">
        <v>599</v>
      </c>
    </row>
    <row r="353" spans="1:10" x14ac:dyDescent="0.15">
      <c r="A353" s="10" t="s">
        <v>759</v>
      </c>
      <c r="B353" s="33" t="s">
        <v>569</v>
      </c>
      <c r="C353" s="29"/>
      <c r="D353" s="22"/>
      <c r="H353" s="10" t="s">
        <v>293</v>
      </c>
      <c r="I353" s="37" t="s">
        <v>663</v>
      </c>
      <c r="J353" s="12" t="s">
        <v>553</v>
      </c>
    </row>
    <row r="354" spans="1:10" x14ac:dyDescent="0.2">
      <c r="A354" s="10" t="s">
        <v>760</v>
      </c>
      <c r="B354" s="33" t="s">
        <v>570</v>
      </c>
      <c r="C354" s="30"/>
      <c r="D354" s="22"/>
      <c r="H354" s="10" t="s">
        <v>293</v>
      </c>
      <c r="I354" s="17" t="s">
        <v>592</v>
      </c>
      <c r="J354" s="12" t="s">
        <v>484</v>
      </c>
    </row>
    <row r="355" spans="1:10" x14ac:dyDescent="0.15">
      <c r="A355" s="10" t="s">
        <v>761</v>
      </c>
      <c r="B355" s="33" t="s">
        <v>571</v>
      </c>
      <c r="C355" s="30"/>
      <c r="D355" s="22"/>
      <c r="H355" s="10" t="s">
        <v>293</v>
      </c>
      <c r="I355" s="17" t="s">
        <v>590</v>
      </c>
      <c r="J355" s="37" t="s">
        <v>491</v>
      </c>
    </row>
    <row r="356" spans="1:10" x14ac:dyDescent="0.2">
      <c r="A356" s="10" t="s">
        <v>762</v>
      </c>
      <c r="B356" s="33" t="s">
        <v>572</v>
      </c>
      <c r="C356" s="30"/>
      <c r="D356" s="22"/>
      <c r="H356" s="10" t="s">
        <v>293</v>
      </c>
      <c r="I356" s="17" t="s">
        <v>592</v>
      </c>
      <c r="J356" s="12" t="s">
        <v>521</v>
      </c>
    </row>
    <row r="357" spans="1:10" x14ac:dyDescent="0.2">
      <c r="A357" s="10" t="s">
        <v>763</v>
      </c>
      <c r="B357" s="33" t="s">
        <v>573</v>
      </c>
      <c r="C357" s="32"/>
      <c r="D357" s="22"/>
      <c r="H357" s="10" t="s">
        <v>293</v>
      </c>
      <c r="I357" s="17" t="s">
        <v>595</v>
      </c>
      <c r="J357" s="12" t="s">
        <v>600</v>
      </c>
    </row>
    <row r="358" spans="1:10" x14ac:dyDescent="0.2">
      <c r="A358" s="10" t="s">
        <v>764</v>
      </c>
      <c r="B358" s="33" t="s">
        <v>574</v>
      </c>
      <c r="C358" s="30"/>
      <c r="D358" s="22"/>
      <c r="H358" s="10" t="s">
        <v>293</v>
      </c>
      <c r="I358" s="17" t="s">
        <v>592</v>
      </c>
      <c r="J358" s="12" t="s">
        <v>555</v>
      </c>
    </row>
    <row r="359" spans="1:10" x14ac:dyDescent="0.2">
      <c r="A359" s="10" t="s">
        <v>765</v>
      </c>
      <c r="B359" s="33" t="s">
        <v>575</v>
      </c>
      <c r="C359" s="32"/>
      <c r="D359" s="22"/>
      <c r="H359" s="10" t="s">
        <v>293</v>
      </c>
      <c r="I359" s="17" t="s">
        <v>590</v>
      </c>
      <c r="J359" s="12" t="s">
        <v>486</v>
      </c>
    </row>
    <row r="360" spans="1:10" x14ac:dyDescent="0.2">
      <c r="A360" s="10" t="s">
        <v>766</v>
      </c>
      <c r="B360" s="33" t="s">
        <v>576</v>
      </c>
      <c r="C360" s="31"/>
      <c r="D360" s="22"/>
      <c r="H360" s="10" t="s">
        <v>293</v>
      </c>
      <c r="I360" s="17" t="s">
        <v>592</v>
      </c>
      <c r="J360" s="12" t="s">
        <v>554</v>
      </c>
    </row>
    <row r="361" spans="1:10" x14ac:dyDescent="0.2">
      <c r="A361" s="10" t="s">
        <v>767</v>
      </c>
      <c r="B361" s="33" t="s">
        <v>577</v>
      </c>
      <c r="C361" s="29"/>
      <c r="D361" s="22"/>
      <c r="H361" s="10" t="s">
        <v>293</v>
      </c>
      <c r="I361" s="17" t="s">
        <v>590</v>
      </c>
      <c r="J361" s="12" t="s">
        <v>556</v>
      </c>
    </row>
    <row r="362" spans="1:10" x14ac:dyDescent="0.2">
      <c r="A362" s="10" t="s">
        <v>768</v>
      </c>
      <c r="B362" s="33" t="s">
        <v>578</v>
      </c>
      <c r="C362" s="30"/>
      <c r="D362" s="22"/>
      <c r="H362" s="10" t="s">
        <v>293</v>
      </c>
      <c r="I362" s="17" t="s">
        <v>593</v>
      </c>
      <c r="J362" s="12" t="s">
        <v>598</v>
      </c>
    </row>
    <row r="363" spans="1:10" x14ac:dyDescent="0.2">
      <c r="A363" s="10" t="s">
        <v>769</v>
      </c>
      <c r="B363" s="33" t="s">
        <v>579</v>
      </c>
      <c r="C363" s="28"/>
      <c r="D363" s="22"/>
      <c r="H363" s="10" t="s">
        <v>293</v>
      </c>
      <c r="I363" s="17" t="s">
        <v>663</v>
      </c>
      <c r="J363" s="12" t="s">
        <v>553</v>
      </c>
    </row>
    <row r="364" spans="1:10" x14ac:dyDescent="0.2">
      <c r="A364" s="10" t="s">
        <v>770</v>
      </c>
      <c r="B364" s="33" t="s">
        <v>580</v>
      </c>
      <c r="C364" s="29"/>
      <c r="D364" s="22"/>
      <c r="H364" s="10" t="s">
        <v>293</v>
      </c>
      <c r="I364" s="17" t="s">
        <v>592</v>
      </c>
      <c r="J364" s="12" t="s">
        <v>484</v>
      </c>
    </row>
    <row r="365" spans="1:10" x14ac:dyDescent="0.15">
      <c r="A365" s="10" t="s">
        <v>771</v>
      </c>
      <c r="B365" s="33" t="s">
        <v>581</v>
      </c>
      <c r="C365" s="28"/>
      <c r="D365" s="22"/>
      <c r="H365" s="10" t="s">
        <v>293</v>
      </c>
      <c r="I365" s="17" t="s">
        <v>590</v>
      </c>
      <c r="J365" s="37" t="s">
        <v>491</v>
      </c>
    </row>
    <row r="366" spans="1:10" x14ac:dyDescent="0.2">
      <c r="A366" s="10" t="s">
        <v>772</v>
      </c>
      <c r="B366" s="33" t="s">
        <v>582</v>
      </c>
      <c r="C366" s="29"/>
      <c r="D366" s="22"/>
      <c r="H366" s="10" t="s">
        <v>293</v>
      </c>
      <c r="I366" s="17" t="s">
        <v>592</v>
      </c>
      <c r="J366" s="12" t="s">
        <v>521</v>
      </c>
    </row>
    <row r="367" spans="1:10" x14ac:dyDescent="0.2">
      <c r="A367" s="10" t="s">
        <v>773</v>
      </c>
      <c r="B367" s="33" t="s">
        <v>583</v>
      </c>
      <c r="C367" s="29"/>
      <c r="D367" s="22"/>
      <c r="H367" s="10" t="s">
        <v>293</v>
      </c>
      <c r="I367" s="17" t="s">
        <v>596</v>
      </c>
      <c r="J367" s="12" t="s">
        <v>601</v>
      </c>
    </row>
    <row r="368" spans="1:10" x14ac:dyDescent="0.2">
      <c r="A368" s="10" t="s">
        <v>774</v>
      </c>
      <c r="B368" s="33" t="s">
        <v>584</v>
      </c>
      <c r="C368" s="28"/>
      <c r="D368" s="22"/>
      <c r="H368" s="10" t="s">
        <v>293</v>
      </c>
      <c r="I368" s="17" t="s">
        <v>592</v>
      </c>
      <c r="J368" s="12" t="s">
        <v>555</v>
      </c>
    </row>
    <row r="369" spans="1:10" x14ac:dyDescent="0.2">
      <c r="A369" s="10" t="s">
        <v>775</v>
      </c>
      <c r="B369" s="33" t="s">
        <v>585</v>
      </c>
      <c r="C369" s="28"/>
      <c r="D369" s="22"/>
      <c r="H369" s="10" t="s">
        <v>293</v>
      </c>
      <c r="I369" s="17" t="s">
        <v>590</v>
      </c>
      <c r="J369" s="12" t="s">
        <v>486</v>
      </c>
    </row>
    <row r="370" spans="1:10" x14ac:dyDescent="0.2">
      <c r="A370" s="10" t="s">
        <v>776</v>
      </c>
      <c r="B370" s="33" t="s">
        <v>586</v>
      </c>
      <c r="C370" s="28"/>
      <c r="D370" s="22"/>
      <c r="H370" s="10" t="s">
        <v>293</v>
      </c>
      <c r="I370" s="17" t="s">
        <v>592</v>
      </c>
      <c r="J370" s="12" t="s">
        <v>554</v>
      </c>
    </row>
    <row r="371" spans="1:10" x14ac:dyDescent="0.15">
      <c r="A371" s="10" t="s">
        <v>777</v>
      </c>
      <c r="B371" s="33" t="s">
        <v>587</v>
      </c>
      <c r="C371" s="6"/>
      <c r="D371" s="22"/>
      <c r="H371" s="10" t="s">
        <v>293</v>
      </c>
      <c r="I371" s="17" t="s">
        <v>590</v>
      </c>
      <c r="J371" s="12" t="s">
        <v>556</v>
      </c>
    </row>
    <row r="372" spans="1:10" x14ac:dyDescent="0.15">
      <c r="A372" s="10" t="s">
        <v>778</v>
      </c>
      <c r="B372" s="33" t="s">
        <v>588</v>
      </c>
      <c r="C372" s="6"/>
      <c r="D372" s="22"/>
      <c r="H372" s="10" t="s">
        <v>293</v>
      </c>
      <c r="I372" s="17" t="s">
        <v>589</v>
      </c>
      <c r="J372" s="12" t="s">
        <v>597</v>
      </c>
    </row>
    <row r="373" spans="1:10" x14ac:dyDescent="0.15">
      <c r="A373" s="10" t="s">
        <v>779</v>
      </c>
      <c r="B373" s="33" t="s">
        <v>664</v>
      </c>
      <c r="C373" s="6"/>
      <c r="D373" s="22"/>
      <c r="H373" s="10" t="s">
        <v>293</v>
      </c>
      <c r="I373" s="17" t="s">
        <v>489</v>
      </c>
      <c r="J373" s="12" t="s">
        <v>483</v>
      </c>
    </row>
    <row r="374" spans="1:10" x14ac:dyDescent="0.15">
      <c r="A374" s="10" t="s">
        <v>780</v>
      </c>
      <c r="B374" s="33" t="s">
        <v>665</v>
      </c>
      <c r="C374" s="6"/>
      <c r="D374" s="22"/>
      <c r="H374" s="10" t="s">
        <v>293</v>
      </c>
      <c r="I374" s="17" t="s">
        <v>489</v>
      </c>
      <c r="J374" s="12" t="s">
        <v>553</v>
      </c>
    </row>
    <row r="375" spans="1:10" x14ac:dyDescent="0.15">
      <c r="A375" s="10" t="s">
        <v>781</v>
      </c>
      <c r="B375" s="33" t="s">
        <v>666</v>
      </c>
      <c r="C375" s="6"/>
      <c r="D375" s="22"/>
      <c r="H375" s="10" t="s">
        <v>293</v>
      </c>
      <c r="I375" s="17" t="s">
        <v>489</v>
      </c>
      <c r="J375" s="12" t="s">
        <v>553</v>
      </c>
    </row>
    <row r="376" spans="1:10" x14ac:dyDescent="0.15">
      <c r="C376" s="6"/>
      <c r="I376" s="27"/>
    </row>
    <row r="377" spans="1:10" x14ac:dyDescent="0.15">
      <c r="A377" s="10" t="s">
        <v>782</v>
      </c>
      <c r="B377" s="39" t="s">
        <v>613</v>
      </c>
      <c r="C377" s="6"/>
      <c r="D377" s="22"/>
      <c r="H377" s="10" t="s">
        <v>293</v>
      </c>
      <c r="I377" s="37"/>
    </row>
    <row r="378" spans="1:10" x14ac:dyDescent="0.15">
      <c r="A378" s="10" t="s">
        <v>783</v>
      </c>
      <c r="B378" s="39" t="s">
        <v>614</v>
      </c>
      <c r="C378" s="6"/>
      <c r="D378" s="22"/>
      <c r="H378" s="10" t="s">
        <v>293</v>
      </c>
      <c r="I378" s="37"/>
    </row>
    <row r="379" spans="1:10" x14ac:dyDescent="0.15">
      <c r="A379" s="10" t="s">
        <v>784</v>
      </c>
      <c r="B379" s="39" t="s">
        <v>615</v>
      </c>
      <c r="C379" s="6"/>
      <c r="D379" s="22"/>
      <c r="H379" s="10" t="s">
        <v>293</v>
      </c>
      <c r="I379" s="37" t="s">
        <v>629</v>
      </c>
    </row>
    <row r="380" spans="1:10" x14ac:dyDescent="0.15">
      <c r="A380" s="10" t="s">
        <v>785</v>
      </c>
      <c r="B380" s="39" t="s">
        <v>616</v>
      </c>
      <c r="C380" s="6"/>
      <c r="D380" s="22"/>
      <c r="H380" s="10" t="s">
        <v>293</v>
      </c>
      <c r="I380" s="37" t="s">
        <v>630</v>
      </c>
    </row>
    <row r="381" spans="1:10" x14ac:dyDescent="0.15">
      <c r="A381" s="10" t="s">
        <v>786</v>
      </c>
      <c r="B381" s="39" t="s">
        <v>617</v>
      </c>
      <c r="C381" s="6"/>
      <c r="D381" s="22"/>
      <c r="H381" s="10" t="s">
        <v>293</v>
      </c>
      <c r="I381" s="17" t="s">
        <v>632</v>
      </c>
    </row>
    <row r="385" spans="2:2" x14ac:dyDescent="0.2">
      <c r="B385" s="44"/>
    </row>
  </sheetData>
  <phoneticPr fontId="14" type="noConversion"/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05E0-CFCE-4E58-8D77-CE8FD6F4F38F}">
  <dimension ref="A1:K301"/>
  <sheetViews>
    <sheetView workbookViewId="0">
      <pane xSplit="1" ySplit="4" topLeftCell="B113" activePane="bottomRight" state="frozen"/>
      <selection pane="topRight" activeCell="B1" sqref="B1"/>
      <selection pane="bottomLeft" activeCell="A5" sqref="A5"/>
      <selection pane="bottomRight" activeCell="C155" sqref="C155"/>
    </sheetView>
  </sheetViews>
  <sheetFormatPr defaultColWidth="9" defaultRowHeight="12" x14ac:dyDescent="0.15"/>
  <cols>
    <col min="1" max="1" width="11.625" style="5" customWidth="1"/>
    <col min="2" max="2" width="20.875" style="5" customWidth="1"/>
    <col min="3" max="3" width="25.875" style="6" customWidth="1"/>
    <col min="4" max="4" width="5" style="6" customWidth="1"/>
    <col min="5" max="5" width="23.25" style="6" customWidth="1"/>
    <col min="6" max="6" width="16.875" style="6" customWidth="1"/>
    <col min="7" max="7" width="14.125" style="6" customWidth="1"/>
    <col min="8" max="11" width="8.5" style="6" customWidth="1"/>
    <col min="12" max="16384" width="9" style="6"/>
  </cols>
  <sheetData>
    <row r="1" spans="1:11" ht="14.25" customHeight="1" x14ac:dyDescent="0.15">
      <c r="B1" s="5" t="s">
        <v>178</v>
      </c>
      <c r="C1" s="6" t="s">
        <v>179</v>
      </c>
      <c r="D1" s="6" t="s">
        <v>180</v>
      </c>
      <c r="E1" s="5" t="s">
        <v>181</v>
      </c>
      <c r="F1" s="5" t="s">
        <v>182</v>
      </c>
      <c r="G1" s="6" t="s">
        <v>183</v>
      </c>
    </row>
    <row r="2" spans="1:11" ht="30.75" customHeight="1" x14ac:dyDescent="0.15">
      <c r="A2" s="5" t="s">
        <v>6</v>
      </c>
      <c r="B2" s="5" t="s">
        <v>184</v>
      </c>
      <c r="E2" s="6" t="s">
        <v>185</v>
      </c>
      <c r="F2" s="6" t="s">
        <v>8</v>
      </c>
      <c r="G2" s="6" t="s">
        <v>186</v>
      </c>
      <c r="H2" s="6" t="s">
        <v>187</v>
      </c>
      <c r="I2" s="6" t="s">
        <v>188</v>
      </c>
      <c r="J2" s="6" t="s">
        <v>189</v>
      </c>
      <c r="K2" s="6" t="s">
        <v>190</v>
      </c>
    </row>
    <row r="3" spans="1:11" ht="22.5" customHeight="1" x14ac:dyDescent="0.15">
      <c r="A3" s="5" t="s">
        <v>39</v>
      </c>
      <c r="B3" s="5" t="s">
        <v>41</v>
      </c>
      <c r="E3" s="6" t="s">
        <v>41</v>
      </c>
      <c r="F3" s="6" t="s">
        <v>41</v>
      </c>
      <c r="G3" s="6" t="s">
        <v>42</v>
      </c>
      <c r="H3" s="6" t="s">
        <v>42</v>
      </c>
      <c r="I3" s="6" t="s">
        <v>42</v>
      </c>
      <c r="J3" s="6" t="s">
        <v>42</v>
      </c>
      <c r="K3" s="6" t="s">
        <v>42</v>
      </c>
    </row>
    <row r="4" spans="1:11" x14ac:dyDescent="0.15">
      <c r="A4" s="5" t="s">
        <v>43</v>
      </c>
    </row>
    <row r="5" spans="1:11" x14ac:dyDescent="0.15">
      <c r="A5" s="13" t="s">
        <v>45</v>
      </c>
      <c r="B5" s="13" t="s">
        <v>46</v>
      </c>
      <c r="C5" s="22"/>
      <c r="D5" s="22"/>
      <c r="E5" s="11" t="s">
        <v>648</v>
      </c>
      <c r="F5" s="11"/>
      <c r="G5" s="6" t="s">
        <v>307</v>
      </c>
    </row>
    <row r="6" spans="1:11" x14ac:dyDescent="0.15">
      <c r="A6" s="13"/>
      <c r="B6" s="13" t="s">
        <v>49</v>
      </c>
      <c r="C6" s="22"/>
      <c r="D6" s="22"/>
      <c r="E6" s="11" t="s">
        <v>649</v>
      </c>
      <c r="F6" s="11"/>
      <c r="G6" s="6" t="s">
        <v>192</v>
      </c>
    </row>
    <row r="7" spans="1:11" x14ac:dyDescent="0.15">
      <c r="A7" s="13"/>
      <c r="B7" s="13" t="s">
        <v>52</v>
      </c>
      <c r="C7" s="22"/>
      <c r="D7" s="22"/>
      <c r="E7" s="11" t="s">
        <v>650</v>
      </c>
      <c r="F7" s="11"/>
      <c r="G7" s="6" t="s">
        <v>193</v>
      </c>
    </row>
    <row r="8" spans="1:11" x14ac:dyDescent="0.15">
      <c r="A8" s="13" t="s">
        <v>54</v>
      </c>
      <c r="B8" s="13" t="s">
        <v>55</v>
      </c>
      <c r="C8" s="22"/>
      <c r="D8" s="22"/>
      <c r="E8" s="11" t="s">
        <v>651</v>
      </c>
      <c r="F8" s="11"/>
      <c r="G8" s="6" t="s">
        <v>194</v>
      </c>
    </row>
    <row r="9" spans="1:11" x14ac:dyDescent="0.15">
      <c r="A9" s="13" t="s">
        <v>625</v>
      </c>
      <c r="B9" s="13" t="s">
        <v>57</v>
      </c>
      <c r="C9" s="22"/>
      <c r="D9" s="22"/>
      <c r="E9" s="11" t="s">
        <v>652</v>
      </c>
      <c r="F9" s="11"/>
      <c r="G9" s="6" t="s">
        <v>195</v>
      </c>
    </row>
    <row r="10" spans="1:11" x14ac:dyDescent="0.15">
      <c r="A10" s="13"/>
      <c r="B10" s="13" t="s">
        <v>59</v>
      </c>
      <c r="C10" s="22"/>
      <c r="D10" s="22"/>
      <c r="E10" s="11" t="s">
        <v>653</v>
      </c>
      <c r="F10" s="11"/>
    </row>
    <row r="11" spans="1:11" x14ac:dyDescent="0.15">
      <c r="A11" s="5" t="s">
        <v>137</v>
      </c>
      <c r="B11" s="13" t="s">
        <v>61</v>
      </c>
      <c r="C11" s="7"/>
      <c r="D11" s="7"/>
      <c r="E11" s="11" t="s">
        <v>654</v>
      </c>
      <c r="F11" s="11"/>
      <c r="G11" s="6" t="s">
        <v>196</v>
      </c>
    </row>
    <row r="12" spans="1:11" x14ac:dyDescent="0.15">
      <c r="A12" s="13"/>
      <c r="B12" s="13" t="s">
        <v>64</v>
      </c>
      <c r="D12" s="7"/>
      <c r="E12" s="11" t="s">
        <v>197</v>
      </c>
      <c r="F12" s="22"/>
      <c r="G12" s="9" t="s">
        <v>198</v>
      </c>
    </row>
    <row r="13" spans="1:11" x14ac:dyDescent="0.15">
      <c r="A13" s="13" t="s">
        <v>75</v>
      </c>
      <c r="B13" s="13" t="s">
        <v>657</v>
      </c>
      <c r="D13" s="7"/>
      <c r="E13" s="11" t="s">
        <v>655</v>
      </c>
      <c r="F13" s="22"/>
      <c r="G13" s="9" t="s">
        <v>199</v>
      </c>
    </row>
    <row r="14" spans="1:11" x14ac:dyDescent="0.15">
      <c r="A14" s="13" t="s">
        <v>78</v>
      </c>
      <c r="B14" s="13" t="s">
        <v>69</v>
      </c>
      <c r="D14" s="7"/>
      <c r="E14" s="11" t="s">
        <v>656</v>
      </c>
      <c r="F14" s="22"/>
      <c r="G14" s="9" t="s">
        <v>200</v>
      </c>
    </row>
    <row r="15" spans="1:11" x14ac:dyDescent="0.15">
      <c r="A15" s="5" t="s">
        <v>201</v>
      </c>
      <c r="B15" s="13" t="s">
        <v>72</v>
      </c>
      <c r="E15" s="11"/>
      <c r="F15" s="11"/>
      <c r="G15" s="6" t="s">
        <v>345</v>
      </c>
    </row>
    <row r="16" spans="1:11" x14ac:dyDescent="0.15">
      <c r="A16" s="5" t="s">
        <v>319</v>
      </c>
      <c r="B16" s="13" t="s">
        <v>76</v>
      </c>
      <c r="E16" s="11"/>
      <c r="F16" s="11"/>
      <c r="G16" s="6" t="s">
        <v>346</v>
      </c>
    </row>
    <row r="17" spans="1:8" x14ac:dyDescent="0.15">
      <c r="A17" s="5" t="s">
        <v>203</v>
      </c>
      <c r="B17" s="13" t="s">
        <v>79</v>
      </c>
      <c r="E17" s="11"/>
      <c r="F17" s="11"/>
      <c r="G17" s="6" t="s">
        <v>347</v>
      </c>
    </row>
    <row r="18" spans="1:8" x14ac:dyDescent="0.15">
      <c r="A18" s="5" t="s">
        <v>204</v>
      </c>
      <c r="B18" s="13" t="s">
        <v>82</v>
      </c>
      <c r="E18" s="11"/>
      <c r="F18" s="11"/>
      <c r="G18" s="6" t="s">
        <v>348</v>
      </c>
    </row>
    <row r="19" spans="1:8" x14ac:dyDescent="0.15">
      <c r="A19" s="5" t="s">
        <v>205</v>
      </c>
      <c r="B19" s="13" t="s">
        <v>85</v>
      </c>
      <c r="E19" s="11"/>
      <c r="F19" s="11"/>
      <c r="G19" s="6" t="s">
        <v>349</v>
      </c>
    </row>
    <row r="20" spans="1:8" x14ac:dyDescent="0.15">
      <c r="A20" s="5" t="s">
        <v>206</v>
      </c>
      <c r="B20" s="13" t="s">
        <v>88</v>
      </c>
      <c r="E20" s="11"/>
      <c r="F20" s="11"/>
      <c r="G20" s="6" t="s">
        <v>350</v>
      </c>
    </row>
    <row r="21" spans="1:8" x14ac:dyDescent="0.15">
      <c r="A21" s="26" t="s">
        <v>207</v>
      </c>
      <c r="B21" s="13" t="s">
        <v>254</v>
      </c>
      <c r="E21" s="11"/>
      <c r="F21" s="11"/>
      <c r="G21" s="6" t="s">
        <v>208</v>
      </c>
      <c r="H21" s="6" t="s">
        <v>260</v>
      </c>
    </row>
    <row r="22" spans="1:8" x14ac:dyDescent="0.15">
      <c r="A22" s="26" t="s">
        <v>209</v>
      </c>
      <c r="B22" s="13" t="s">
        <v>255</v>
      </c>
      <c r="E22" s="11"/>
      <c r="F22" s="11"/>
      <c r="G22" s="6" t="s">
        <v>264</v>
      </c>
    </row>
    <row r="23" spans="1:8" x14ac:dyDescent="0.15">
      <c r="A23" s="26" t="s">
        <v>211</v>
      </c>
      <c r="B23" s="13" t="s">
        <v>256</v>
      </c>
      <c r="E23" s="11"/>
      <c r="F23" s="11"/>
      <c r="G23" s="6" t="s">
        <v>263</v>
      </c>
      <c r="H23" s="6" t="s">
        <v>260</v>
      </c>
    </row>
    <row r="24" spans="1:8" x14ac:dyDescent="0.15">
      <c r="A24" s="26" t="s">
        <v>248</v>
      </c>
      <c r="B24" s="13" t="s">
        <v>313</v>
      </c>
      <c r="E24" s="11"/>
      <c r="F24" s="11"/>
      <c r="G24" s="6" t="s">
        <v>208</v>
      </c>
    </row>
    <row r="25" spans="1:8" x14ac:dyDescent="0.15">
      <c r="A25" s="26" t="s">
        <v>249</v>
      </c>
      <c r="B25" s="13" t="s">
        <v>314</v>
      </c>
      <c r="E25" s="11"/>
      <c r="F25" s="11"/>
      <c r="G25" s="6" t="s">
        <v>264</v>
      </c>
      <c r="H25" s="6" t="s">
        <v>260</v>
      </c>
    </row>
    <row r="26" spans="1:8" x14ac:dyDescent="0.15">
      <c r="A26" s="26" t="s">
        <v>250</v>
      </c>
      <c r="B26" s="13" t="s">
        <v>315</v>
      </c>
      <c r="E26" s="11"/>
      <c r="F26" s="11"/>
      <c r="G26" s="6" t="s">
        <v>263</v>
      </c>
      <c r="H26" s="6" t="s">
        <v>260</v>
      </c>
    </row>
    <row r="27" spans="1:8" x14ac:dyDescent="0.15">
      <c r="A27" s="26" t="s">
        <v>251</v>
      </c>
      <c r="B27" s="13" t="s">
        <v>316</v>
      </c>
      <c r="E27" s="11"/>
      <c r="F27" s="11"/>
      <c r="G27" s="6" t="s">
        <v>208</v>
      </c>
      <c r="H27" s="6" t="s">
        <v>260</v>
      </c>
    </row>
    <row r="28" spans="1:8" x14ac:dyDescent="0.15">
      <c r="A28" s="26" t="s">
        <v>252</v>
      </c>
      <c r="B28" s="13" t="s">
        <v>317</v>
      </c>
      <c r="E28" s="11"/>
      <c r="F28" s="11"/>
      <c r="G28" s="6" t="s">
        <v>263</v>
      </c>
      <c r="H28" s="6" t="s">
        <v>260</v>
      </c>
    </row>
    <row r="29" spans="1:8" x14ac:dyDescent="0.15">
      <c r="A29" s="26" t="s">
        <v>253</v>
      </c>
      <c r="B29" s="13" t="s">
        <v>318</v>
      </c>
      <c r="E29" s="11"/>
      <c r="F29" s="11"/>
      <c r="G29" s="6" t="s">
        <v>262</v>
      </c>
      <c r="H29" s="6" t="s">
        <v>260</v>
      </c>
    </row>
    <row r="30" spans="1:8" x14ac:dyDescent="0.15">
      <c r="A30" s="26" t="s">
        <v>257</v>
      </c>
      <c r="B30" s="13" t="s">
        <v>310</v>
      </c>
      <c r="E30" s="11"/>
      <c r="F30" s="11"/>
      <c r="G30" s="6" t="s">
        <v>263</v>
      </c>
      <c r="H30" s="6" t="s">
        <v>260</v>
      </c>
    </row>
    <row r="31" spans="1:8" x14ac:dyDescent="0.15">
      <c r="A31" s="26" t="s">
        <v>258</v>
      </c>
      <c r="B31" s="13" t="s">
        <v>311</v>
      </c>
      <c r="E31" s="11"/>
      <c r="F31" s="11"/>
      <c r="G31" s="6" t="s">
        <v>262</v>
      </c>
      <c r="H31" s="6" t="s">
        <v>260</v>
      </c>
    </row>
    <row r="32" spans="1:8" x14ac:dyDescent="0.15">
      <c r="A32" s="26" t="s">
        <v>259</v>
      </c>
      <c r="B32" s="13" t="s">
        <v>312</v>
      </c>
      <c r="E32" s="11"/>
      <c r="F32" s="11"/>
      <c r="G32" s="6" t="s">
        <v>262</v>
      </c>
      <c r="H32" s="6" t="s">
        <v>261</v>
      </c>
    </row>
    <row r="33" spans="1:9" x14ac:dyDescent="0.15">
      <c r="A33" s="13" t="s">
        <v>93</v>
      </c>
      <c r="B33" s="13" t="s">
        <v>94</v>
      </c>
      <c r="C33" s="22" t="s">
        <v>212</v>
      </c>
      <c r="E33" s="22" t="s">
        <v>213</v>
      </c>
      <c r="F33" s="11"/>
      <c r="G33" s="6" t="s">
        <v>198</v>
      </c>
      <c r="H33" s="6" t="s">
        <v>196</v>
      </c>
      <c r="I33" s="6" t="s">
        <v>191</v>
      </c>
    </row>
    <row r="34" spans="1:9" x14ac:dyDescent="0.15">
      <c r="A34" s="13" t="s">
        <v>99</v>
      </c>
      <c r="B34" s="13" t="s">
        <v>100</v>
      </c>
      <c r="C34" s="22" t="s">
        <v>214</v>
      </c>
      <c r="E34" s="10"/>
      <c r="F34" s="11"/>
      <c r="G34" s="6" t="s">
        <v>215</v>
      </c>
      <c r="H34" s="6" t="s">
        <v>216</v>
      </c>
      <c r="I34" s="6" t="s">
        <v>217</v>
      </c>
    </row>
    <row r="35" spans="1:9" x14ac:dyDescent="0.15">
      <c r="A35" s="13" t="s">
        <v>106</v>
      </c>
      <c r="B35" s="13" t="s">
        <v>107</v>
      </c>
      <c r="C35" s="22" t="s">
        <v>218</v>
      </c>
      <c r="E35" s="10"/>
      <c r="F35" s="11"/>
      <c r="G35" s="6" t="s">
        <v>219</v>
      </c>
      <c r="H35" s="6" t="s">
        <v>220</v>
      </c>
      <c r="I35" s="6" t="s">
        <v>221</v>
      </c>
    </row>
    <row r="36" spans="1:9" x14ac:dyDescent="0.15">
      <c r="A36" s="13" t="s">
        <v>113</v>
      </c>
      <c r="B36" s="13" t="s">
        <v>114</v>
      </c>
      <c r="C36" s="22" t="s">
        <v>92</v>
      </c>
      <c r="D36" s="22"/>
      <c r="E36" s="11"/>
      <c r="F36" s="11"/>
      <c r="G36" s="6" t="s">
        <v>191</v>
      </c>
    </row>
    <row r="37" spans="1:9" x14ac:dyDescent="0.15">
      <c r="A37" s="13" t="s">
        <v>116</v>
      </c>
      <c r="B37" s="13" t="s">
        <v>117</v>
      </c>
      <c r="C37" s="22" t="s">
        <v>606</v>
      </c>
      <c r="D37" s="22"/>
      <c r="E37" s="11"/>
      <c r="F37" s="11"/>
      <c r="G37" s="6" t="s">
        <v>612</v>
      </c>
    </row>
    <row r="38" spans="1:9" x14ac:dyDescent="0.15">
      <c r="A38" s="13" t="s">
        <v>119</v>
      </c>
      <c r="B38" s="13" t="s">
        <v>120</v>
      </c>
      <c r="C38" s="22" t="s">
        <v>288</v>
      </c>
      <c r="D38" s="22"/>
      <c r="E38" s="11"/>
      <c r="F38" s="11"/>
      <c r="G38" s="6" t="s">
        <v>289</v>
      </c>
    </row>
    <row r="39" spans="1:9" x14ac:dyDescent="0.15">
      <c r="A39" s="13" t="s">
        <v>122</v>
      </c>
      <c r="B39" s="13" t="s">
        <v>123</v>
      </c>
      <c r="C39" s="22" t="s">
        <v>607</v>
      </c>
      <c r="D39" s="22"/>
      <c r="E39" s="11"/>
      <c r="F39" s="11"/>
      <c r="G39" s="9" t="s">
        <v>415</v>
      </c>
    </row>
    <row r="40" spans="1:9" x14ac:dyDescent="0.15">
      <c r="A40" s="13" t="s">
        <v>125</v>
      </c>
      <c r="B40" s="13" t="s">
        <v>126</v>
      </c>
      <c r="C40" s="22" t="s">
        <v>608</v>
      </c>
      <c r="D40" s="22"/>
      <c r="E40" s="11"/>
      <c r="F40" s="11"/>
      <c r="G40" s="6" t="s">
        <v>413</v>
      </c>
    </row>
    <row r="41" spans="1:9" x14ac:dyDescent="0.15">
      <c r="A41" s="13" t="s">
        <v>128</v>
      </c>
      <c r="B41" s="13" t="s">
        <v>129</v>
      </c>
      <c r="C41" s="6" t="s">
        <v>609</v>
      </c>
      <c r="F41" s="11"/>
      <c r="G41" s="6" t="s">
        <v>414</v>
      </c>
    </row>
    <row r="42" spans="1:9" x14ac:dyDescent="0.15">
      <c r="A42" s="13" t="s">
        <v>131</v>
      </c>
      <c r="B42" s="13" t="s">
        <v>132</v>
      </c>
      <c r="C42" s="6" t="s">
        <v>610</v>
      </c>
      <c r="G42" s="6" t="s">
        <v>611</v>
      </c>
    </row>
    <row r="43" spans="1:9" x14ac:dyDescent="0.15">
      <c r="A43" s="13" t="s">
        <v>133</v>
      </c>
      <c r="B43" s="13" t="s">
        <v>222</v>
      </c>
      <c r="C43" s="22"/>
      <c r="D43" s="22"/>
      <c r="E43" s="11"/>
      <c r="F43" s="11"/>
      <c r="G43" s="6" t="s">
        <v>210</v>
      </c>
    </row>
    <row r="44" spans="1:9" x14ac:dyDescent="0.15">
      <c r="A44" s="13" t="s">
        <v>134</v>
      </c>
      <c r="B44" s="13" t="s">
        <v>223</v>
      </c>
      <c r="C44" s="22"/>
      <c r="D44" s="22"/>
      <c r="E44" s="11"/>
      <c r="F44" s="11"/>
      <c r="G44" s="6" t="s">
        <v>224</v>
      </c>
    </row>
    <row r="45" spans="1:9" x14ac:dyDescent="0.15">
      <c r="A45" s="13" t="s">
        <v>135</v>
      </c>
      <c r="B45" s="13" t="s">
        <v>225</v>
      </c>
      <c r="C45" s="22"/>
      <c r="D45" s="22"/>
      <c r="E45" s="11"/>
      <c r="F45" s="11"/>
      <c r="G45" s="6" t="s">
        <v>226</v>
      </c>
    </row>
    <row r="46" spans="1:9" x14ac:dyDescent="0.15">
      <c r="A46" s="13" t="s">
        <v>136</v>
      </c>
      <c r="B46" s="13" t="s">
        <v>227</v>
      </c>
      <c r="C46" s="22"/>
      <c r="D46" s="22"/>
      <c r="E46" s="11"/>
      <c r="F46" s="11"/>
      <c r="G46" s="6" t="s">
        <v>228</v>
      </c>
    </row>
    <row r="47" spans="1:9" x14ac:dyDescent="0.15">
      <c r="A47" s="13"/>
      <c r="B47" s="13"/>
      <c r="C47" s="22"/>
      <c r="D47" s="22"/>
      <c r="E47" s="11"/>
      <c r="F47" s="11"/>
    </row>
    <row r="48" spans="1:9" ht="11.25" customHeight="1" x14ac:dyDescent="0.15">
      <c r="A48" s="5" t="s">
        <v>138</v>
      </c>
      <c r="B48" s="21" t="s">
        <v>231</v>
      </c>
      <c r="E48" s="11"/>
      <c r="F48" s="11"/>
      <c r="G48" s="6" t="s">
        <v>355</v>
      </c>
    </row>
    <row r="49" spans="1:8" x14ac:dyDescent="0.15">
      <c r="A49" s="5" t="s">
        <v>141</v>
      </c>
      <c r="B49" s="13">
        <v>1</v>
      </c>
      <c r="C49" s="20" t="s">
        <v>142</v>
      </c>
      <c r="E49" s="11"/>
      <c r="F49" s="11"/>
      <c r="G49" s="6" t="s">
        <v>292</v>
      </c>
    </row>
    <row r="50" spans="1:8" x14ac:dyDescent="0.15">
      <c r="A50" s="5" t="s">
        <v>144</v>
      </c>
      <c r="B50" s="13">
        <f t="shared" ref="B50:B60" si="0">B49+1</f>
        <v>2</v>
      </c>
      <c r="E50" s="11"/>
      <c r="F50" s="11"/>
      <c r="G50" s="6" t="s">
        <v>292</v>
      </c>
    </row>
    <row r="51" spans="1:8" x14ac:dyDescent="0.15">
      <c r="A51" s="5" t="s">
        <v>146</v>
      </c>
      <c r="B51" s="13">
        <f t="shared" si="0"/>
        <v>3</v>
      </c>
      <c r="E51" s="11"/>
      <c r="F51" s="11"/>
      <c r="G51" s="6" t="s">
        <v>292</v>
      </c>
    </row>
    <row r="52" spans="1:8" x14ac:dyDescent="0.15">
      <c r="A52" s="5" t="s">
        <v>148</v>
      </c>
      <c r="B52" s="13">
        <f t="shared" si="0"/>
        <v>4</v>
      </c>
      <c r="E52" s="11"/>
      <c r="F52" s="11"/>
      <c r="G52" s="6" t="s">
        <v>229</v>
      </c>
    </row>
    <row r="53" spans="1:8" x14ac:dyDescent="0.15">
      <c r="A53" s="5" t="s">
        <v>150</v>
      </c>
      <c r="B53" s="13">
        <f t="shared" si="0"/>
        <v>5</v>
      </c>
      <c r="E53" s="11"/>
      <c r="F53" s="11"/>
      <c r="G53" s="6" t="s">
        <v>229</v>
      </c>
    </row>
    <row r="54" spans="1:8" x14ac:dyDescent="0.15">
      <c r="A54" s="5" t="s">
        <v>152</v>
      </c>
      <c r="B54" s="13">
        <f t="shared" si="0"/>
        <v>6</v>
      </c>
      <c r="E54" s="11"/>
      <c r="F54" s="11"/>
      <c r="G54" s="6" t="s">
        <v>229</v>
      </c>
    </row>
    <row r="55" spans="1:8" x14ac:dyDescent="0.15">
      <c r="A55" s="5" t="s">
        <v>154</v>
      </c>
      <c r="B55" s="13">
        <f t="shared" si="0"/>
        <v>7</v>
      </c>
      <c r="E55" s="11"/>
      <c r="F55" s="11"/>
      <c r="G55" s="6" t="s">
        <v>230</v>
      </c>
    </row>
    <row r="56" spans="1:8" x14ac:dyDescent="0.15">
      <c r="A56" s="5" t="s">
        <v>156</v>
      </c>
      <c r="B56" s="13">
        <f t="shared" si="0"/>
        <v>8</v>
      </c>
      <c r="E56" s="11"/>
      <c r="F56" s="11"/>
      <c r="G56" s="6" t="s">
        <v>230</v>
      </c>
    </row>
    <row r="57" spans="1:8" x14ac:dyDescent="0.15">
      <c r="A57" s="5" t="s">
        <v>158</v>
      </c>
      <c r="B57" s="13">
        <f t="shared" si="0"/>
        <v>9</v>
      </c>
      <c r="E57" s="11"/>
      <c r="F57" s="11"/>
      <c r="G57" s="6" t="s">
        <v>230</v>
      </c>
    </row>
    <row r="58" spans="1:8" x14ac:dyDescent="0.15">
      <c r="A58" s="5" t="s">
        <v>160</v>
      </c>
      <c r="B58" s="13">
        <f t="shared" si="0"/>
        <v>10</v>
      </c>
      <c r="C58" s="12"/>
      <c r="E58" s="11"/>
      <c r="F58" s="11"/>
      <c r="G58" s="6" t="s">
        <v>230</v>
      </c>
    </row>
    <row r="59" spans="1:8" x14ac:dyDescent="0.15">
      <c r="A59" s="5" t="s">
        <v>162</v>
      </c>
      <c r="B59" s="13">
        <f t="shared" si="0"/>
        <v>11</v>
      </c>
      <c r="C59" s="12"/>
      <c r="E59" s="11"/>
      <c r="F59" s="11"/>
      <c r="G59" s="6" t="s">
        <v>230</v>
      </c>
    </row>
    <row r="60" spans="1:8" x14ac:dyDescent="0.15">
      <c r="A60" s="5" t="s">
        <v>164</v>
      </c>
      <c r="B60" s="13">
        <f t="shared" si="0"/>
        <v>12</v>
      </c>
      <c r="C60" s="12"/>
      <c r="E60" s="11"/>
      <c r="F60" s="11"/>
      <c r="G60" s="6" t="s">
        <v>230</v>
      </c>
    </row>
    <row r="61" spans="1:8" x14ac:dyDescent="0.15">
      <c r="A61" s="5" t="s">
        <v>166</v>
      </c>
      <c r="B61" s="5" t="s">
        <v>233</v>
      </c>
      <c r="C61" s="5"/>
      <c r="E61" s="11"/>
      <c r="F61" s="11"/>
      <c r="G61" s="6" t="s">
        <v>357</v>
      </c>
    </row>
    <row r="62" spans="1:8" x14ac:dyDescent="0.15">
      <c r="A62" s="5" t="s">
        <v>168</v>
      </c>
      <c r="B62" s="5" t="s">
        <v>232</v>
      </c>
      <c r="C62" s="12"/>
      <c r="E62" s="11"/>
      <c r="F62" s="11"/>
      <c r="G62" s="6" t="s">
        <v>356</v>
      </c>
    </row>
    <row r="63" spans="1:8" x14ac:dyDescent="0.15">
      <c r="A63" s="5" t="s">
        <v>171</v>
      </c>
      <c r="B63" s="5" t="s">
        <v>603</v>
      </c>
      <c r="C63" s="12"/>
      <c r="E63" s="11"/>
      <c r="F63" s="11"/>
      <c r="G63" s="6" t="s">
        <v>351</v>
      </c>
    </row>
    <row r="64" spans="1:8" x14ac:dyDescent="0.15">
      <c r="A64" s="5" t="s">
        <v>172</v>
      </c>
      <c r="B64" s="5" t="s">
        <v>173</v>
      </c>
      <c r="C64" s="12" t="s">
        <v>290</v>
      </c>
      <c r="E64" s="11"/>
      <c r="F64" s="11"/>
      <c r="G64" s="9" t="s">
        <v>199</v>
      </c>
      <c r="H64" s="9" t="s">
        <v>200</v>
      </c>
    </row>
    <row r="65" spans="1:9" x14ac:dyDescent="0.15">
      <c r="A65" s="5" t="s">
        <v>175</v>
      </c>
      <c r="B65" s="5" t="s">
        <v>291</v>
      </c>
      <c r="C65" s="12" t="s">
        <v>308</v>
      </c>
      <c r="E65" s="11"/>
      <c r="F65" s="11"/>
      <c r="G65" s="9" t="s">
        <v>198</v>
      </c>
      <c r="H65" s="6" t="s">
        <v>309</v>
      </c>
      <c r="I65" s="6" t="s">
        <v>307</v>
      </c>
    </row>
    <row r="66" spans="1:9" x14ac:dyDescent="0.15">
      <c r="C66" s="12"/>
      <c r="E66" s="11"/>
      <c r="F66" s="11"/>
    </row>
    <row r="67" spans="1:9" x14ac:dyDescent="0.15">
      <c r="A67" s="10" t="s">
        <v>321</v>
      </c>
      <c r="B67" s="10" t="s">
        <v>360</v>
      </c>
      <c r="C67" s="12"/>
      <c r="E67" s="11"/>
      <c r="F67" s="11"/>
      <c r="G67" s="9" t="s">
        <v>361</v>
      </c>
    </row>
    <row r="68" spans="1:9" x14ac:dyDescent="0.15">
      <c r="A68" s="10" t="s">
        <v>327</v>
      </c>
      <c r="B68" s="10" t="s">
        <v>362</v>
      </c>
      <c r="C68" s="12"/>
      <c r="E68" s="11"/>
      <c r="F68" s="11"/>
      <c r="G68" s="9" t="s">
        <v>363</v>
      </c>
    </row>
    <row r="69" spans="1:9" x14ac:dyDescent="0.15">
      <c r="A69" s="10" t="s">
        <v>328</v>
      </c>
      <c r="B69" s="10" t="s">
        <v>365</v>
      </c>
      <c r="C69" s="12"/>
      <c r="E69" s="11"/>
      <c r="F69" s="11"/>
      <c r="G69" s="9" t="s">
        <v>364</v>
      </c>
    </row>
    <row r="70" spans="1:9" x14ac:dyDescent="0.15">
      <c r="A70" s="10" t="s">
        <v>329</v>
      </c>
      <c r="B70" s="10" t="s">
        <v>366</v>
      </c>
      <c r="C70" s="12"/>
      <c r="E70" s="11"/>
      <c r="F70" s="11"/>
      <c r="G70" s="9" t="s">
        <v>367</v>
      </c>
    </row>
    <row r="71" spans="1:9" x14ac:dyDescent="0.15">
      <c r="A71" s="10" t="s">
        <v>330</v>
      </c>
      <c r="B71" s="10" t="s">
        <v>368</v>
      </c>
      <c r="C71" s="12"/>
      <c r="E71" s="11"/>
      <c r="F71" s="11"/>
      <c r="G71" s="9" t="s">
        <v>372</v>
      </c>
    </row>
    <row r="72" spans="1:9" x14ac:dyDescent="0.15">
      <c r="A72" s="10" t="s">
        <v>331</v>
      </c>
      <c r="B72" s="10" t="s">
        <v>369</v>
      </c>
      <c r="C72" s="12"/>
      <c r="E72" s="11"/>
      <c r="F72" s="11"/>
      <c r="G72" s="9" t="s">
        <v>373</v>
      </c>
    </row>
    <row r="73" spans="1:9" x14ac:dyDescent="0.15">
      <c r="A73" s="10" t="s">
        <v>332</v>
      </c>
      <c r="B73" s="10" t="s">
        <v>370</v>
      </c>
      <c r="C73" s="12"/>
      <c r="E73" s="11"/>
      <c r="F73" s="11"/>
      <c r="G73" s="9" t="s">
        <v>374</v>
      </c>
    </row>
    <row r="74" spans="1:9" x14ac:dyDescent="0.15">
      <c r="A74" s="10" t="s">
        <v>333</v>
      </c>
      <c r="B74" s="10" t="s">
        <v>371</v>
      </c>
      <c r="C74" s="12"/>
      <c r="E74" s="11"/>
      <c r="F74" s="11"/>
      <c r="G74" s="9" t="s">
        <v>375</v>
      </c>
    </row>
    <row r="75" spans="1:9" x14ac:dyDescent="0.15">
      <c r="C75" s="12"/>
      <c r="E75" s="11"/>
      <c r="F75" s="11"/>
      <c r="G75" s="9"/>
    </row>
    <row r="76" spans="1:9" x14ac:dyDescent="0.15">
      <c r="A76" s="5" t="s">
        <v>358</v>
      </c>
      <c r="B76" s="18" t="str">
        <f t="shared" ref="B76:B106" si="1">C76&amp;"金币"</f>
        <v>10金币</v>
      </c>
      <c r="C76" s="17">
        <f>[1]挑战赛!$H$43</f>
        <v>10</v>
      </c>
      <c r="D76" s="6" t="s">
        <v>376</v>
      </c>
      <c r="E76" s="11"/>
      <c r="F76" s="11"/>
      <c r="G76" s="9" t="str">
        <f t="shared" ref="G76:G106" si="2">"1,1,"&amp;C76</f>
        <v>1,1,10</v>
      </c>
    </row>
    <row r="77" spans="1:9" x14ac:dyDescent="0.15">
      <c r="A77" s="5">
        <v>11002</v>
      </c>
      <c r="B77" s="18" t="str">
        <f t="shared" si="1"/>
        <v>20金币</v>
      </c>
      <c r="C77" s="17">
        <f>[1]挑战赛!$H$44</f>
        <v>20</v>
      </c>
      <c r="D77" s="6" t="s">
        <v>376</v>
      </c>
      <c r="E77" s="11"/>
      <c r="F77" s="11"/>
      <c r="G77" s="9" t="str">
        <f t="shared" si="2"/>
        <v>1,1,20</v>
      </c>
    </row>
    <row r="78" spans="1:9" x14ac:dyDescent="0.15">
      <c r="A78" s="5">
        <v>11003</v>
      </c>
      <c r="B78" s="18" t="str">
        <f t="shared" si="1"/>
        <v>35金币</v>
      </c>
      <c r="C78" s="17">
        <f>[1]挑战赛!$H$45</f>
        <v>35</v>
      </c>
      <c r="D78" s="6" t="s">
        <v>376</v>
      </c>
      <c r="E78" s="11"/>
      <c r="F78" s="11"/>
      <c r="G78" s="9" t="str">
        <f t="shared" si="2"/>
        <v>1,1,35</v>
      </c>
    </row>
    <row r="79" spans="1:9" x14ac:dyDescent="0.15">
      <c r="A79" s="5">
        <v>11004</v>
      </c>
      <c r="B79" s="18" t="str">
        <f t="shared" si="1"/>
        <v>15金币</v>
      </c>
      <c r="C79" s="17">
        <f>[1]挑战赛!$H$75</f>
        <v>15</v>
      </c>
      <c r="D79" s="6" t="s">
        <v>377</v>
      </c>
      <c r="E79" s="11"/>
      <c r="F79" s="11"/>
      <c r="G79" s="9" t="str">
        <f t="shared" si="2"/>
        <v>1,1,15</v>
      </c>
    </row>
    <row r="80" spans="1:9" x14ac:dyDescent="0.15">
      <c r="A80" s="5">
        <v>11005</v>
      </c>
      <c r="B80" s="18" t="str">
        <f t="shared" si="1"/>
        <v>30金币</v>
      </c>
      <c r="C80" s="17">
        <f>[1]挑战赛!$H$76</f>
        <v>30</v>
      </c>
      <c r="D80" s="6" t="s">
        <v>377</v>
      </c>
      <c r="E80" s="11"/>
      <c r="F80" s="11"/>
      <c r="G80" s="9" t="str">
        <f t="shared" si="2"/>
        <v>1,1,30</v>
      </c>
    </row>
    <row r="81" spans="1:7" x14ac:dyDescent="0.15">
      <c r="A81" s="5">
        <v>11006</v>
      </c>
      <c r="B81" s="18" t="str">
        <f t="shared" si="1"/>
        <v>60金币</v>
      </c>
      <c r="C81" s="17">
        <f>[1]挑战赛!$H$77</f>
        <v>60</v>
      </c>
      <c r="D81" s="6" t="s">
        <v>377</v>
      </c>
      <c r="E81" s="11"/>
      <c r="F81" s="11"/>
      <c r="G81" s="9" t="str">
        <f t="shared" si="2"/>
        <v>1,1,60</v>
      </c>
    </row>
    <row r="82" spans="1:7" x14ac:dyDescent="0.15">
      <c r="A82" s="5">
        <v>11007</v>
      </c>
      <c r="B82" s="18" t="str">
        <f t="shared" si="1"/>
        <v>90金币</v>
      </c>
      <c r="C82" s="17">
        <f>[1]挑战赛!$H$78</f>
        <v>90</v>
      </c>
      <c r="D82" s="6" t="s">
        <v>377</v>
      </c>
      <c r="E82" s="11"/>
      <c r="F82" s="11"/>
      <c r="G82" s="9" t="str">
        <f t="shared" si="2"/>
        <v>1,1,90</v>
      </c>
    </row>
    <row r="83" spans="1:7" x14ac:dyDescent="0.15">
      <c r="A83" s="5">
        <v>11008</v>
      </c>
      <c r="B83" s="18" t="str">
        <f t="shared" si="1"/>
        <v>140金币</v>
      </c>
      <c r="C83" s="17">
        <f>[1]挑战赛!$H$79</f>
        <v>140</v>
      </c>
      <c r="D83" s="6" t="s">
        <v>377</v>
      </c>
      <c r="E83" s="11"/>
      <c r="F83" s="11"/>
      <c r="G83" s="9" t="str">
        <f t="shared" si="2"/>
        <v>1,1,140</v>
      </c>
    </row>
    <row r="84" spans="1:7" x14ac:dyDescent="0.15">
      <c r="A84" s="5">
        <v>11009</v>
      </c>
      <c r="B84" s="18" t="str">
        <f t="shared" si="1"/>
        <v>40金币</v>
      </c>
      <c r="C84" s="17">
        <f>[1]挑战赛!$H$108</f>
        <v>40</v>
      </c>
      <c r="D84" s="6" t="s">
        <v>380</v>
      </c>
      <c r="E84" s="11"/>
      <c r="F84" s="11"/>
      <c r="G84" s="9" t="str">
        <f t="shared" si="2"/>
        <v>1,1,40</v>
      </c>
    </row>
    <row r="85" spans="1:7" x14ac:dyDescent="0.15">
      <c r="A85" s="5">
        <v>11010</v>
      </c>
      <c r="B85" s="18" t="str">
        <f t="shared" si="1"/>
        <v>80金币</v>
      </c>
      <c r="C85" s="17">
        <f>[1]挑战赛!$H$109</f>
        <v>80</v>
      </c>
      <c r="D85" s="6" t="s">
        <v>380</v>
      </c>
      <c r="E85" s="11"/>
      <c r="F85" s="11"/>
      <c r="G85" s="9" t="str">
        <f t="shared" si="2"/>
        <v>1,1,80</v>
      </c>
    </row>
    <row r="86" spans="1:7" x14ac:dyDescent="0.15">
      <c r="A86" s="5">
        <v>11011</v>
      </c>
      <c r="B86" s="18" t="str">
        <f t="shared" si="1"/>
        <v>140金币</v>
      </c>
      <c r="C86" s="17">
        <f>[1]挑战赛!$H$110</f>
        <v>140</v>
      </c>
      <c r="D86" s="6" t="s">
        <v>380</v>
      </c>
      <c r="E86" s="11"/>
      <c r="F86" s="11"/>
      <c r="G86" s="9" t="str">
        <f t="shared" si="2"/>
        <v>1,1,140</v>
      </c>
    </row>
    <row r="87" spans="1:7" x14ac:dyDescent="0.15">
      <c r="A87" s="5">
        <v>11012</v>
      </c>
      <c r="B87" s="18" t="str">
        <f t="shared" si="1"/>
        <v>210金币</v>
      </c>
      <c r="C87" s="17">
        <f>[1]挑战赛!$H$111</f>
        <v>210</v>
      </c>
      <c r="D87" s="6" t="s">
        <v>380</v>
      </c>
      <c r="E87" s="11"/>
      <c r="F87" s="11"/>
      <c r="G87" s="9" t="str">
        <f t="shared" si="2"/>
        <v>1,1,210</v>
      </c>
    </row>
    <row r="88" spans="1:7" x14ac:dyDescent="0.15">
      <c r="A88" s="5">
        <v>11013</v>
      </c>
      <c r="B88" s="18" t="str">
        <f t="shared" si="1"/>
        <v>320金币</v>
      </c>
      <c r="C88" s="17">
        <f>[1]挑战赛!$H$112</f>
        <v>320</v>
      </c>
      <c r="D88" s="6" t="s">
        <v>380</v>
      </c>
      <c r="E88" s="11"/>
      <c r="F88" s="11"/>
      <c r="G88" s="9" t="str">
        <f t="shared" si="2"/>
        <v>1,1,320</v>
      </c>
    </row>
    <row r="89" spans="1:7" x14ac:dyDescent="0.15">
      <c r="A89" s="5">
        <v>11014</v>
      </c>
      <c r="B89" s="18" t="str">
        <f t="shared" si="1"/>
        <v>470金币</v>
      </c>
      <c r="C89" s="17">
        <f>[1]挑战赛!$H$113</f>
        <v>470</v>
      </c>
      <c r="D89" s="6" t="s">
        <v>380</v>
      </c>
      <c r="E89" s="11"/>
      <c r="F89" s="11"/>
      <c r="G89" s="9" t="str">
        <f t="shared" si="2"/>
        <v>1,1,470</v>
      </c>
    </row>
    <row r="90" spans="1:7" x14ac:dyDescent="0.15">
      <c r="A90" s="5">
        <v>11015</v>
      </c>
      <c r="B90" s="18" t="str">
        <f t="shared" si="1"/>
        <v>710金币</v>
      </c>
      <c r="C90" s="17">
        <f>[1]挑战赛!$H$114</f>
        <v>710</v>
      </c>
      <c r="D90" s="6" t="s">
        <v>380</v>
      </c>
      <c r="E90" s="11"/>
      <c r="F90" s="11"/>
      <c r="G90" s="9" t="str">
        <f t="shared" si="2"/>
        <v>1,1,710</v>
      </c>
    </row>
    <row r="91" spans="1:7" x14ac:dyDescent="0.15">
      <c r="A91" s="5">
        <v>11016</v>
      </c>
      <c r="B91" s="18" t="str">
        <f t="shared" si="1"/>
        <v>80金币</v>
      </c>
      <c r="C91" s="17">
        <f>[1]挑战赛!$H$143</f>
        <v>80</v>
      </c>
      <c r="D91" s="6" t="s">
        <v>378</v>
      </c>
      <c r="E91" s="11"/>
      <c r="F91" s="11"/>
      <c r="G91" s="9" t="str">
        <f t="shared" si="2"/>
        <v>1,1,80</v>
      </c>
    </row>
    <row r="92" spans="1:7" x14ac:dyDescent="0.15">
      <c r="A92" s="5">
        <v>11017</v>
      </c>
      <c r="B92" s="18" t="str">
        <f t="shared" si="1"/>
        <v>150金币</v>
      </c>
      <c r="C92" s="17">
        <f>[1]挑战赛!$H$144</f>
        <v>150</v>
      </c>
      <c r="D92" s="6" t="s">
        <v>378</v>
      </c>
      <c r="E92" s="11"/>
      <c r="F92" s="11"/>
      <c r="G92" s="9" t="str">
        <f t="shared" si="2"/>
        <v>1,1,150</v>
      </c>
    </row>
    <row r="93" spans="1:7" x14ac:dyDescent="0.15">
      <c r="A93" s="5">
        <v>11018</v>
      </c>
      <c r="B93" s="18" t="str">
        <f t="shared" si="1"/>
        <v>270金币</v>
      </c>
      <c r="C93" s="17">
        <f>[1]挑战赛!$H$145</f>
        <v>270</v>
      </c>
      <c r="D93" s="6" t="s">
        <v>378</v>
      </c>
      <c r="E93" s="11"/>
      <c r="F93" s="11"/>
      <c r="G93" s="9" t="str">
        <f t="shared" si="2"/>
        <v>1,1,270</v>
      </c>
    </row>
    <row r="94" spans="1:7" x14ac:dyDescent="0.15">
      <c r="A94" s="5">
        <v>11019</v>
      </c>
      <c r="B94" s="18" t="str">
        <f t="shared" si="1"/>
        <v>400金币</v>
      </c>
      <c r="C94" s="17">
        <f>[1]挑战赛!$H$146</f>
        <v>400</v>
      </c>
      <c r="D94" s="6" t="s">
        <v>378</v>
      </c>
      <c r="E94" s="11"/>
      <c r="F94" s="11"/>
      <c r="G94" s="9" t="str">
        <f t="shared" si="2"/>
        <v>1,1,400</v>
      </c>
    </row>
    <row r="95" spans="1:7" x14ac:dyDescent="0.15">
      <c r="A95" s="5">
        <v>11020</v>
      </c>
      <c r="B95" s="18" t="str">
        <f t="shared" si="1"/>
        <v>600金币</v>
      </c>
      <c r="C95" s="17">
        <f>[1]挑战赛!$H$147</f>
        <v>600</v>
      </c>
      <c r="D95" s="6" t="s">
        <v>378</v>
      </c>
      <c r="E95" s="11"/>
      <c r="F95" s="11"/>
      <c r="G95" s="9" t="str">
        <f t="shared" si="2"/>
        <v>1,1,600</v>
      </c>
    </row>
    <row r="96" spans="1:7" x14ac:dyDescent="0.15">
      <c r="A96" s="5">
        <v>11021</v>
      </c>
      <c r="B96" s="18" t="str">
        <f t="shared" si="1"/>
        <v>900金币</v>
      </c>
      <c r="C96" s="17">
        <f>[1]挑战赛!$H$148</f>
        <v>900</v>
      </c>
      <c r="D96" s="6" t="s">
        <v>378</v>
      </c>
      <c r="E96" s="11"/>
      <c r="F96" s="11"/>
      <c r="G96" s="9" t="str">
        <f t="shared" si="2"/>
        <v>1,1,900</v>
      </c>
    </row>
    <row r="97" spans="1:7" x14ac:dyDescent="0.15">
      <c r="A97" s="5">
        <v>11022</v>
      </c>
      <c r="B97" s="18" t="str">
        <f t="shared" si="1"/>
        <v>1400金币</v>
      </c>
      <c r="C97" s="17">
        <f>[1]挑战赛!$H$149</f>
        <v>1400</v>
      </c>
      <c r="D97" s="6" t="s">
        <v>378</v>
      </c>
      <c r="E97" s="11"/>
      <c r="F97" s="11"/>
      <c r="G97" s="9" t="str">
        <f t="shared" si="2"/>
        <v>1,1,1400</v>
      </c>
    </row>
    <row r="98" spans="1:7" x14ac:dyDescent="0.15">
      <c r="A98" s="5">
        <v>11023</v>
      </c>
      <c r="B98" s="18" t="str">
        <f t="shared" si="1"/>
        <v>150金币</v>
      </c>
      <c r="C98" s="17">
        <f>[1]挑战赛!$H$181</f>
        <v>150</v>
      </c>
      <c r="D98" s="6" t="s">
        <v>379</v>
      </c>
      <c r="E98" s="11"/>
      <c r="F98" s="11"/>
      <c r="G98" s="9" t="str">
        <f t="shared" si="2"/>
        <v>1,1,150</v>
      </c>
    </row>
    <row r="99" spans="1:7" x14ac:dyDescent="0.15">
      <c r="A99" s="5">
        <v>11024</v>
      </c>
      <c r="B99" s="18" t="str">
        <f t="shared" si="1"/>
        <v>300金币</v>
      </c>
      <c r="C99" s="17">
        <f>[1]挑战赛!$H$182</f>
        <v>300</v>
      </c>
      <c r="D99" s="6" t="s">
        <v>379</v>
      </c>
      <c r="E99" s="11"/>
      <c r="F99" s="11"/>
      <c r="G99" s="9" t="str">
        <f t="shared" si="2"/>
        <v>1,1,300</v>
      </c>
    </row>
    <row r="100" spans="1:7" x14ac:dyDescent="0.15">
      <c r="A100" s="5">
        <v>11025</v>
      </c>
      <c r="B100" s="18" t="str">
        <f t="shared" si="1"/>
        <v>550金币</v>
      </c>
      <c r="C100" s="17">
        <f>[1]挑战赛!$H$183</f>
        <v>550</v>
      </c>
      <c r="D100" s="6" t="s">
        <v>379</v>
      </c>
      <c r="E100" s="11"/>
      <c r="F100" s="11"/>
      <c r="G100" s="9" t="str">
        <f t="shared" si="2"/>
        <v>1,1,550</v>
      </c>
    </row>
    <row r="101" spans="1:7" x14ac:dyDescent="0.15">
      <c r="A101" s="5">
        <v>11026</v>
      </c>
      <c r="B101" s="18" t="str">
        <f t="shared" si="1"/>
        <v>800金币</v>
      </c>
      <c r="C101" s="17">
        <f>[1]挑战赛!$H$184</f>
        <v>800</v>
      </c>
      <c r="D101" s="6" t="s">
        <v>379</v>
      </c>
      <c r="E101" s="11"/>
      <c r="F101" s="11"/>
      <c r="G101" s="9" t="str">
        <f t="shared" si="2"/>
        <v>1,1,800</v>
      </c>
    </row>
    <row r="102" spans="1:7" x14ac:dyDescent="0.15">
      <c r="A102" s="5">
        <v>11027</v>
      </c>
      <c r="B102" s="18" t="str">
        <f t="shared" si="1"/>
        <v>1200金币</v>
      </c>
      <c r="C102" s="17">
        <f>[1]挑战赛!$H$185</f>
        <v>1200</v>
      </c>
      <c r="D102" s="6" t="s">
        <v>379</v>
      </c>
      <c r="E102" s="11"/>
      <c r="F102" s="11"/>
      <c r="G102" s="9" t="str">
        <f t="shared" si="2"/>
        <v>1,1,1200</v>
      </c>
    </row>
    <row r="103" spans="1:7" x14ac:dyDescent="0.15">
      <c r="A103" s="5">
        <v>11028</v>
      </c>
      <c r="B103" s="18" t="str">
        <f t="shared" si="1"/>
        <v>1800金币</v>
      </c>
      <c r="C103" s="17">
        <f>[1]挑战赛!$H$186</f>
        <v>1800</v>
      </c>
      <c r="D103" s="6" t="s">
        <v>379</v>
      </c>
      <c r="E103" s="11"/>
      <c r="F103" s="11"/>
      <c r="G103" s="9" t="str">
        <f t="shared" si="2"/>
        <v>1,1,1800</v>
      </c>
    </row>
    <row r="104" spans="1:7" x14ac:dyDescent="0.15">
      <c r="A104" s="5">
        <v>11029</v>
      </c>
      <c r="B104" s="18" t="str">
        <f t="shared" si="1"/>
        <v>2800金币</v>
      </c>
      <c r="C104" s="17">
        <f>[1]挑战赛!$H$187</f>
        <v>2800</v>
      </c>
      <c r="D104" s="6" t="s">
        <v>379</v>
      </c>
      <c r="E104" s="11"/>
      <c r="F104" s="11"/>
      <c r="G104" s="9" t="str">
        <f t="shared" si="2"/>
        <v>1,1,2800</v>
      </c>
    </row>
    <row r="105" spans="1:7" x14ac:dyDescent="0.15">
      <c r="A105" s="5">
        <v>11030</v>
      </c>
      <c r="B105" s="18" t="str">
        <f t="shared" si="1"/>
        <v>4100金币</v>
      </c>
      <c r="C105" s="17">
        <f>[1]挑战赛!$H$188</f>
        <v>4100</v>
      </c>
      <c r="D105" s="6" t="s">
        <v>379</v>
      </c>
      <c r="E105" s="11"/>
      <c r="F105" s="11"/>
      <c r="G105" s="9" t="str">
        <f t="shared" si="2"/>
        <v>1,1,4100</v>
      </c>
    </row>
    <row r="106" spans="1:7" x14ac:dyDescent="0.15">
      <c r="A106" s="5">
        <v>11031</v>
      </c>
      <c r="B106" s="18" t="str">
        <f t="shared" si="1"/>
        <v>6200金币</v>
      </c>
      <c r="C106" s="17">
        <f>[1]挑战赛!$H$189</f>
        <v>6200</v>
      </c>
      <c r="D106" s="6" t="s">
        <v>379</v>
      </c>
      <c r="E106" s="11"/>
      <c r="F106" s="11"/>
      <c r="G106" s="9" t="str">
        <f t="shared" si="2"/>
        <v>1,1,6200</v>
      </c>
    </row>
    <row r="107" spans="1:7" x14ac:dyDescent="0.15">
      <c r="B107" s="18"/>
      <c r="C107" s="17"/>
      <c r="E107" s="11"/>
      <c r="F107" s="11"/>
      <c r="G107" s="9"/>
    </row>
    <row r="108" spans="1:7" x14ac:dyDescent="0.15">
      <c r="A108" s="5" t="s">
        <v>700</v>
      </c>
      <c r="B108" s="18" t="str">
        <f t="shared" ref="B108:B118" si="3">C108&amp;"金币"</f>
        <v>200金币</v>
      </c>
      <c r="C108" s="17">
        <v>200</v>
      </c>
      <c r="D108" s="6" t="s">
        <v>542</v>
      </c>
      <c r="E108" s="11"/>
      <c r="F108" s="11"/>
      <c r="G108" s="9" t="str">
        <f t="shared" ref="G108:G118" si="4">"1,1,"&amp;C108</f>
        <v>1,1,200</v>
      </c>
    </row>
    <row r="109" spans="1:7" x14ac:dyDescent="0.15">
      <c r="A109" s="5" t="s">
        <v>699</v>
      </c>
      <c r="B109" s="18" t="str">
        <f t="shared" si="3"/>
        <v>300金币</v>
      </c>
      <c r="C109" s="17">
        <v>300</v>
      </c>
      <c r="D109" s="6" t="s">
        <v>542</v>
      </c>
      <c r="E109" s="11"/>
      <c r="F109" s="11"/>
      <c r="G109" s="9" t="str">
        <f t="shared" si="4"/>
        <v>1,1,300</v>
      </c>
    </row>
    <row r="110" spans="1:7" x14ac:dyDescent="0.15">
      <c r="A110" s="5">
        <v>11103</v>
      </c>
      <c r="B110" s="18" t="str">
        <f t="shared" si="3"/>
        <v>600金币</v>
      </c>
      <c r="C110" s="17">
        <v>600</v>
      </c>
      <c r="D110" s="6" t="s">
        <v>542</v>
      </c>
      <c r="E110" s="11"/>
      <c r="F110" s="11"/>
      <c r="G110" s="9" t="str">
        <f t="shared" si="4"/>
        <v>1,1,600</v>
      </c>
    </row>
    <row r="111" spans="1:7" x14ac:dyDescent="0.15">
      <c r="A111" s="5">
        <v>11104</v>
      </c>
      <c r="B111" s="18" t="str">
        <f t="shared" si="3"/>
        <v>800金币</v>
      </c>
      <c r="C111" s="17">
        <v>800</v>
      </c>
      <c r="D111" s="6" t="s">
        <v>542</v>
      </c>
      <c r="E111" s="11"/>
      <c r="F111" s="11"/>
      <c r="G111" s="9" t="str">
        <f t="shared" si="4"/>
        <v>1,1,800</v>
      </c>
    </row>
    <row r="112" spans="1:7" x14ac:dyDescent="0.15">
      <c r="A112" s="5">
        <v>11105</v>
      </c>
      <c r="B112" s="18" t="str">
        <f t="shared" si="3"/>
        <v>1200金币</v>
      </c>
      <c r="C112" s="17">
        <v>1200</v>
      </c>
      <c r="D112" s="6" t="s">
        <v>542</v>
      </c>
      <c r="E112" s="11"/>
      <c r="F112" s="11"/>
      <c r="G112" s="9" t="str">
        <f t="shared" si="4"/>
        <v>1,1,1200</v>
      </c>
    </row>
    <row r="113" spans="1:7" x14ac:dyDescent="0.15">
      <c r="A113" s="5">
        <v>11106</v>
      </c>
      <c r="B113" s="18" t="str">
        <f t="shared" si="3"/>
        <v>1500金币</v>
      </c>
      <c r="C113" s="17">
        <v>1500</v>
      </c>
      <c r="D113" s="6" t="s">
        <v>542</v>
      </c>
      <c r="E113" s="11"/>
      <c r="F113" s="11"/>
      <c r="G113" s="9" t="str">
        <f t="shared" si="4"/>
        <v>1,1,1500</v>
      </c>
    </row>
    <row r="114" spans="1:7" x14ac:dyDescent="0.15">
      <c r="A114" s="5">
        <v>11107</v>
      </c>
      <c r="B114" s="18" t="str">
        <f t="shared" si="3"/>
        <v>1600金币</v>
      </c>
      <c r="C114" s="17">
        <v>1600</v>
      </c>
      <c r="D114" s="6" t="s">
        <v>542</v>
      </c>
      <c r="E114" s="11"/>
      <c r="F114" s="11"/>
      <c r="G114" s="9" t="str">
        <f t="shared" si="4"/>
        <v>1,1,1600</v>
      </c>
    </row>
    <row r="115" spans="1:7" x14ac:dyDescent="0.15">
      <c r="A115" s="5">
        <v>11108</v>
      </c>
      <c r="B115" s="18" t="str">
        <f t="shared" si="3"/>
        <v>2400金币</v>
      </c>
      <c r="C115" s="17">
        <v>2400</v>
      </c>
      <c r="D115" s="6" t="s">
        <v>542</v>
      </c>
      <c r="E115" s="11"/>
      <c r="F115" s="11"/>
      <c r="G115" s="9" t="str">
        <f t="shared" si="4"/>
        <v>1,1,2400</v>
      </c>
    </row>
    <row r="116" spans="1:7" x14ac:dyDescent="0.15">
      <c r="A116" s="5">
        <v>11109</v>
      </c>
      <c r="B116" s="18" t="str">
        <f t="shared" si="3"/>
        <v>3000金币</v>
      </c>
      <c r="C116" s="17">
        <v>3000</v>
      </c>
      <c r="D116" s="6" t="s">
        <v>542</v>
      </c>
      <c r="E116" s="11"/>
      <c r="F116" s="11"/>
      <c r="G116" s="9" t="str">
        <f t="shared" si="4"/>
        <v>1,1,3000</v>
      </c>
    </row>
    <row r="117" spans="1:7" x14ac:dyDescent="0.15">
      <c r="C117" s="12"/>
      <c r="E117" s="11"/>
      <c r="F117" s="11"/>
      <c r="G117" s="9"/>
    </row>
    <row r="118" spans="1:7" x14ac:dyDescent="0.15">
      <c r="A118" s="5" t="s">
        <v>1063</v>
      </c>
      <c r="B118" s="18" t="str">
        <f t="shared" si="3"/>
        <v>7500金币</v>
      </c>
      <c r="C118" s="17">
        <v>7500</v>
      </c>
      <c r="D118" s="6" t="s">
        <v>1064</v>
      </c>
      <c r="E118" s="11"/>
      <c r="F118" s="11"/>
      <c r="G118" s="9" t="str">
        <f t="shared" si="4"/>
        <v>1,1,7500</v>
      </c>
    </row>
    <row r="119" spans="1:7" x14ac:dyDescent="0.15">
      <c r="C119" s="12"/>
      <c r="E119" s="11"/>
      <c r="F119" s="11"/>
      <c r="G119" s="9"/>
    </row>
    <row r="120" spans="1:7" x14ac:dyDescent="0.15">
      <c r="C120" s="12"/>
      <c r="E120" s="11"/>
      <c r="F120" s="11"/>
      <c r="G120" s="9"/>
    </row>
    <row r="121" spans="1:7" x14ac:dyDescent="0.15">
      <c r="A121" s="5" t="s">
        <v>543</v>
      </c>
      <c r="B121" s="18" t="str">
        <f t="shared" ref="B121:B137" si="5">C121&amp;"钻石"</f>
        <v>5钻石</v>
      </c>
      <c r="C121" s="17">
        <v>5</v>
      </c>
      <c r="D121" s="6" t="s">
        <v>542</v>
      </c>
      <c r="E121" s="11"/>
      <c r="F121" s="11"/>
      <c r="G121" s="9" t="str">
        <f t="shared" ref="G121:G137" si="6">"1,2,"&amp;C121</f>
        <v>1,2,5</v>
      </c>
    </row>
    <row r="122" spans="1:7" x14ac:dyDescent="0.15">
      <c r="A122" s="5">
        <v>12102</v>
      </c>
      <c r="B122" s="18" t="str">
        <f t="shared" si="5"/>
        <v>15钻石</v>
      </c>
      <c r="C122" s="17">
        <v>15</v>
      </c>
      <c r="D122" s="6" t="s">
        <v>542</v>
      </c>
      <c r="E122" s="11"/>
      <c r="F122" s="11"/>
      <c r="G122" s="9" t="str">
        <f t="shared" si="6"/>
        <v>1,2,15</v>
      </c>
    </row>
    <row r="123" spans="1:7" x14ac:dyDescent="0.15">
      <c r="A123" s="5">
        <v>12103</v>
      </c>
      <c r="B123" s="18" t="str">
        <f t="shared" si="5"/>
        <v>20钻石</v>
      </c>
      <c r="C123" s="17">
        <v>20</v>
      </c>
      <c r="D123" s="6" t="s">
        <v>542</v>
      </c>
      <c r="E123" s="11"/>
      <c r="F123" s="11"/>
      <c r="G123" s="9" t="str">
        <f t="shared" si="6"/>
        <v>1,2,20</v>
      </c>
    </row>
    <row r="124" spans="1:7" x14ac:dyDescent="0.15">
      <c r="A124" s="5">
        <v>12104</v>
      </c>
      <c r="B124" s="18" t="str">
        <f t="shared" si="5"/>
        <v>25钻石</v>
      </c>
      <c r="C124" s="17">
        <v>25</v>
      </c>
      <c r="D124" s="6" t="s">
        <v>542</v>
      </c>
      <c r="E124" s="11"/>
      <c r="F124" s="11"/>
      <c r="G124" s="9" t="str">
        <f t="shared" si="6"/>
        <v>1,2,25</v>
      </c>
    </row>
    <row r="125" spans="1:7" x14ac:dyDescent="0.15">
      <c r="A125" s="5" t="s">
        <v>698</v>
      </c>
      <c r="B125" s="18" t="str">
        <f t="shared" si="5"/>
        <v>100钻石</v>
      </c>
      <c r="C125" s="17">
        <v>100</v>
      </c>
      <c r="D125" s="6" t="s">
        <v>542</v>
      </c>
      <c r="E125" s="11"/>
      <c r="F125" s="11"/>
      <c r="G125" s="9" t="str">
        <f t="shared" si="6"/>
        <v>1,2,100</v>
      </c>
    </row>
    <row r="126" spans="1:7" x14ac:dyDescent="0.15">
      <c r="A126" s="5">
        <v>12106</v>
      </c>
      <c r="B126" s="18" t="str">
        <f t="shared" si="5"/>
        <v>150钻石</v>
      </c>
      <c r="C126" s="17">
        <v>150</v>
      </c>
      <c r="D126" s="6" t="s">
        <v>542</v>
      </c>
      <c r="E126" s="11"/>
      <c r="F126" s="11"/>
      <c r="G126" s="9" t="str">
        <f t="shared" si="6"/>
        <v>1,2,150</v>
      </c>
    </row>
    <row r="127" spans="1:7" x14ac:dyDescent="0.15">
      <c r="A127" s="5" t="s">
        <v>697</v>
      </c>
      <c r="B127" s="18" t="str">
        <f t="shared" si="5"/>
        <v>210钻石</v>
      </c>
      <c r="C127" s="17">
        <v>210</v>
      </c>
      <c r="D127" s="6" t="s">
        <v>542</v>
      </c>
      <c r="E127" s="11"/>
      <c r="F127" s="11"/>
      <c r="G127" s="9" t="str">
        <f t="shared" si="6"/>
        <v>1,2,210</v>
      </c>
    </row>
    <row r="128" spans="1:7" x14ac:dyDescent="0.15">
      <c r="A128" s="5" t="s">
        <v>696</v>
      </c>
      <c r="B128" s="18" t="str">
        <f t="shared" si="5"/>
        <v>35钻石</v>
      </c>
      <c r="C128" s="17">
        <v>35</v>
      </c>
      <c r="D128" s="6" t="s">
        <v>542</v>
      </c>
      <c r="E128" s="11"/>
      <c r="F128" s="11"/>
      <c r="G128" s="9" t="str">
        <f t="shared" si="6"/>
        <v>1,2,35</v>
      </c>
    </row>
    <row r="129" spans="1:7" x14ac:dyDescent="0.15">
      <c r="A129" s="5" t="s">
        <v>695</v>
      </c>
      <c r="B129" s="18" t="str">
        <f t="shared" si="5"/>
        <v>50钻石</v>
      </c>
      <c r="C129" s="17">
        <v>50</v>
      </c>
      <c r="D129" s="6" t="s">
        <v>542</v>
      </c>
      <c r="E129" s="11"/>
      <c r="F129" s="11"/>
      <c r="G129" s="9" t="str">
        <f t="shared" si="6"/>
        <v>1,2,50</v>
      </c>
    </row>
    <row r="130" spans="1:7" x14ac:dyDescent="0.15">
      <c r="A130" s="5" t="s">
        <v>694</v>
      </c>
      <c r="B130" s="18" t="str">
        <f t="shared" si="5"/>
        <v>40钻石</v>
      </c>
      <c r="C130" s="17">
        <v>40</v>
      </c>
      <c r="D130" s="6" t="s">
        <v>542</v>
      </c>
      <c r="E130" s="11"/>
      <c r="F130" s="11"/>
      <c r="G130" s="9" t="str">
        <f t="shared" si="6"/>
        <v>1,2,40</v>
      </c>
    </row>
    <row r="131" spans="1:7" x14ac:dyDescent="0.15">
      <c r="A131" s="5" t="s">
        <v>693</v>
      </c>
      <c r="B131" s="18" t="str">
        <f t="shared" si="5"/>
        <v>60钻石</v>
      </c>
      <c r="C131" s="17">
        <v>60</v>
      </c>
      <c r="D131" s="6" t="s">
        <v>542</v>
      </c>
      <c r="E131" s="11"/>
      <c r="F131" s="11"/>
      <c r="G131" s="9" t="str">
        <f t="shared" si="6"/>
        <v>1,2,60</v>
      </c>
    </row>
    <row r="132" spans="1:7" x14ac:dyDescent="0.15">
      <c r="A132" s="5" t="s">
        <v>692</v>
      </c>
      <c r="B132" s="18" t="str">
        <f t="shared" si="5"/>
        <v>120钻石</v>
      </c>
      <c r="C132" s="17">
        <v>120</v>
      </c>
      <c r="D132" s="6" t="s">
        <v>542</v>
      </c>
      <c r="E132" s="11"/>
      <c r="F132" s="11"/>
      <c r="G132" s="9" t="str">
        <f t="shared" si="6"/>
        <v>1,2,120</v>
      </c>
    </row>
    <row r="133" spans="1:7" x14ac:dyDescent="0.15">
      <c r="A133" s="5" t="s">
        <v>691</v>
      </c>
      <c r="B133" s="18" t="str">
        <f t="shared" si="5"/>
        <v>160钻石</v>
      </c>
      <c r="C133" s="17">
        <v>160</v>
      </c>
      <c r="D133" s="6" t="s">
        <v>542</v>
      </c>
      <c r="E133" s="11"/>
      <c r="F133" s="11"/>
      <c r="G133" s="9" t="str">
        <f t="shared" si="6"/>
        <v>1,2,160</v>
      </c>
    </row>
    <row r="134" spans="1:7" x14ac:dyDescent="0.15">
      <c r="A134" s="5" t="s">
        <v>690</v>
      </c>
      <c r="B134" s="18" t="str">
        <f t="shared" si="5"/>
        <v>200钻石</v>
      </c>
      <c r="C134" s="17">
        <v>200</v>
      </c>
      <c r="D134" s="6" t="s">
        <v>542</v>
      </c>
      <c r="E134" s="11"/>
      <c r="F134" s="11"/>
      <c r="G134" s="9" t="str">
        <f t="shared" si="6"/>
        <v>1,2,200</v>
      </c>
    </row>
    <row r="135" spans="1:7" x14ac:dyDescent="0.15">
      <c r="A135" s="5" t="s">
        <v>689</v>
      </c>
      <c r="B135" s="18" t="str">
        <f t="shared" si="5"/>
        <v>60钻石</v>
      </c>
      <c r="C135" s="17">
        <v>60</v>
      </c>
      <c r="D135" s="6" t="s">
        <v>542</v>
      </c>
      <c r="E135" s="11"/>
      <c r="F135" s="11"/>
      <c r="G135" s="9" t="str">
        <f t="shared" si="6"/>
        <v>1,2,60</v>
      </c>
    </row>
    <row r="136" spans="1:7" x14ac:dyDescent="0.15">
      <c r="A136" s="5" t="s">
        <v>688</v>
      </c>
      <c r="B136" s="18" t="str">
        <f t="shared" si="5"/>
        <v>80钻石</v>
      </c>
      <c r="C136" s="17">
        <v>80</v>
      </c>
      <c r="D136" s="6" t="s">
        <v>542</v>
      </c>
      <c r="E136" s="11"/>
      <c r="F136" s="11"/>
      <c r="G136" s="9" t="str">
        <f t="shared" si="6"/>
        <v>1,2,80</v>
      </c>
    </row>
    <row r="137" spans="1:7" x14ac:dyDescent="0.15">
      <c r="A137" s="5" t="s">
        <v>702</v>
      </c>
      <c r="B137" s="18" t="str">
        <f t="shared" si="5"/>
        <v>30钻石</v>
      </c>
      <c r="C137" s="17">
        <v>30</v>
      </c>
      <c r="D137" s="6" t="s">
        <v>542</v>
      </c>
      <c r="E137" s="11"/>
      <c r="F137" s="11"/>
      <c r="G137" s="9" t="str">
        <f t="shared" si="6"/>
        <v>1,2,30</v>
      </c>
    </row>
    <row r="138" spans="1:7" x14ac:dyDescent="0.15">
      <c r="C138" s="12"/>
      <c r="E138" s="11"/>
      <c r="F138" s="11"/>
      <c r="G138" s="9"/>
    </row>
    <row r="139" spans="1:7" x14ac:dyDescent="0.15">
      <c r="A139" s="5" t="s">
        <v>618</v>
      </c>
      <c r="B139" s="18" t="str">
        <f t="shared" ref="B139:B143" si="7">C139&amp;"钻石"</f>
        <v>3钻石</v>
      </c>
      <c r="C139" s="12" t="s">
        <v>392</v>
      </c>
      <c r="D139" s="6" t="s">
        <v>620</v>
      </c>
      <c r="E139" s="11"/>
      <c r="F139" s="11"/>
      <c r="G139" s="9" t="str">
        <f t="shared" ref="G139:G143" si="8">"1,2,"&amp;C139</f>
        <v>1,2,3</v>
      </c>
    </row>
    <row r="140" spans="1:7" x14ac:dyDescent="0.15">
      <c r="A140" s="5" t="s">
        <v>619</v>
      </c>
      <c r="B140" s="18" t="str">
        <f t="shared" si="7"/>
        <v>5钻石</v>
      </c>
      <c r="C140" s="12" t="s">
        <v>625</v>
      </c>
      <c r="D140" s="6" t="s">
        <v>621</v>
      </c>
      <c r="E140" s="11"/>
      <c r="F140" s="11"/>
      <c r="G140" s="9" t="str">
        <f t="shared" si="8"/>
        <v>1,2,5</v>
      </c>
    </row>
    <row r="141" spans="1:7" x14ac:dyDescent="0.15">
      <c r="A141" s="5" t="s">
        <v>623</v>
      </c>
      <c r="B141" s="18" t="str">
        <f t="shared" si="7"/>
        <v>7钻石</v>
      </c>
      <c r="C141" s="12" t="s">
        <v>1049</v>
      </c>
      <c r="D141" s="6" t="s">
        <v>622</v>
      </c>
      <c r="E141" s="11"/>
      <c r="F141" s="11"/>
      <c r="G141" s="9" t="str">
        <f t="shared" si="8"/>
        <v>1,2,7</v>
      </c>
    </row>
    <row r="142" spans="1:7" x14ac:dyDescent="0.15">
      <c r="A142" s="5" t="s">
        <v>626</v>
      </c>
      <c r="B142" s="18" t="str">
        <f t="shared" si="7"/>
        <v>10钻石</v>
      </c>
      <c r="C142" s="12" t="s">
        <v>381</v>
      </c>
      <c r="D142" s="6" t="s">
        <v>624</v>
      </c>
      <c r="E142" s="11"/>
      <c r="F142" s="11"/>
      <c r="G142" s="9" t="str">
        <f t="shared" si="8"/>
        <v>1,2,10</v>
      </c>
    </row>
    <row r="143" spans="1:7" x14ac:dyDescent="0.15">
      <c r="A143" s="5" t="s">
        <v>631</v>
      </c>
      <c r="B143" s="18" t="str">
        <f t="shared" si="7"/>
        <v>15钻石</v>
      </c>
      <c r="C143" s="12" t="s">
        <v>627</v>
      </c>
      <c r="D143" s="6" t="s">
        <v>628</v>
      </c>
      <c r="E143" s="11"/>
      <c r="F143" s="11"/>
      <c r="G143" s="9" t="str">
        <f t="shared" si="8"/>
        <v>1,2,15</v>
      </c>
    </row>
    <row r="144" spans="1:7" x14ac:dyDescent="0.15">
      <c r="C144" s="12"/>
      <c r="E144" s="11"/>
      <c r="F144" s="11"/>
      <c r="G144" s="9"/>
    </row>
    <row r="145" spans="1:7" x14ac:dyDescent="0.15">
      <c r="C145" s="12"/>
      <c r="E145" s="11"/>
      <c r="F145" s="11"/>
      <c r="G145" s="9"/>
    </row>
    <row r="146" spans="1:7" x14ac:dyDescent="0.15">
      <c r="A146" s="5" t="s">
        <v>1055</v>
      </c>
      <c r="B146" s="18" t="str">
        <f>C146&amp;"水晶"</f>
        <v>10水晶</v>
      </c>
      <c r="C146" s="12" t="s">
        <v>381</v>
      </c>
      <c r="D146" s="6" t="s">
        <v>540</v>
      </c>
      <c r="E146" s="11"/>
      <c r="F146" s="11"/>
      <c r="G146" s="9" t="s">
        <v>1053</v>
      </c>
    </row>
    <row r="147" spans="1:7" x14ac:dyDescent="0.15">
      <c r="A147" s="5" t="s">
        <v>1056</v>
      </c>
      <c r="B147" s="18" t="str">
        <f>C147&amp;"水晶"</f>
        <v>20水晶</v>
      </c>
      <c r="C147" s="12" t="s">
        <v>382</v>
      </c>
      <c r="D147" s="6" t="s">
        <v>540</v>
      </c>
      <c r="E147" s="11"/>
      <c r="F147" s="11"/>
      <c r="G147" s="9" t="s">
        <v>1054</v>
      </c>
    </row>
    <row r="148" spans="1:7" x14ac:dyDescent="0.15">
      <c r="C148" s="12"/>
      <c r="E148" s="11"/>
      <c r="F148" s="11"/>
      <c r="G148" s="9"/>
    </row>
    <row r="149" spans="1:7" x14ac:dyDescent="0.15">
      <c r="A149" s="5" t="s">
        <v>602</v>
      </c>
      <c r="B149" s="18" t="str">
        <f>C149&amp;"水晶"</f>
        <v>60水晶</v>
      </c>
      <c r="C149" s="17">
        <v>60</v>
      </c>
      <c r="D149" s="6" t="s">
        <v>542</v>
      </c>
      <c r="E149" s="11"/>
      <c r="F149" s="11"/>
      <c r="G149" s="9" t="str">
        <f>"1,3,"&amp;C149</f>
        <v>1,3,60</v>
      </c>
    </row>
    <row r="150" spans="1:7" x14ac:dyDescent="0.15">
      <c r="A150" s="5">
        <f>A149+1</f>
        <v>13102</v>
      </c>
      <c r="B150" s="18" t="str">
        <f>C150&amp;"水晶"</f>
        <v>600水晶</v>
      </c>
      <c r="C150" s="17">
        <v>600</v>
      </c>
      <c r="D150" s="6" t="s">
        <v>542</v>
      </c>
      <c r="E150" s="11"/>
      <c r="F150" s="11"/>
      <c r="G150" s="9" t="str">
        <f>"1,3,"&amp;C150</f>
        <v>1,3,600</v>
      </c>
    </row>
    <row r="151" spans="1:7" x14ac:dyDescent="0.15">
      <c r="A151" s="5">
        <f>A150+1</f>
        <v>13103</v>
      </c>
      <c r="B151" s="18" t="str">
        <f>C151&amp;"水晶"</f>
        <v>800水晶</v>
      </c>
      <c r="C151" s="17">
        <v>800</v>
      </c>
      <c r="D151" s="6" t="s">
        <v>542</v>
      </c>
      <c r="E151" s="11"/>
      <c r="F151" s="11"/>
      <c r="G151" s="9" t="str">
        <f>"1,3,"&amp;C151</f>
        <v>1,3,800</v>
      </c>
    </row>
    <row r="152" spans="1:7" x14ac:dyDescent="0.15">
      <c r="A152" s="5">
        <f>A151+1</f>
        <v>13104</v>
      </c>
      <c r="B152" s="18" t="str">
        <f>C152&amp;"水晶"</f>
        <v>1000水晶</v>
      </c>
      <c r="C152" s="17">
        <v>1000</v>
      </c>
      <c r="D152" s="6" t="s">
        <v>542</v>
      </c>
      <c r="E152" s="11"/>
      <c r="F152" s="11"/>
      <c r="G152" s="9" t="str">
        <f>"1,3,"&amp;C152</f>
        <v>1,3,1000</v>
      </c>
    </row>
    <row r="153" spans="1:7" x14ac:dyDescent="0.15">
      <c r="C153" s="12"/>
      <c r="E153" s="11"/>
      <c r="F153" s="11"/>
      <c r="G153" s="9"/>
    </row>
    <row r="154" spans="1:7" x14ac:dyDescent="0.15">
      <c r="A154" s="5" t="s">
        <v>1070</v>
      </c>
      <c r="B154" s="18" t="str">
        <f>C154&amp;"水晶"</f>
        <v>120水晶</v>
      </c>
      <c r="C154" s="17">
        <v>120</v>
      </c>
      <c r="D154" s="6" t="s">
        <v>1071</v>
      </c>
      <c r="E154" s="11"/>
      <c r="F154" s="11"/>
      <c r="G154" s="9" t="str">
        <f>"1,3,"&amp;C154</f>
        <v>1,3,120</v>
      </c>
    </row>
    <row r="155" spans="1:7" x14ac:dyDescent="0.15">
      <c r="C155" s="12"/>
      <c r="E155" s="11"/>
      <c r="F155" s="11"/>
      <c r="G155" s="9"/>
    </row>
    <row r="156" spans="1:7" x14ac:dyDescent="0.15">
      <c r="A156" s="5" t="s">
        <v>359</v>
      </c>
      <c r="B156" s="5" t="s">
        <v>383</v>
      </c>
      <c r="C156" s="12" t="s">
        <v>293</v>
      </c>
      <c r="E156" s="11"/>
      <c r="F156" s="11"/>
      <c r="G156" s="9" t="s">
        <v>388</v>
      </c>
    </row>
    <row r="157" spans="1:7" x14ac:dyDescent="0.15">
      <c r="A157" s="5" t="s">
        <v>386</v>
      </c>
      <c r="B157" s="5" t="s">
        <v>384</v>
      </c>
      <c r="C157" s="12" t="s">
        <v>391</v>
      </c>
      <c r="E157" s="11"/>
      <c r="F157" s="11"/>
      <c r="G157" s="9" t="s">
        <v>389</v>
      </c>
    </row>
    <row r="158" spans="1:7" x14ac:dyDescent="0.15">
      <c r="A158" s="5" t="s">
        <v>387</v>
      </c>
      <c r="B158" s="5" t="s">
        <v>385</v>
      </c>
      <c r="C158" s="12" t="s">
        <v>392</v>
      </c>
      <c r="E158" s="11"/>
      <c r="F158" s="11"/>
      <c r="G158" s="9" t="s">
        <v>390</v>
      </c>
    </row>
    <row r="159" spans="1:7" x14ac:dyDescent="0.15">
      <c r="C159" s="12"/>
      <c r="E159" s="11"/>
      <c r="F159" s="11"/>
      <c r="G159" s="9"/>
    </row>
    <row r="160" spans="1:7" x14ac:dyDescent="0.15">
      <c r="A160" s="5" t="s">
        <v>541</v>
      </c>
      <c r="B160" s="18" t="str">
        <f>C160&amp;"体力"</f>
        <v>1体力</v>
      </c>
      <c r="C160" s="17">
        <v>1</v>
      </c>
      <c r="D160" s="6" t="s">
        <v>542</v>
      </c>
      <c r="E160" s="11"/>
      <c r="F160" s="11"/>
      <c r="G160" s="9" t="str">
        <f>"1,11,"&amp;C160</f>
        <v>1,11,1</v>
      </c>
    </row>
    <row r="161" spans="1:10" x14ac:dyDescent="0.15">
      <c r="A161" s="5">
        <v>15002</v>
      </c>
      <c r="B161" s="18" t="str">
        <f>C161&amp;"体力"</f>
        <v>2体力</v>
      </c>
      <c r="C161" s="17">
        <v>2</v>
      </c>
      <c r="D161" s="6" t="s">
        <v>542</v>
      </c>
      <c r="E161" s="11"/>
      <c r="F161" s="11"/>
      <c r="G161" s="9" t="str">
        <f>"1,11,"&amp;C161</f>
        <v>1,11,2</v>
      </c>
    </row>
    <row r="162" spans="1:10" x14ac:dyDescent="0.15">
      <c r="A162" s="5">
        <v>15003</v>
      </c>
      <c r="B162" s="18" t="str">
        <f>C162&amp;"体力"</f>
        <v>3体力</v>
      </c>
      <c r="C162" s="17">
        <v>3</v>
      </c>
      <c r="D162" s="6" t="s">
        <v>542</v>
      </c>
      <c r="E162" s="11"/>
      <c r="F162" s="11"/>
      <c r="G162" s="9" t="str">
        <f>"1,11,"&amp;C162</f>
        <v>1,11,3</v>
      </c>
    </row>
    <row r="163" spans="1:10" x14ac:dyDescent="0.15">
      <c r="A163" s="5">
        <v>15004</v>
      </c>
      <c r="B163" s="18" t="str">
        <f>C163&amp;"体力"</f>
        <v>4体力</v>
      </c>
      <c r="C163" s="17">
        <v>4</v>
      </c>
      <c r="D163" s="6" t="s">
        <v>542</v>
      </c>
      <c r="E163" s="11"/>
      <c r="F163" s="11"/>
      <c r="G163" s="9" t="str">
        <f>"1,11,"&amp;C163</f>
        <v>1,11,4</v>
      </c>
    </row>
    <row r="164" spans="1:10" x14ac:dyDescent="0.15">
      <c r="A164" s="5" t="s">
        <v>687</v>
      </c>
      <c r="B164" s="18" t="str">
        <f>C164&amp;"体力"</f>
        <v>5体力</v>
      </c>
      <c r="C164" s="17">
        <v>5</v>
      </c>
      <c r="D164" s="6" t="s">
        <v>542</v>
      </c>
      <c r="E164" s="11"/>
      <c r="F164" s="11"/>
      <c r="G164" s="9" t="str">
        <f>"1,11,"&amp;C164</f>
        <v>1,11,5</v>
      </c>
    </row>
    <row r="165" spans="1:10" x14ac:dyDescent="0.15">
      <c r="C165" s="12"/>
      <c r="E165" s="11"/>
      <c r="F165" s="11"/>
      <c r="G165" s="9"/>
    </row>
    <row r="166" spans="1:10" x14ac:dyDescent="0.15">
      <c r="A166" s="5" t="s">
        <v>433</v>
      </c>
      <c r="B166" s="18" t="str">
        <f>C166&amp;"挑战赛经验"</f>
        <v>3挑战赛经验</v>
      </c>
      <c r="C166" s="19">
        <f>[1]挑战赛!H28</f>
        <v>3</v>
      </c>
      <c r="D166" s="6" t="s">
        <v>376</v>
      </c>
      <c r="E166" s="11"/>
      <c r="F166" s="11"/>
      <c r="G166" s="9" t="str">
        <f>"3,"&amp;C166</f>
        <v>3,3</v>
      </c>
    </row>
    <row r="167" spans="1:10" x14ac:dyDescent="0.15">
      <c r="A167" s="5" t="s">
        <v>432</v>
      </c>
      <c r="B167" s="18" t="str">
        <f>C167&amp;"挑战赛经验"</f>
        <v>5挑战赛经验</v>
      </c>
      <c r="C167" s="19">
        <f>[1]挑战赛!H54</f>
        <v>5</v>
      </c>
      <c r="D167" s="6" t="s">
        <v>377</v>
      </c>
      <c r="E167" s="11"/>
      <c r="F167" s="11"/>
      <c r="G167" s="9" t="str">
        <f>"3,"&amp;C167</f>
        <v>3,5</v>
      </c>
    </row>
    <row r="168" spans="1:10" x14ac:dyDescent="0.15">
      <c r="A168" s="5" t="s">
        <v>431</v>
      </c>
      <c r="B168" s="18" t="str">
        <f>C168&amp;"挑战赛经验"</f>
        <v>12挑战赛经验</v>
      </c>
      <c r="C168" s="19">
        <f>[1]挑战赛!H87</f>
        <v>12</v>
      </c>
      <c r="D168" s="6" t="s">
        <v>380</v>
      </c>
      <c r="E168" s="11"/>
      <c r="F168" s="11"/>
      <c r="G168" s="9" t="str">
        <f>"3,"&amp;C168</f>
        <v>3,12</v>
      </c>
    </row>
    <row r="169" spans="1:10" x14ac:dyDescent="0.15">
      <c r="A169" s="5" t="s">
        <v>430</v>
      </c>
      <c r="B169" s="18" t="str">
        <f>C169&amp;"挑战赛经验"</f>
        <v>20挑战赛经验</v>
      </c>
      <c r="C169" s="19">
        <f>[1]挑战赛!H122</f>
        <v>20</v>
      </c>
      <c r="D169" s="6" t="s">
        <v>378</v>
      </c>
      <c r="E169" s="11"/>
      <c r="F169" s="11"/>
      <c r="G169" s="9" t="str">
        <f>"3,"&amp;C169</f>
        <v>3,20</v>
      </c>
    </row>
    <row r="170" spans="1:10" x14ac:dyDescent="0.15">
      <c r="A170" s="5" t="s">
        <v>429</v>
      </c>
      <c r="B170" s="18" t="str">
        <f>C170&amp;"挑战赛经验"</f>
        <v>40挑战赛经验</v>
      </c>
      <c r="C170" s="19">
        <f>[1]挑战赛!H157</f>
        <v>40</v>
      </c>
      <c r="D170" s="6" t="s">
        <v>379</v>
      </c>
      <c r="E170" s="11"/>
      <c r="F170" s="11"/>
      <c r="G170" s="9" t="str">
        <f>"3,"&amp;C170</f>
        <v>3,40</v>
      </c>
    </row>
    <row r="171" spans="1:10" x14ac:dyDescent="0.15">
      <c r="C171" s="12"/>
      <c r="E171" s="11"/>
      <c r="F171" s="11"/>
      <c r="G171" s="9"/>
    </row>
    <row r="172" spans="1:10" x14ac:dyDescent="0.15">
      <c r="A172" s="5" t="s">
        <v>393</v>
      </c>
      <c r="B172" s="5" t="s">
        <v>642</v>
      </c>
      <c r="C172" s="12"/>
      <c r="E172" s="11"/>
      <c r="F172" s="11"/>
      <c r="G172" s="9" t="s">
        <v>200</v>
      </c>
    </row>
    <row r="173" spans="1:10" x14ac:dyDescent="0.15">
      <c r="A173" s="5" t="s">
        <v>394</v>
      </c>
      <c r="B173" s="5" t="s">
        <v>641</v>
      </c>
      <c r="C173" s="12"/>
      <c r="E173" s="11"/>
      <c r="F173" s="11"/>
      <c r="G173" s="9" t="s">
        <v>413</v>
      </c>
    </row>
    <row r="174" spans="1:10" x14ac:dyDescent="0.15">
      <c r="A174" s="5" t="s">
        <v>395</v>
      </c>
      <c r="B174" s="5" t="s">
        <v>647</v>
      </c>
      <c r="C174" s="12"/>
      <c r="E174" s="11"/>
      <c r="F174" s="11"/>
      <c r="G174" s="9" t="s">
        <v>414</v>
      </c>
    </row>
    <row r="175" spans="1:10" x14ac:dyDescent="0.15">
      <c r="A175" s="5" t="s">
        <v>535</v>
      </c>
      <c r="B175" s="5" t="s">
        <v>643</v>
      </c>
      <c r="C175" s="40" t="s">
        <v>660</v>
      </c>
      <c r="E175" s="11"/>
      <c r="F175" s="11"/>
      <c r="G175" s="6" t="s">
        <v>658</v>
      </c>
    </row>
    <row r="176" spans="1:10" x14ac:dyDescent="0.15">
      <c r="A176" s="5" t="s">
        <v>659</v>
      </c>
      <c r="B176" s="5" t="s">
        <v>643</v>
      </c>
      <c r="C176" s="40" t="s">
        <v>661</v>
      </c>
      <c r="E176" s="11"/>
      <c r="F176" s="11"/>
      <c r="G176" s="9" t="s">
        <v>200</v>
      </c>
      <c r="H176" s="9" t="s">
        <v>413</v>
      </c>
      <c r="I176" s="9" t="s">
        <v>414</v>
      </c>
      <c r="J176" s="9"/>
    </row>
    <row r="177" spans="1:8" x14ac:dyDescent="0.15">
      <c r="A177" s="5" t="s">
        <v>536</v>
      </c>
      <c r="B177" s="38" t="s">
        <v>644</v>
      </c>
      <c r="C177" s="12"/>
      <c r="E177" s="11"/>
      <c r="F177" s="11"/>
      <c r="G177" s="6" t="s">
        <v>633</v>
      </c>
    </row>
    <row r="178" spans="1:8" x14ac:dyDescent="0.15">
      <c r="A178" s="5">
        <v>21102</v>
      </c>
      <c r="B178" s="38" t="s">
        <v>537</v>
      </c>
      <c r="C178" s="12"/>
      <c r="E178" s="11"/>
      <c r="F178" s="11"/>
      <c r="G178" s="6" t="s">
        <v>634</v>
      </c>
    </row>
    <row r="179" spans="1:8" x14ac:dyDescent="0.15">
      <c r="A179" s="5">
        <v>21103</v>
      </c>
      <c r="B179" s="38" t="s">
        <v>538</v>
      </c>
      <c r="C179" s="12"/>
      <c r="E179" s="11"/>
      <c r="F179" s="11"/>
      <c r="G179" s="6" t="s">
        <v>635</v>
      </c>
    </row>
    <row r="180" spans="1:8" x14ac:dyDescent="0.15">
      <c r="A180" s="5">
        <v>21104</v>
      </c>
      <c r="B180" s="38" t="s">
        <v>645</v>
      </c>
      <c r="C180" s="12"/>
      <c r="E180" s="11"/>
      <c r="F180" s="11"/>
      <c r="G180" s="6" t="s">
        <v>636</v>
      </c>
    </row>
    <row r="181" spans="1:8" x14ac:dyDescent="0.15">
      <c r="A181" s="5">
        <v>21105</v>
      </c>
      <c r="B181" s="38" t="s">
        <v>539</v>
      </c>
      <c r="C181" s="12"/>
      <c r="E181" s="11"/>
      <c r="F181" s="11"/>
      <c r="G181" s="6" t="s">
        <v>637</v>
      </c>
    </row>
    <row r="182" spans="1:8" x14ac:dyDescent="0.15">
      <c r="A182" s="5">
        <v>21106</v>
      </c>
      <c r="B182" s="38" t="s">
        <v>646</v>
      </c>
      <c r="C182" s="12"/>
      <c r="E182" s="11"/>
      <c r="F182" s="11"/>
      <c r="G182" s="6" t="s">
        <v>638</v>
      </c>
    </row>
    <row r="183" spans="1:8" x14ac:dyDescent="0.15">
      <c r="C183" s="12"/>
      <c r="E183" s="11"/>
      <c r="F183" s="11"/>
      <c r="G183" s="9"/>
    </row>
    <row r="184" spans="1:8" x14ac:dyDescent="0.15">
      <c r="A184" s="5" t="s">
        <v>396</v>
      </c>
      <c r="B184" s="5" t="s">
        <v>400</v>
      </c>
      <c r="C184" s="12"/>
      <c r="E184" s="11"/>
      <c r="F184" s="11"/>
      <c r="G184" s="6" t="s">
        <v>415</v>
      </c>
    </row>
    <row r="185" spans="1:8" x14ac:dyDescent="0.15">
      <c r="A185" s="5" t="s">
        <v>397</v>
      </c>
      <c r="B185" s="5" t="s">
        <v>401</v>
      </c>
      <c r="C185" s="12"/>
      <c r="E185" s="11"/>
      <c r="F185" s="11"/>
      <c r="G185" s="6" t="s">
        <v>191</v>
      </c>
    </row>
    <row r="186" spans="1:8" x14ac:dyDescent="0.15">
      <c r="A186" s="5" t="s">
        <v>398</v>
      </c>
      <c r="B186" s="5" t="s">
        <v>402</v>
      </c>
      <c r="C186" s="12"/>
      <c r="E186" s="11"/>
      <c r="F186" s="11"/>
      <c r="G186" s="6" t="s">
        <v>309</v>
      </c>
    </row>
    <row r="187" spans="1:8" x14ac:dyDescent="0.15">
      <c r="A187" s="5" t="s">
        <v>399</v>
      </c>
      <c r="B187" s="5" t="s">
        <v>403</v>
      </c>
      <c r="C187" s="12"/>
      <c r="E187" s="11"/>
      <c r="F187" s="11"/>
      <c r="G187" s="6" t="s">
        <v>416</v>
      </c>
    </row>
    <row r="188" spans="1:8" x14ac:dyDescent="0.15">
      <c r="C188" s="12"/>
      <c r="E188" s="11"/>
      <c r="F188" s="11"/>
      <c r="G188" s="9"/>
    </row>
    <row r="189" spans="1:8" x14ac:dyDescent="0.15">
      <c r="A189" s="5" t="s">
        <v>640</v>
      </c>
      <c r="B189" s="18" t="str">
        <f t="shared" ref="B189:B203" si="9">C189&amp;"秋卡"</f>
        <v>10秋卡</v>
      </c>
      <c r="C189" s="12" t="s">
        <v>381</v>
      </c>
      <c r="D189" s="6" t="s">
        <v>404</v>
      </c>
      <c r="E189" s="11"/>
      <c r="F189" s="11"/>
      <c r="G189" s="9" t="s">
        <v>352</v>
      </c>
      <c r="H189" s="9"/>
    </row>
    <row r="190" spans="1:8" x14ac:dyDescent="0.15">
      <c r="A190" s="5">
        <f t="shared" ref="A190:A202" si="10">A189+1</f>
        <v>31002</v>
      </c>
      <c r="B190" s="18" t="str">
        <f t="shared" si="9"/>
        <v>3秋卡</v>
      </c>
      <c r="C190" s="17">
        <v>3</v>
      </c>
      <c r="D190" s="6" t="s">
        <v>376</v>
      </c>
      <c r="E190" s="11"/>
      <c r="F190" s="11"/>
      <c r="G190" s="9" t="s">
        <v>1050</v>
      </c>
    </row>
    <row r="191" spans="1:8" x14ac:dyDescent="0.15">
      <c r="A191" s="5">
        <f t="shared" si="10"/>
        <v>31003</v>
      </c>
      <c r="B191" s="18" t="str">
        <f t="shared" si="9"/>
        <v>6秋卡</v>
      </c>
      <c r="C191" s="19">
        <f>[1]挑战赛!$AK$77</f>
        <v>6</v>
      </c>
      <c r="D191" s="6" t="s">
        <v>377</v>
      </c>
      <c r="E191" s="11"/>
      <c r="F191" s="11"/>
      <c r="G191" s="9" t="s">
        <v>354</v>
      </c>
    </row>
    <row r="192" spans="1:8" x14ac:dyDescent="0.15">
      <c r="A192" s="5">
        <f t="shared" si="10"/>
        <v>31004</v>
      </c>
      <c r="B192" s="18" t="str">
        <f t="shared" si="9"/>
        <v>10秋卡</v>
      </c>
      <c r="C192" s="17">
        <f>[1]挑战赛!$AK$79</f>
        <v>10</v>
      </c>
      <c r="D192" s="6" t="s">
        <v>377</v>
      </c>
      <c r="E192" s="11"/>
      <c r="F192" s="11"/>
      <c r="G192" s="9" t="s">
        <v>352</v>
      </c>
    </row>
    <row r="193" spans="1:7" x14ac:dyDescent="0.15">
      <c r="A193" s="5">
        <f t="shared" si="10"/>
        <v>31005</v>
      </c>
      <c r="B193" s="18" t="str">
        <f t="shared" si="9"/>
        <v>15秋卡</v>
      </c>
      <c r="C193" s="17">
        <f>[1]挑战赛!$AK$110</f>
        <v>15</v>
      </c>
      <c r="D193" s="6" t="s">
        <v>380</v>
      </c>
      <c r="E193" s="11"/>
      <c r="F193" s="11"/>
      <c r="G193" s="9" t="s">
        <v>353</v>
      </c>
    </row>
    <row r="194" spans="1:7" x14ac:dyDescent="0.15">
      <c r="A194" s="5">
        <f t="shared" si="10"/>
        <v>31006</v>
      </c>
      <c r="B194" s="18" t="str">
        <f t="shared" si="9"/>
        <v>26秋卡</v>
      </c>
      <c r="C194" s="17">
        <f>[1]挑战赛!$AK$112</f>
        <v>26</v>
      </c>
      <c r="D194" s="6" t="s">
        <v>380</v>
      </c>
      <c r="E194" s="11"/>
      <c r="F194" s="11"/>
      <c r="G194" s="9" t="s">
        <v>405</v>
      </c>
    </row>
    <row r="195" spans="1:7" x14ac:dyDescent="0.15">
      <c r="A195" s="5">
        <f t="shared" si="10"/>
        <v>31007</v>
      </c>
      <c r="B195" s="18" t="str">
        <f t="shared" si="9"/>
        <v>40秋卡</v>
      </c>
      <c r="C195" s="17">
        <f>[1]挑战赛!$AK$114</f>
        <v>40</v>
      </c>
      <c r="D195" s="6" t="s">
        <v>380</v>
      </c>
      <c r="E195" s="11"/>
      <c r="F195" s="11"/>
      <c r="G195" s="9" t="s">
        <v>406</v>
      </c>
    </row>
    <row r="196" spans="1:7" x14ac:dyDescent="0.15">
      <c r="A196" s="5">
        <f t="shared" si="10"/>
        <v>31008</v>
      </c>
      <c r="B196" s="18" t="str">
        <f t="shared" si="9"/>
        <v>40秋卡</v>
      </c>
      <c r="C196" s="17">
        <f>[1]挑战赛!$AN$145</f>
        <v>40</v>
      </c>
      <c r="D196" s="6" t="s">
        <v>378</v>
      </c>
      <c r="E196" s="11"/>
      <c r="F196" s="11"/>
      <c r="G196" s="9" t="s">
        <v>406</v>
      </c>
    </row>
    <row r="197" spans="1:7" x14ac:dyDescent="0.15">
      <c r="A197" s="5">
        <f t="shared" si="10"/>
        <v>31009</v>
      </c>
      <c r="B197" s="18" t="str">
        <f t="shared" si="9"/>
        <v>110秋卡</v>
      </c>
      <c r="C197" s="17">
        <f>[1]挑战赛!$AN$147</f>
        <v>110</v>
      </c>
      <c r="D197" s="6" t="s">
        <v>378</v>
      </c>
      <c r="E197" s="11"/>
      <c r="F197" s="11"/>
      <c r="G197" s="9" t="s">
        <v>407</v>
      </c>
    </row>
    <row r="198" spans="1:7" x14ac:dyDescent="0.15">
      <c r="A198" s="5">
        <f t="shared" si="10"/>
        <v>31010</v>
      </c>
      <c r="B198" s="18" t="str">
        <f t="shared" si="9"/>
        <v>240秋卡</v>
      </c>
      <c r="C198" s="17">
        <f>[1]挑战赛!$AN$149</f>
        <v>240</v>
      </c>
      <c r="D198" s="6" t="s">
        <v>378</v>
      </c>
      <c r="E198" s="11"/>
      <c r="F198" s="11"/>
      <c r="G198" s="9" t="s">
        <v>408</v>
      </c>
    </row>
    <row r="199" spans="1:7" x14ac:dyDescent="0.15">
      <c r="A199" s="5">
        <f t="shared" si="10"/>
        <v>31011</v>
      </c>
      <c r="B199" s="18" t="str">
        <f t="shared" si="9"/>
        <v>80秋卡</v>
      </c>
      <c r="C199" s="17">
        <f>[1]挑战赛!$AN$183</f>
        <v>80</v>
      </c>
      <c r="D199" s="6" t="s">
        <v>379</v>
      </c>
      <c r="E199" s="11"/>
      <c r="F199" s="11"/>
      <c r="G199" s="9" t="s">
        <v>409</v>
      </c>
    </row>
    <row r="200" spans="1:7" x14ac:dyDescent="0.15">
      <c r="A200" s="5">
        <f t="shared" si="10"/>
        <v>31012</v>
      </c>
      <c r="B200" s="18" t="str">
        <f t="shared" si="9"/>
        <v>220秋卡</v>
      </c>
      <c r="C200" s="17">
        <f>[1]挑战赛!$AN$185</f>
        <v>220</v>
      </c>
      <c r="D200" s="6" t="s">
        <v>379</v>
      </c>
      <c r="E200" s="11"/>
      <c r="F200" s="11"/>
      <c r="G200" s="9" t="s">
        <v>410</v>
      </c>
    </row>
    <row r="201" spans="1:7" x14ac:dyDescent="0.15">
      <c r="A201" s="5">
        <f t="shared" si="10"/>
        <v>31013</v>
      </c>
      <c r="B201" s="18" t="str">
        <f t="shared" si="9"/>
        <v>480秋卡</v>
      </c>
      <c r="C201" s="17">
        <f>[1]挑战赛!$AN$187</f>
        <v>480</v>
      </c>
      <c r="D201" s="6" t="s">
        <v>379</v>
      </c>
      <c r="G201" s="9" t="s">
        <v>411</v>
      </c>
    </row>
    <row r="202" spans="1:7" x14ac:dyDescent="0.15">
      <c r="A202" s="5">
        <f t="shared" si="10"/>
        <v>31014</v>
      </c>
      <c r="B202" s="18" t="str">
        <f t="shared" si="9"/>
        <v>600秋卡</v>
      </c>
      <c r="C202" s="17">
        <f>[1]挑战赛!$AN$189</f>
        <v>600</v>
      </c>
      <c r="D202" s="6" t="s">
        <v>379</v>
      </c>
      <c r="G202" s="9" t="s">
        <v>412</v>
      </c>
    </row>
    <row r="203" spans="1:7" x14ac:dyDescent="0.15">
      <c r="A203" s="5" t="s">
        <v>668</v>
      </c>
      <c r="B203" s="18" t="str">
        <f t="shared" si="9"/>
        <v>9秋卡</v>
      </c>
      <c r="C203" s="17">
        <v>9</v>
      </c>
      <c r="D203" s="6" t="s">
        <v>404</v>
      </c>
      <c r="F203" s="11"/>
      <c r="G203" s="6" t="s">
        <v>667</v>
      </c>
    </row>
    <row r="204" spans="1:7" x14ac:dyDescent="0.15">
      <c r="A204" s="5" t="s">
        <v>685</v>
      </c>
      <c r="B204" s="18" t="str">
        <f t="shared" ref="B204:B207" si="11">C204&amp;"秋卡"</f>
        <v>8秋卡</v>
      </c>
      <c r="C204" s="17">
        <v>8</v>
      </c>
      <c r="D204" s="6" t="s">
        <v>542</v>
      </c>
      <c r="F204" s="11"/>
      <c r="G204" s="6" t="s">
        <v>684</v>
      </c>
    </row>
    <row r="205" spans="1:7" x14ac:dyDescent="0.15">
      <c r="A205" s="5" t="s">
        <v>683</v>
      </c>
      <c r="B205" s="18" t="str">
        <f t="shared" si="11"/>
        <v>12秋卡</v>
      </c>
      <c r="C205" s="17">
        <v>12</v>
      </c>
      <c r="D205" s="6" t="s">
        <v>542</v>
      </c>
      <c r="F205" s="11"/>
      <c r="G205" s="6" t="s">
        <v>682</v>
      </c>
    </row>
    <row r="206" spans="1:7" x14ac:dyDescent="0.15">
      <c r="A206" s="5" t="s">
        <v>681</v>
      </c>
      <c r="B206" s="18" t="str">
        <f t="shared" si="11"/>
        <v>15秋卡</v>
      </c>
      <c r="C206" s="17">
        <v>15</v>
      </c>
      <c r="D206" s="6" t="s">
        <v>542</v>
      </c>
      <c r="F206" s="11"/>
      <c r="G206" s="6" t="s">
        <v>353</v>
      </c>
    </row>
    <row r="207" spans="1:7" x14ac:dyDescent="0.15">
      <c r="A207" s="5" t="s">
        <v>1051</v>
      </c>
      <c r="B207" s="18" t="str">
        <f t="shared" si="11"/>
        <v>5秋卡</v>
      </c>
      <c r="C207" s="17">
        <v>5</v>
      </c>
      <c r="D207" s="6" t="s">
        <v>376</v>
      </c>
      <c r="E207" s="11"/>
      <c r="F207" s="11"/>
      <c r="G207" s="9" t="s">
        <v>686</v>
      </c>
    </row>
    <row r="208" spans="1:7" x14ac:dyDescent="0.15">
      <c r="G208" s="9"/>
    </row>
    <row r="209" spans="1:9" x14ac:dyDescent="0.15">
      <c r="C209" s="7"/>
      <c r="F209" s="11"/>
      <c r="G209" s="9"/>
    </row>
    <row r="210" spans="1:9" x14ac:dyDescent="0.15">
      <c r="C210" s="7"/>
      <c r="F210" s="11"/>
      <c r="G210" s="9"/>
    </row>
    <row r="211" spans="1:9" x14ac:dyDescent="0.15">
      <c r="C211" s="7"/>
      <c r="F211" s="11"/>
    </row>
    <row r="212" spans="1:9" x14ac:dyDescent="0.15">
      <c r="C212" s="7"/>
      <c r="F212" s="11"/>
    </row>
    <row r="213" spans="1:9" x14ac:dyDescent="0.15">
      <c r="C213" s="7"/>
      <c r="F213" s="11"/>
    </row>
    <row r="214" spans="1:9" x14ac:dyDescent="0.15">
      <c r="C214" s="7"/>
      <c r="F214" s="11"/>
    </row>
    <row r="215" spans="1:9" x14ac:dyDescent="0.15">
      <c r="B215" s="16"/>
      <c r="C215" s="7"/>
      <c r="F215" s="11"/>
      <c r="I215" s="9"/>
    </row>
    <row r="216" spans="1:9" x14ac:dyDescent="0.15">
      <c r="B216" s="16"/>
      <c r="C216" s="7"/>
      <c r="F216" s="11"/>
      <c r="I216" s="9"/>
    </row>
    <row r="217" spans="1:9" x14ac:dyDescent="0.15">
      <c r="B217" s="16"/>
      <c r="F217" s="11"/>
      <c r="G217" s="9"/>
      <c r="H217" s="9"/>
    </row>
    <row r="218" spans="1:9" x14ac:dyDescent="0.15">
      <c r="B218" s="16"/>
      <c r="C218" s="7"/>
      <c r="F218" s="11"/>
      <c r="G218" s="9"/>
    </row>
    <row r="219" spans="1:9" x14ac:dyDescent="0.15">
      <c r="C219" s="7"/>
      <c r="D219" s="12"/>
      <c r="F219" s="11"/>
    </row>
    <row r="220" spans="1:9" x14ac:dyDescent="0.15">
      <c r="C220" s="7"/>
      <c r="D220" s="12"/>
      <c r="E220" s="11"/>
      <c r="F220" s="11"/>
    </row>
    <row r="221" spans="1:9" s="14" customFormat="1" x14ac:dyDescent="0.15">
      <c r="A221" s="15"/>
      <c r="B221" s="15"/>
    </row>
    <row r="229" spans="2:2" x14ac:dyDescent="0.15">
      <c r="B229" s="13"/>
    </row>
    <row r="230" spans="2:2" x14ac:dyDescent="0.15">
      <c r="B230" s="13"/>
    </row>
    <row r="231" spans="2:2" x14ac:dyDescent="0.15">
      <c r="B231" s="13"/>
    </row>
    <row r="232" spans="2:2" x14ac:dyDescent="0.15">
      <c r="B232" s="13"/>
    </row>
    <row r="233" spans="2:2" x14ac:dyDescent="0.15">
      <c r="B233" s="13"/>
    </row>
    <row r="234" spans="2:2" x14ac:dyDescent="0.15">
      <c r="B234" s="13"/>
    </row>
    <row r="235" spans="2:2" x14ac:dyDescent="0.15">
      <c r="B235" s="13"/>
    </row>
    <row r="236" spans="2:2" x14ac:dyDescent="0.15">
      <c r="B236" s="13"/>
    </row>
    <row r="237" spans="2:2" x14ac:dyDescent="0.15">
      <c r="B237" s="13"/>
    </row>
    <row r="238" spans="2:2" x14ac:dyDescent="0.15">
      <c r="B238" s="13"/>
    </row>
    <row r="242" spans="2:6" x14ac:dyDescent="0.15">
      <c r="C242" s="12"/>
      <c r="E242" s="11"/>
      <c r="F242" s="11"/>
    </row>
    <row r="243" spans="2:6" x14ac:dyDescent="0.15">
      <c r="C243" s="12"/>
      <c r="E243" s="11"/>
      <c r="F243" s="11"/>
    </row>
    <row r="246" spans="2:6" x14ac:dyDescent="0.15">
      <c r="B246" s="10"/>
      <c r="C246" s="10"/>
      <c r="D246" s="10"/>
    </row>
    <row r="247" spans="2:6" x14ac:dyDescent="0.15">
      <c r="B247" s="10"/>
      <c r="D247" s="10"/>
    </row>
    <row r="248" spans="2:6" x14ac:dyDescent="0.15">
      <c r="B248" s="10"/>
      <c r="D248" s="10"/>
    </row>
    <row r="249" spans="2:6" x14ac:dyDescent="0.15">
      <c r="B249" s="10"/>
      <c r="D249" s="10"/>
    </row>
    <row r="250" spans="2:6" x14ac:dyDescent="0.15">
      <c r="B250" s="10"/>
    </row>
    <row r="251" spans="2:6" x14ac:dyDescent="0.15">
      <c r="B251" s="10"/>
    </row>
    <row r="252" spans="2:6" x14ac:dyDescent="0.15">
      <c r="B252" s="10"/>
    </row>
    <row r="253" spans="2:6" x14ac:dyDescent="0.15">
      <c r="B253" s="10"/>
    </row>
    <row r="254" spans="2:6" x14ac:dyDescent="0.15">
      <c r="B254" s="10"/>
    </row>
    <row r="255" spans="2:6" x14ac:dyDescent="0.15">
      <c r="B255" s="10"/>
    </row>
    <row r="256" spans="2:6" x14ac:dyDescent="0.15">
      <c r="B256" s="10"/>
    </row>
    <row r="257" spans="2:2" x14ac:dyDescent="0.15">
      <c r="B257" s="10"/>
    </row>
    <row r="258" spans="2:2" x14ac:dyDescent="0.15">
      <c r="B258" s="10"/>
    </row>
    <row r="259" spans="2:2" x14ac:dyDescent="0.15">
      <c r="B259" s="10"/>
    </row>
    <row r="261" spans="2:2" x14ac:dyDescent="0.15">
      <c r="B261" s="10"/>
    </row>
    <row r="262" spans="2:2" x14ac:dyDescent="0.15">
      <c r="B262" s="10"/>
    </row>
    <row r="263" spans="2:2" x14ac:dyDescent="0.15">
      <c r="B263" s="10"/>
    </row>
    <row r="264" spans="2:2" x14ac:dyDescent="0.15">
      <c r="B264" s="10"/>
    </row>
    <row r="265" spans="2:2" x14ac:dyDescent="0.15">
      <c r="B265" s="10"/>
    </row>
    <row r="266" spans="2:2" x14ac:dyDescent="0.15">
      <c r="B266" s="10"/>
    </row>
    <row r="267" spans="2:2" x14ac:dyDescent="0.15">
      <c r="B267" s="10"/>
    </row>
    <row r="268" spans="2:2" x14ac:dyDescent="0.15">
      <c r="B268" s="10"/>
    </row>
    <row r="269" spans="2:2" x14ac:dyDescent="0.15">
      <c r="B269" s="10"/>
    </row>
    <row r="270" spans="2:2" x14ac:dyDescent="0.15">
      <c r="B270" s="10"/>
    </row>
    <row r="272" spans="2:2" x14ac:dyDescent="0.15">
      <c r="B272" s="10"/>
    </row>
    <row r="273" spans="2:7" x14ac:dyDescent="0.15">
      <c r="B273" s="10"/>
    </row>
    <row r="274" spans="2:7" x14ac:dyDescent="0.15">
      <c r="B274" s="10"/>
    </row>
    <row r="275" spans="2:7" x14ac:dyDescent="0.15">
      <c r="B275" s="10"/>
    </row>
    <row r="276" spans="2:7" x14ac:dyDescent="0.15">
      <c r="B276" s="10"/>
    </row>
    <row r="277" spans="2:7" x14ac:dyDescent="0.15">
      <c r="B277" s="10"/>
    </row>
    <row r="278" spans="2:7" x14ac:dyDescent="0.15">
      <c r="B278" s="10"/>
    </row>
    <row r="279" spans="2:7" x14ac:dyDescent="0.15">
      <c r="B279" s="10"/>
    </row>
    <row r="280" spans="2:7" x14ac:dyDescent="0.15">
      <c r="B280" s="10"/>
    </row>
    <row r="281" spans="2:7" x14ac:dyDescent="0.15">
      <c r="B281" s="10"/>
    </row>
    <row r="283" spans="2:7" x14ac:dyDescent="0.15">
      <c r="G283" s="9"/>
    </row>
    <row r="284" spans="2:7" x14ac:dyDescent="0.15">
      <c r="G284" s="9"/>
    </row>
    <row r="285" spans="2:7" x14ac:dyDescent="0.15">
      <c r="G285" s="9"/>
    </row>
    <row r="286" spans="2:7" x14ac:dyDescent="0.15">
      <c r="G286" s="9"/>
    </row>
    <row r="287" spans="2:7" x14ac:dyDescent="0.15">
      <c r="G287" s="9"/>
    </row>
    <row r="288" spans="2:7" x14ac:dyDescent="0.15">
      <c r="G288" s="9"/>
    </row>
    <row r="289" spans="7:9" x14ac:dyDescent="0.15">
      <c r="G289" s="9"/>
    </row>
    <row r="290" spans="7:9" x14ac:dyDescent="0.15">
      <c r="G290" s="9"/>
    </row>
    <row r="291" spans="7:9" x14ac:dyDescent="0.15">
      <c r="G291" s="9"/>
    </row>
    <row r="292" spans="7:9" x14ac:dyDescent="0.15">
      <c r="G292" s="9"/>
    </row>
    <row r="293" spans="7:9" x14ac:dyDescent="0.15">
      <c r="G293" s="9"/>
    </row>
    <row r="294" spans="7:9" x14ac:dyDescent="0.15">
      <c r="G294" s="9"/>
    </row>
    <row r="295" spans="7:9" x14ac:dyDescent="0.15">
      <c r="G295" s="9"/>
    </row>
    <row r="298" spans="7:9" ht="14.25" x14ac:dyDescent="0.15">
      <c r="H298" s="8"/>
      <c r="I298" s="7"/>
    </row>
    <row r="300" spans="7:9" ht="14.25" x14ac:dyDescent="0.15">
      <c r="H300" s="8"/>
      <c r="I300" s="7"/>
    </row>
    <row r="301" spans="7:9" ht="14.25" x14ac:dyDescent="0.15">
      <c r="H301" s="8"/>
      <c r="I301" s="7"/>
    </row>
  </sheetData>
  <phoneticPr fontId="14" type="noConversion"/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workbookViewId="0">
      <selection activeCell="C26" sqref="C26"/>
    </sheetView>
  </sheetViews>
  <sheetFormatPr defaultColWidth="9" defaultRowHeight="14.25" x14ac:dyDescent="0.2"/>
  <cols>
    <col min="1" max="1" width="15.375" customWidth="1"/>
    <col min="2" max="2" width="13.125" customWidth="1"/>
    <col min="3" max="3" width="26.125" customWidth="1"/>
    <col min="4" max="4" width="20.375" customWidth="1"/>
    <col min="5" max="5" width="9.375" customWidth="1"/>
    <col min="8" max="8" width="9.75" customWidth="1"/>
  </cols>
  <sheetData>
    <row r="1" spans="1:8" x14ac:dyDescent="0.2">
      <c r="A1" s="1"/>
      <c r="B1" s="1" t="s">
        <v>234</v>
      </c>
      <c r="C1" s="1"/>
      <c r="D1" s="1" t="s">
        <v>235</v>
      </c>
      <c r="E1" s="1"/>
      <c r="F1" s="1"/>
      <c r="G1" s="1"/>
      <c r="H1" s="2"/>
    </row>
    <row r="2" spans="1:8" x14ac:dyDescent="0.2">
      <c r="A2" s="1" t="s">
        <v>6</v>
      </c>
      <c r="B2" s="1" t="s">
        <v>236</v>
      </c>
      <c r="C2" s="1"/>
      <c r="D2" s="1" t="s">
        <v>237</v>
      </c>
      <c r="E2" s="1" t="s">
        <v>238</v>
      </c>
      <c r="F2" s="1"/>
      <c r="G2" s="1"/>
      <c r="H2" s="1"/>
    </row>
    <row r="3" spans="1:8" x14ac:dyDescent="0.2">
      <c r="A3" s="1" t="s">
        <v>39</v>
      </c>
      <c r="B3" s="1" t="s">
        <v>39</v>
      </c>
      <c r="C3" s="1"/>
      <c r="D3" s="1" t="s">
        <v>42</v>
      </c>
      <c r="E3" s="1" t="s">
        <v>42</v>
      </c>
      <c r="F3" s="1"/>
      <c r="G3" s="1"/>
      <c r="H3" s="1"/>
    </row>
    <row r="4" spans="1:8" x14ac:dyDescent="0.2">
      <c r="A4" s="1" t="s">
        <v>43</v>
      </c>
      <c r="B4" s="1"/>
      <c r="C4" s="1"/>
      <c r="D4" s="1"/>
      <c r="E4" s="1"/>
      <c r="F4" s="1"/>
      <c r="G4" s="1"/>
      <c r="H4" s="1"/>
    </row>
    <row r="5" spans="1:8" x14ac:dyDescent="0.2">
      <c r="A5">
        <v>1</v>
      </c>
      <c r="B5">
        <v>1</v>
      </c>
      <c r="C5" t="s">
        <v>239</v>
      </c>
      <c r="D5" t="s">
        <v>202</v>
      </c>
    </row>
    <row r="7" spans="1:8" x14ac:dyDescent="0.2">
      <c r="A7">
        <v>11</v>
      </c>
      <c r="B7">
        <v>1</v>
      </c>
      <c r="C7" s="3" t="s">
        <v>296</v>
      </c>
      <c r="D7" s="1" t="s">
        <v>294</v>
      </c>
    </row>
    <row r="8" spans="1:8" x14ac:dyDescent="0.2">
      <c r="C8" s="3"/>
      <c r="D8" s="1"/>
    </row>
    <row r="9" spans="1:8" x14ac:dyDescent="0.2">
      <c r="A9">
        <v>21</v>
      </c>
      <c r="B9">
        <v>1</v>
      </c>
      <c r="C9" s="3" t="s">
        <v>247</v>
      </c>
      <c r="D9" s="1" t="s">
        <v>299</v>
      </c>
    </row>
    <row r="10" spans="1:8" x14ac:dyDescent="0.2">
      <c r="C10" s="3"/>
      <c r="D10" s="1"/>
    </row>
    <row r="11" spans="1:8" x14ac:dyDescent="0.2">
      <c r="A11">
        <v>31</v>
      </c>
      <c r="B11">
        <v>1</v>
      </c>
      <c r="C11" s="3" t="s">
        <v>240</v>
      </c>
      <c r="D11" s="1" t="s">
        <v>298</v>
      </c>
    </row>
    <row r="12" spans="1:8" x14ac:dyDescent="0.2">
      <c r="A12">
        <v>32</v>
      </c>
      <c r="B12">
        <v>1</v>
      </c>
      <c r="C12" s="4" t="s">
        <v>295</v>
      </c>
      <c r="D12" s="1" t="s">
        <v>300</v>
      </c>
    </row>
    <row r="13" spans="1:8" x14ac:dyDescent="0.2">
      <c r="A13">
        <v>33</v>
      </c>
      <c r="B13">
        <v>1</v>
      </c>
      <c r="C13" s="4" t="s">
        <v>241</v>
      </c>
      <c r="D13" s="1" t="s">
        <v>301</v>
      </c>
    </row>
    <row r="14" spans="1:8" x14ac:dyDescent="0.2">
      <c r="C14" s="4"/>
      <c r="D14" s="1"/>
    </row>
    <row r="15" spans="1:8" x14ac:dyDescent="0.2">
      <c r="A15">
        <v>41</v>
      </c>
      <c r="B15">
        <v>1</v>
      </c>
      <c r="C15" s="3" t="s">
        <v>242</v>
      </c>
      <c r="D15" s="1" t="s">
        <v>297</v>
      </c>
    </row>
    <row r="16" spans="1:8" x14ac:dyDescent="0.2">
      <c r="A16">
        <v>42</v>
      </c>
      <c r="B16">
        <v>1</v>
      </c>
      <c r="C16" s="4" t="s">
        <v>243</v>
      </c>
      <c r="D16" s="1" t="s">
        <v>302</v>
      </c>
    </row>
    <row r="17" spans="1:4" x14ac:dyDescent="0.2">
      <c r="A17">
        <v>43</v>
      </c>
      <c r="B17">
        <v>1</v>
      </c>
      <c r="C17" s="4" t="s">
        <v>244</v>
      </c>
      <c r="D17" s="1" t="s">
        <v>303</v>
      </c>
    </row>
    <row r="18" spans="1:4" x14ac:dyDescent="0.2">
      <c r="A18">
        <v>44</v>
      </c>
      <c r="B18">
        <v>1</v>
      </c>
      <c r="C18" s="4" t="s">
        <v>245</v>
      </c>
      <c r="D18" s="1" t="s">
        <v>304</v>
      </c>
    </row>
    <row r="19" spans="1:4" x14ac:dyDescent="0.2">
      <c r="A19">
        <v>45</v>
      </c>
      <c r="B19">
        <v>1</v>
      </c>
      <c r="C19" s="4" t="s">
        <v>246</v>
      </c>
      <c r="D19" s="1" t="s">
        <v>305</v>
      </c>
    </row>
  </sheetData>
  <phoneticPr fontId="14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RewardGroup</vt:lpstr>
      <vt:lpstr>Rewards</vt:lpstr>
      <vt:lpstr>Cost（Deprecated）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hancs</dc:creator>
  <cp:lastModifiedBy>姚昌昊</cp:lastModifiedBy>
  <dcterms:created xsi:type="dcterms:W3CDTF">2019-04-19T10:18:00Z</dcterms:created>
  <dcterms:modified xsi:type="dcterms:W3CDTF">2020-10-23T07:48:24Z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