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rrett/Dropbox/Files/1 - CS/Project/D-MAP/result/"/>
    </mc:Choice>
  </mc:AlternateContent>
  <xr:revisionPtr revIDLastSave="0" documentId="13_ncr:1_{BD546C08-062F-D541-AEFD-EDB47A7E7757}" xr6:coauthVersionLast="32" xr6:coauthVersionMax="32" xr10:uidLastSave="{00000000-0000-0000-0000-000000000000}"/>
  <bookViews>
    <workbookView xWindow="0" yWindow="0" windowWidth="51200" windowHeight="28800" xr2:uid="{FBBFB87E-B1A1-8D46-96F8-8D7C5474BA1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8" i="1" l="1"/>
  <c r="E51" i="1"/>
  <c r="E52" i="1"/>
  <c r="E53" i="1"/>
  <c r="E54" i="1"/>
  <c r="E55" i="1"/>
  <c r="E56" i="1"/>
  <c r="E57" i="1"/>
  <c r="E50" i="1"/>
  <c r="E49" i="1"/>
  <c r="E41" i="1"/>
  <c r="E42" i="1"/>
  <c r="E43" i="1"/>
  <c r="E44" i="1"/>
  <c r="E45" i="1"/>
  <c r="E46" i="1"/>
  <c r="E47" i="1"/>
  <c r="E48" i="1"/>
  <c r="E40" i="1"/>
  <c r="L11" i="1" l="1"/>
  <c r="L10" i="1"/>
  <c r="L9" i="1"/>
  <c r="L8" i="1"/>
  <c r="L7" i="1"/>
  <c r="L5" i="1"/>
  <c r="L4" i="1"/>
  <c r="L1" i="1"/>
  <c r="L3" i="1"/>
  <c r="L2" i="1"/>
</calcChain>
</file>

<file path=xl/sharedStrings.xml><?xml version="1.0" encoding="utf-8"?>
<sst xmlns="http://schemas.openxmlformats.org/spreadsheetml/2006/main" count="42" uniqueCount="4">
  <si>
    <t>input-6.in</t>
  </si>
  <si>
    <t>input-7.in</t>
  </si>
  <si>
    <t>D-MAP</t>
  </si>
  <si>
    <t>Physical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</si>
</sst>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24292E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7-character Password Cracker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D-MAP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Sheet1!$D$40:$D$49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Sheet1!$C$40:$C$49</c:f>
              <c:numCache>
                <c:formatCode>General</c:formatCode>
                <c:ptCount val="10"/>
                <c:pt idx="0">
                  <c:v>460.91749153137198</c:v>
                </c:pt>
                <c:pt idx="1">
                  <c:v>230.432495689392</c:v>
                </c:pt>
                <c:pt idx="2">
                  <c:v>160.993093013763</c:v>
                </c:pt>
                <c:pt idx="3">
                  <c:v>115.71876797676001</c:v>
                </c:pt>
                <c:pt idx="4">
                  <c:v>93.710672187805102</c:v>
                </c:pt>
                <c:pt idx="5">
                  <c:v>79.319495534896802</c:v>
                </c:pt>
                <c:pt idx="6">
                  <c:v>71.859497928619305</c:v>
                </c:pt>
                <c:pt idx="7">
                  <c:v>58.727485036849899</c:v>
                </c:pt>
                <c:pt idx="8">
                  <c:v>57.323986530303898</c:v>
                </c:pt>
                <c:pt idx="9">
                  <c:v>50.586897420883098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B5D-3447-BC10-E2E4C98281FD}"/>
            </c:ext>
          </c:extLst>
        </c:ser>
        <c:ser>
          <c:idx val="0"/>
          <c:order val="1"/>
          <c:tx>
            <c:v>Physical Limit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Sheet1!$D$40:$D$49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Sheet1!$E$40:$E$49</c:f>
              <c:numCache>
                <c:formatCode>General</c:formatCode>
                <c:ptCount val="10"/>
                <c:pt idx="0">
                  <c:v>458.97</c:v>
                </c:pt>
                <c:pt idx="1">
                  <c:v>229.48500000000001</c:v>
                </c:pt>
                <c:pt idx="2">
                  <c:v>152.99</c:v>
                </c:pt>
                <c:pt idx="3">
                  <c:v>114.74250000000001</c:v>
                </c:pt>
                <c:pt idx="4">
                  <c:v>91.794000000000011</c:v>
                </c:pt>
                <c:pt idx="5">
                  <c:v>76.495000000000005</c:v>
                </c:pt>
                <c:pt idx="6">
                  <c:v>65.567142857142855</c:v>
                </c:pt>
                <c:pt idx="7">
                  <c:v>57.371250000000003</c:v>
                </c:pt>
                <c:pt idx="8">
                  <c:v>50.99666666666667</c:v>
                </c:pt>
                <c:pt idx="9">
                  <c:v>45.897000000000006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B5D-3447-BC10-E2E4C98281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998495"/>
        <c:axId val="109506623"/>
      </c:lineChart>
      <c:catAx>
        <c:axId val="719984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Number of Machines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506623"/>
        <c:crosses val="autoZero"/>
        <c:auto val="0"/>
        <c:lblAlgn val="ctr"/>
        <c:lblOffset val="100"/>
        <c:tickLblSkip val="1"/>
        <c:noMultiLvlLbl val="0"/>
      </c:catAx>
      <c:valAx>
        <c:axId val="109506623"/>
        <c:scaling>
          <c:orientation val="minMax"/>
          <c:max val="480"/>
          <c:min val="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Average</a:t>
                </a:r>
                <a:r>
                  <a:rPr lang="en-US" sz="1400" baseline="0"/>
                  <a:t> t</a:t>
                </a:r>
                <a:r>
                  <a:rPr lang="en-US" sz="1400"/>
                  <a:t>ime</a:t>
                </a:r>
                <a:r>
                  <a:rPr lang="en-US" sz="1400" baseline="0"/>
                  <a:t> to crack 10 passwords on five runs</a:t>
                </a:r>
              </a:p>
              <a:p>
                <a:pPr>
                  <a:defRPr/>
                </a:pPr>
                <a:r>
                  <a:rPr lang="en-US" sz="1400" baseline="0"/>
                  <a:t> (Second)</a:t>
                </a:r>
                <a:endParaRPr lang="en-US" sz="1400"/>
              </a:p>
            </c:rich>
          </c:tx>
          <c:layout>
            <c:manualLayout>
              <c:xMode val="edge"/>
              <c:yMode val="edge"/>
              <c:x val="1.3409961685823755E-2"/>
              <c:y val="0.214236760124610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9984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9247436482278508"/>
          <c:y val="0.41985879374681506"/>
          <c:w val="9.9968960114242653E-2"/>
          <c:h val="0.1477040422139299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6-character Password Cracker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D-MAP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Sheet1!$D$40:$D$49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Sheet1!$C$50:$C$59</c:f>
              <c:numCache>
                <c:formatCode>General</c:formatCode>
                <c:ptCount val="10"/>
                <c:pt idx="0">
                  <c:v>17.7815650939941</c:v>
                </c:pt>
                <c:pt idx="1">
                  <c:v>8.8821872711181609</c:v>
                </c:pt>
                <c:pt idx="2">
                  <c:v>6.6817003250121996</c:v>
                </c:pt>
                <c:pt idx="3">
                  <c:v>4.50655498504638</c:v>
                </c:pt>
                <c:pt idx="4">
                  <c:v>4.4595166683196998</c:v>
                </c:pt>
                <c:pt idx="5">
                  <c:v>4.4539082050323398</c:v>
                </c:pt>
                <c:pt idx="6">
                  <c:v>4.4984941959381102</c:v>
                </c:pt>
                <c:pt idx="7">
                  <c:v>2.2701476573943999</c:v>
                </c:pt>
                <c:pt idx="8">
                  <c:v>2.3410444736480698</c:v>
                </c:pt>
                <c:pt idx="9">
                  <c:v>2.2843965530395498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895-614A-AB45-3EDF0DF157DE}"/>
            </c:ext>
          </c:extLst>
        </c:ser>
        <c:ser>
          <c:idx val="0"/>
          <c:order val="1"/>
          <c:tx>
            <c:v>Physical Limit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Sheet1!$D$40:$D$49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Sheet1!$E$50:$E$59</c:f>
              <c:numCache>
                <c:formatCode>General</c:formatCode>
                <c:ptCount val="10"/>
                <c:pt idx="0">
                  <c:v>17.34</c:v>
                </c:pt>
                <c:pt idx="1">
                  <c:v>8.67</c:v>
                </c:pt>
                <c:pt idx="2">
                  <c:v>5.78</c:v>
                </c:pt>
                <c:pt idx="3">
                  <c:v>4.335</c:v>
                </c:pt>
                <c:pt idx="4">
                  <c:v>3.468</c:v>
                </c:pt>
                <c:pt idx="5">
                  <c:v>2.89</c:v>
                </c:pt>
                <c:pt idx="6">
                  <c:v>2.4771428571428573</c:v>
                </c:pt>
                <c:pt idx="7">
                  <c:v>2.1675</c:v>
                </c:pt>
                <c:pt idx="8">
                  <c:v>2.1675</c:v>
                </c:pt>
                <c:pt idx="9">
                  <c:v>2.1675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895-614A-AB45-3EDF0DF157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998495"/>
        <c:axId val="109506623"/>
      </c:lineChart>
      <c:catAx>
        <c:axId val="719984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Number of Machines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506623"/>
        <c:crosses val="autoZero"/>
        <c:auto val="0"/>
        <c:lblAlgn val="ctr"/>
        <c:lblOffset val="100"/>
        <c:tickLblSkip val="1"/>
        <c:noMultiLvlLbl val="0"/>
      </c:catAx>
      <c:valAx>
        <c:axId val="109506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Average</a:t>
                </a:r>
                <a:r>
                  <a:rPr lang="en-US" sz="1400" baseline="0"/>
                  <a:t> t</a:t>
                </a:r>
                <a:r>
                  <a:rPr lang="en-US" sz="1400"/>
                  <a:t>ime</a:t>
                </a:r>
                <a:r>
                  <a:rPr lang="en-US" sz="1400" baseline="0"/>
                  <a:t> to crack 10 passwords on five runs</a:t>
                </a:r>
              </a:p>
              <a:p>
                <a:pPr>
                  <a:defRPr/>
                </a:pPr>
                <a:r>
                  <a:rPr lang="en-US" sz="1400" baseline="0"/>
                  <a:t> (Second)</a:t>
                </a:r>
                <a:endParaRPr lang="en-US" sz="1400"/>
              </a:p>
            </c:rich>
          </c:tx>
          <c:layout>
            <c:manualLayout>
              <c:xMode val="edge"/>
              <c:yMode val="edge"/>
              <c:x val="1.3409961685823755E-2"/>
              <c:y val="0.214236760124610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9984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9738539142943674"/>
          <c:y val="0.42612184176351653"/>
          <c:w val="9.5403070109024837E-2"/>
          <c:h val="0.1414409941972284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101600</xdr:colOff>
      <xdr:row>37</xdr:row>
      <xdr:rowOff>152400</xdr:rowOff>
    </xdr:from>
    <xdr:to>
      <xdr:col>20</xdr:col>
      <xdr:colOff>279400</xdr:colOff>
      <xdr:row>67</xdr:row>
      <xdr:rowOff>139700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1182C11-1589-F24A-901F-6E02DA116A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368300</xdr:colOff>
      <xdr:row>6</xdr:row>
      <xdr:rowOff>76200</xdr:rowOff>
    </xdr:from>
    <xdr:to>
      <xdr:col>29</xdr:col>
      <xdr:colOff>203200</xdr:colOff>
      <xdr:row>36</xdr:row>
      <xdr:rowOff>63500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35FA2C1-0B34-0341-94AF-57405ADFF3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95B1F-F4FB-E443-AEAD-506F69FF7D0C}">
  <dimension ref="A1:Q59"/>
  <sheetViews>
    <sheetView tabSelected="1" workbookViewId="0">
      <selection activeCell="N23" sqref="N23"/>
    </sheetView>
  </sheetViews>
  <sheetFormatPr baseColWidth="10" defaultRowHeight="16" x14ac:dyDescent="0.2"/>
  <cols>
    <col min="5" max="5" width="11.5" customWidth="1"/>
  </cols>
  <sheetData>
    <row r="1" spans="1:17" x14ac:dyDescent="0.2">
      <c r="A1" s="1" t="s">
        <v>0</v>
      </c>
      <c r="B1" s="1">
        <v>5</v>
      </c>
      <c r="C1" s="1">
        <v>4.4626272201538004</v>
      </c>
      <c r="D1" s="1">
        <v>6</v>
      </c>
      <c r="G1" s="1" t="s">
        <v>0</v>
      </c>
      <c r="H1" s="1">
        <v>5</v>
      </c>
      <c r="I1" s="1">
        <v>4.4626272201538004</v>
      </c>
      <c r="J1" s="1">
        <v>6</v>
      </c>
      <c r="L1" s="1">
        <f>360/6</f>
        <v>60</v>
      </c>
      <c r="N1" s="1"/>
      <c r="O1" s="1"/>
      <c r="P1" s="1"/>
      <c r="Q1" s="1"/>
    </row>
    <row r="2" spans="1:17" x14ac:dyDescent="0.2">
      <c r="A2" s="1" t="s">
        <v>1</v>
      </c>
      <c r="B2" s="1">
        <v>5</v>
      </c>
      <c r="C2" s="1">
        <v>79.197857046127297</v>
      </c>
      <c r="D2" s="1">
        <v>6</v>
      </c>
      <c r="G2" s="1" t="s">
        <v>0</v>
      </c>
      <c r="H2" s="1">
        <v>5</v>
      </c>
      <c r="I2" s="1">
        <v>4.4940308570861802</v>
      </c>
      <c r="J2" s="1">
        <v>7</v>
      </c>
      <c r="L2">
        <f>360/7</f>
        <v>51.428571428571431</v>
      </c>
      <c r="N2" s="1"/>
      <c r="O2" s="1"/>
      <c r="P2" s="1"/>
      <c r="Q2" s="1"/>
    </row>
    <row r="3" spans="1:17" x14ac:dyDescent="0.2">
      <c r="A3" s="1" t="s">
        <v>0</v>
      </c>
      <c r="B3" s="1">
        <v>5</v>
      </c>
      <c r="C3" s="1">
        <v>4.4940308570861802</v>
      </c>
      <c r="D3" s="1">
        <v>7</v>
      </c>
      <c r="G3" s="1" t="s">
        <v>0</v>
      </c>
      <c r="H3" s="1">
        <v>5</v>
      </c>
      <c r="I3" s="1">
        <v>2.2970007419586098</v>
      </c>
      <c r="J3" s="1">
        <v>8</v>
      </c>
      <c r="L3">
        <f>360/8</f>
        <v>45</v>
      </c>
      <c r="N3" s="1"/>
      <c r="O3" s="1"/>
      <c r="P3" s="1"/>
      <c r="Q3" s="1"/>
    </row>
    <row r="4" spans="1:17" x14ac:dyDescent="0.2">
      <c r="A4" s="1" t="s">
        <v>1</v>
      </c>
      <c r="B4" s="1">
        <v>5</v>
      </c>
      <c r="C4" s="1">
        <v>71.739047813415496</v>
      </c>
      <c r="D4" s="1">
        <v>7</v>
      </c>
      <c r="G4" s="1" t="s">
        <v>0</v>
      </c>
      <c r="H4" s="1">
        <v>5</v>
      </c>
      <c r="I4" s="1">
        <v>2.3237367153167701</v>
      </c>
      <c r="J4" s="1">
        <v>9</v>
      </c>
      <c r="L4" s="1">
        <f>360/9</f>
        <v>40</v>
      </c>
      <c r="N4" s="1"/>
      <c r="O4" s="1"/>
      <c r="P4" s="1"/>
      <c r="Q4" s="1"/>
    </row>
    <row r="5" spans="1:17" x14ac:dyDescent="0.2">
      <c r="A5" s="1" t="s">
        <v>0</v>
      </c>
      <c r="B5" s="1">
        <v>5</v>
      </c>
      <c r="C5" s="1">
        <v>2.2970007419586098</v>
      </c>
      <c r="D5" s="1">
        <v>8</v>
      </c>
      <c r="G5" s="1" t="s">
        <v>0</v>
      </c>
      <c r="H5" s="1">
        <v>5</v>
      </c>
      <c r="I5" s="1">
        <v>2.28575773239135</v>
      </c>
      <c r="J5" s="1">
        <v>10</v>
      </c>
      <c r="L5">
        <f>360/10</f>
        <v>36</v>
      </c>
      <c r="N5" s="1"/>
      <c r="O5" s="1"/>
      <c r="P5" s="1"/>
      <c r="Q5" s="1"/>
    </row>
    <row r="6" spans="1:17" x14ac:dyDescent="0.2">
      <c r="A6" s="1" t="s">
        <v>1</v>
      </c>
      <c r="B6" s="1">
        <v>5</v>
      </c>
      <c r="C6" s="1">
        <v>59.173595809936501</v>
      </c>
      <c r="D6" s="1">
        <v>8</v>
      </c>
      <c r="N6" s="1"/>
      <c r="O6" s="1"/>
      <c r="P6" s="1"/>
      <c r="Q6" s="1"/>
    </row>
    <row r="7" spans="1:17" x14ac:dyDescent="0.2">
      <c r="A7" s="1" t="s">
        <v>0</v>
      </c>
      <c r="B7" s="1">
        <v>5</v>
      </c>
      <c r="C7" s="1">
        <v>2.3237367153167701</v>
      </c>
      <c r="D7" s="1">
        <v>9</v>
      </c>
      <c r="G7" s="1" t="s">
        <v>1</v>
      </c>
      <c r="H7" s="1">
        <v>5</v>
      </c>
      <c r="I7" s="1">
        <v>79.197857046127297</v>
      </c>
      <c r="J7" s="1">
        <v>6</v>
      </c>
      <c r="L7">
        <f>14/6</f>
        <v>2.3333333333333335</v>
      </c>
      <c r="N7" s="1"/>
      <c r="O7" s="1"/>
      <c r="P7" s="1"/>
      <c r="Q7" s="1"/>
    </row>
    <row r="8" spans="1:17" x14ac:dyDescent="0.2">
      <c r="A8" s="1" t="s">
        <v>1</v>
      </c>
      <c r="B8" s="1">
        <v>5</v>
      </c>
      <c r="C8" s="1">
        <v>57.275656223297098</v>
      </c>
      <c r="D8" s="1">
        <v>9</v>
      </c>
      <c r="G8" s="1" t="s">
        <v>1</v>
      </c>
      <c r="H8" s="1">
        <v>5</v>
      </c>
      <c r="I8" s="1">
        <v>71.739047813415496</v>
      </c>
      <c r="J8" s="1">
        <v>7</v>
      </c>
      <c r="L8">
        <f>14/7</f>
        <v>2</v>
      </c>
      <c r="N8" s="1"/>
      <c r="O8" s="1"/>
      <c r="P8" s="1"/>
      <c r="Q8" s="1"/>
    </row>
    <row r="9" spans="1:17" x14ac:dyDescent="0.2">
      <c r="A9" s="1" t="s">
        <v>0</v>
      </c>
      <c r="B9" s="1">
        <v>5</v>
      </c>
      <c r="C9" s="1">
        <v>2.28575773239135</v>
      </c>
      <c r="D9" s="1">
        <v>10</v>
      </c>
      <c r="G9" s="1" t="s">
        <v>1</v>
      </c>
      <c r="H9" s="1">
        <v>5</v>
      </c>
      <c r="I9" s="1">
        <v>59.173595809936501</v>
      </c>
      <c r="J9" s="1">
        <v>8</v>
      </c>
      <c r="L9">
        <f>14/8</f>
        <v>1.75</v>
      </c>
      <c r="N9" s="1"/>
      <c r="O9" s="1"/>
      <c r="P9" s="1"/>
      <c r="Q9" s="1"/>
    </row>
    <row r="10" spans="1:17" x14ac:dyDescent="0.2">
      <c r="A10" s="1" t="s">
        <v>1</v>
      </c>
      <c r="B10" s="1">
        <v>5</v>
      </c>
      <c r="C10" s="1">
        <v>50.315134620666498</v>
      </c>
      <c r="D10" s="1">
        <v>10</v>
      </c>
      <c r="G10" s="1" t="s">
        <v>1</v>
      </c>
      <c r="H10" s="1">
        <v>5</v>
      </c>
      <c r="I10" s="1">
        <v>57.275656223297098</v>
      </c>
      <c r="J10" s="1">
        <v>9</v>
      </c>
      <c r="L10">
        <f>14/8</f>
        <v>1.75</v>
      </c>
      <c r="N10" s="1"/>
      <c r="O10" s="1"/>
      <c r="P10" s="1"/>
      <c r="Q10" s="1"/>
    </row>
    <row r="11" spans="1:17" x14ac:dyDescent="0.2">
      <c r="G11" s="1" t="s">
        <v>1</v>
      </c>
      <c r="H11" s="1">
        <v>5</v>
      </c>
      <c r="I11" s="1">
        <v>50.315134620666498</v>
      </c>
      <c r="J11" s="1">
        <v>10</v>
      </c>
      <c r="L11">
        <f>14/8</f>
        <v>1.75</v>
      </c>
      <c r="N11" s="1"/>
      <c r="O11" s="1"/>
      <c r="P11" s="1"/>
      <c r="Q11" s="1"/>
    </row>
    <row r="12" spans="1:17" x14ac:dyDescent="0.2">
      <c r="N12" s="1"/>
      <c r="O12" s="1"/>
      <c r="P12" s="1"/>
      <c r="Q12" s="1"/>
    </row>
    <row r="13" spans="1:17" x14ac:dyDescent="0.2">
      <c r="N13" s="1"/>
      <c r="O13" s="1"/>
      <c r="P13" s="1"/>
      <c r="Q13" s="1"/>
    </row>
    <row r="14" spans="1:17" x14ac:dyDescent="0.2">
      <c r="N14" s="1"/>
      <c r="O14" s="1"/>
      <c r="P14" s="1"/>
      <c r="Q14" s="1"/>
    </row>
    <row r="15" spans="1:17" x14ac:dyDescent="0.2">
      <c r="N15" s="1"/>
      <c r="O15" s="1"/>
      <c r="P15" s="1"/>
      <c r="Q15" s="1"/>
    </row>
    <row r="16" spans="1:17" x14ac:dyDescent="0.2">
      <c r="N16" s="1"/>
      <c r="O16" s="1"/>
      <c r="P16" s="1"/>
      <c r="Q16" s="1"/>
    </row>
    <row r="17" spans="14:17" x14ac:dyDescent="0.2">
      <c r="N17" s="1"/>
      <c r="O17" s="1"/>
      <c r="P17" s="1"/>
      <c r="Q17" s="1"/>
    </row>
    <row r="18" spans="14:17" x14ac:dyDescent="0.2">
      <c r="N18" s="1"/>
      <c r="O18" s="1"/>
      <c r="P18" s="1"/>
      <c r="Q18" s="1"/>
    </row>
    <row r="19" spans="14:17" x14ac:dyDescent="0.2">
      <c r="N19" s="1"/>
      <c r="O19" s="1"/>
      <c r="P19" s="1"/>
      <c r="Q19" s="1"/>
    </row>
    <row r="20" spans="14:17" x14ac:dyDescent="0.2">
      <c r="N20" s="1"/>
      <c r="O20" s="1"/>
      <c r="P20" s="1"/>
      <c r="Q20" s="1"/>
    </row>
    <row r="39" spans="1:5" x14ac:dyDescent="0.2">
      <c r="C39" t="s">
        <v>2</v>
      </c>
      <c r="E39" t="s">
        <v>3</v>
      </c>
    </row>
    <row r="40" spans="1:5" x14ac:dyDescent="0.2">
      <c r="A40" s="1" t="s">
        <v>1</v>
      </c>
      <c r="B40" s="1">
        <v>5</v>
      </c>
      <c r="C40" s="1">
        <v>460.91749153137198</v>
      </c>
      <c r="D40" s="1">
        <v>1</v>
      </c>
      <c r="E40" s="1">
        <f>458.97/D40</f>
        <v>458.97</v>
      </c>
    </row>
    <row r="41" spans="1:5" x14ac:dyDescent="0.2">
      <c r="A41" s="1" t="s">
        <v>1</v>
      </c>
      <c r="B41" s="1">
        <v>5</v>
      </c>
      <c r="C41" s="1">
        <v>230.432495689392</v>
      </c>
      <c r="D41" s="1">
        <v>2</v>
      </c>
      <c r="E41" s="1">
        <f t="shared" ref="E41:E48" si="0">458.97/D41</f>
        <v>229.48500000000001</v>
      </c>
    </row>
    <row r="42" spans="1:5" x14ac:dyDescent="0.2">
      <c r="A42" s="1" t="s">
        <v>1</v>
      </c>
      <c r="B42" s="1">
        <v>5</v>
      </c>
      <c r="C42" s="1">
        <v>160.993093013763</v>
      </c>
      <c r="D42" s="1">
        <v>3</v>
      </c>
      <c r="E42" s="1">
        <f t="shared" si="0"/>
        <v>152.99</v>
      </c>
    </row>
    <row r="43" spans="1:5" x14ac:dyDescent="0.2">
      <c r="A43" s="1" t="s">
        <v>1</v>
      </c>
      <c r="B43" s="1">
        <v>5</v>
      </c>
      <c r="C43" s="1">
        <v>115.71876797676001</v>
      </c>
      <c r="D43" s="1">
        <v>4</v>
      </c>
      <c r="E43" s="1">
        <f t="shared" si="0"/>
        <v>114.74250000000001</v>
      </c>
    </row>
    <row r="44" spans="1:5" x14ac:dyDescent="0.2">
      <c r="A44" s="1" t="s">
        <v>1</v>
      </c>
      <c r="B44" s="1">
        <v>5</v>
      </c>
      <c r="C44" s="1">
        <v>93.710672187805102</v>
      </c>
      <c r="D44" s="1">
        <v>5</v>
      </c>
      <c r="E44" s="1">
        <f t="shared" si="0"/>
        <v>91.794000000000011</v>
      </c>
    </row>
    <row r="45" spans="1:5" x14ac:dyDescent="0.2">
      <c r="A45" s="1" t="s">
        <v>1</v>
      </c>
      <c r="B45" s="1">
        <v>5</v>
      </c>
      <c r="C45" s="1">
        <v>79.319495534896802</v>
      </c>
      <c r="D45" s="1">
        <v>6</v>
      </c>
      <c r="E45" s="1">
        <f t="shared" si="0"/>
        <v>76.495000000000005</v>
      </c>
    </row>
    <row r="46" spans="1:5" x14ac:dyDescent="0.2">
      <c r="A46" s="1" t="s">
        <v>1</v>
      </c>
      <c r="B46" s="1">
        <v>5</v>
      </c>
      <c r="C46" s="1">
        <v>71.859497928619305</v>
      </c>
      <c r="D46" s="1">
        <v>7</v>
      </c>
      <c r="E46" s="1">
        <f t="shared" si="0"/>
        <v>65.567142857142855</v>
      </c>
    </row>
    <row r="47" spans="1:5" x14ac:dyDescent="0.2">
      <c r="A47" s="1" t="s">
        <v>1</v>
      </c>
      <c r="B47" s="1">
        <v>5</v>
      </c>
      <c r="C47" s="1">
        <v>58.727485036849899</v>
      </c>
      <c r="D47" s="1">
        <v>8</v>
      </c>
      <c r="E47" s="1">
        <f t="shared" si="0"/>
        <v>57.371250000000003</v>
      </c>
    </row>
    <row r="48" spans="1:5" x14ac:dyDescent="0.2">
      <c r="A48" s="1" t="s">
        <v>1</v>
      </c>
      <c r="B48" s="1">
        <v>5</v>
      </c>
      <c r="C48" s="1">
        <v>57.323986530303898</v>
      </c>
      <c r="D48" s="1">
        <v>9</v>
      </c>
      <c r="E48" s="1">
        <f t="shared" si="0"/>
        <v>50.99666666666667</v>
      </c>
    </row>
    <row r="49" spans="1:5" x14ac:dyDescent="0.2">
      <c r="A49" s="1" t="s">
        <v>1</v>
      </c>
      <c r="B49" s="1">
        <v>5</v>
      </c>
      <c r="C49" s="1">
        <v>50.586897420883098</v>
      </c>
      <c r="D49" s="1">
        <v>10</v>
      </c>
      <c r="E49" s="1">
        <f>458.97/D49</f>
        <v>45.897000000000006</v>
      </c>
    </row>
    <row r="50" spans="1:5" x14ac:dyDescent="0.2">
      <c r="A50" s="1" t="s">
        <v>0</v>
      </c>
      <c r="B50" s="1">
        <v>5</v>
      </c>
      <c r="C50" s="1">
        <v>17.7815650939941</v>
      </c>
      <c r="D50" s="1">
        <v>1</v>
      </c>
      <c r="E50" s="1">
        <f>17.34/D50</f>
        <v>17.34</v>
      </c>
    </row>
    <row r="51" spans="1:5" x14ac:dyDescent="0.2">
      <c r="A51" s="1" t="s">
        <v>0</v>
      </c>
      <c r="B51" s="1">
        <v>5</v>
      </c>
      <c r="C51" s="1">
        <v>8.8821872711181609</v>
      </c>
      <c r="D51" s="1">
        <v>2</v>
      </c>
      <c r="E51" s="1">
        <f t="shared" ref="E51:E59" si="1">17.34/D51</f>
        <v>8.67</v>
      </c>
    </row>
    <row r="52" spans="1:5" x14ac:dyDescent="0.2">
      <c r="A52" s="1" t="s">
        <v>0</v>
      </c>
      <c r="B52" s="1">
        <v>5</v>
      </c>
      <c r="C52" s="1">
        <v>6.6817003250121996</v>
      </c>
      <c r="D52" s="1">
        <v>3</v>
      </c>
      <c r="E52" s="1">
        <f t="shared" si="1"/>
        <v>5.78</v>
      </c>
    </row>
    <row r="53" spans="1:5" x14ac:dyDescent="0.2">
      <c r="A53" s="1" t="s">
        <v>0</v>
      </c>
      <c r="B53" s="1">
        <v>5</v>
      </c>
      <c r="C53" s="1">
        <v>4.50655498504638</v>
      </c>
      <c r="D53" s="1">
        <v>4</v>
      </c>
      <c r="E53" s="1">
        <f t="shared" si="1"/>
        <v>4.335</v>
      </c>
    </row>
    <row r="54" spans="1:5" x14ac:dyDescent="0.2">
      <c r="A54" s="1" t="s">
        <v>0</v>
      </c>
      <c r="B54" s="1">
        <v>5</v>
      </c>
      <c r="C54" s="1">
        <v>4.4595166683196998</v>
      </c>
      <c r="D54" s="1">
        <v>5</v>
      </c>
      <c r="E54" s="1">
        <f t="shared" si="1"/>
        <v>3.468</v>
      </c>
    </row>
    <row r="55" spans="1:5" x14ac:dyDescent="0.2">
      <c r="A55" s="1" t="s">
        <v>0</v>
      </c>
      <c r="B55" s="1">
        <v>5</v>
      </c>
      <c r="C55" s="1">
        <v>4.4539082050323398</v>
      </c>
      <c r="D55" s="1">
        <v>6</v>
      </c>
      <c r="E55" s="1">
        <f t="shared" si="1"/>
        <v>2.89</v>
      </c>
    </row>
    <row r="56" spans="1:5" x14ac:dyDescent="0.2">
      <c r="A56" s="1" t="s">
        <v>0</v>
      </c>
      <c r="B56" s="1">
        <v>5</v>
      </c>
      <c r="C56" s="1">
        <v>4.4984941959381102</v>
      </c>
      <c r="D56" s="1">
        <v>7</v>
      </c>
      <c r="E56" s="1">
        <f t="shared" si="1"/>
        <v>2.4771428571428573</v>
      </c>
    </row>
    <row r="57" spans="1:5" x14ac:dyDescent="0.2">
      <c r="A57" s="1" t="s">
        <v>0</v>
      </c>
      <c r="B57" s="1">
        <v>5</v>
      </c>
      <c r="C57" s="1">
        <v>2.2701476573943999</v>
      </c>
      <c r="D57" s="1">
        <v>8</v>
      </c>
      <c r="E57" s="1">
        <f t="shared" si="1"/>
        <v>2.1675</v>
      </c>
    </row>
    <row r="58" spans="1:5" x14ac:dyDescent="0.2">
      <c r="A58" s="1" t="s">
        <v>0</v>
      </c>
      <c r="B58" s="1">
        <v>5</v>
      </c>
      <c r="C58" s="1">
        <v>2.3410444736480698</v>
      </c>
      <c r="D58" s="1">
        <v>9</v>
      </c>
      <c r="E58" s="1">
        <f>17.34/8</f>
        <v>2.1675</v>
      </c>
    </row>
    <row r="59" spans="1:5" x14ac:dyDescent="0.2">
      <c r="A59" s="1" t="s">
        <v>0</v>
      </c>
      <c r="B59" s="1">
        <v>5</v>
      </c>
      <c r="C59" s="1">
        <v>2.2843965530395498</v>
      </c>
      <c r="D59" s="1">
        <v>10</v>
      </c>
      <c r="E59" s="1">
        <v>2.1675</v>
      </c>
    </row>
  </sheetData>
  <sortState ref="N1:Q61">
    <sortCondition descending="1" ref="N1"/>
  </sortState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Yikang</dc:creator>
  <cp:lastModifiedBy>Wang, Yikang</cp:lastModifiedBy>
  <dcterms:created xsi:type="dcterms:W3CDTF">2018-05-13T20:13:33Z</dcterms:created>
  <dcterms:modified xsi:type="dcterms:W3CDTF">2018-05-14T16:26:03Z</dcterms:modified>
</cp:coreProperties>
</file>