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eiWang\Desktop\INFS7205\"/>
    </mc:Choice>
  </mc:AlternateContent>
  <xr:revisionPtr revIDLastSave="0" documentId="8_{DA7344B3-EC96-43EB-9FDD-94668F03E268}" xr6:coauthVersionLast="28" xr6:coauthVersionMax="28" xr10:uidLastSave="{00000000-0000-0000-0000-000000000000}"/>
  <bookViews>
    <workbookView xWindow="0" yWindow="0" windowWidth="25845" windowHeight="11100" xr2:uid="{31F5519D-00CD-4D97-B928-BC1F298F1E0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F19" i="1" s="1"/>
  <c r="F20" i="1"/>
  <c r="F18" i="1"/>
  <c r="F16" i="1"/>
  <c r="C11" i="1"/>
  <c r="F11" i="1" s="1"/>
  <c r="C16" i="1"/>
  <c r="C17" i="1"/>
  <c r="F17" i="1" s="1"/>
  <c r="C18" i="1"/>
  <c r="F21" i="1"/>
  <c r="F22" i="1"/>
  <c r="F23" i="1"/>
  <c r="F24" i="1"/>
  <c r="C14" i="1"/>
  <c r="F14" i="1" s="1"/>
  <c r="C15" i="1"/>
  <c r="F15" i="1" s="1"/>
  <c r="C12" i="1"/>
  <c r="F12" i="1" s="1"/>
  <c r="C13" i="1"/>
  <c r="F13" i="1" s="1"/>
  <c r="C10" i="1"/>
  <c r="F10" i="1" s="1"/>
  <c r="F9" i="1"/>
  <c r="F8" i="1"/>
  <c r="F7" i="1"/>
  <c r="F6" i="1"/>
  <c r="F5" i="1"/>
</calcChain>
</file>

<file path=xl/sharedStrings.xml><?xml version="1.0" encoding="utf-8"?>
<sst xmlns="http://schemas.openxmlformats.org/spreadsheetml/2006/main" count="13" uniqueCount="13">
  <si>
    <t>m</t>
    <phoneticPr fontId="2" type="noConversion"/>
  </si>
  <si>
    <t>x1</t>
    <phoneticPr fontId="2" type="noConversion"/>
  </si>
  <si>
    <t>x2</t>
    <phoneticPr fontId="2" type="noConversion"/>
  </si>
  <si>
    <t>Query Time Without Rtree (s)</t>
    <phoneticPr fontId="2" type="noConversion"/>
  </si>
  <si>
    <t>Query Time With Rtree (s)</t>
    <phoneticPr fontId="2" type="noConversion"/>
  </si>
  <si>
    <t># of Node Queried</t>
    <phoneticPr fontId="2" type="noConversion"/>
  </si>
  <si>
    <t>Min</t>
    <phoneticPr fontId="2" type="noConversion"/>
  </si>
  <si>
    <t>Dataset Order By</t>
    <phoneticPr fontId="2" type="noConversion"/>
  </si>
  <si>
    <t>Query #</t>
    <phoneticPr fontId="2" type="noConversion"/>
  </si>
  <si>
    <t>Max</t>
    <phoneticPr fontId="2" type="noConversion"/>
  </si>
  <si>
    <t>Mean</t>
    <phoneticPr fontId="2" type="noConversion"/>
  </si>
  <si>
    <t>Rtree Efficiency</t>
    <phoneticPr fontId="2" type="noConversion"/>
  </si>
  <si>
    <t>NotTested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</si>
</sst>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 vs Query Time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Query Time With Rtree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12</c:v>
                </c:pt>
                <c:pt idx="1">
                  <c:v>18</c:v>
                </c:pt>
                <c:pt idx="2">
                  <c:v>23</c:v>
                </c:pt>
                <c:pt idx="3">
                  <c:v>11</c:v>
                </c:pt>
                <c:pt idx="4">
                  <c:v>73</c:v>
                </c:pt>
                <c:pt idx="5">
                  <c:v>308</c:v>
                </c:pt>
                <c:pt idx="6">
                  <c:v>835</c:v>
                </c:pt>
                <c:pt idx="7">
                  <c:v>316</c:v>
                </c:pt>
                <c:pt idx="8">
                  <c:v>2803</c:v>
                </c:pt>
                <c:pt idx="9">
                  <c:v>3370</c:v>
                </c:pt>
                <c:pt idx="10">
                  <c:v>6771</c:v>
                </c:pt>
                <c:pt idx="11">
                  <c:v>5131</c:v>
                </c:pt>
                <c:pt idx="12">
                  <c:v>62</c:v>
                </c:pt>
                <c:pt idx="13">
                  <c:v>2000</c:v>
                </c:pt>
                <c:pt idx="14">
                  <c:v>1000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135.32</c:v>
                </c:pt>
                <c:pt idx="1">
                  <c:v>112.05</c:v>
                </c:pt>
                <c:pt idx="2">
                  <c:v>105.84</c:v>
                </c:pt>
                <c:pt idx="3">
                  <c:v>125.8</c:v>
                </c:pt>
                <c:pt idx="4">
                  <c:v>94</c:v>
                </c:pt>
                <c:pt idx="5">
                  <c:v>79.84</c:v>
                </c:pt>
                <c:pt idx="6">
                  <c:v>85.78</c:v>
                </c:pt>
                <c:pt idx="7">
                  <c:v>71.12</c:v>
                </c:pt>
                <c:pt idx="8">
                  <c:v>71.34</c:v>
                </c:pt>
                <c:pt idx="9">
                  <c:v>72.099999999999994</c:v>
                </c:pt>
                <c:pt idx="10">
                  <c:v>76.41</c:v>
                </c:pt>
                <c:pt idx="11">
                  <c:v>82.59</c:v>
                </c:pt>
                <c:pt idx="12">
                  <c:v>90</c:v>
                </c:pt>
                <c:pt idx="13">
                  <c:v>90.98</c:v>
                </c:pt>
                <c:pt idx="14">
                  <c:v>97.32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6-4708-9AF5-15C7C496950C}"/>
            </c:ext>
          </c:extLst>
        </c:ser>
        <c:ser>
          <c:idx val="2"/>
          <c:order val="1"/>
          <c:tx>
            <c:v>Query Time With Rtree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835</c:v>
                </c:pt>
                <c:pt idx="1">
                  <c:v>316</c:v>
                </c:pt>
                <c:pt idx="2">
                  <c:v>2803</c:v>
                </c:pt>
                <c:pt idx="3">
                  <c:v>3370</c:v>
                </c:pt>
                <c:pt idx="4">
                  <c:v>6771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75.55</c:v>
                </c:pt>
                <c:pt idx="1">
                  <c:v>82.2</c:v>
                </c:pt>
                <c:pt idx="2">
                  <c:v>77.760000000000005</c:v>
                </c:pt>
                <c:pt idx="3">
                  <c:v>80.25</c:v>
                </c:pt>
                <c:pt idx="4">
                  <c:v>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6-4708-9AF5-15C7C496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880"/>
        <c:axId val="703799880"/>
      </c:scatterChart>
      <c:valAx>
        <c:axId val="1074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99880"/>
        <c:crosses val="autoZero"/>
        <c:crossBetween val="midCat"/>
      </c:valAx>
      <c:valAx>
        <c:axId val="7037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Query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v</a:t>
            </a:r>
            <a:r>
              <a:rPr lang="en-US" altLang="zh-CN" baseline="0"/>
              <a:t>s </a:t>
            </a:r>
            <a:r>
              <a:rPr lang="en-US" altLang="zh-CN"/>
              <a:t>Rtree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00736631683352"/>
          <c:y val="6.8384450483601436E-2"/>
          <c:w val="0.76339299220930956"/>
          <c:h val="0.84118338491850975"/>
        </c:manualLayout>
      </c:layout>
      <c:scatterChart>
        <c:scatterStyle val="lineMarker"/>
        <c:varyColors val="0"/>
        <c:ser>
          <c:idx val="0"/>
          <c:order val="0"/>
          <c:tx>
            <c:v>Efficiency 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12</c:v>
                </c:pt>
                <c:pt idx="1">
                  <c:v>18</c:v>
                </c:pt>
                <c:pt idx="2">
                  <c:v>23</c:v>
                </c:pt>
                <c:pt idx="3">
                  <c:v>11</c:v>
                </c:pt>
                <c:pt idx="4">
                  <c:v>73</c:v>
                </c:pt>
                <c:pt idx="5">
                  <c:v>308</c:v>
                </c:pt>
                <c:pt idx="6">
                  <c:v>835</c:v>
                </c:pt>
                <c:pt idx="7">
                  <c:v>316</c:v>
                </c:pt>
                <c:pt idx="8">
                  <c:v>2803</c:v>
                </c:pt>
                <c:pt idx="9">
                  <c:v>3370</c:v>
                </c:pt>
                <c:pt idx="10">
                  <c:v>6771</c:v>
                </c:pt>
                <c:pt idx="11">
                  <c:v>5131</c:v>
                </c:pt>
                <c:pt idx="12">
                  <c:v>62</c:v>
                </c:pt>
                <c:pt idx="13">
                  <c:v>2000</c:v>
                </c:pt>
                <c:pt idx="14">
                  <c:v>1000</c:v>
                </c:pt>
              </c:numCache>
            </c:numRef>
          </c:xVal>
          <c:yVal>
            <c:numRef>
              <c:f>Sheet1!$F$5:$F$19</c:f>
              <c:numCache>
                <c:formatCode>0.00%</c:formatCode>
                <c:ptCount val="15"/>
                <c:pt idx="0">
                  <c:v>5.0861661247413537</c:v>
                </c:pt>
                <c:pt idx="1">
                  <c:v>5.3634091923248555</c:v>
                </c:pt>
                <c:pt idx="2">
                  <c:v>5.5862622826908543</c:v>
                </c:pt>
                <c:pt idx="3">
                  <c:v>4.7507154213036564</c:v>
                </c:pt>
                <c:pt idx="4">
                  <c:v>6.1613829787234042</c:v>
                </c:pt>
                <c:pt idx="5">
                  <c:v>7.658542084168336</c:v>
                </c:pt>
                <c:pt idx="6">
                  <c:v>7.1282117043599902</c:v>
                </c:pt>
                <c:pt idx="7">
                  <c:v>8.5975534308211472</c:v>
                </c:pt>
                <c:pt idx="8">
                  <c:v>8.5710400897112411</c:v>
                </c:pt>
                <c:pt idx="9">
                  <c:v>8.4806934812760062</c:v>
                </c:pt>
                <c:pt idx="10">
                  <c:v>8.0023295380185839</c:v>
                </c:pt>
                <c:pt idx="11">
                  <c:v>7.40353553698995</c:v>
                </c:pt>
                <c:pt idx="12">
                  <c:v>6.7939777777777772</c:v>
                </c:pt>
                <c:pt idx="13">
                  <c:v>6.7207957792921516</c:v>
                </c:pt>
                <c:pt idx="14">
                  <c:v>6.2829634196465269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268-AC95-00F0D68E2230}"/>
            </c:ext>
          </c:extLst>
        </c:ser>
        <c:ser>
          <c:idx val="1"/>
          <c:order val="1"/>
          <c:tx>
            <c:v>Efficiency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Sheet1!$B$20:$B$24</c:f>
              <c:numCache>
                <c:formatCode>General</c:formatCode>
                <c:ptCount val="5"/>
                <c:pt idx="0">
                  <c:v>835</c:v>
                </c:pt>
                <c:pt idx="1">
                  <c:v>316</c:v>
                </c:pt>
                <c:pt idx="2">
                  <c:v>2803</c:v>
                </c:pt>
                <c:pt idx="3">
                  <c:v>3370</c:v>
                </c:pt>
                <c:pt idx="4">
                  <c:v>6771</c:v>
                </c:pt>
              </c:numCache>
            </c:numRef>
          </c:xVal>
          <c:yVal>
            <c:numRef>
              <c:f>Sheet1!$F$20:$F$24</c:f>
              <c:numCache>
                <c:formatCode>0.00%</c:formatCode>
                <c:ptCount val="5"/>
                <c:pt idx="0">
                  <c:v>7.6448709463931177</c:v>
                </c:pt>
                <c:pt idx="1">
                  <c:v>7.0263990267639906</c:v>
                </c:pt>
                <c:pt idx="2">
                  <c:v>7.4275977366255148</c:v>
                </c:pt>
                <c:pt idx="3">
                  <c:v>7.1971339563862937</c:v>
                </c:pt>
                <c:pt idx="4">
                  <c:v>7.664145435244162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A8-4268-AC95-00F0D68E2230}"/>
            </c:ext>
          </c:extLst>
        </c:ser>
        <c:ser>
          <c:idx val="2"/>
          <c:order val="2"/>
          <c:tx>
            <c:v>Efficiency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Sheet1!$B$11:$B$15</c:f>
              <c:numCache>
                <c:formatCode>General</c:formatCode>
                <c:ptCount val="5"/>
                <c:pt idx="0">
                  <c:v>835</c:v>
                </c:pt>
                <c:pt idx="1">
                  <c:v>316</c:v>
                </c:pt>
                <c:pt idx="2">
                  <c:v>2803</c:v>
                </c:pt>
                <c:pt idx="3">
                  <c:v>3370</c:v>
                </c:pt>
                <c:pt idx="4">
                  <c:v>6771</c:v>
                </c:pt>
              </c:numCache>
            </c:numRef>
          </c:xVal>
          <c:yVal>
            <c:numRef>
              <c:f>Sheet1!$F$11:$F$15</c:f>
              <c:numCache>
                <c:formatCode>0.00%</c:formatCode>
                <c:ptCount val="5"/>
                <c:pt idx="0">
                  <c:v>7.1282117043599902</c:v>
                </c:pt>
                <c:pt idx="1">
                  <c:v>8.5975534308211472</c:v>
                </c:pt>
                <c:pt idx="2">
                  <c:v>8.5710400897112411</c:v>
                </c:pt>
                <c:pt idx="3">
                  <c:v>8.4806934812760062</c:v>
                </c:pt>
                <c:pt idx="4">
                  <c:v>8.0023295380185839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1A8-4268-AC95-00F0D68E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86456"/>
        <c:axId val="570488096"/>
      </c:scatterChart>
      <c:valAx>
        <c:axId val="57048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88096"/>
        <c:crosses val="autoZero"/>
        <c:crossBetween val="midCat"/>
      </c:valAx>
      <c:valAx>
        <c:axId val="57048809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Rtree Efficiency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8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194983</xdr:colOff>
      <xdr:row>36</xdr:row>
      <xdr:rowOff>44542</xdr:rowOff>
    </xdr:from>
    <xdr:to>
      <xdr:col>19</xdr:col>
      <xdr:colOff>11206</xdr:colOff>
      <xdr:row>64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02396F-45B3-4F2F-A65F-803394C1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151686</xdr:colOff>
      <xdr:row>0</xdr:row>
      <xdr:rowOff>33618</xdr:rowOff>
    </xdr:from>
    <xdr:to>
      <xdr:col>18</xdr:col>
      <xdr:colOff>641791</xdr:colOff>
      <xdr:row>36</xdr:row>
      <xdr:rowOff>50936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0CB649-720D-44BD-8F1F-A567F3897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005-6DDB-43ED-8AE4-33DFAEDB6DFA}">
  <dimension ref="A1:F33"/>
  <sheetViews>
    <sheetView tabSelected="1" zoomScale="85" zoomScaleNormal="85" workbookViewId="0">
      <selection activeCell="B25" sqref="A1:F29"/>
    </sheetView>
  </sheetViews>
  <sheetFormatPr defaultRowHeight="14.25" x14ac:dyDescent="0.2"/>
  <cols>
    <col min="1" max="1" width="16" bestFit="1" customWidth="1"/>
    <col min="2" max="2" width="19.375" customWidth="1"/>
    <col min="3" max="3" width="26.625" bestFit="1" customWidth="1"/>
    <col min="4" max="4" width="23.625" bestFit="1" customWidth="1"/>
    <col min="5" max="5" width="17.625" bestFit="1" customWidth="1"/>
    <col min="6" max="6" width="16" customWidth="1"/>
  </cols>
  <sheetData>
    <row r="1" spans="1:6" x14ac:dyDescent="0.2">
      <c r="A1" s="2" t="s">
        <v>8</v>
      </c>
      <c r="B1" s="2" t="s">
        <v>1</v>
      </c>
      <c r="C1" s="2" t="s">
        <v>2</v>
      </c>
    </row>
    <row r="2" spans="1:6" x14ac:dyDescent="0.2">
      <c r="A2" s="2">
        <v>1</v>
      </c>
      <c r="B2" s="2">
        <v>60072</v>
      </c>
      <c r="C2" s="2">
        <v>98205</v>
      </c>
    </row>
    <row r="3" spans="1:6" ht="15" thickBot="1" x14ac:dyDescent="0.25"/>
    <row r="4" spans="1:6" ht="15.75" thickTop="1" thickBot="1" x14ac:dyDescent="0.25">
      <c r="A4" s="3" t="s">
        <v>7</v>
      </c>
      <c r="B4" s="3" t="s">
        <v>0</v>
      </c>
      <c r="C4" s="3" t="s">
        <v>3</v>
      </c>
      <c r="D4" s="3" t="s">
        <v>4</v>
      </c>
      <c r="E4" s="3" t="s">
        <v>5</v>
      </c>
      <c r="F4" s="3" t="s">
        <v>11</v>
      </c>
    </row>
    <row r="5" spans="1:6" ht="15" thickTop="1" x14ac:dyDescent="0.2">
      <c r="A5" s="6" t="s">
        <v>6</v>
      </c>
      <c r="B5" s="8">
        <v>12</v>
      </c>
      <c r="C5" s="12">
        <v>688.26</v>
      </c>
      <c r="D5" s="8">
        <v>135.32</v>
      </c>
      <c r="E5" s="8">
        <v>63887</v>
      </c>
      <c r="F5" s="13">
        <f>C5/D5</f>
        <v>5.0861661247413537</v>
      </c>
    </row>
    <row r="6" spans="1:6" x14ac:dyDescent="0.2">
      <c r="A6" s="9"/>
      <c r="B6" s="11">
        <v>18</v>
      </c>
      <c r="C6" s="14">
        <v>600.97</v>
      </c>
      <c r="D6" s="11">
        <v>112.05</v>
      </c>
      <c r="E6" s="11">
        <v>63887</v>
      </c>
      <c r="F6" s="15">
        <f>C6/D6</f>
        <v>5.3634091923248555</v>
      </c>
    </row>
    <row r="7" spans="1:6" x14ac:dyDescent="0.2">
      <c r="A7" s="9"/>
      <c r="B7" s="11">
        <v>23</v>
      </c>
      <c r="C7" s="14">
        <v>591.25</v>
      </c>
      <c r="D7" s="11">
        <v>105.84</v>
      </c>
      <c r="E7" s="11">
        <v>63887</v>
      </c>
      <c r="F7" s="15">
        <f>C7/D7</f>
        <v>5.5862622826908543</v>
      </c>
    </row>
    <row r="8" spans="1:6" x14ac:dyDescent="0.2">
      <c r="A8" s="9"/>
      <c r="B8" s="11">
        <v>11</v>
      </c>
      <c r="C8" s="14">
        <v>597.64</v>
      </c>
      <c r="D8" s="11">
        <v>125.8</v>
      </c>
      <c r="E8" s="11">
        <v>63887</v>
      </c>
      <c r="F8" s="15">
        <f>C8/D8</f>
        <v>4.7507154213036564</v>
      </c>
    </row>
    <row r="9" spans="1:6" x14ac:dyDescent="0.2">
      <c r="A9" s="9"/>
      <c r="B9" s="11">
        <v>73</v>
      </c>
      <c r="C9" s="14">
        <v>579.16999999999996</v>
      </c>
      <c r="D9" s="11">
        <v>94</v>
      </c>
      <c r="E9" s="11">
        <v>63887</v>
      </c>
      <c r="F9" s="15">
        <f>C9/D9</f>
        <v>6.1613829787234042</v>
      </c>
    </row>
    <row r="10" spans="1:6" x14ac:dyDescent="0.2">
      <c r="A10" s="9"/>
      <c r="B10" s="11">
        <v>308</v>
      </c>
      <c r="C10" s="14">
        <f>AVERAGE($C$5:$C$9)</f>
        <v>611.45799999999997</v>
      </c>
      <c r="D10" s="11">
        <v>79.84</v>
      </c>
      <c r="E10" s="11">
        <v>63887</v>
      </c>
      <c r="F10" s="15">
        <f t="shared" ref="F10:F14" si="0">C10/D10</f>
        <v>7.658542084168336</v>
      </c>
    </row>
    <row r="11" spans="1:6" x14ac:dyDescent="0.2">
      <c r="A11" s="9"/>
      <c r="B11" s="11">
        <v>835</v>
      </c>
      <c r="C11" s="14">
        <f>AVERAGE($C$5:$C$9)</f>
        <v>611.45799999999997</v>
      </c>
      <c r="D11" s="11">
        <v>85.78</v>
      </c>
      <c r="E11" s="11">
        <v>63887</v>
      </c>
      <c r="F11" s="15">
        <f t="shared" si="0"/>
        <v>7.1282117043599902</v>
      </c>
    </row>
    <row r="12" spans="1:6" x14ac:dyDescent="0.2">
      <c r="A12" s="9"/>
      <c r="B12" s="11">
        <v>316</v>
      </c>
      <c r="C12" s="14">
        <f t="shared" ref="C12:C29" si="1">AVERAGE($C$5:$C$9)</f>
        <v>611.45799999999997</v>
      </c>
      <c r="D12" s="11">
        <v>71.12</v>
      </c>
      <c r="E12" s="11">
        <v>63887</v>
      </c>
      <c r="F12" s="15">
        <f t="shared" si="0"/>
        <v>8.5975534308211472</v>
      </c>
    </row>
    <row r="13" spans="1:6" x14ac:dyDescent="0.2">
      <c r="A13" s="9"/>
      <c r="B13" s="11">
        <v>2803</v>
      </c>
      <c r="C13" s="14">
        <f t="shared" si="1"/>
        <v>611.45799999999997</v>
      </c>
      <c r="D13" s="11">
        <v>71.34</v>
      </c>
      <c r="E13" s="11">
        <v>63887</v>
      </c>
      <c r="F13" s="15">
        <f t="shared" si="0"/>
        <v>8.5710400897112411</v>
      </c>
    </row>
    <row r="14" spans="1:6" x14ac:dyDescent="0.2">
      <c r="A14" s="9"/>
      <c r="B14" s="11">
        <v>3370</v>
      </c>
      <c r="C14" s="14">
        <f t="shared" si="1"/>
        <v>611.45799999999997</v>
      </c>
      <c r="D14" s="11">
        <v>72.099999999999994</v>
      </c>
      <c r="E14" s="11">
        <v>63887</v>
      </c>
      <c r="F14" s="15">
        <f t="shared" si="0"/>
        <v>8.4806934812760062</v>
      </c>
    </row>
    <row r="15" spans="1:6" x14ac:dyDescent="0.2">
      <c r="A15" s="9"/>
      <c r="B15" s="11">
        <v>6771</v>
      </c>
      <c r="C15" s="14">
        <f t="shared" si="1"/>
        <v>611.45799999999997</v>
      </c>
      <c r="D15" s="11">
        <v>76.41</v>
      </c>
      <c r="E15" s="11">
        <v>63887</v>
      </c>
      <c r="F15" s="15">
        <f>C15/D15</f>
        <v>8.0023295380185839</v>
      </c>
    </row>
    <row r="16" spans="1:6" x14ac:dyDescent="0.2">
      <c r="A16" s="9"/>
      <c r="B16" s="4">
        <v>5131</v>
      </c>
      <c r="C16" s="14">
        <f t="shared" si="1"/>
        <v>611.45799999999997</v>
      </c>
      <c r="D16" s="4">
        <v>82.59</v>
      </c>
      <c r="E16" s="11">
        <v>63887</v>
      </c>
      <c r="F16" s="22">
        <f>C16/D16</f>
        <v>7.40353553698995</v>
      </c>
    </row>
    <row r="17" spans="1:6" x14ac:dyDescent="0.2">
      <c r="A17" s="9"/>
      <c r="B17" s="4">
        <v>62</v>
      </c>
      <c r="C17" s="14">
        <f t="shared" si="1"/>
        <v>611.45799999999997</v>
      </c>
      <c r="D17" s="4">
        <v>90</v>
      </c>
      <c r="E17" s="11">
        <v>63887</v>
      </c>
      <c r="F17" s="22">
        <f>C17/D17</f>
        <v>6.7939777777777772</v>
      </c>
    </row>
    <row r="18" spans="1:6" x14ac:dyDescent="0.2">
      <c r="A18" s="9"/>
      <c r="B18" s="11">
        <v>2000</v>
      </c>
      <c r="C18" s="14">
        <f t="shared" si="1"/>
        <v>611.45799999999997</v>
      </c>
      <c r="D18" s="11">
        <v>90.98</v>
      </c>
      <c r="E18" s="11">
        <v>63887</v>
      </c>
      <c r="F18" s="15">
        <f>C18/D18</f>
        <v>6.7207957792921516</v>
      </c>
    </row>
    <row r="19" spans="1:6" x14ac:dyDescent="0.2">
      <c r="A19" s="16"/>
      <c r="B19" s="23">
        <v>1000</v>
      </c>
      <c r="C19" s="17">
        <f t="shared" si="1"/>
        <v>611.45799999999997</v>
      </c>
      <c r="D19" s="23">
        <v>97.32</v>
      </c>
      <c r="E19" s="18">
        <v>63887</v>
      </c>
      <c r="F19" s="19">
        <f t="shared" ref="F19:F20" si="2">C19/D19</f>
        <v>6.2829634196465269</v>
      </c>
    </row>
    <row r="20" spans="1:6" x14ac:dyDescent="0.2">
      <c r="A20" s="20" t="s">
        <v>9</v>
      </c>
      <c r="B20" s="1">
        <v>835</v>
      </c>
      <c r="C20" s="7">
        <v>577.57000000000005</v>
      </c>
      <c r="D20" s="1">
        <v>75.55</v>
      </c>
      <c r="E20" s="1">
        <v>63887</v>
      </c>
      <c r="F20" s="19">
        <f t="shared" si="2"/>
        <v>7.6448709463931177</v>
      </c>
    </row>
    <row r="21" spans="1:6" x14ac:dyDescent="0.2">
      <c r="A21" s="9"/>
      <c r="B21" s="1">
        <v>316</v>
      </c>
      <c r="C21" s="7">
        <v>577.57000000000005</v>
      </c>
      <c r="D21" s="1">
        <v>82.2</v>
      </c>
      <c r="E21" s="1">
        <v>63887</v>
      </c>
      <c r="F21" s="15">
        <f>C21/D21</f>
        <v>7.0263990267639906</v>
      </c>
    </row>
    <row r="22" spans="1:6" x14ac:dyDescent="0.2">
      <c r="A22" s="9"/>
      <c r="B22" s="11">
        <v>2803</v>
      </c>
      <c r="C22" s="7">
        <v>577.57000000000005</v>
      </c>
      <c r="D22" s="1">
        <v>77.760000000000005</v>
      </c>
      <c r="E22" s="1">
        <v>63887</v>
      </c>
      <c r="F22" s="15">
        <f>C22/D22</f>
        <v>7.4275977366255148</v>
      </c>
    </row>
    <row r="23" spans="1:6" x14ac:dyDescent="0.2">
      <c r="A23" s="9"/>
      <c r="B23" s="11">
        <v>3370</v>
      </c>
      <c r="C23" s="7">
        <v>577.57000000000005</v>
      </c>
      <c r="D23" s="1">
        <v>80.25</v>
      </c>
      <c r="E23" s="1">
        <v>63887</v>
      </c>
      <c r="F23" s="10">
        <f>C23/D23</f>
        <v>7.1971339563862937</v>
      </c>
    </row>
    <row r="24" spans="1:6" x14ac:dyDescent="0.2">
      <c r="A24" s="16"/>
      <c r="B24" s="11">
        <v>6771</v>
      </c>
      <c r="C24" s="7">
        <v>577.57000000000005</v>
      </c>
      <c r="D24" s="1">
        <v>75.36</v>
      </c>
      <c r="E24" s="1">
        <v>63887</v>
      </c>
      <c r="F24" s="10">
        <f>C24/D24</f>
        <v>7.664145435244162</v>
      </c>
    </row>
    <row r="25" spans="1:6" x14ac:dyDescent="0.2">
      <c r="A25" s="20" t="s">
        <v>10</v>
      </c>
      <c r="B25" s="20" t="s">
        <v>12</v>
      </c>
      <c r="C25" s="20"/>
      <c r="D25" s="20"/>
      <c r="E25" s="20"/>
      <c r="F25" s="20"/>
    </row>
    <row r="26" spans="1:6" x14ac:dyDescent="0.2">
      <c r="A26" s="9"/>
      <c r="B26" s="9"/>
      <c r="C26" s="9"/>
      <c r="D26" s="9"/>
      <c r="E26" s="9"/>
      <c r="F26" s="9"/>
    </row>
    <row r="27" spans="1:6" x14ac:dyDescent="0.2">
      <c r="A27" s="9"/>
      <c r="B27" s="9"/>
      <c r="C27" s="9"/>
      <c r="D27" s="9"/>
      <c r="E27" s="9"/>
      <c r="F27" s="9"/>
    </row>
    <row r="28" spans="1:6" x14ac:dyDescent="0.2">
      <c r="A28" s="9"/>
      <c r="B28" s="9"/>
      <c r="C28" s="9"/>
      <c r="D28" s="9"/>
      <c r="E28" s="9"/>
      <c r="F28" s="9"/>
    </row>
    <row r="29" spans="1:6" ht="15" thickBot="1" x14ac:dyDescent="0.25">
      <c r="A29" s="21"/>
      <c r="B29" s="21"/>
      <c r="C29" s="21"/>
      <c r="D29" s="21"/>
      <c r="E29" s="21"/>
      <c r="F29" s="21"/>
    </row>
    <row r="30" spans="1:6" ht="15" thickTop="1" x14ac:dyDescent="0.2">
      <c r="F30" s="5"/>
    </row>
    <row r="31" spans="1:6" x14ac:dyDescent="0.2">
      <c r="F31" s="5"/>
    </row>
    <row r="32" spans="1:6" x14ac:dyDescent="0.2">
      <c r="F32" s="5"/>
    </row>
    <row r="33" spans="6:6" x14ac:dyDescent="0.2">
      <c r="F33" s="5"/>
    </row>
  </sheetData>
  <mergeCells count="4">
    <mergeCell ref="A20:A24"/>
    <mergeCell ref="A5:A19"/>
    <mergeCell ref="A25:A29"/>
    <mergeCell ref="B25:F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王一飞</dc:creator>
  <cp:lastModifiedBy>王一飞</cp:lastModifiedBy>
  <dcterms:created xsi:type="dcterms:W3CDTF">2018-03-18T13:26:26Z</dcterms:created>
  <dcterms:modified xsi:type="dcterms:W3CDTF">2018-03-20T04:37:16Z</dcterms:modified>
</cp:coreProperties>
</file>