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870" windowHeight="9780"/>
  </bookViews>
  <sheets>
    <sheet name="List1" sheetId="1" r:id="rId1"/>
    <sheet name="List2" sheetId="2" r:id="rId2"/>
    <sheet name="List3" sheetId="3" r:id="rId3"/>
  </sheets>
  <calcPr calcId="124519"/>
</workbook>
</file>

<file path=xl/calcChain.xml><?xml version="1.0" encoding="utf-8"?>
<calcChain xmlns="http://schemas.openxmlformats.org/spreadsheetml/2006/main">
  <c r="L19" i="1"/>
  <c r="L18"/>
  <c r="G40"/>
  <c r="H40"/>
  <c r="I40"/>
  <c r="J40"/>
  <c r="K40"/>
  <c r="L40"/>
  <c r="M40"/>
  <c r="N40"/>
  <c r="F40"/>
  <c r="N32"/>
  <c r="L17"/>
</calcChain>
</file>

<file path=xl/sharedStrings.xml><?xml version="1.0" encoding="utf-8"?>
<sst xmlns="http://schemas.openxmlformats.org/spreadsheetml/2006/main" count="41" uniqueCount="41">
  <si>
    <t>f [kHz]</t>
  </si>
  <si>
    <t>Uout</t>
  </si>
  <si>
    <t>BM579</t>
  </si>
  <si>
    <t>pm</t>
  </si>
  <si>
    <t>%</t>
  </si>
  <si>
    <t>č. měření</t>
  </si>
  <si>
    <t>název frekvence</t>
  </si>
  <si>
    <t>$f_1$</t>
  </si>
  <si>
    <t>$f_2$</t>
  </si>
  <si>
    <t>$f_3$</t>
  </si>
  <si>
    <t>$f_4$</t>
  </si>
  <si>
    <t>$f_5$</t>
  </si>
  <si>
    <t>$f_6$</t>
  </si>
  <si>
    <t>$f_7$</t>
  </si>
  <si>
    <t>$f_8$</t>
  </si>
  <si>
    <t>$f_9$</t>
  </si>
  <si>
    <t>$f_{10}$</t>
  </si>
  <si>
    <t>f_{prum}</t>
  </si>
  <si>
    <t>$f~[kHz]$</t>
  </si>
  <si>
    <t>parametry oscilátoru</t>
  </si>
  <si>
    <t>perioda</t>
  </si>
  <si>
    <t>název veličiny</t>
  </si>
  <si>
    <t>měřená veličina</t>
  </si>
  <si>
    <t>naměřená hodnota</t>
  </si>
  <si>
    <t>T</t>
  </si>
  <si>
    <t>$678~us$</t>
  </si>
  <si>
    <t>rozkmit napětí</t>
  </si>
  <si>
    <t>střední hodnoa napětí</t>
  </si>
  <si>
    <t>efektivní hodnotanapětí</t>
  </si>
  <si>
    <t>oscilační frekvence</t>
  </si>
  <si>
    <t>$f_o$</t>
  </si>
  <si>
    <t>$1,47675~kHz$</t>
  </si>
  <si>
    <t>$U_{pp}</t>
  </si>
  <si>
    <t>$7,84~V$</t>
  </si>
  <si>
    <t>$2,77~V$</t>
  </si>
  <si>
    <t>$U_{AVG}$</t>
  </si>
  <si>
    <t>$U_{RMS}$</t>
  </si>
  <si>
    <t>$17,3~mV$</t>
  </si>
  <si>
    <t>$t~[us]$</t>
  </si>
  <si>
    <t>$u_{osc}~[V]$</t>
  </si>
  <si>
    <t>$u_{vyp}~[V]$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</si>
</sst>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N40"/>
  <sheetViews>
    <sheetView tabSelected="1" topLeftCell="A2" workbookViewId="0">
      <selection activeCell="L19" sqref="L19"/>
    </sheetView>
  </sheetViews>
  <sheetFormatPr defaultRowHeight="15"/>
  <cols>
    <col min="5" max="5" width="24" customWidth="1"/>
    <col min="6" max="6" width="22.140625" customWidth="1"/>
  </cols>
  <sheetData>
    <row r="3" spans="4:12">
      <c r="I3" t="s">
        <v>2</v>
      </c>
      <c r="J3" t="s">
        <v>3</v>
      </c>
      <c r="K3">
        <v>6</v>
      </c>
      <c r="L3" t="s">
        <v>4</v>
      </c>
    </row>
    <row r="6" spans="4:12">
      <c r="D6" t="s">
        <v>5</v>
      </c>
      <c r="E6" t="s">
        <v>0</v>
      </c>
      <c r="F6" t="s">
        <v>1</v>
      </c>
      <c r="K6" t="s">
        <v>6</v>
      </c>
      <c r="L6" t="s">
        <v>18</v>
      </c>
    </row>
    <row r="7" spans="4:12">
      <c r="D7">
        <v>1</v>
      </c>
      <c r="E7" s="1">
        <v>1</v>
      </c>
      <c r="F7" s="1">
        <v>1.5</v>
      </c>
      <c r="K7" t="s">
        <v>7</v>
      </c>
      <c r="L7" s="2">
        <v>1.4767999999999999</v>
      </c>
    </row>
    <row r="8" spans="4:12">
      <c r="D8">
        <v>2</v>
      </c>
      <c r="E8" s="1">
        <v>1.1000000000000001</v>
      </c>
      <c r="F8" s="1">
        <v>2.1</v>
      </c>
      <c r="K8" t="s">
        <v>8</v>
      </c>
      <c r="L8" s="2">
        <v>1.4804999999999999</v>
      </c>
    </row>
    <row r="9" spans="4:12">
      <c r="D9">
        <v>3</v>
      </c>
      <c r="E9" s="1">
        <v>1.2</v>
      </c>
      <c r="F9" s="1">
        <v>2.8</v>
      </c>
      <c r="K9" t="s">
        <v>9</v>
      </c>
      <c r="L9" s="2">
        <v>1.4769000000000001</v>
      </c>
    </row>
    <row r="10" spans="4:12">
      <c r="D10">
        <v>4</v>
      </c>
      <c r="E10" s="1">
        <v>1.3</v>
      </c>
      <c r="F10" s="1">
        <v>3.2</v>
      </c>
      <c r="K10" t="s">
        <v>10</v>
      </c>
      <c r="L10" s="2">
        <v>1.4767999999999999</v>
      </c>
    </row>
    <row r="11" spans="4:12">
      <c r="D11">
        <v>5</v>
      </c>
      <c r="E11" s="1">
        <v>1.4</v>
      </c>
      <c r="F11" s="1">
        <v>3.4</v>
      </c>
      <c r="K11" t="s">
        <v>11</v>
      </c>
      <c r="L11" s="2">
        <v>1.4769000000000001</v>
      </c>
    </row>
    <row r="12" spans="4:12">
      <c r="D12">
        <v>6</v>
      </c>
      <c r="E12" s="1">
        <v>1.5</v>
      </c>
      <c r="F12" s="1">
        <v>3.1</v>
      </c>
      <c r="K12" t="s">
        <v>12</v>
      </c>
      <c r="L12" s="2">
        <v>1.4767999999999999</v>
      </c>
    </row>
    <row r="13" spans="4:12">
      <c r="D13">
        <v>7</v>
      </c>
      <c r="E13" s="1">
        <v>1.6</v>
      </c>
      <c r="F13" s="1">
        <v>3</v>
      </c>
      <c r="K13" t="s">
        <v>13</v>
      </c>
      <c r="L13" s="2">
        <v>1.4773000000000001</v>
      </c>
    </row>
    <row r="14" spans="4:12">
      <c r="D14">
        <v>8</v>
      </c>
      <c r="E14" s="1">
        <v>1.7</v>
      </c>
      <c r="F14" s="1">
        <v>2.8</v>
      </c>
      <c r="K14" t="s">
        <v>14</v>
      </c>
      <c r="L14" s="2">
        <v>1.4767999999999999</v>
      </c>
    </row>
    <row r="15" spans="4:12">
      <c r="D15">
        <v>9</v>
      </c>
      <c r="E15" s="1">
        <v>1.8</v>
      </c>
      <c r="F15" s="1">
        <v>2.7</v>
      </c>
      <c r="K15" t="s">
        <v>15</v>
      </c>
      <c r="L15" s="2">
        <v>1.4767999999999999</v>
      </c>
    </row>
    <row r="16" spans="4:12">
      <c r="D16">
        <v>10</v>
      </c>
      <c r="E16" s="1">
        <v>1.9</v>
      </c>
      <c r="F16" s="1">
        <v>2.4</v>
      </c>
      <c r="K16" t="s">
        <v>16</v>
      </c>
      <c r="L16" s="2">
        <v>1.4769000000000001</v>
      </c>
    </row>
    <row r="17" spans="4:14">
      <c r="D17">
        <v>11</v>
      </c>
      <c r="E17" s="1">
        <v>2.6</v>
      </c>
      <c r="F17" s="1">
        <v>1</v>
      </c>
      <c r="K17" t="s">
        <v>17</v>
      </c>
      <c r="L17" s="2">
        <f>AVERAGE(L7:L16)</f>
        <v>1.4772500000000002</v>
      </c>
    </row>
    <row r="18" spans="4:14">
      <c r="L18" s="2">
        <f>MAX(L7:L16)</f>
        <v>1.4804999999999999</v>
      </c>
    </row>
    <row r="19" spans="4:14">
      <c r="L19" s="2">
        <f>MIN(L7:L15)</f>
        <v>1.4767999999999999</v>
      </c>
    </row>
    <row r="24" spans="4:14">
      <c r="E24" t="s">
        <v>19</v>
      </c>
    </row>
    <row r="25" spans="4:14">
      <c r="E25" t="s">
        <v>21</v>
      </c>
      <c r="F25" t="s">
        <v>22</v>
      </c>
      <c r="G25" t="s">
        <v>23</v>
      </c>
    </row>
    <row r="26" spans="4:14">
      <c r="E26" t="s">
        <v>20</v>
      </c>
      <c r="F26" t="s">
        <v>24</v>
      </c>
      <c r="G26" t="s">
        <v>25</v>
      </c>
    </row>
    <row r="27" spans="4:14">
      <c r="E27" t="s">
        <v>29</v>
      </c>
      <c r="F27" t="s">
        <v>30</v>
      </c>
      <c r="G27" t="s">
        <v>31</v>
      </c>
    </row>
    <row r="28" spans="4:14">
      <c r="E28" t="s">
        <v>26</v>
      </c>
      <c r="F28" t="s">
        <v>32</v>
      </c>
      <c r="G28" t="s">
        <v>33</v>
      </c>
    </row>
    <row r="29" spans="4:14">
      <c r="E29" t="s">
        <v>28</v>
      </c>
      <c r="F29" t="s">
        <v>36</v>
      </c>
      <c r="G29" t="s">
        <v>34</v>
      </c>
    </row>
    <row r="30" spans="4:14">
      <c r="E30" t="s">
        <v>27</v>
      </c>
      <c r="F30" t="s">
        <v>35</v>
      </c>
      <c r="G30" t="s">
        <v>37</v>
      </c>
    </row>
    <row r="32" spans="4:14">
      <c r="M32">
        <v>1.4764999999999999</v>
      </c>
      <c r="N32">
        <f>1000*M32</f>
        <v>1476.5</v>
      </c>
    </row>
    <row r="38" spans="5:14">
      <c r="E38" t="s">
        <v>38</v>
      </c>
      <c r="F38">
        <v>0</v>
      </c>
      <c r="G38">
        <v>100</v>
      </c>
      <c r="H38">
        <v>200</v>
      </c>
      <c r="I38">
        <v>300</v>
      </c>
      <c r="J38">
        <v>400</v>
      </c>
      <c r="K38">
        <v>500</v>
      </c>
      <c r="L38">
        <v>600</v>
      </c>
      <c r="M38">
        <v>700</v>
      </c>
      <c r="N38">
        <v>800</v>
      </c>
    </row>
    <row r="39" spans="5:14">
      <c r="E39" t="s">
        <v>39</v>
      </c>
      <c r="F39">
        <v>0</v>
      </c>
      <c r="G39">
        <v>2</v>
      </c>
      <c r="H39">
        <v>4</v>
      </c>
      <c r="I39">
        <v>2</v>
      </c>
      <c r="J39">
        <v>-2</v>
      </c>
      <c r="K39">
        <v>-4</v>
      </c>
      <c r="L39">
        <v>-3</v>
      </c>
      <c r="M39">
        <v>0</v>
      </c>
      <c r="N39">
        <v>3</v>
      </c>
    </row>
    <row r="40" spans="5:14">
      <c r="E40" t="s">
        <v>40</v>
      </c>
      <c r="F40" s="3">
        <f>4*SIN(2*PI()*1476.5*10^(-6)*F38)</f>
        <v>0</v>
      </c>
      <c r="G40" s="3">
        <f t="shared" ref="G40:N40" si="0">4*SIN(2*PI()*1476.5*10^(-6)*G38)</f>
        <v>3.2010007438732853</v>
      </c>
      <c r="H40" s="3">
        <f t="shared" si="0"/>
        <v>3.8390643766159753</v>
      </c>
      <c r="I40" s="3">
        <f t="shared" si="0"/>
        <v>1.4033141148505477</v>
      </c>
      <c r="J40" s="3">
        <f t="shared" si="0"/>
        <v>-2.1560240843459337</v>
      </c>
      <c r="K40" s="3">
        <f t="shared" si="0"/>
        <v>-3.9891039723446284</v>
      </c>
      <c r="L40" s="3">
        <f t="shared" si="0"/>
        <v>-2.6282381449451266</v>
      </c>
      <c r="M40" s="3">
        <f t="shared" si="0"/>
        <v>0.83697242259903959</v>
      </c>
      <c r="N40" s="3">
        <f t="shared" si="0"/>
        <v>3.6320464127063832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wykys</dc:creator>
  <cp:lastModifiedBy>wykys</cp:lastModifiedBy>
  <dcterms:created xsi:type="dcterms:W3CDTF">2015-01-21T00:53:12Z</dcterms:created>
  <dcterms:modified xsi:type="dcterms:W3CDTF">2015-01-21T10:36:22Z</dcterms:modified>
</cp:coreProperties>
</file>