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Questa_cartella_di_lavoro" defaultThemeVersion="124226"/>
  <mc:AlternateContent xmlns:mc="http://schemas.openxmlformats.org/markup-compatibility/2006">
    <mc:Choice Requires="x15">
      <x15ac:absPath xmlns:x15ac="http://schemas.microsoft.com/office/spreadsheetml/2010/11/ac" url="C:\Users\wylem\workspace\hl7\wylem\idea4rc\src-models\"/>
    </mc:Choice>
  </mc:AlternateContent>
  <xr:revisionPtr revIDLastSave="0" documentId="13_ncr:1_{80B63943-DCB3-47E9-B2EE-90FBB256069D}" xr6:coauthVersionLast="47" xr6:coauthVersionMax="47" xr10:uidLastSave="{00000000-0000-0000-0000-000000000000}"/>
  <bookViews>
    <workbookView xWindow="-120" yWindow="-120" windowWidth="29040" windowHeight="15720" tabRatio="790" activeTab="2" xr2:uid="{00000000-000D-0000-FFFF-FFFF00000000}"/>
  </bookViews>
  <sheets>
    <sheet name="ConceptMaps" sheetId="15" r:id="rId1"/>
    <sheet name="LogicalModels" sheetId="16" r:id="rId2"/>
    <sheet name="AdverseEventI4RC" sheetId="37" r:id="rId3"/>
    <sheet name="AdverseEvent2FHIR" sheetId="45" r:id="rId4"/>
    <sheet name="CancerEpisodeI4RC" sheetId="22" r:id="rId5"/>
    <sheet name="CancerEpisode2FHIR" sheetId="40" r:id="rId6"/>
    <sheet name="ClinicalStageI4RC" sheetId="24" r:id="rId7"/>
    <sheet name="ClinicalStage2FHIR" sheetId="42" r:id="rId8"/>
    <sheet name="DiseaseExtentI4RC" sheetId="26" r:id="rId9"/>
    <sheet name="DiagnosisI4RC" sheetId="23" r:id="rId10"/>
    <sheet name="Diagnosis2FHIR" sheetId="41" r:id="rId11"/>
    <sheet name="DrugsForTreatmentsI4RC" sheetId="35" r:id="rId12"/>
    <sheet name="EpisodeEventI4RC" sheetId="25" r:id="rId13"/>
    <sheet name="EpisodEvent2FHIR" sheetId="43" r:id="rId14"/>
    <sheet name="GeneticTestExpressionI4RC" sheetId="28" r:id="rId15"/>
    <sheet name="HospitalPatientRecords2FHIR" sheetId="39" r:id="rId16"/>
    <sheet name="HospitalPatientRecordsI4RC" sheetId="21" r:id="rId17"/>
    <sheet name="IsolatedLimbPerfusionI4RC" sheetId="34" r:id="rId18"/>
    <sheet name="PathologicalStageI4RC" sheetId="27" r:id="rId19"/>
    <sheet name="PatientFollowUpI4rc" sheetId="20" r:id="rId20"/>
    <sheet name="Followup2FHIR" sheetId="38" r:id="rId21"/>
    <sheet name="OverallTreatmentResponseI4RC" sheetId="36" r:id="rId22"/>
    <sheet name="RadiotherapyI4RC" sheetId="32" r:id="rId23"/>
    <sheet name="RegionalDeepHyperthemiaI4RC" sheetId="33" r:id="rId24"/>
    <sheet name="SubjectI4rc" sheetId="19" r:id="rId25"/>
    <sheet name="Subject2FHIR" sheetId="18" r:id="rId26"/>
    <sheet name="SurgeryI4RC" sheetId="29" r:id="rId27"/>
    <sheet name="Surgery2FHIR" sheetId="44" r:id="rId28"/>
    <sheet name="SystemicTreatmentI4RC" sheetId="31" r:id="rId29"/>
  </sheets>
  <externalReferences>
    <externalReference r:id="rId30"/>
  </externalReferences>
  <definedNames>
    <definedName name="CENEN13606Lekarska_prepustacia_sprava">'[1]Hospital Discharge Report '!#REF!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 i="15" l="1"/>
  <c r="C10" i="15"/>
  <c r="D2" i="45"/>
  <c r="A2" i="45"/>
  <c r="G9" i="15"/>
  <c r="C9" i="15"/>
  <c r="G8" i="15"/>
  <c r="C8" i="15"/>
  <c r="G7" i="15"/>
  <c r="C7" i="15"/>
  <c r="A18" i="41"/>
  <c r="G6" i="15"/>
  <c r="C6" i="15"/>
  <c r="G5" i="15"/>
  <c r="C5" i="15"/>
  <c r="D24" i="41"/>
  <c r="D22" i="41"/>
  <c r="A24" i="41"/>
  <c r="A22" i="41"/>
  <c r="D6" i="44"/>
  <c r="C6" i="44"/>
  <c r="C26" i="44"/>
  <c r="D26" i="44"/>
  <c r="C27" i="44"/>
  <c r="D27" i="44"/>
  <c r="C28" i="44"/>
  <c r="D28" i="44"/>
  <c r="C29" i="44"/>
  <c r="D29" i="44"/>
  <c r="C30" i="44"/>
  <c r="D30" i="44"/>
  <c r="C31" i="44"/>
  <c r="D31" i="44"/>
  <c r="C32" i="44"/>
  <c r="D32" i="44"/>
  <c r="C3" i="44"/>
  <c r="C4" i="44"/>
  <c r="C5" i="44"/>
  <c r="C7" i="44"/>
  <c r="C8" i="44"/>
  <c r="C9" i="44"/>
  <c r="C10" i="44"/>
  <c r="C11" i="44"/>
  <c r="C12" i="44"/>
  <c r="C13" i="44"/>
  <c r="C14" i="44"/>
  <c r="C15" i="44"/>
  <c r="C16" i="44"/>
  <c r="C17" i="44"/>
  <c r="C18" i="44"/>
  <c r="C19" i="44"/>
  <c r="C20" i="44"/>
  <c r="C21" i="44"/>
  <c r="C22" i="44"/>
  <c r="C23" i="44"/>
  <c r="C24" i="44"/>
  <c r="C25" i="44"/>
  <c r="C2" i="44"/>
  <c r="D3" i="44"/>
  <c r="D4" i="44"/>
  <c r="D5" i="44"/>
  <c r="D7" i="44"/>
  <c r="D8" i="44"/>
  <c r="D9" i="44"/>
  <c r="D10" i="44"/>
  <c r="D11" i="44"/>
  <c r="D12" i="44"/>
  <c r="D13" i="44"/>
  <c r="D14" i="44"/>
  <c r="D15" i="44"/>
  <c r="D16" i="44"/>
  <c r="D17" i="44"/>
  <c r="D18" i="44"/>
  <c r="D19" i="44"/>
  <c r="D20" i="44"/>
  <c r="D21" i="44"/>
  <c r="D22" i="44"/>
  <c r="D23" i="44"/>
  <c r="D24" i="44"/>
  <c r="D25" i="44"/>
  <c r="D2" i="44"/>
  <c r="A3" i="43"/>
  <c r="A4" i="43"/>
  <c r="A5" i="43"/>
  <c r="A6" i="43"/>
  <c r="D3" i="43"/>
  <c r="D4" i="43"/>
  <c r="D5" i="43"/>
  <c r="D6" i="43"/>
  <c r="D2" i="43"/>
  <c r="D18" i="41"/>
  <c r="D19" i="41"/>
  <c r="A19" i="41"/>
  <c r="A2" i="43"/>
  <c r="A2" i="42"/>
  <c r="A5" i="40"/>
  <c r="D5" i="40"/>
  <c r="D4" i="40"/>
  <c r="A4" i="40"/>
  <c r="D8" i="41"/>
  <c r="D4" i="41"/>
  <c r="D6" i="41"/>
  <c r="A6" i="41"/>
  <c r="A4" i="41"/>
  <c r="D3" i="41"/>
  <c r="D5" i="41"/>
  <c r="A3" i="41"/>
  <c r="A8" i="41"/>
  <c r="D17" i="41"/>
  <c r="A7" i="41"/>
  <c r="A9" i="41"/>
  <c r="A10" i="41"/>
  <c r="A11" i="41"/>
  <c r="A12" i="41"/>
  <c r="A13" i="41"/>
  <c r="A14" i="41"/>
  <c r="A15" i="41"/>
  <c r="A16" i="41"/>
  <c r="A17" i="41"/>
  <c r="A20" i="41"/>
  <c r="A21" i="41"/>
  <c r="A23" i="41"/>
  <c r="A25" i="41"/>
  <c r="A26" i="41"/>
  <c r="A27" i="41"/>
  <c r="A28" i="41"/>
  <c r="A29" i="41"/>
  <c r="D7" i="41"/>
  <c r="D9" i="41"/>
  <c r="D10" i="41"/>
  <c r="D11" i="41"/>
  <c r="D12" i="41"/>
  <c r="D13" i="41"/>
  <c r="D14" i="41"/>
  <c r="D15" i="41"/>
  <c r="D16" i="41"/>
  <c r="D20" i="41"/>
  <c r="D21" i="41"/>
  <c r="D23" i="41"/>
  <c r="D25" i="41"/>
  <c r="D26" i="41"/>
  <c r="D27" i="41"/>
  <c r="D28" i="41"/>
  <c r="D29" i="41"/>
  <c r="D2" i="41"/>
  <c r="A5" i="41"/>
  <c r="A2" i="41"/>
  <c r="D2" i="40"/>
  <c r="D3" i="40"/>
  <c r="A3" i="40"/>
  <c r="A2" i="40"/>
  <c r="C4" i="15"/>
  <c r="C3" i="15"/>
  <c r="C2" i="15"/>
  <c r="G4" i="15"/>
  <c r="C3" i="39"/>
  <c r="D3" i="39"/>
  <c r="C4" i="39"/>
  <c r="D4" i="39"/>
  <c r="C5" i="39"/>
  <c r="D5" i="39"/>
  <c r="D2" i="39"/>
  <c r="C2" i="39"/>
  <c r="A3" i="39"/>
  <c r="A4" i="39"/>
  <c r="A5" i="39"/>
  <c r="A2" i="39"/>
  <c r="A15" i="38"/>
  <c r="A16" i="38"/>
  <c r="A13" i="38"/>
  <c r="A14" i="38"/>
  <c r="A8" i="38"/>
  <c r="A9" i="38"/>
  <c r="A10" i="38"/>
  <c r="A11" i="38"/>
  <c r="A12" i="38"/>
  <c r="C16" i="38" l="1"/>
  <c r="D16" i="38"/>
  <c r="D15" i="38"/>
  <c r="C15" i="38"/>
  <c r="C14" i="38"/>
  <c r="D14" i="38"/>
  <c r="D13" i="38"/>
  <c r="C13" i="38"/>
  <c r="C9" i="38"/>
  <c r="D9" i="38"/>
  <c r="C10" i="38"/>
  <c r="D10" i="38"/>
  <c r="C11" i="38"/>
  <c r="D11" i="38"/>
  <c r="C12" i="38"/>
  <c r="D12" i="38"/>
  <c r="D8" i="38"/>
  <c r="C8" i="38"/>
  <c r="A3" i="38"/>
  <c r="A4" i="38"/>
  <c r="A5" i="38"/>
  <c r="A6" i="38"/>
  <c r="A7" i="38"/>
  <c r="A2" i="38"/>
  <c r="D2" i="38"/>
  <c r="D3" i="38"/>
  <c r="D4" i="38"/>
  <c r="D5" i="38"/>
  <c r="D6" i="38"/>
  <c r="C2" i="38"/>
  <c r="D7" i="38"/>
  <c r="C7" i="38"/>
  <c r="C6" i="38"/>
  <c r="C5" i="38"/>
  <c r="C4" i="38"/>
  <c r="C3" i="38"/>
  <c r="G3" i="15"/>
  <c r="C6" i="18" l="1"/>
  <c r="D6"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C11" i="18"/>
  <c r="D11" i="18"/>
  <c r="C19" i="18"/>
  <c r="D19" i="18"/>
  <c r="C20" i="18"/>
  <c r="D20" i="18"/>
  <c r="C21" i="18"/>
  <c r="D21" i="18"/>
  <c r="C22" i="18"/>
  <c r="D22" i="18"/>
  <c r="C23" i="18"/>
  <c r="D23" i="18"/>
  <c r="C24" i="18"/>
  <c r="D24" i="18"/>
  <c r="C25" i="18"/>
  <c r="D25" i="18"/>
  <c r="C26" i="18"/>
  <c r="D26" i="18"/>
  <c r="C27" i="18"/>
  <c r="D27" i="18"/>
  <c r="C28" i="18"/>
  <c r="D28" i="18"/>
  <c r="C29" i="18"/>
  <c r="D29" i="18"/>
  <c r="C30" i="18"/>
  <c r="D30" i="18"/>
  <c r="C31" i="18"/>
  <c r="D31" i="18"/>
  <c r="C32" i="18"/>
  <c r="D32" i="18"/>
  <c r="C33" i="18"/>
  <c r="D33" i="18"/>
  <c r="C34" i="18"/>
  <c r="D34" i="18"/>
  <c r="C35" i="18"/>
  <c r="D35" i="18"/>
  <c r="C36" i="18"/>
  <c r="D36" i="18"/>
  <c r="C37" i="18"/>
  <c r="D37" i="18"/>
  <c r="C38" i="18"/>
  <c r="D38" i="18"/>
  <c r="C39" i="18"/>
  <c r="D39" i="18"/>
  <c r="C40" i="18"/>
  <c r="D40" i="18"/>
  <c r="C41" i="18"/>
  <c r="D41" i="18"/>
  <c r="C42" i="18"/>
  <c r="D42" i="18"/>
  <c r="C43" i="18"/>
  <c r="D43" i="18"/>
  <c r="C44" i="18"/>
  <c r="D44" i="18"/>
  <c r="C45" i="18"/>
  <c r="D45" i="18"/>
  <c r="C46" i="18"/>
  <c r="D46" i="18"/>
  <c r="C47" i="18"/>
  <c r="D47" i="18"/>
  <c r="C48" i="18"/>
  <c r="D48" i="18"/>
  <c r="C49" i="18"/>
  <c r="D49" i="18"/>
  <c r="C3" i="18"/>
  <c r="D3" i="18"/>
  <c r="C4" i="18"/>
  <c r="D4" i="18"/>
  <c r="C5" i="18"/>
  <c r="D5" i="18"/>
  <c r="C7" i="18"/>
  <c r="D7" i="18"/>
  <c r="C8" i="18"/>
  <c r="D8" i="18"/>
  <c r="C9" i="18"/>
  <c r="D9" i="18"/>
  <c r="C10" i="18"/>
  <c r="D10" i="18"/>
  <c r="C12" i="18"/>
  <c r="D12" i="18"/>
  <c r="C13" i="18"/>
  <c r="D13" i="18"/>
  <c r="C14" i="18"/>
  <c r="D14" i="18"/>
  <c r="C15" i="18"/>
  <c r="D15" i="18"/>
  <c r="C16" i="18"/>
  <c r="D16" i="18"/>
  <c r="C17" i="18"/>
  <c r="D17" i="18"/>
  <c r="C18" i="18"/>
  <c r="D18" i="18"/>
  <c r="D2" i="18"/>
  <c r="C2" i="18"/>
  <c r="A3" i="18"/>
  <c r="A4" i="18"/>
  <c r="A5" i="18"/>
  <c r="A6" i="18"/>
  <c r="A7" i="18"/>
  <c r="A8" i="18"/>
  <c r="A9" i="18"/>
  <c r="A10" i="18"/>
  <c r="A11" i="18"/>
  <c r="A12" i="18"/>
  <c r="A13" i="18"/>
  <c r="A14" i="18"/>
  <c r="A15" i="18"/>
  <c r="A16" i="18"/>
  <c r="A17" i="18"/>
  <c r="A18" i="18"/>
  <c r="A2" i="18"/>
  <c r="D17" i="16" l="1"/>
  <c r="D18" i="16"/>
  <c r="D19" i="16"/>
  <c r="D13" i="16" l="1"/>
  <c r="D14" i="16"/>
  <c r="D15" i="16"/>
  <c r="D16" i="16"/>
  <c r="K36" i="24"/>
  <c r="K33" i="24"/>
  <c r="K32" i="24"/>
  <c r="K34" i="24"/>
  <c r="K35" i="24"/>
  <c r="K37" i="24"/>
  <c r="K38" i="24"/>
  <c r="K39" i="24"/>
  <c r="K40" i="24"/>
  <c r="K31" i="24"/>
  <c r="K10" i="24"/>
  <c r="K16" i="24"/>
  <c r="K17" i="24"/>
  <c r="K18" i="24"/>
  <c r="K15" i="24"/>
  <c r="K12" i="24"/>
  <c r="K13" i="24"/>
  <c r="K11" i="24"/>
  <c r="K8" i="24"/>
  <c r="K7" i="24"/>
  <c r="K6" i="24"/>
  <c r="K5" i="24"/>
  <c r="D9" i="16"/>
  <c r="D10" i="16"/>
  <c r="D11" i="16"/>
  <c r="D12" i="16"/>
  <c r="D8" i="16"/>
  <c r="G2" i="1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tc={7F78229B-0024-4E7E-B76B-4A79CA7364DD}</author>
  </authors>
  <commentList>
    <comment ref="A48" authorId="0" shapeId="0" xr:uid="{7F78229B-0024-4E7E-B76B-4A79CA7364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Check if only the site is captured or also the kind of cancer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tc={BCDCC929-C1AA-46D9-A1CE-2F2A9F418401}</author>
  </authors>
  <commentList>
    <comment ref="B48" authorId="0" shapeId="0" xr:uid="{BCDCC929-C1AA-46D9-A1CE-2F2A9F4184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Check if this profile fits for purpose</t>
      </text>
    </comment>
  </commentList>
</comments>
</file>

<file path=xl/sharedStrings.xml><?xml version="1.0" encoding="utf-8"?>
<sst xmlns="http://schemas.openxmlformats.org/spreadsheetml/2006/main" count="3198" uniqueCount="1019">
  <si>
    <t>Instance</t>
  </si>
  <si>
    <t>Name</t>
  </si>
  <si>
    <t>URL</t>
  </si>
  <si>
    <t>Title</t>
  </si>
  <si>
    <t>Description</t>
  </si>
  <si>
    <t>Status</t>
  </si>
  <si>
    <t>SourceUri</t>
  </si>
  <si>
    <t>TargetUri</t>
  </si>
  <si>
    <t>Experimental</t>
  </si>
  <si>
    <t>subject2FHIR</t>
  </si>
  <si>
    <t>Subject2FHIR</t>
  </si>
  <si>
    <t>Subject Model to this guide Map</t>
  </si>
  <si>
    <t>It shows how the Subject model is mapped into this guide</t>
  </si>
  <si>
    <t>draft</t>
  </si>
  <si>
    <t>http://hl7.eu/fhir/ig/idea4rc/StructureDefinition/Bundle-eu-i4rc</t>
  </si>
  <si>
    <t>true</t>
  </si>
  <si>
    <t>followup2FHIR</t>
  </si>
  <si>
    <t>Followup2FHIR</t>
  </si>
  <si>
    <t>Patient Follow up Model to this guide Map</t>
  </si>
  <si>
    <t>It shows how the Patient Follow up model is mapped into this guide</t>
  </si>
  <si>
    <t>hospitalPatientRecords2FHIR</t>
  </si>
  <si>
    <t>HospitalPatientRecords2FHIR</t>
  </si>
  <si>
    <t>Hospital Patient Records Model to this guide Map</t>
  </si>
  <si>
    <t>It shows how the Hospital Patient Records model is mapped into this guide</t>
  </si>
  <si>
    <t>diagnosis2FHIR</t>
  </si>
  <si>
    <t>Diagnosis2FHIR</t>
  </si>
  <si>
    <t>Diagnosis Model to this guide Map</t>
  </si>
  <si>
    <t>It shows how the Diagnosis model is mapped into this guide</t>
  </si>
  <si>
    <t>cancerEpisode2FHIR</t>
  </si>
  <si>
    <t>CancerEpisode2FHIR</t>
  </si>
  <si>
    <t>CancerEpisod Model to this guide Map</t>
  </si>
  <si>
    <t>It shows how the CancerEpisod model is mapped into this guide</t>
  </si>
  <si>
    <t>Id</t>
  </si>
  <si>
    <t>Subject</t>
  </si>
  <si>
    <t>SubjectI4rc</t>
  </si>
  <si>
    <t>Patient</t>
  </si>
  <si>
    <t>Subject of care.
Maturity Level: 0 Draft</t>
  </si>
  <si>
    <t>PatientFollowUp</t>
  </si>
  <si>
    <t>PatientFollowUpI4rc</t>
  </si>
  <si>
    <t>Patient Follow Up</t>
  </si>
  <si>
    <t>Patient Follow Up
Maturity Level: 0 Draft</t>
  </si>
  <si>
    <t>HospitalPatientRecords</t>
  </si>
  <si>
    <t>HospitalPatientRecordsI4RC</t>
  </si>
  <si>
    <t>Hospital Patient Records and Hospital Data</t>
  </si>
  <si>
    <t>Hospital Patient Records and Hospital Data
Maturity Level: 0 Draft</t>
  </si>
  <si>
    <t>CancerEpisode</t>
  </si>
  <si>
    <t>CancerEpisodeI4RC</t>
  </si>
  <si>
    <t>Cancer Episode</t>
  </si>
  <si>
    <t>Cancer Episode
Maturity Level: 0 Draft</t>
  </si>
  <si>
    <t>Diagnosis</t>
  </si>
  <si>
    <t>DiagnosisI4RC</t>
  </si>
  <si>
    <t>Diagnosis
Maturity Level: 0 Draft</t>
  </si>
  <si>
    <t>ClinicalStage</t>
  </si>
  <si>
    <t>ClinicalStageI4RC</t>
  </si>
  <si>
    <t>Clinical Stage</t>
  </si>
  <si>
    <t>Clinical Stage
Maturity Level: 0 Draft</t>
  </si>
  <si>
    <t>PathologicalStage</t>
  </si>
  <si>
    <t>PathologicalStageI4RC</t>
  </si>
  <si>
    <t>Pathological Stage</t>
  </si>
  <si>
    <t>EpisodeEvent</t>
  </si>
  <si>
    <t>EpisodeEventI4RC</t>
  </si>
  <si>
    <t>Episode Event</t>
  </si>
  <si>
    <t>DiseaseExtent</t>
  </si>
  <si>
    <t>DiseaseExtentI4RC</t>
  </si>
  <si>
    <t>Disease Extent</t>
  </si>
  <si>
    <t>GeneticTestExpression</t>
  </si>
  <si>
    <t>GeneticTestExpressionI4RC</t>
  </si>
  <si>
    <t>Genetic Test Expression</t>
  </si>
  <si>
    <t>Surgery</t>
  </si>
  <si>
    <t>SurgeryI4RC</t>
  </si>
  <si>
    <t>SystemicTreatment</t>
  </si>
  <si>
    <t>SystemicTreatmentI4RC</t>
  </si>
  <si>
    <t>Systemic Treatment</t>
  </si>
  <si>
    <t>Radiotherapy</t>
  </si>
  <si>
    <t>RadiotherapyI4RC</t>
  </si>
  <si>
    <t>RegionalDeepHyperthemia</t>
  </si>
  <si>
    <t>RegionalDeepHyperthemiaI4RC</t>
  </si>
  <si>
    <t>Regional Deep Hyperthemia</t>
  </si>
  <si>
    <t>IsolatedLimbPerfusion</t>
  </si>
  <si>
    <t>IsolatedLimbPerfusionI4RC</t>
  </si>
  <si>
    <t>Isolated Limb Perfusion</t>
  </si>
  <si>
    <t>DrugsForTreatments</t>
  </si>
  <si>
    <t>DrugsForTreatmentsI4RC</t>
  </si>
  <si>
    <t>Drugs for Treatments</t>
  </si>
  <si>
    <t>OverallTreatmentResponse</t>
  </si>
  <si>
    <t>OverallTreatmentResponseI4RC</t>
  </si>
  <si>
    <t>Overall Treatment Response</t>
  </si>
  <si>
    <t>AdverseEvent</t>
  </si>
  <si>
    <t>AdverseEventI4RC</t>
  </si>
  <si>
    <t>Adverse Event</t>
  </si>
  <si>
    <t>Element</t>
  </si>
  <si>
    <t>Cardinality</t>
  </si>
  <si>
    <t>Datatype</t>
  </si>
  <si>
    <t>Short</t>
  </si>
  <si>
    <t>Definition</t>
  </si>
  <si>
    <t>H&amp;N</t>
  </si>
  <si>
    <t>Sarc</t>
  </si>
  <si>
    <t>Comment</t>
  </si>
  <si>
    <t>patient</t>
  </si>
  <si>
    <t>1..*</t>
  </si>
  <si>
    <t>Patient (M)</t>
  </si>
  <si>
    <t xml:space="preserve">Patient element containing the data regarding the patient followed by the hospital 
</t>
  </si>
  <si>
    <t/>
  </si>
  <si>
    <t>cancerStartDate</t>
  </si>
  <si>
    <t>date</t>
  </si>
  <si>
    <t>Cancer start date (M)</t>
  </si>
  <si>
    <t xml:space="preserve">Date when the cancer was detected. Must match the date of the first diagnosis. It works as the "overarching" episode 
</t>
  </si>
  <si>
    <t>Group Source</t>
  </si>
  <si>
    <t>Group Target</t>
  </si>
  <si>
    <t>Source Code</t>
  </si>
  <si>
    <t>Source Display</t>
  </si>
  <si>
    <t>Target Code</t>
  </si>
  <si>
    <t>Target Display</t>
  </si>
  <si>
    <t>Equivalence</t>
  </si>
  <si>
    <t>http://hl7.eu/fhir/ig/idea4rc/StructureDefinition/Condition-primaryCancer-eu-i4rc</t>
  </si>
  <si>
    <t>Condition.subject</t>
  </si>
  <si>
    <t>equivalent</t>
  </si>
  <si>
    <t>Condition.onsetDateTime</t>
  </si>
  <si>
    <t>If the onsetAge is not used</t>
  </si>
  <si>
    <t>Condition.evidence:diagnosisDetails.detail</t>
  </si>
  <si>
    <t>relatedto</t>
  </si>
  <si>
    <t>If the onsetAge is used, see group 2</t>
  </si>
  <si>
    <t>http://hl7.eu/fhir/ig/idea4rc/StructureDefinition/Observation-diagnosis-eu-i4rc</t>
  </si>
  <si>
    <t>Observation.effectiveDateTime</t>
  </si>
  <si>
    <t>Da fare per JACOPO</t>
  </si>
  <si>
    <t>Da fare per Roberta</t>
  </si>
  <si>
    <t>cancerepisode</t>
  </si>
  <si>
    <t>Condition.id</t>
  </si>
  <si>
    <t>dateOfDiagnosis</t>
  </si>
  <si>
    <t>typeOfBiopsy</t>
  </si>
  <si>
    <t>Observation.method</t>
  </si>
  <si>
    <t>biopsyDoneBy</t>
  </si>
  <si>
    <t>Observation.performer</t>
  </si>
  <si>
    <t>ageAtDiagnosis</t>
  </si>
  <si>
    <t>Condition.onsetAge</t>
  </si>
  <si>
    <t>Applicable only if onSetDateTime is not used otherwise is a calculated value from birthdate and onSetDateTime</t>
  </si>
  <si>
    <t>radiotherapyInducedSarcoma</t>
  </si>
  <si>
    <t>Condition.extension:condition-dueTo</t>
  </si>
  <si>
    <t>biopsyGrading</t>
  </si>
  <si>
    <t>Condition.stage.summary</t>
  </si>
  <si>
    <t>histologyGroup</t>
  </si>
  <si>
    <t>Condition.histologyMorphologyBehavior</t>
  </si>
  <si>
    <t>site</t>
  </si>
  <si>
    <t>Condition.bodySite</t>
  </si>
  <si>
    <t>histologySubgroup</t>
  </si>
  <si>
    <t>subsite</t>
  </si>
  <si>
    <t>diagnosisCode</t>
  </si>
  <si>
    <t>Condition.code</t>
  </si>
  <si>
    <t>Observation.valueCodeableConcept</t>
  </si>
  <si>
    <t>tumorSize</t>
  </si>
  <si>
    <t>Condition.evidence:simpleResult.detail.valueQuantity</t>
  </si>
  <si>
    <t>Where detail.resolve().ofType(Observation).code is $athena#36768664</t>
  </si>
  <si>
    <t>superficialDepth</t>
  </si>
  <si>
    <t>Condition.bodySite.extension:qualifier.value[x]</t>
  </si>
  <si>
    <t>Where qualifier.value is $athena#36768911</t>
  </si>
  <si>
    <t>Where detail.resolve().ofType(Observation).code is $athena#36768749</t>
  </si>
  <si>
    <t>deepDepth</t>
  </si>
  <si>
    <t>Where qualifier.value is $athena#36768749</t>
  </si>
  <si>
    <t>biopsyMitoticCount</t>
  </si>
  <si>
    <t>Where detail.resolve().ofType(Observation).code is $athena#4227243</t>
  </si>
  <si>
    <t>mitoticIndex</t>
  </si>
  <si>
    <t>Condition.evidence:simpleResult.detail.valueCodeableConcept</t>
  </si>
  <si>
    <t>Where detail.resolve().ofType(Observation).code is $athena#4099595</t>
  </si>
  <si>
    <t>plasmaticEbvDnaAtBaseline</t>
  </si>
  <si>
    <t>Where detail.resolve().ofType(Observation).code is $athena#3043849</t>
  </si>
  <si>
    <t>hpvStatus</t>
  </si>
  <si>
    <t>Where detail.resolve().ofType(Observation).code is $athena#46236082</t>
  </si>
  <si>
    <t>crpTested</t>
  </si>
  <si>
    <t>Where detail.resolve().ofType(Observation).code is $athena#3000965</t>
  </si>
  <si>
    <t>CancerEpisode (M)</t>
  </si>
  <si>
    <t xml:space="preserve">CancerEpisode reference where the diagnosis was performed 
</t>
  </si>
  <si>
    <t>Date of diagnosis (biopsy or surgical piece) (M)</t>
  </si>
  <si>
    <t xml:space="preserve">Date of the procedure performed to obtain the specimen for the histological diagnosis, regardless of the institution that performed it. 
Date of biopsy in Sarc.
The only procedures accepted are biopsy and/ or surgical piece. Needle aspirations have low quality, if a biopsy has been done for the same patient please refer to the biopsy.
</t>
  </si>
  <si>
    <t>CodeableConcept</t>
  </si>
  <si>
    <t>Type of biopsy (M)</t>
  </si>
  <si>
    <t xml:space="preserve">Type of biopsy performed to the patient. Information coming from the biopsy data. 
</t>
  </si>
  <si>
    <t>false</t>
  </si>
  <si>
    <t xml:space="preserve">Fine needle biopsy - 4171863
Core needle biopsy - 4321878
Incisional biopsy - 4321986
Excisional biopsy - 4228202
Excision - 4279903
</t>
  </si>
  <si>
    <t>string</t>
  </si>
  <si>
    <t>Biopsy done by (M)</t>
  </si>
  <si>
    <t xml:space="preserve">Describes the institution where diagnostic procedure was performed. A pseudonym for a hospital. It could be the ID assigned from the original hospital. 
</t>
  </si>
  <si>
    <t>Quantity</t>
  </si>
  <si>
    <t>Age at diagnosis (M)</t>
  </si>
  <si>
    <t xml:space="preserve">Age of the patient at the time of the diagnosis. 
</t>
  </si>
  <si>
    <t>boolean</t>
  </si>
  <si>
    <t>Radiotherapy induced sarcoma (M)</t>
  </si>
  <si>
    <t xml:space="preserve">radiotherapy induced if the new tumour is in the field or marginal  the anatomical area that received high radiation dose; please specify the interval time from the radiotherapy treatment 
</t>
  </si>
  <si>
    <t>Radiation-induced sarcoma - 2000100003</t>
  </si>
  <si>
    <t>0..*</t>
  </si>
  <si>
    <t>Biopsy grading (O)</t>
  </si>
  <si>
    <t xml:space="preserve">Grading of the cancer given by the biopsy 
</t>
  </si>
  <si>
    <t>Grade-1 - 1634371
Grade-2 - 1634752
Grade-3 - 1633749
Grade-H - 1635587
Grade-L - 1634085</t>
  </si>
  <si>
    <t>HNC: Describes the histology of primary tumour according to WHO 2017 clasification. 
Codes may not match the exact hierarchy in Athena</t>
  </si>
  <si>
    <t>Squamous cell carcinoma - 37156145
Adenocarcinoma - 37152526
Neuroendocrine carcinoma - 1242310
Undifferentiated carcinoma of nasal sinus - 44783808
Adenosquamous carcinoma - 4241843
Teratocarcinoma - 4284401
Nuclear protein in testis associated carcinoma - 37116896
HPV-related Multiphenotypic Sinonasal Carcinoma - 2000100004
Olfactory neuroblastoma - 4295574
Odontogenic tumor, malignant - 4098585
Lipomatous neoplasm (Adipocytic tumours) - 4019487
Fibromatous neoplasm of borderline malignancy - 4266648
So-called fibrohistiocytic tumours - 2000100005
Vascular tumours - 2000100006
Pericytic (perivascular) tumours - 2000100007
Smooth muscle tumor - 4327493
Osseous AND/OR chondromatous neoplasm - 4019107
Nerve sheath tumor  - 4017276
Neoplasm of uncertain behavior - 4313421
Undifferentiated small round cell sarcomas of bone and soft tissue - 2000100008
Endometrial stromal sarcoma - 2000100009
Miscellanious mesenchimal tumors - 2000100010
Mixed epithelial and mesenchymal tumours - 2000100011</t>
  </si>
  <si>
    <t>Describes the primary tumor site. For head and neck, according to AJCC . 
Codes may not match the exact hierarchy in Athena</t>
  </si>
  <si>
    <t xml:space="preserve">Nasal cavity and paranasal sinus - 2000000067
Nasopharynx - 36769745
Parotid gland - 36769263
Submandibular gland - 36770243
Sublingual gland - 36769383
Middle ear - 2000100020
Hypopharynx - 36770295
Oropharynx - 36769199
Larynx - 2000000037
Oral cavity - 2000100021
Lip - 36769197
Pharynx - 2000000057
Sinonasal - 2000000067
Larynx - 2000000037
Head, face, and neck - 36769894
Upper limb and shoulder - 36769192
Lower limb and hip - 36769168
Trunk - 36768213
Thorax - 36770344
Abdomen - 36769612
Retroperitoneum - 36770706
Peritoneum - 36768774
Pelvis - 36768752
Breast - 2000000012
Genitourinary (not bladder / prostate) - 36768087
Urinary tract - 36769378
Central Nervous System - 2000000015
</t>
  </si>
  <si>
    <t xml:space="preserve">Histology subgroup value for the cancer diagnosis. </t>
  </si>
  <si>
    <t>Squamous cell carcinoma, keratinizing - 4078953
Squamous cell carcinoma, large cell, nonkeratinizing -  4166826
Schneiderian carcinoma - 4206785
 Non-keratinizing squamous cell carcinoma: SMARCB1 (INI-1)-deficient Sinonasal Carcinoma - 2000100012
Non-keratinizing squamous cell carcinoma: Transitional (cylindrical cell, Schneiderian) carcinoma - 2000100013
Squamous cell carcinoma, spindle cell - 4009590
Spindle cell (sarcomatoid) squamous cell carcinoma: SMARCB1 (INI-1) - 2000100014
Lymphoepithelial carcinoma - 4247661
Basaloid squamous cell carcinoma - 4029973
Squamous cell carcinoma - 37156145
Adenoid squamous cell carcinoma - 4312219
Squamous cell carcinoma, microinvasive - 4052146
Giant cell carcinoma - 4175678
Verrucous carcinoma - 4233949
 Papillary squamous cell carcinoma - 4191609
Squamous cell carcinoma - 37156145
Human papillomavirus positive squamous cell carcinoma - 37204531
 Human papillomavirus negative squamous cell carcinoma  -  37204532
Squamous cell carcinoma - 37156145
Adenocarcinoma, intestinal type - 4097305
Adenocarcinoma - 37152526
Cystoadenocarcinoma - 4050978
Mucinous adenocarcinoma - 4247921
Ceruminous adenocarcinoma - 4238334
Papillary adenocarcinoma - 4172953
Adenoid cystic carcinoma - 4022895
Mucoepidermoid carcinoma - 4253608
Polymorphous low grade adenocarcinoma - 4030121
Acinar cell carcinoma - 4164740
Clear cell adenocarcinoma - 4148292
Basal cell adenocarcinoma - 4146684
Infiltrating duct carcinoma - 4221403
Juvenile carcinoma of the breast - 4224593
Paget's disease, extramammary (except Paget's disease of bone) - 4323699
Malignant myoepithelioma - 4029680
Epithelial-myoepithelial carcinoma - 4321002
Carcinoma ex pleomorphic adenoma - 4066512
Sebaceous adenocarcinoma - 4182993
Carcinosarcoma - 4271564
Oxyphilic adenocarcinoma - 4212379
Cystadenocarcinoma - 4050978
Small cell neuroendocrine carcinoma (SmCC)​ - 36714029
Malignant poorly differentiated neuroendocrine carcinoma - 37018672
Large cell neuroendocrine carcinoma (LCNEC)​ - 4029971
Neuroendocrine tumor grade 1 - 4133828
Neuroendocrine tumor grade 2 - 4133297
Neuroendocrine carcinoma - 1242310
Odontogenic tumor, malignant - 4098585
Clear cell odontogenic carcinoma - 37116966
Malignant odontogenic ghost cell tumor
 - 4005818
SMARCB1 (INI-1)-deficient Sinonasal undifferentiated Carcinoma - 2000100015
Sinonasal SMARCA4 deficient carcinoma; - 2000100016
IDH2-mutated sinonasal undifferentiated neoplasm - 2000100017
Undifferentiated carcinoma of nasal sinus - 44783808
Carcinoma, undifferentiated - 4243327
Adenosquamous carcinoma - 4241843
Teratocarcinoma - 4284401
Nuclear protein in testis associated carcinoma - 37116896
HPV-related Multiphenotypic Sinonasal Carcinoma - 2000100018
Olfactory neuroblastoma - 4295574
Atypical lipomatous tumor - 4021372
Liposarcoma, well differentiated - 4102790
Dedifferentiated liposarcoma - 4284833
Myxoid liposarcoma - 4101123
Pleomorphic liposarcoma - 4010104
Myxoid pleomorphic liposarcoma - 1243142
Palmar/plantar-type fibromatosis - 45766452
Aggressive fibromatosis - 4264204
Lipofibromatosis - 45766468
Giant cell fibroblastoma - 4030132
Dermatofibrosarcoma protuberans - 4295283
Solitary fibrous tumor and hemangiopericytoma grade 1 - 37116995
Solitary fibrous tumor and hemangiopericytoma grade 2 - 37116996
Solitary fibrous tumor and hemangiopericytoma grade 3 - 37116997
Myofibroblastic tumour - 4021373
Low-grade myofibroblastic sarcoma - 45766454
Cellular fibroma - 4029679
Myxoinflammatory fibroblastic sarcoma - 45766450
Fibrosarcoma - 4202374
Myxofibrosarcoma - 45771359
Low-grade fibromyxoid sarcoma - 45771361
Sclerosing epithelioid fibrosarcoma - 45766456
Plexiform fibrohistiocytic tumour - 4029525
Giant cell tumour of soft parts - 4218898
Tenosynovial giant cell tumor - 4030140
Tenosynovial giant cell tumor, diffuse - 45766525
Malignant tenosynovial giant cell tumor - 4029655
Epithelioid haemangioendothelioma - 4207381
Angiosarcoma - 3661612
Hemangioendothelioma - 4281384
Spindle cell hemangioendothelioma - 4030139
Retiform haemangioendothelioma - 45766493
Papillary intralymphatic angioendothelioma - 4030138
Composite haemangioendothelioma - 45766494
Pseudomyogenic (epithelioid sarcoma-like) hemangioendothelioma - 45766492
Glomus tumor - 4014760
Glomus tumor, malignant - 4028856
Smooth muscle tumour - 4327493
Epithelioid smooth muscle tumor of uncertain malignant potential - 607803
Myxoid smooth muscle tumour of uncertain mailgnant potential - 600675
Metastasizing leiomyoma - 4029023
Leiomyosarcoma - 37151903
Epithelioid  leiomyosarcoma - 4173148
Myxoid leiomyosarcoma - 4059632
Embryonal rhabdomyosarcoma - 4031038
Alveolar rhabdomyosarcoma - 4272931
Pleomorphic rhabdomyosarcoma - 4298312
Spindle cell rhabdomyosarcoma - 4029528
Ectomesenchymoma - 4029024
Extraskeletal osteosarcoma - 4298240
Malignant peripheral nerve sheath tumour - 4062426
Melanotic malignant peripheral nerve sheath tumor - 4102399
Granular cell tumour - 4005360
Granular cell tumour, malignant - 4027842
Atypical fibrous histiocytoma - 4096931
Angiomatoid fibrous histiocytoma - 4029526
Pleomorphic hyalinizing angiectatic tumour - 45766448
Hemosiderotic fibrolipomatous tumor - 1243125
NTRK-rearranged spindle cell neoplasm - 1243130
Synovial sarcoma - 4268491
Epithelioid sarcoma - 4244886
Alveolar soft part sarcoma - 4339208
Clear cell sarcoma - 4155072
Extraskeletal myxoid chondrosarcoma - 4297345
Desmoplastic small round cell tumor - 4029522
Extrarenal rhabdoid tumor - 4299132
Perivascular epithelioid tumor, benign - 45771358
Perivascular epithelioid tumor, malignant - 45766447
Perivascular epithelioid cell tumor - 4304780
Intimal sarcoma - 45766495
Undifferentiated sarcoma - 4029021
Myoepithelioma - 4239519
Myoepithelial carcinoma - 4029680
Ossifying fibromyxoid tumour - 4028565
Ossifying fibromyxoid tumor, malignant - 45766467
Mesenchymoma - 4195947
Phosphaturic mesenchymal tumor, benign - 45766484
Phosphaturic mesenchymal tumour, malignant - 45766485
Angiomyxoma - 4239956
Angiomatoid fibrous histiocytoma - 4029526
NTRK-rearranged spindle cell neoplasm (emerging) - 2000100019
Ewing sarcoma / peripheral neuroectodermal tumor - 45766528
Round cell sarcoma with EWSR1–non-ETS fusions - 37155974
CIC-rearranged sarcoma - 37152438
Sarcoma with BCOR genetic alterations - 37152440
Endometrial stromal sarcoma, high grade - 4290926
Endometrial stromal sarcoma, low grade - 4028557
Uterine tumour resembling ovarian sex cord tumour - 45771357
Benign phyllodes tumor - 4040991
Borderline phyllodes tumor - 4323562
Malignant phyllodes tumor - 4337106
Follicular dendritic cell sarcoma - 4028710
Histiocytic sarcoma - 4029172
Interdigitating dendritic cell sarcoma - 4028709
Langherans cell sarcoma - 4029173
Fibroblastic reticular cell tumour - 42872917
Biphenotypic sinonasal sarcoma - 37311513
Adenosarcoma - 4135215</t>
  </si>
  <si>
    <t xml:space="preserve">Topography subsite value for the cancer diagnosis 
</t>
  </si>
  <si>
    <t>Nasal cavity structure - 4088327
Maxillary sinus structure - 4050631
Ethmoid sinus structure - 4182234
Frontal sinus structure - 4204534
Sphenoid sinus structure - 4097172
Nasal sinus structure - 4051578
Structure of superior wall of nasopharynx - 4068978
Structure of posterior wall of nasopharynx - 4146741
Structure of lateral wall of nasopharynx - 4323979
Structure of anterior wall of nasopharynx - 4220236
Nasopharyngeal structure - 4216712
Structure of postcricoid region - 4147741
Structure of hypopharyngeal aspect of aryepiglottic fold - 4262980
Structure of posterior wall of hypopharynx - 4102600
Structure of piriform recess - 4268741
Hypopharyngeal structure - 4218592
Parotid gland structure - 4166063
Submandibular salivary gland structure - 4299196
Sublingual gland structure - 4229131
Middle ear structure - 4100253
Structure of root of tongue - 4169910
Soft palate structure - 4177005
Uvula palatina structure - 4095284
Tonsillar fossa structure - 4138234
Lingual tonsil structure - 4068841
Palatine arch structure - 4065073
Structure of vallecula of epiglottis - 4173123
Structure of anterior surface of epiglottis - 4283238
Structure of lateral wall of oropharynx - 4078066
Structure of posterior wall of oropharynx - 4045435
Embryonic branchial cleft - 4235649
Palatine tonsillar structure - 4327174
Oropharyngeal structure - 4151149
Glottis structure - 4047227
Supraglottis structure - 4001049
Subglottis structure - 4002724
Laryngeal cartilage structure - 4279711
Laryngeal structure - 4262229
Structure of dorsum of tongue - 4284551
Structure of border of tongue - 4077986
Structure of inferior surface of tongue - 4172794
Anterior 2/3 of tongue NOS - 2000100024
Overlapping lesion of tongue - 44498031
Structure of gum of maxilla - 4047029
Structure of gum of mandible - 4210919
Structure of anterior floor of mouth - 4181419
Structure of lateral floor of mouth - 4103066
Overlapping lesion of floor of mouth - 44498040
Hard palate structure - 4234542
Buccal mucosa - 4057160
Structure of vestibule of mouth - 4144069
Structure of retromolar area of mouth - 4312102
Overlapping lesion of other and unspecified parts of mouth - 44498052
Oral cavity structure - 4253672
Structure of vermilion border of upper lip - 4134589
Structure of vermilion border of lower lip - 4027546
Structure of vermilion border of lip - 4027545
Structure of mucous membrane of upper lip - 4086480
Structure of mucous membrane of lip - 4245168
Commissure of lips - 4307358
Lip structure - 4168155
Hand structure - 4310976
Wrist region structure - 4220073
Forearm structure - 4032953
Elbow region structure - 4027910
Antecubital fossa (surface region) - 4348994
Upper arm structure - 4165266
Foot structure- 4211098
Ankle region structure - 4142359
Lower leg structure - 4107527
Knee region structure - 4217806
popliteal fossa structure - 4138531
Upper leg - 4090445
Deltoid - 4291935
Supraclavicular - 4088464
Periscapular - 2000100022
Trapezius - 4136969
Groin Flap - 2000100023
Buttock - 4263335
Pectoral - 4096078
Axilla - 4157836
Joint structure of thoracic wall - 4088614
Anterior abdominal wall structure - 4244412
 Posterior abdominal wall structure - 4330865
Paravertebral region - 4348976
Structure of thoracolumbar region of back - 4289613
Structure of thoracolumbar junction of vertebral column - 606482
Structure of cervical vertebral column - 4046743
Retroperitoneal fascia - 4075118
Retroperitoneal compartment structure - 4220536
 Inferior vena cava structure - 4271699
Iliac vessel - 4193451
Aorta and aorta, CS - 4004831
Structure of renal artery - 4154880
Gonadal artery - 4157844
Structure of mesenteric artery - 4314264
Other vessels - Subsume (CHILDREN)
Pelvic region - 4044034
Region of esophagus - 4075991
Stomach structure - 4288283
Duodenal structure - 4302112
Jejunal structure - 4065077
Stricture of ileum - 4316356
Colon structure - 4215634
Rectum structure - 4144541
Mesentery - 4233095
Lung structure - 4213162
Heart structure - 4217142
Pleura structure - 4150673
Region of mediastinum - 4088610
Superior vena cava structure - 4167648
Aorta and aorta, CS - 4004831
Stricture of pulmonary vessel - 4035327
Structure of subclavian artery - 4272388
Adrenal structure - 4051774
Kidney structure - 4271678
Region of ureter - 4078617
Urinary bladder structure - 4232481
Prostatic structure - 4165732
Seminal Vescicle structure - 4277442
Spermatic Cord structure - 4172591
Testis structure - 4238088
Penile structure - 4077311 
Uterine structure - 4149192
Ovarian structure - 4049448
Fallopian tube structure - 4151444
Vaginal structure - 4296022
Vulval structure - 4166066
Face and/or neck structure - 4122633
Breast structure - 4298444
Any Domain=Spec Anatomic Site and Standard code</t>
  </si>
  <si>
    <t>Diagnosis code (M)</t>
  </si>
  <si>
    <t xml:space="preserve">Histology/Topography code combination for the cancer diagnosis 
</t>
  </si>
  <si>
    <t>The codes lists are in the spreadsheets "HNC Conditions List" and "Sarcoma Conditions List" of the file</t>
  </si>
  <si>
    <t>Tumor Size (M)</t>
  </si>
  <si>
    <t xml:space="preserve">Describes the tumor size in CM. (the longest diameter; longest dimension between pre operatory imaging and pathological specimen) cm  
</t>
  </si>
  <si>
    <t>Superficial depth (M)</t>
  </si>
  <si>
    <t xml:space="preserve">Provides the superficial depth of the tumour (for upper and lower limbs and superficial trunk)  superficial (superficial tumour is located exclusively above the investing fascia without invasion of the fascia), deep (deep tumour is located beneath or invade the investing fascia). All the others are deep by definition. 
</t>
  </si>
  <si>
    <t>Deep depth (M)</t>
  </si>
  <si>
    <t xml:space="preserve">Provides the deep depth of the tumour (for upper and lower limbs and superficial trunk)  superficial (superficial tumour is located exclusively above the investing fascia without invasion of the fascia), deep (deep tumour is located beneath or invade the investing fascia). All the others are deep by definition 
</t>
  </si>
  <si>
    <t>Biopsy Mitotic count (M)</t>
  </si>
  <si>
    <t xml:space="preserve">Mitotic count reported from the biopsy (Number/10HPF/1mm2, 50HPF/5mm2). Reported as Number of mitoses per 10 high power fields. 
</t>
  </si>
  <si>
    <t>Mitotic Index (M)</t>
  </si>
  <si>
    <t xml:space="preserve">Mitotic index derived from the mitotic count. Information coming from the biopsy and derived. M1 for less than 10HPF, M2 for range 10-20 HPF and M3 for greater than 20 HPF. 
</t>
  </si>
  <si>
    <t>Less than 10 mitoses per 10 HPF (score = 1) - 4240574
10-20 mitoses per 10 HPF (score = 2) - 4241298
Greater than 10 mitoses per 10 HPF (score = 3) - 4240069</t>
  </si>
  <si>
    <t>Plasmatic EBV DNA at baseline (R)</t>
  </si>
  <si>
    <t xml:space="preserve">Describes the result of EBV DNA plasmatic test before treatment for Lymphoepithelial carcinoma, lymphoepithelioma like carcinoma (Nasal cavity and Paranasal Sinuses) or Nasopharynx 
</t>
  </si>
  <si>
    <t xml:space="preserve"> Positive - 9191
 Negative - 9189
not tested - 45878602</t>
  </si>
  <si>
    <t>HPV status (M for OROPHARYNGEAL (not oral cavity) carcinomas)</t>
  </si>
  <si>
    <t xml:space="preserve">Describes the result of HPV tumor tested in Nasal Cavity and Paranasal Sinuses, Nasopharnx or Oropharynx carcinoma 
</t>
  </si>
  <si>
    <t>CRP – C reactive protein tested (O)</t>
  </si>
  <si>
    <t xml:space="preserve">Describes the result of C reactive protein tested 
</t>
  </si>
  <si>
    <t>cancerEpisode</t>
  </si>
  <si>
    <t>Condition.extension:condition-occurredFollowing</t>
  </si>
  <si>
    <t>If not 'Baseline'</t>
  </si>
  <si>
    <t>Condition</t>
  </si>
  <si>
    <t>If 'Baseline': new Condition</t>
  </si>
  <si>
    <t>diseaseStatus</t>
  </si>
  <si>
    <t>Condition.clinicalStatus.coding:athena</t>
  </si>
  <si>
    <t>The eventType is recoded in the coding athena slice, however the type has to be consistent with the combination of status / previous status and existance of previous Condition resources. The clincalStatus has in fact a required binding with http://hl7.org/fhir/R4/valueset-condition-clinical.html. active | recurrence | relapse | inactive | remission | resolved. For example Progression - 32949 may have status='relapse'; extension:condition-occurredFollowing.exists() (To be checked)  Stable disease - 32948 may have status='inactive'; extension:condition-occurredFollowing.exists() (To be checked)</t>
  </si>
  <si>
    <t>definedAt</t>
  </si>
  <si>
    <t>Condition.extension:definedAt</t>
  </si>
  <si>
    <t>dateOfEpisode</t>
  </si>
  <si>
    <t>Condition.recordedDate</t>
  </si>
  <si>
    <t>If it is when this particular Condition record was created in the system</t>
  </si>
  <si>
    <t>http://hl7.eu/fhir/ig/idea4rc/StructureDefinition/patient-eu-i4rc</t>
  </si>
  <si>
    <t>Patient.gender</t>
  </si>
  <si>
    <t>For the time being assumed to be the administrative gender</t>
  </si>
  <si>
    <t>Patient.extension:race.valueCodeableConcept</t>
  </si>
  <si>
    <t>Patient.birthDate</t>
  </si>
  <si>
    <t>limited to the year</t>
  </si>
  <si>
    <t>Patient.address.country.extension:countryCode</t>
  </si>
  <si>
    <t>http://hl7.eu/fhir/ig/idea4rc/StructureDefinition/observation-tobaccouse-eu-i4rc</t>
  </si>
  <si>
    <t>Observation.component:smokingStatus.valueCodeableConcept</t>
  </si>
  <si>
    <t>Observation.component:packsPerYear.valueQuantity</t>
  </si>
  <si>
    <t>http://hl7.eu/fhir/ig/idea4rc/StructureDefinition/observation-alcoholuse-eu-i4rc</t>
  </si>
  <si>
    <t>http://hl7.org/fhir/StructureDefinition/bmi</t>
  </si>
  <si>
    <t>Observation.valueQuantity</t>
  </si>
  <si>
    <t>http://hl7.eu/fhir/ig/idea4rc/StructureDefinition/observation-cci-eu-i4rc</t>
  </si>
  <si>
    <t>Observation.valueInteger</t>
  </si>
  <si>
    <t>where obseravtion.code =  $sct#762713009 Charlson Comorbidity Index</t>
  </si>
  <si>
    <t>http://hl7.eu/fhir/ig/idea4rc/StructureDefinition/observation-comorbidity-eu-i4rc</t>
  </si>
  <si>
    <t>Observation.extension:comorbidConditionPresent</t>
  </si>
  <si>
    <t>The presence of a comorbidity condition is determined by the presence of an comorbidConditionPresent extension for that condition.
The absence by the presence of a comorbidConditionAbsent extension for that condition.
If none of them are specified, that comorbidity is unknown or undetermined.
For examplification purposes only the comorbidConditionPresent extension is shown for the included items</t>
  </si>
  <si>
    <t>http://hl7.eu/fhir/ig/idea4rc/StructureDefinition/observation-ecog-performance-status-eu-i4rc</t>
  </si>
  <si>
    <t>where obseravtion.code =  $loinc#89247-1 ECOG Performance Status score</t>
  </si>
  <si>
    <t>Observation.interpretation</t>
  </si>
  <si>
    <t>http://hl7.eu/fhir/ig/idea4rc/StructureDefinition/observation-karnofsky-performance-status-eu-i4rc</t>
  </si>
  <si>
    <t>http://hl7.eu/fhir/ig/idea4rc/StructureDefinition/observation-occurrencOtherCancer-eu-i4rc</t>
  </si>
  <si>
    <t>equal</t>
  </si>
  <si>
    <t>http://hl7.eu/fhir/ig/idea4rc/StructureDefinition/observation-treatment-eu-i4rc</t>
  </si>
  <si>
    <t>sex</t>
  </si>
  <si>
    <t>Sex (M)</t>
  </si>
  <si>
    <t xml:space="preserve">Describes biological sex as recorded in the patient's identity document or in the hospital record. In the absence of documentation, the one declared by the patient will be recorded 
</t>
  </si>
  <si>
    <t>Male - 8507
Female - 8532</t>
  </si>
  <si>
    <t>race</t>
  </si>
  <si>
    <t>Race (M)</t>
  </si>
  <si>
    <t>Describes race as recorded in  the hospital record, the one declared by the patient,, otherwise, the onerecognized by the observer 
privacy issues for registering race in France.
Hispanic is present only in BB. Hispanic is not mapped as race.
If Hispanic, OMOP race=0, if not, OMOP ethnicity=
38003564
If "hispanic" register ethnicity, otherwise register race</t>
  </si>
  <si>
    <t>White - 8527
Black - 8516
Asian/Pacific Islanders - 8515
American Indian/Alaska Native - 8657
        Hispanic or Latino - 38003563</t>
  </si>
  <si>
    <t>birthYear</t>
  </si>
  <si>
    <t>integer</t>
  </si>
  <si>
    <t>Birth year (M)</t>
  </si>
  <si>
    <t>Year of birth of the patient. 
PERSON.year_of_birth</t>
  </si>
  <si>
    <t>countryOfResidence</t>
  </si>
  <si>
    <t>Country of Residence (M)</t>
  </si>
  <si>
    <t xml:space="preserve">Country of residence at the time of diagnosis 
</t>
  </si>
  <si>
    <t>Son in the hierarchy of countries</t>
  </si>
  <si>
    <t>smoking</t>
  </si>
  <si>
    <t>Smoking (M)</t>
  </si>
  <si>
    <t>Describes tobacco smoker habits within the options proposed 
Changed vocabulary codes to be standard (BLUEBERRY was not)</t>
  </si>
  <si>
    <t xml:space="preserve">Current smoker - 36309332
Former smoker - 45883458
Never smoker - 45879404
</t>
  </si>
  <si>
    <t>cigarettesPackYearsSmokedDuringLife</t>
  </si>
  <si>
    <t>Cigarettes pack years smoked during life (R)</t>
  </si>
  <si>
    <t>Calculates pack/ year by multiplying the number of packs of cigarettes smoked per day by the number of years the person has been smoking.
Register the actual value of pack/years in the value_as_number field</t>
  </si>
  <si>
    <t>alcohol</t>
  </si>
  <si>
    <t>Alcohol (M)</t>
  </si>
  <si>
    <t xml:space="preserve">Describes alcohol habits within the options proposed 
</t>
  </si>
  <si>
    <t xml:space="preserve">Current drinker - 4074035
Ex-drinker - 4220362
Lifetime non-drinker of alcohol - 37204556
Ex-problem drinker - 4117706
</t>
  </si>
  <si>
    <t xml:space="preserve">bmi
</t>
  </si>
  <si>
    <t>Height/weight (BMI)
 (R)</t>
  </si>
  <si>
    <t>Body Mass Index information if weight and height are included. it is calculated as BMI = kg/m2 where kg is a person's weight in kilograms and m2 is their height in metres squared. 
Register the actual value of BMI centile in the value_as_number field</t>
  </si>
  <si>
    <t>charlsonComorbidityIndex</t>
  </si>
  <si>
    <t>Charlson Comorbidity index (R)</t>
  </si>
  <si>
    <t xml:space="preserve">Provides the Charlson Comorbidity index for the patient 
</t>
  </si>
  <si>
    <t>comorbidity</t>
  </si>
  <si>
    <t>BackboneElement</t>
  </si>
  <si>
    <t>Comorbidity (M)</t>
  </si>
  <si>
    <t xml:space="preserve">Describes wherther the patient was diagnosed before treatment of at least one of the comorbidities listed or not. 
It refers to any disease or medical condition that is simultaneously present with the cancer under study. 
</t>
  </si>
  <si>
    <t>comorbidity.myocardialInfarction</t>
  </si>
  <si>
    <t>Myocardial infarction (O)</t>
  </si>
  <si>
    <t xml:space="preserve">Describes comorbidities reported or assesed before treatment. More than one choice is allowed. Please do not include the current cancer in this calculation, only the previous cancer. 
</t>
  </si>
  <si>
    <t>comorbidity.congestiveHeartFailure</t>
  </si>
  <si>
    <t>Congestive heart failure (O)</t>
  </si>
  <si>
    <t xml:space="preserve">Previous cancer comorbidity related to Congestive heart failure 
</t>
  </si>
  <si>
    <t>comorbidity.peripheralVascularDisease</t>
  </si>
  <si>
    <t>Peripheral vascular disease (O)</t>
  </si>
  <si>
    <t xml:space="preserve">Previous cancer comorbidity related to Peripheral vascular disease 
</t>
  </si>
  <si>
    <t>comorbidity.cerebrovascularAccidentExceptHemiplegia</t>
  </si>
  <si>
    <t>Cerebrovascular accident  (except hemiplegia) (O)</t>
  </si>
  <si>
    <t xml:space="preserve">Previous cancer comorbidity related to Cerebrovascular accident  (except hemiplegia) 
</t>
  </si>
  <si>
    <t>comorbidity.dementia</t>
  </si>
  <si>
    <t>Dementia (O)</t>
  </si>
  <si>
    <t xml:space="preserve">Previous cancer comorbidity related to Dementia 
</t>
  </si>
  <si>
    <t>comorbidity.chronicPulmonaryDisease</t>
  </si>
  <si>
    <t>Chronic pulmonary disease (O)</t>
  </si>
  <si>
    <t xml:space="preserve">Previous cancer comorbidity related to Chronic pulmonary disease 
</t>
  </si>
  <si>
    <t>comorbidity.connectiveTissueDisease</t>
  </si>
  <si>
    <t>Connective tissue disease (O)</t>
  </si>
  <si>
    <t xml:space="preserve">Previous cancer comorbidity related to Connective tissue disease 
</t>
  </si>
  <si>
    <t>comorbidity.ulcer</t>
  </si>
  <si>
    <t>Ulcer (O)</t>
  </si>
  <si>
    <t>Previous cancer comorbidity related to Ulcer 
Couldnt find it under https://athena.ohdsi.org/search-terms/terms/46235351</t>
  </si>
  <si>
    <t>comorbidity.mildLiverDisease</t>
  </si>
  <si>
    <t>Mild liver disease (O)</t>
  </si>
  <si>
    <t xml:space="preserve">Previous cancer comorbidity related to Mild liver disease 
</t>
  </si>
  <si>
    <t>comorbidity.moderateToSevereLiverDisease</t>
  </si>
  <si>
    <t>Moderate to severe liver disease (O)</t>
  </si>
  <si>
    <t>Previous cancer comorbidity related to Moderate to severe liver disease 
Same as Moderate to severe renal disease</t>
  </si>
  <si>
    <t>comorbidity.diabetes</t>
  </si>
  <si>
    <t>Diabetes (without complications) (O)</t>
  </si>
  <si>
    <t xml:space="preserve">Previous cancer comorbidity related to Diabetes (without complications) 
</t>
  </si>
  <si>
    <t>comorbidity.diabetesWithEndOrganDamage</t>
  </si>
  <si>
    <t>Diabetes with end organ damage (O)</t>
  </si>
  <si>
    <t xml:space="preserve">Previous cancer comorbidity related to Diabetes with end organ damage 
</t>
  </si>
  <si>
    <t>comorbidity.hemiplegia</t>
  </si>
  <si>
    <t>Hemiplegia (O)</t>
  </si>
  <si>
    <t>Previous cancer comorbidity related to Hemiplegia 
Couldnt find it under https://athena.ohdsi.org/search-terms/terms/46235351</t>
  </si>
  <si>
    <t>comorbidity.moderateToSevereRenalDisease</t>
  </si>
  <si>
    <t>Moderate to severe renal disease (O)</t>
  </si>
  <si>
    <t>Previous cancer comorbidity related to Moderate to severe renal disease 
Same as Moderate to severe liver disease</t>
  </si>
  <si>
    <t>comorbidity.solidTumor</t>
  </si>
  <si>
    <t>Solid tumor (non metastatic) (O)</t>
  </si>
  <si>
    <t>Previous cancer comorbidity related to Solid tumor (non metastatic) 
History of event + Other cancer (find the corresponding standard concept)
Couldnt find it under https://athena.ohdsi.org/search-terms/terms/46235351
IT NEEDS TO BE PRESENTED</t>
  </si>
  <si>
    <t>comorbidity.metastaticSolidTumor</t>
  </si>
  <si>
    <t>Metastatic solid tumor (O)</t>
  </si>
  <si>
    <t>Previous cancer comorbidity related to Metastatic solid tumor 
History of event + Other cancer (find the corresponding standard concept)</t>
  </si>
  <si>
    <t>comorbidity.leukemia</t>
  </si>
  <si>
    <t>Leukemia (O)</t>
  </si>
  <si>
    <t>Previous cancer comorbidity related to Leukemia 
History of event + Leukemia
Couldnt find it under https://athena.ohdsi.org/search-terms/terms/46235351</t>
  </si>
  <si>
    <t>comorbidity.lymphoma</t>
  </si>
  <si>
    <t>Lymphoma (O)</t>
  </si>
  <si>
    <t>Previous cancer comorbidity related to Lymphoma 
History of event + Malignant Lymphoma NOS
Couldnt find it under https://athena.ohdsi.org/search-terms/terms/46235351</t>
  </si>
  <si>
    <t>comorbidity.multipleMyeloma</t>
  </si>
  <si>
    <t>Multiple myeloma (O)</t>
  </si>
  <si>
    <t>Previous cancer comorbidity related to Multiple myeloma 
History of event + Multiple myeloma 
Couldnt find it under https://athena.ohdsi.org/search-terms/terms/46235351</t>
  </si>
  <si>
    <t>comorbidity.aids</t>
  </si>
  <si>
    <t>AIDS (O)</t>
  </si>
  <si>
    <t xml:space="preserve">Previous cancer comorbidity related to AIDS 
History of event + AIDS </t>
  </si>
  <si>
    <t>ecogPsAtDiagnosis</t>
  </si>
  <si>
    <t>Eastern Cooperative Oncology Group performance status (ECOG PS)  at diagnosis (R)</t>
  </si>
  <si>
    <t xml:space="preserve">Eastern Cooperative Oncology Group performance status (ECOG PS)  at diagnosis 
</t>
  </si>
  <si>
    <t>ecogPsLabel</t>
  </si>
  <si>
    <t>ECOG PS label (R)</t>
  </si>
  <si>
    <t>Answers of ECOG Performance Status [Interpretation] - 36303470</t>
  </si>
  <si>
    <t>karnofsyIndexAtDiagnosis</t>
  </si>
  <si>
    <t>Karnofsy index at diagnosis (R)</t>
  </si>
  <si>
    <t xml:space="preserve">Karnofsy index at diagnosis. Consider only the first KI before any treatment available in the clinical record. 
</t>
  </si>
  <si>
    <t>karnofsyIndexLabel</t>
  </si>
  <si>
    <t>Karnofsy index label (R)</t>
  </si>
  <si>
    <t>Answers of Karnofsky Performance Status [Interpretation] - 36303744</t>
  </si>
  <si>
    <t>noGeneticSyndromeWho2020</t>
  </si>
  <si>
    <t>No Genetic syndrome (M)</t>
  </si>
  <si>
    <t>If no genetic syndrome was identified for the patient. based on WHO 2020. 
use 37204336 [Genetic disease] as value_as_concept_id</t>
  </si>
  <si>
    <t>No evidence of - 4211787</t>
  </si>
  <si>
    <t>noGeneticSyndromeWho2020.olliersDisease</t>
  </si>
  <si>
    <t>Olliers disease (M)</t>
  </si>
  <si>
    <t xml:space="preserve">If patient presents Olliers disease 
</t>
  </si>
  <si>
    <t>Enchondromatosis - 4145177</t>
  </si>
  <si>
    <t>noGeneticSyndromeWho2020.maffuciSyndrome</t>
  </si>
  <si>
    <t>Maffuci syndrome (M)</t>
  </si>
  <si>
    <t xml:space="preserve">If patient presents Maffuci syndrome 
</t>
  </si>
  <si>
    <t>Maffucci syndrome - 4187683</t>
  </si>
  <si>
    <t>noGeneticSyndromeWho2020.liFraumeniSyndrome</t>
  </si>
  <si>
    <t>Li-Fraumeni syndrome (M)</t>
  </si>
  <si>
    <t xml:space="preserve">If patient presents Li-Fraumeni syndrome 
</t>
  </si>
  <si>
    <t>Li-Fraumeni syndrome - 4323645</t>
  </si>
  <si>
    <t>noGeneticSyndromeWho2020.mcCuneAlbrightSyndrome</t>
  </si>
  <si>
    <t>McCune-Albright syndrome (M)</t>
  </si>
  <si>
    <t xml:space="preserve">If patient presents McCune-Albright syndrome 
</t>
  </si>
  <si>
    <t>McCune Albright syndrome - 37117262</t>
  </si>
  <si>
    <t>noGeneticSyndromeWho2020.multipleOsteochondromas</t>
  </si>
  <si>
    <t>Multiple osteochondromas (M)</t>
  </si>
  <si>
    <t xml:space="preserve">If patient presents Multiple osteochondromas 
</t>
  </si>
  <si>
    <t xml:space="preserve">        Multiple osteochondroma - 37396802</t>
  </si>
  <si>
    <t>noGeneticSyndromeWho2020.neurofibromatosisType1</t>
  </si>
  <si>
    <t>Neurofibromatosis type 1 (M)</t>
  </si>
  <si>
    <t xml:space="preserve">If patient presents Neurofibromatosis type 1 
</t>
  </si>
  <si>
    <t>Neurofibromatosis type 1 - 377252</t>
  </si>
  <si>
    <t>noGeneticSyndromeWho2020.rothmundThomsonSyndrome</t>
  </si>
  <si>
    <t>Rothmund-Thomson syndrome (M)</t>
  </si>
  <si>
    <t xml:space="preserve">If patient presents Rothmund-Thomson syndrome 
</t>
  </si>
  <si>
    <t>Rothmund-Thomson syndrome - 4286355</t>
  </si>
  <si>
    <t>noGeneticSyndromeWho2020.wernerSyndrome</t>
  </si>
  <si>
    <t>Werner syndrome (M)</t>
  </si>
  <si>
    <t xml:space="preserve">If patient presents Werner syndrome 
</t>
  </si>
  <si>
    <t>Werner syndrome - 4197821</t>
  </si>
  <si>
    <t>noGeneticSyndromeWho2020.retinoblastoma</t>
  </si>
  <si>
    <t>Retinoblastoma (M)</t>
  </si>
  <si>
    <t xml:space="preserve">If patient presents Retinoblastoma 
</t>
  </si>
  <si>
    <t>Retinoblastoma - 4158977</t>
  </si>
  <si>
    <t>noGeneticSyndromeWho2020.pagetDisease</t>
  </si>
  <si>
    <t>Paget disease (M)</t>
  </si>
  <si>
    <t xml:space="preserve">If patient presents Paget disease 
</t>
  </si>
  <si>
    <t>Osteitis deformans - 75910</t>
  </si>
  <si>
    <t>noGeneticSyndromeWho2020.otherSyndromes</t>
  </si>
  <si>
    <t>Other Genetic syndrome (M)</t>
  </si>
  <si>
    <t>If patient presents Other Genetic syndrome. According to WHO 2020 
History of event + 
Other genetic syndrome (find the corresponding standard concept)
If not specified, use 37204336 [Genetic disease]</t>
  </si>
  <si>
    <t xml:space="preserve">History of event - 1340204
+ Any Standard Condition Code
If not specified, use 37204336 [Genetic disease]
</t>
  </si>
  <si>
    <t>previousMalignantCancerSite</t>
  </si>
  <si>
    <t>Previous malignant cancer site (R)</t>
  </si>
  <si>
    <t>Describes the site of the malignant tumour reported or assesed before the cancer under study. Any type of of solid and haematological cancer is listed. To obtain the previous malignant cancer refer to the solid tumor (metastatic and non-metastatic)  comorbidity 
History of event + 
Cancer modifier for site</t>
  </si>
  <si>
    <t>Values from CancerModifier Topography
Use integer for IDEA4RC if needed</t>
  </si>
  <si>
    <t>previousCancerTreatment</t>
  </si>
  <si>
    <t>Describes the type of treatment performed for the previous cancer 
History of event + 
Other treatment (find the corresponding standard concept)
If not specified,</t>
  </si>
  <si>
    <t>Chemotherapy - 4273629
Radiation oncology- 4170755
Surgery - 4121697 
Comprehensive medication therapy review - 42535584
Immunological therapy - 4295112</t>
  </si>
  <si>
    <t>http://hl7.eu/fhir/ig/idea4rc/StructureDefinition/Encounter-eu-i4rc</t>
  </si>
  <si>
    <t>Encounter.subject</t>
  </si>
  <si>
    <t>Encounter.diagnosis.condition</t>
  </si>
  <si>
    <t>Where use = $diagnosis-role#DD (Discharge Diagnosis)
Details in the referred Condition</t>
  </si>
  <si>
    <t>Encounter.period.start</t>
  </si>
  <si>
    <t>Parent Encounter.diagnosis with use = $diagnosis-role#DD (Discharge Diagnosis)</t>
  </si>
  <si>
    <t>Condition.clinicalStatus</t>
  </si>
  <si>
    <t>Condition.onSetDateTime</t>
  </si>
  <si>
    <t>Parent Encounter.diagnosis with use = $diagnosis-role#DD (Discharge Diagnosis). See the CancerEpisode map for further details about the representation of the date of diagnosis</t>
  </si>
  <si>
    <t>http://hl7.eu/fhir/ig/idea4rc/StructureDefinition/observation-lastFollowupStatus-eu-i4rc</t>
  </si>
  <si>
    <t>Observation.subject</t>
  </si>
  <si>
    <t>http://hl7.eu/fhir/ig/idea4rc/StructureDefinition/observation-dateLastContact-eu-i4rc</t>
  </si>
  <si>
    <t>Observation.valueDateTime</t>
  </si>
  <si>
    <t xml:space="preserve">Patient element 
</t>
  </si>
  <si>
    <t>statusOfPatientAtLastFollowUp</t>
  </si>
  <si>
    <t>Status of patient at last follow-up (M)</t>
  </si>
  <si>
    <t>Describes the status at last follow-up 
If DOD, DOC or DUC register the death in the DEATH table (with date of last contact as death date). If the death cause is specified use the cause_concept_id.
If lost to follow up register an observation.
All the other information can be derived from the other data.
Maybe it should be moved to Patient entity</t>
  </si>
  <si>
    <t>Alive, No Evidence of Disease (NED) - 2000100071
 Dead of Disease (DOD) - 2000100072
Dead of Other Cause (DOC) - 2000100073
Dead of Unknown Cause (DUC) - 2000100074
Alive With Disease (AWD) - 2000100075
Lost to follow-up - 4163894</t>
  </si>
  <si>
    <t>statusOfDiseaseAtLastFollowUp</t>
  </si>
  <si>
    <t>Status of disease at last follow-up (M) type EpisodeEvent</t>
  </si>
  <si>
    <t xml:space="preserve">Describes the disease status at the last follow-up. This value is redundant as it could be derived from the disease status in EpisodeEvent. If a Patient has 3 follow-ups, but the disease status (e.g., stable disease) did not change during those, the follow-ups will be grouped into a single one with the last date of the three of them. 
</t>
  </si>
  <si>
    <t xml:space="preserve">Complete Remission - 32946
Partial Remission - 32947
Stable Disease - 32948
Progression - 32949
Recurrence - 2000100002
recurrence is algorithmically derived from previous episode (if it was complete remission)
</t>
  </si>
  <si>
    <t>patientFollowUpDate</t>
  </si>
  <si>
    <t>Patient Follow Up date (M)</t>
  </si>
  <si>
    <t xml:space="preserve">Date of the clinical follow-up 
</t>
  </si>
  <si>
    <t>newCancerDiagnosis</t>
  </si>
  <si>
    <t>New cancer diagnosis (M)</t>
  </si>
  <si>
    <t>identifies whether the patient has developed a subsequent primary cancer 
Check</t>
  </si>
  <si>
    <t>Yes - 4188539
No -  4188540</t>
  </si>
  <si>
    <t>dateOfNewCancerDiagnosis</t>
  </si>
  <si>
    <t>Date of new cancer diagnosis (M)</t>
  </si>
  <si>
    <t xml:space="preserve">date of subsequent primary cancer diagnosis 
</t>
  </si>
  <si>
    <t>newCancerTopography</t>
  </si>
  <si>
    <t>New cancer topography (M)</t>
  </si>
  <si>
    <t xml:space="preserve">clarifies the site of the subsequent primary cancer (from a predefined list of sites) 
</t>
  </si>
  <si>
    <t>Any value of Class ICDO Condition</t>
  </si>
  <si>
    <t>lastContact</t>
  </si>
  <si>
    <t>Last Contact (M)</t>
  </si>
  <si>
    <t xml:space="preserve">Date of the last contact with the patient, of any kind. 
</t>
  </si>
  <si>
    <t>http://hl7.eu/fhir/ig/idea4rc/StructureDefinition/episodeOfCare-eu-i4rc</t>
  </si>
  <si>
    <t>EpisodeOfCare.patient</t>
  </si>
  <si>
    <t>EpisodeOfCare.managingOrganization</t>
  </si>
  <si>
    <t>EpisodeOfCare.managingOrganization.display</t>
  </si>
  <si>
    <t>EpisodeOfCare.period.start</t>
  </si>
  <si>
    <t>Patient element containing the data regarding the patient followed by the hospital 
Should also be included in Sarcoma?</t>
  </si>
  <si>
    <t>-</t>
  </si>
  <si>
    <t>hospital</t>
  </si>
  <si>
    <t>Hospital (M)</t>
  </si>
  <si>
    <t>Hospital element containing the data regarding the patient followed by the hospital 
Should also be included in Sarcoma?</t>
  </si>
  <si>
    <t>hospital.name</t>
  </si>
  <si>
    <t>Hospital name (M)</t>
  </si>
  <si>
    <t xml:space="preserve">Hospital where the patients is included in the registry 
</t>
  </si>
  <si>
    <t>dateOfFirstContactWithTheHospital</t>
  </si>
  <si>
    <t>Date of first contact with the hospital (M)</t>
  </si>
  <si>
    <t>Date of the first contact of the patient with the hospital registering the data. The hospital will record information on the patient's entire disease trajectory, thus also on procedures and/or  treatments performed in another hospital. The “date of first contact” will be crossed with other dates to better understand which parts of the disease path were managed by the hospital that registered the patient. 
Some patients are followed up in hospital for many years due to other diseases. Definition needs to be improved
Should also be included in Sarcoma?</t>
  </si>
  <si>
    <t>Cancer Episode Reference (M)</t>
  </si>
  <si>
    <t xml:space="preserve">CancerEpisode element containing the data regarding the patient's cancer 
</t>
  </si>
  <si>
    <t>Disease status (M)</t>
  </si>
  <si>
    <t xml:space="preserve">Update to the disease status 
</t>
  </si>
  <si>
    <t>Complete Remission - 32946
Partial Remission - 32947
Progression - 32949
Stable Disease - 32948
Recurrence - CUSTOM CODE</t>
  </si>
  <si>
    <t>Defined At (O)</t>
  </si>
  <si>
    <t xml:space="preserve">Whether or not the progression/recurrence or persistent disease  was performed at the registering hospital or another hospital. 
</t>
  </si>
  <si>
    <t>Date of episode (M)</t>
  </si>
  <si>
    <t xml:space="preserve">Start date of progression/recurrence or persistent disease 
</t>
  </si>
  <si>
    <t>http://hl7.eu/fhir/ig/idea4rc/StructureDefinition/Surgery</t>
  </si>
  <si>
    <t>http://hl7.eu/fhir/ig/idea4rc/StructureDefinition/Procedure-surgery-eu-i4rc</t>
  </si>
  <si>
    <t>Procedure.reasonReference</t>
  </si>
  <si>
    <t>Procedure.extension:ProcedureCategoryR5/type.valueCodeableConcept</t>
  </si>
  <si>
    <t>Procedure.performer</t>
  </si>
  <si>
    <t>In case the actual Organization performing the procedure is captured. It could be a perfomer of type Organization ; or a perfomer.organization if of type PractitionerRole</t>
  </si>
  <si>
    <t>Procedure.extension:surgeryHospital</t>
  </si>
  <si>
    <t>Temporary included in the guide for covering the request of tracking if this information has been captured and maintained by the same or other organizations. It is envisioned that this kind of requirements could be covered by recording where specific act are taking place.</t>
  </si>
  <si>
    <t>Procedure.performedDateTime</t>
  </si>
  <si>
    <t>Procedure.extension:ProcedureCategoryR5/intent.valueCodeableConcept</t>
  </si>
  <si>
    <t>diagnosisReference</t>
  </si>
  <si>
    <t>Diagnosis reference (M)</t>
  </si>
  <si>
    <t xml:space="preserve">Diagnosis reference in case the treatment was done for baseline 
</t>
  </si>
  <si>
    <t>episodeEvent</t>
  </si>
  <si>
    <t>Episode Event reference (M)</t>
  </si>
  <si>
    <t xml:space="preserve">EpisodeEvent element containing the data regarding the patient's cancer, in case the treatment was done for an episode event (progression, recurrence...) 
</t>
  </si>
  <si>
    <t>surgeryType</t>
  </si>
  <si>
    <t>Surgery type (M)</t>
  </si>
  <si>
    <t xml:space="preserve">Surgical procedure - 4301351
Local excision - 4315400
Amputation - 4217482
Limb operation - 4181193
</t>
  </si>
  <si>
    <t>surgeryHospital</t>
  </si>
  <si>
    <t>Surgery Hospital (M)</t>
  </si>
  <si>
    <t xml:space="preserve">Whether or not a surgical procedure was performed and whether it was performed at the registering hospital or another hospital. Diagnostic procedures (biopsy) are not included. 
</t>
  </si>
  <si>
    <t>dateOfSurgery</t>
  </si>
  <si>
    <t>Date of surgery (M)</t>
  </si>
  <si>
    <t>surgeryIntention</t>
  </si>
  <si>
    <t>Surgery intention (O)</t>
  </si>
  <si>
    <t xml:space="preserve">Palliative: surgery performed with the intent of improving quality of life or relieving symptoms caused by advanced disease.
Curative: surgery performed with the intend of oncologic cure, regardless of its result (R0 / R1/R2) 
</t>
  </si>
  <si>
    <t>Palliative - 4179711
Curative procedure intent - 4162591</t>
  </si>
  <si>
    <t>typeOfSurgicalApproachOnTumour</t>
  </si>
  <si>
    <t>Type of surgical approach on Tumour (M)</t>
  </si>
  <si>
    <t>Describes the approach to tumor resection whether it includes skin incision (extenal or open ),  or it 's aproached through a natural orifice (Transnasal/transorbital/transoral) or if the approach combines two or more of the previous ones 
Maybe should be a flag</t>
  </si>
  <si>
    <t>marginsAfterSurgery</t>
  </si>
  <si>
    <t>Margins after surgery (M)</t>
  </si>
  <si>
    <t xml:space="preserve">The R0 (“no residual rumor”) category applies only to cases in which residual tumor cannot be detected by conventional diagnostic methods. A more exact definition would read “no detectable residual tumor.”This category corresponds to surgical resection for cure.
The R1 category is reserved exclusively for cases in which residual tumor is found by histologic examination. This category may apply to biopsy sampling of the regional tissue at the site of resection or of a distant site at the time of surgery. It also applies to microscopic examination of the resection margins of the surgical resection specimen by the pathologist.
R2 applies to cases with macroscopically visible residual tumor that is detected either clinically or pathologically. 
</t>
  </si>
  <si>
    <t xml:space="preserve">R0: No residual tumor - 1634643
R1: Microscopic residual tumor - 1633801
R2: Macroscopic residual tumor - 1634484
</t>
  </si>
  <si>
    <t>tumorRupture</t>
  </si>
  <si>
    <t>Tumor rupture (M)</t>
  </si>
  <si>
    <t>Tumor rupture Yes/No 
Cancer modifiers (associated with diagnosis)
For Absence use value_as_concept_id = ABSENT</t>
  </si>
  <si>
    <t>Tumor Rupture - 36768904</t>
  </si>
  <si>
    <t>extraNodalExtension</t>
  </si>
  <si>
    <t>Extra-nodal extension (rEne) (M)</t>
  </si>
  <si>
    <t>Describes the presence or absence of radiological signs of extracapsular extension by histopathologic examination or not, as defined in the AJCC 8th Ed. It's also present in the Clinical/Pathological stages for baseline diagnosis. 
check CODEs</t>
  </si>
  <si>
    <t>ENE- - 36769946
ENE+ - 36770618</t>
  </si>
  <si>
    <t>surgicalSpecimenMitoticCount</t>
  </si>
  <si>
    <t>Surgical specimen Mitotic count (M)</t>
  </si>
  <si>
    <t xml:space="preserve">Surgical specimen Mitotic count 
</t>
  </si>
  <si>
    <t xml:space="preserve">Number of mitoses per 10 high power fields - 4227243
</t>
  </si>
  <si>
    <t>surgicalSpecimenGradingOnlyInUntreatedTumours</t>
  </si>
  <si>
    <t>Surgical specimen grading only in untreated tumours (M)</t>
  </si>
  <si>
    <t xml:space="preserve">Provides the grading for surgical specimen only for untreated tumours 
</t>
  </si>
  <si>
    <t>reconstruction</t>
  </si>
  <si>
    <t>Reconstruction (M)</t>
  </si>
  <si>
    <t xml:space="preserve">Local flap / regional pedicled flap / free flap 
</t>
  </si>
  <si>
    <t>neckSurgery</t>
  </si>
  <si>
    <t>Neck surgery (M)</t>
  </si>
  <si>
    <t xml:space="preserve">Describes whether a surgical procedure to treat and address the neck was performed or not. 
</t>
  </si>
  <si>
    <t>dateOfNeckSurgery</t>
  </si>
  <si>
    <t>Date of Neck surgery (M)</t>
  </si>
  <si>
    <t xml:space="preserve">Date of the surgery on the neck 
</t>
  </si>
  <si>
    <t>lateralityOfTheDissection</t>
  </si>
  <si>
    <t>Laterality of the dissection (M)</t>
  </si>
  <si>
    <t xml:space="preserve">Describes laterality of the neck surgical procedure: 
Ipsilateral when only  the neck ipsilateral to the tumor has been treated
Contralateral when only the neck contralateral to the tumor has been treated 
Bilateral: when both sides of the neck have been treated 
</t>
  </si>
  <si>
    <t>Ipsilateral - 4112106
Bilateral Sampling - 4117496
Controlateral - 4112107</t>
  </si>
  <si>
    <t>surgeryOnM</t>
  </si>
  <si>
    <t>Surgery on M (M)</t>
  </si>
  <si>
    <t xml:space="preserve">Describes whether surgery is performed to treat the Metastasis 
</t>
  </si>
  <si>
    <t>dateOfSurgeryOnM</t>
  </si>
  <si>
    <t>Date of surgery on M (M)</t>
  </si>
  <si>
    <t xml:space="preserve">Date of the surgery on the metastasis 
</t>
  </si>
  <si>
    <t>siteOfSurgeryOnMetastasis</t>
  </si>
  <si>
    <t>Site of surgery on metastasis_soft tissue (O)</t>
  </si>
  <si>
    <t xml:space="preserve">Describes if site of surgery on metastasis  is soft tissue 
</t>
  </si>
  <si>
    <t>siteOfSurgeryOnMetastasis.softTissue</t>
  </si>
  <si>
    <t>Metastasis to soft tissues - 35225724</t>
  </si>
  <si>
    <t>siteOfSurgeryOnMetastasis.distantLymphNodes</t>
  </si>
  <si>
    <t>Site of surgery on metastasis_distant lymph nodes (O)</t>
  </si>
  <si>
    <t xml:space="preserve">Describes if site of surgery on metastasis  is dystan lymph node 
</t>
  </si>
  <si>
    <t>Distant spread to lymph node - 36769243</t>
  </si>
  <si>
    <t>siteOfSurgeryOnMetastasis.lung</t>
  </si>
  <si>
    <t>Site of surgery on metastasis_lung (O)</t>
  </si>
  <si>
    <t xml:space="preserve">Describes if site of surgery on metastasis  is lung 
</t>
  </si>
  <si>
    <t>Metastasis to lung - 36770283</t>
  </si>
  <si>
    <t>siteOfSurgeryOnMetastasis.bone</t>
  </si>
  <si>
    <t>Site of surgery on metastasis_bone (O)</t>
  </si>
  <si>
    <t xml:space="preserve">Describes if site of surgery on metastasis  is bone 
</t>
  </si>
  <si>
    <t>Metastasis to bone - 36769301</t>
  </si>
  <si>
    <t>siteOfSurgeryOnMetastasis.liver</t>
  </si>
  <si>
    <t>Site of surgery on metastasis_liver (O)</t>
  </si>
  <si>
    <t xml:space="preserve">Describes if site of surgery on metastasis  is liver 
</t>
  </si>
  <si>
    <t>Metastasis to liver - 36770544</t>
  </si>
  <si>
    <t>siteOfSurgeryOnMetastasis.pleura</t>
  </si>
  <si>
    <t>Site of surgery on metastasis_pleura (O)</t>
  </si>
  <si>
    <t xml:space="preserve">Describes if site of surgery on metastasis  is pleura 
</t>
  </si>
  <si>
    <t>Metastasis to pleura - 35226258</t>
  </si>
  <si>
    <t>siteOfSurgeryOnMetastasis.peritoneum</t>
  </si>
  <si>
    <t>Site of surgery on metastasis_peritoneum (O)</t>
  </si>
  <si>
    <t xml:space="preserve">Describes if site of surgery on metastasis  is peritoneum 
</t>
  </si>
  <si>
    <t>Metastasis to peritoneum - 35226253</t>
  </si>
  <si>
    <t>siteOfSurgeryOnMetastasis.brain</t>
  </si>
  <si>
    <t>Site of surgery on metastasis_brain (O)</t>
  </si>
  <si>
    <t xml:space="preserve">Describes if site of surgery on metastasis  is brain 
</t>
  </si>
  <si>
    <t>Metastasis to brain - 36768862</t>
  </si>
  <si>
    <t>siteOfSurgeryOnMetastasis.otherViscera</t>
  </si>
  <si>
    <t>Site of surgery on metastasis_other viscera (O)</t>
  </si>
  <si>
    <t>Describes if site of surgery on metastasis  is other viscera 
Use the generic metastasis code or a metastasis subsumed in it, 36769180</t>
  </si>
  <si>
    <t>Metastasis - 36769180</t>
  </si>
  <si>
    <t>siteOfSurgeryOnMetastasis.unknown</t>
  </si>
  <si>
    <t>Site of surgery on metastasis_unknown (O)</t>
  </si>
  <si>
    <t xml:space="preserve">Describes if site of surgery on metastasis  is unknown 
</t>
  </si>
  <si>
    <t>Unknown - 4129922</t>
  </si>
  <si>
    <t>surgicalComplications</t>
  </si>
  <si>
    <t>Surgical complications (Clavien-Dindo Classification) (M)</t>
  </si>
  <si>
    <t xml:space="preserve">Describes presence and grade of complications after a surgical procedure, 
</t>
  </si>
  <si>
    <t>Absent - 4132135
Clavien-Dindo complication scale: Grade I - 715974
Clavien-Dindo complication scale: Grade II - 715975
Clavien-Dindo complication scale: Grade III - 715976
Clavien-Dindo complication scale: Grade IIIA - 715977
Clavien-Dindo complication scale: Grade IIIB - 715978
Clavien-Dindo complication scale: Grade IV - 715979
Clavien-Dindo complication scale: Grade IVA - 715980
Clavien-Dindo complication scale: Grade IVB - 715981
Clavien-Dindo complication scale: Grade V - 715982</t>
  </si>
  <si>
    <t>Diagnosis Reference (M)</t>
  </si>
  <si>
    <t xml:space="preserve">Diagnosis element containing the data regarding the patient's cancer 
</t>
  </si>
  <si>
    <t>stagingProceduresDoneBy</t>
  </si>
  <si>
    <t>Staging procedures done by (M)</t>
  </si>
  <si>
    <t xml:space="preserve">Describes the ID of the institution where staging procedure for primary tumour was performed 
</t>
  </si>
  <si>
    <t>imagingForPrimarySite</t>
  </si>
  <si>
    <t>Imaging for primary site (M)</t>
  </si>
  <si>
    <t xml:space="preserve">Defines whether any imaging study for primary site was performed or not 
</t>
  </si>
  <si>
    <t>imagingForPrimarySite.ct</t>
  </si>
  <si>
    <t>CT for primary site (R)</t>
  </si>
  <si>
    <t xml:space="preserve">Defines whether any CT scan for primary site was performed or not 
</t>
  </si>
  <si>
    <t>Computed tomography - 4300757</t>
  </si>
  <si>
    <t>imagingForPrimarySite.mri</t>
  </si>
  <si>
    <t>MRI for primary site (R)</t>
  </si>
  <si>
    <t xml:space="preserve">Defines whether any MRI for primary site was performed or not 
</t>
  </si>
  <si>
    <t>Magnetic resonance imaging - 4013636</t>
  </si>
  <si>
    <t>imagingForPrimarySite.us</t>
  </si>
  <si>
    <t>US for primary site (R)</t>
  </si>
  <si>
    <t xml:space="preserve">Defines whether any US for primary site was performed or not 
</t>
  </si>
  <si>
    <t>Ultrasonography - 4037672</t>
  </si>
  <si>
    <t>imagingForPrimarySite.other</t>
  </si>
  <si>
    <t>Other imaging for primary site (R)</t>
  </si>
  <si>
    <t xml:space="preserve">Provides any other value for imaging options for primary site 
</t>
  </si>
  <si>
    <t>Code from Procedure domain
 Fluorodeoxyglucose positron emission tomography - 2000100025
Positron emission tomography using other tracers - 2000100026</t>
  </si>
  <si>
    <t>imagingForNeck</t>
  </si>
  <si>
    <t>Imaging for neck (M)</t>
  </si>
  <si>
    <t xml:space="preserve">Whether any imaging study for the neck was performed or not 
</t>
  </si>
  <si>
    <t>imagingForNeck.ct</t>
  </si>
  <si>
    <t>CT for neck (R)</t>
  </si>
  <si>
    <t xml:space="preserve">Defines whether any CT scan for neck was performed or not 
</t>
  </si>
  <si>
    <t xml:space="preserve">Computed tomography of neck - 3307719
</t>
  </si>
  <si>
    <t>imagingForNeck.mri</t>
  </si>
  <si>
    <t>MRI for neck (R)</t>
  </si>
  <si>
    <t xml:space="preserve">Defines whether any MRI for neck was performed or not 
</t>
  </si>
  <si>
    <t xml:space="preserve">Magnetic resonance imaging of neck - 4218948
</t>
  </si>
  <si>
    <t>imagingForNeck.us</t>
  </si>
  <si>
    <t>US for neck (R)</t>
  </si>
  <si>
    <t xml:space="preserve">Defines whether any US for neck was performed or not 
</t>
  </si>
  <si>
    <t xml:space="preserve">Ultrasonography of Neck - 2793113
</t>
  </si>
  <si>
    <t>imagingForNeck.other</t>
  </si>
  <si>
    <t>Other imaging for neck (R)</t>
  </si>
  <si>
    <t xml:space="preserve">Provides any other value for imaging options for neck 
</t>
  </si>
  <si>
    <t>Code from Procedure domain
 Fluorodeoxyglucose positron emission tomography -2000100025
Positron emission tomography using other tracers - 2000100026</t>
  </si>
  <si>
    <t>imagingForMetastasis</t>
  </si>
  <si>
    <t>Imaging for metastasis (M)</t>
  </si>
  <si>
    <t xml:space="preserve">Wherther any imaging study for metastasis was performed or not 
</t>
  </si>
  <si>
    <t>imagingForMetastasis.ct</t>
  </si>
  <si>
    <t>CT for metastasis (R)</t>
  </si>
  <si>
    <t xml:space="preserve">Defines whether any CT scan for metastasis was performed or not 
</t>
  </si>
  <si>
    <t>CT of chest - 4058335
CT of abdomen - 4061009
CT of pelvis - 4058336
CT of brain - 4145739</t>
  </si>
  <si>
    <t>imagingForMetastasis.mri</t>
  </si>
  <si>
    <t>MRI for metastasis (R)</t>
  </si>
  <si>
    <t xml:space="preserve">Defines whether any MRI for metastasis was performed or not 
</t>
  </si>
  <si>
    <t>MRI of abdomen - 4083230
MRI of pelvis - 4097527
MRI of brain - 37311324</t>
  </si>
  <si>
    <t>imagingForMetastasis.us</t>
  </si>
  <si>
    <t>US for metastasis (R)</t>
  </si>
  <si>
    <t xml:space="preserve">Defines whether any US for metastasis was performed or not 
</t>
  </si>
  <si>
    <t>Ultrasonography of abdomen - 4261497</t>
  </si>
  <si>
    <t>imagingForMetastasis.other</t>
  </si>
  <si>
    <t>Other imaging for metastasis (R)</t>
  </si>
  <si>
    <t xml:space="preserve">Provides any other value for imaging options for metastasis 
</t>
  </si>
  <si>
    <t>Code from Procedure domain
Standard chest X-ray - 4056836
Radioisotope scan of bone - 4217238
Positron emission tomography - 4305790
 Fluorodeoxyglucose positron emission tomography - 2000100025
Positron emission tomography using other tracers - 2000100026</t>
  </si>
  <si>
    <t>ct</t>
  </si>
  <si>
    <t>cT (M)</t>
  </si>
  <si>
    <t xml:space="preserve">Specifies the clinical T 
</t>
  </si>
  <si>
    <t>AJCC/UICC 6th clinical TX Category - 1635299
AJCC/UICC 7th clinical TX Category - 1634269
AJCC/UICC 8th clinical TX Category - 1633589
AJCC/UICC 6th clinical Tis Category - 1635857
AJCC/UICC 7th clinical Tis Category - 1635227
AJCC/UICC 8th clinical Tis Category - 1633737
AJCC/UICC 6th clinical T0 Category - 1635656
AJCC/UICC 7th clinical T0 Category - 1633815
AJCC/UICC 8th clinical T0 Category - 1635794
AJCC/UICC 6th clinical T1 Category - 1634381
AJCC/UICC 7th clinical T1 Category - 1635664
AJCC/UICC 8th clinical T1 Category - 1633883
AJCC/UICC 6th clinical T2 Category - 1633747
AJCC/UICC 7th clinical T2 Category - 1634029
AJCC/UICC 8th clinical T2 Category - 1634651
AJCC/UICC 6th clinical T3 Category - 1633877
AJCC/UICC 7th clinical T3 Category - 1633324
AJCC/UICC 8th clinical T3 Category - 1635556
AJCC/UICC 6th clinical T4 Category - 1635522
AJCC/UICC 7th clinical T4 Category - 1635530
AJCC/UICC 8th clinical T4 Category - 1634973
AJCC/UICC 6th clinical T4a Category - 1634247
AJCC/UICC 7th clinical T4a Category - 1634522
AJCC/UICC 8th clinical T4a Category - 1634963
AJCC/UICC 6th clinical T4b Category - 1634624
AJCC/UICC 7th clinical T4b Category - 1634120
AJCC/UICC 8th clinical T4b Category - 1634854</t>
  </si>
  <si>
    <t>cn</t>
  </si>
  <si>
    <t>cN (M)</t>
  </si>
  <si>
    <t xml:space="preserve">Specifies the clinical N 
</t>
  </si>
  <si>
    <t>AJCC/UICC 6th clinical NX Category - 1635104
AJCC/UICC 7th clinical NX Category - 1633679
AJCC/UICC 8th clinical NX Category - 1634797
AJCC/UICC 6th clinical N0 Category - 1633315
AJCC/UICC 7th clinical N0 Category - 1633942
AJCC/UICC 8th clinical N0 Category - 1634070
AJCC/UICC 6th clinical N1 Category - 1635697
AJCC/UICC 7th clinical N1 Category - 1634139
AJCC/UICC 8th clinical N1 Category - 1633651
AJCC/UICC 6th clinical N2 Category - 1635470
AJCC/UICC 7th clinical N2 Category - 1635634
AJCC/UICC 8th clinical N2 Category - 1633763
AJCC/UICC 6th clinical N2a Category - 1634143
AJCC/UICC 7th clinical N2a Category - 1635739
AJCC/UICC 8th clinical N2a Category - 1633788
AJCC/UICC 6th clinical N2b Category - 1633433
AJCC/UICC 7th clinical N2b Category - 1635677
AJCC/UICC 8th clinical N2b Category - 1633323
AJCC/UICC 6th clinical N2c Category - 1634678
AJCC/UICC 7th clinical N2c Category - 1634727
AJCC/UICC 8th clinical N2c Category - 1633271
AJCC/UICC 6th clinical N3 Category - 1635605
AJCC/UICC 7th clinical N3 Category - 1634037
AJCC/UICC 8th clinical N3 Category - 1633854
AJCC/UICC 6th clinical N3a Category - 1633434
AJCC/UICC 7th clinical N3a Category - 1635004
AJCC/UICC 8th clinical N3a Category - 1635496
AJCC/UICC 6th clinical N3b Category - 1635283
AJCC/UICC 7th clinical N3b Category - 1635084
AJCC/UICC 8th clinical N3b Category - 1635828</t>
  </si>
  <si>
    <t>cm</t>
  </si>
  <si>
    <t>cM (M)</t>
  </si>
  <si>
    <t xml:space="preserve">Specifies the clinical M 
</t>
  </si>
  <si>
    <t>AJCC/UICC 6th clinical M0 Category - 1634194
AJCC/UICC 7th clinical M0 Category - 1633468
AJCC/UICC 8th clinical M0 Category - 1634757
AJCC/UICC 6th clinical M1 Category - 1634829
AJCC/UICC 7th clinical M1 Category - 1633276
AJCC/UICC 8th clinical M1 Category - 1633974</t>
  </si>
  <si>
    <t>Describes the presence or absence of radiological signs of extracapsular extension, as defined in the AJCC 8th Ed 
check CODEs</t>
  </si>
  <si>
    <t>clinicalStaging</t>
  </si>
  <si>
    <t>Clinical Staging (M)</t>
  </si>
  <si>
    <t xml:space="preserve">Specifies the clinical TNM 
</t>
  </si>
  <si>
    <t>AJCC/UICC 6th clinical Stage 0 - 1635842
AJCC/UICC 7th clinical Stage 0 - 1633828
AJCC/UICC 8th clinical Stage 0 - 1635824
AJCC/UICC 6th clinical Stage 1 - 1633905
AJCC/UICC 7th clinical Stage 1 - 1634457
AJCC/UICC 8th clinical Stage 1 - 1635758
AJCC/UICC 6th clinical Stage 2 - 1634718
AJCC/UICC 7th clinical Stage 2 - 1635182
AJCC/UICC 8th clinical Stage 2 - 1635217
AJCC/UICC 6th clinical Stage 3 - 1635848
AJCC/UICC 7th clinical Stage 3 - 1635125
AJCC/UICC 8th clinical Stage 3 - 1634596
AJCC/UICC 6th clinical Stage 4 - 1634307
AJCC/UICC 7th clinical Stage 4 - 1634766
AJCC/UICC 8th clinical Stage 4 - 1635029
AJCC/UICC 6th clinical Stage 4A - 1635535
AJCC/UICC 7th clinical Stage 4A - 1634451
AJCC/UICC 8th clinical Stage 4A - 1634810
AJCC/UICC 6th clinical Stage 4B - 1633922
AJCC/UICC 7th clinical Stage 4B - 1635757
AJCC/UICC 8th clinical Stage 4B - 1635708
AJCC/UICC 6th clinical Stage 4C - 1633270
AJCC/UICC 7th clinical Stage 4C - 1634614
AJCC/UICC 8th clinical Stage 4C - 1635006</t>
  </si>
  <si>
    <t>localised</t>
  </si>
  <si>
    <t>Localised (M)</t>
  </si>
  <si>
    <t>Describes if there disease is local 
Localised and Number of tumor modules are variables that work together</t>
  </si>
  <si>
    <t>Confined disease - 32942</t>
  </si>
  <si>
    <t>numberOfTumorNodules</t>
  </si>
  <si>
    <t>Number of tumor nodules (R)</t>
  </si>
  <si>
    <t>Indicates the number of tumor nodules in the case the disease is localised 
Localised and Number of tumor modules are variables that work together</t>
  </si>
  <si>
    <t>Number of tumor nodules - 4228659</t>
  </si>
  <si>
    <t>locoRegional</t>
  </si>
  <si>
    <t>Loco-regional (M)</t>
  </si>
  <si>
    <t xml:space="preserve">Indicates if the disease is in a loco-regional extent 
</t>
  </si>
  <si>
    <t xml:space="preserve">
Invasive Disease - 32943
</t>
  </si>
  <si>
    <t>isTransitMetastasisWithClinicalConfirmation</t>
  </si>
  <si>
    <t>Is Transit metastasis with clinical confirmation (M)</t>
  </si>
  <si>
    <t xml:space="preserve">Indicates spread of cancer cells through lymphatic vessels, where they lodge and grow in tissues located between the primary tumor and the nearest regional lymph nodes. 
</t>
  </si>
  <si>
    <t xml:space="preserve">Transit Metastasis with Clinical Confirmation - 36769249
</t>
  </si>
  <si>
    <t>isMultifocalTumor</t>
  </si>
  <si>
    <t>Is Multifocal tumor (M)</t>
  </si>
  <si>
    <t xml:space="preserve">Presence of multiple distinct tumor foci (or nodules) within the same organ or tissue, originating from the same primary tumor type. These foci may arise through independent tumorigenesis (multiple primary lesions) or local spread of the same cancer. 
</t>
  </si>
  <si>
    <t xml:space="preserve">Multifocal Tumor - 36769933
</t>
  </si>
  <si>
    <t>regionalNodalMetastases</t>
  </si>
  <si>
    <t>Regional nodal metastases (M)</t>
  </si>
  <si>
    <t xml:space="preserve">Describes if regional nodal mestastases happened 
</t>
  </si>
  <si>
    <t xml:space="preserve">Regional spread to lymph node - 36769269
</t>
  </si>
  <si>
    <t>sites</t>
  </si>
  <si>
    <t>sites (R)</t>
  </si>
  <si>
    <t>Describes if site of metastasic disease  is soft tissue</t>
  </si>
  <si>
    <t>sites.softTissue</t>
  </si>
  <si>
    <t>Soft tissue (R)</t>
  </si>
  <si>
    <t xml:space="preserve">Describes if site of metastasic disease  is soft tissue 
</t>
  </si>
  <si>
    <t>sites.distantLymphNode</t>
  </si>
  <si>
    <t>distant lymph node (R)</t>
  </si>
  <si>
    <t xml:space="preserve">Describes if site of metastasic disease  is dystan lymph node 
</t>
  </si>
  <si>
    <t>sites.lung</t>
  </si>
  <si>
    <t>lung (R)</t>
  </si>
  <si>
    <t xml:space="preserve">Describes if site of metastasic disease is lung 
</t>
  </si>
  <si>
    <t xml:space="preserve">        Metastasis to lung - 36770283</t>
  </si>
  <si>
    <t>sites.metastasisatbone</t>
  </si>
  <si>
    <t>metastasisAtBone (R)</t>
  </si>
  <si>
    <t xml:space="preserve">Describes if site of metastasic disease  is bone 
</t>
  </si>
  <si>
    <t>sites.liver</t>
  </si>
  <si>
    <t>liver (R)</t>
  </si>
  <si>
    <t xml:space="preserve">Describes if site of metastasic disease  is liver 
</t>
  </si>
  <si>
    <t>sites.pleura</t>
  </si>
  <si>
    <t>pleura (R)</t>
  </si>
  <si>
    <t xml:space="preserve">Describes if site of metastasic disease  is pleura 
</t>
  </si>
  <si>
    <t>sites.peritoneum</t>
  </si>
  <si>
    <t>peritoneum (R)</t>
  </si>
  <si>
    <t xml:space="preserve">Describes if site of metastasic disease  is peritoneum 
</t>
  </si>
  <si>
    <t xml:space="preserve">        Metastasis to peritoneum - 35226253</t>
  </si>
  <si>
    <t>sites.brain</t>
  </si>
  <si>
    <t>brain (R)</t>
  </si>
  <si>
    <t xml:space="preserve">Describes if site of metastasic disease  is brain 
</t>
  </si>
  <si>
    <t>sites.otherViscera</t>
  </si>
  <si>
    <t>other viscera (R)</t>
  </si>
  <si>
    <t>Describes if site of metastasic disease  is other viscera 
Use the generic metastasis code or a metastasis subsumed in it, 36769180</t>
  </si>
  <si>
    <t>sites.unknown</t>
  </si>
  <si>
    <t>unknown (R)</t>
  </si>
  <si>
    <t xml:space="preserve">Describes if site of metastasic disease  is unknown 
</t>
  </si>
  <si>
    <t>diagnosis</t>
  </si>
  <si>
    <t>doneBy</t>
  </si>
  <si>
    <t>pt</t>
  </si>
  <si>
    <t>pT (M)</t>
  </si>
  <si>
    <t xml:space="preserve">Specifies the pathological T 
</t>
  </si>
  <si>
    <t>AJCC/UICC 6th pathological TX Category - 1634270
AJCC/UICC 7th pathological TX Category - 1635402
AJCC/UICC 8th pathological TX Category - 1634986
AJCC/UICC 6th Tis Category - 1635660
AJCC/UICC 7th Tis Category - 1633798
AJCC/UICC 8th Tis Category - 1634720
AJCC/UICC 6th pathological T0 Category - 1633279
AJCC/UICC 7th pathological T0 Category - 1634675
AJCC/UICC 8th pathological T0 Category - 1634635
AJCC/UICC 6th pathological T1 Category - 1633445
AJCC/UICC 7th pathological T1 Category - 1635422
AJCC/UICC 8th pathological T1 Category - 1635070
AJCC/UICC 6th pathological T2 Category - 1634792
AJCC/UICC 7th pathological T2 Category - 1634491
AJCC/UICC 8th pathological T2 Category - 1633307
AJCC/UICC 6th pathological T3 Category - 1635670
AJCC/UICC 7th pathological T3 Category - 1634658
AJCC/UICC 8th pathological T3 Category - 1634386
AJCC/UICC 6th pathological T4 Category - 1635311
AJCC/UICC 7th pathological T4 Category - 1635341
AJCC/UICC 8th pathological T4 Category - 1635396
AJCC/UICC 6th pathological T4a Category - 1634101
AJCC/UICC 7th pathological T4a Category - 1633723
AJCC/UICC 8th pathological T4a Category - 1634894
AJCC/UICC 6th pathological T4b Category - 1633900
AJCC/UICC 7th pathological T4b Category - 1633699
AJCC/UICC 8th pathological T4b Category - 1633658</t>
  </si>
  <si>
    <t>pn</t>
  </si>
  <si>
    <t>pN (M)</t>
  </si>
  <si>
    <t xml:space="preserve">Specifies the pathological N 
</t>
  </si>
  <si>
    <t xml:space="preserve">
AJCC/UICC 6th pathological NX Category - 1635823
AJCC/UICC 7th pathological NX Category - 1634505
AJCC/UICC 8th pathological NX Category - 1634117
AJCC/UICC 6th pathological N0 Category - 1634212
AJCC/UICC 7th pathological N0 Category - 1633726
AJCC/UICC 8th pathological N0 Category - 1635560
AJCC/UICC 6th pathological N1 Category - 1634562
AJCC/UICC 7th pathological N1 Category - 1634245
AJCC/UICC 8th pathological N1 Category - 1633659
AJCC/UICC 6th pathological N2 Category - 1634541
AJCC/UICC 7th pathological N2 Category - 1633569
AJCC/UICC 8th pathological N2 Category - 1633336
AJCC/UICC 6th pathological N2a Category - 1633273
AJCC/UICC 7th pathological N2a Category - 1635717
AJCC/UICC 8th pathological N2a Category - 1635871
AJCC/UICC 6th pathological N2b Category - 1634773
AJCC/UICC 7th pathological N2b Category - 1633607
AJCC/UICC 8th pathological N2b Category - 1634645
AJCC/UICC 6th pathological N2c Category - 1635113
AJCC/UICC 7th pathological N2c Category - 1634601
AJCC/UICC 8th pathological N2c Category - 1634383
AJCC/UICC 6th pathological N3 Category - 1634504
AJCC/UICC 7th pathological N3 Category - 1633668
AJCC/UICC 8th pathological N3 Category - 1635307
AJCC/UICC 6th pathological N3a Category - 1634271
AJCC/UICC 7th pathological N3a Category - 1634397
AJCC/UICC 8th pathological N3a Category - 1635545
AJCC/UICC 6th pathological N3b Category - 1633500
AJCC/UICC 7th pathological N3b Category - 1634847
AJCC/UICC 8th pathological N3b Category - 1634770</t>
  </si>
  <si>
    <t>pm</t>
  </si>
  <si>
    <t>pM (M)</t>
  </si>
  <si>
    <t xml:space="preserve">Specifies the pathological M 
</t>
  </si>
  <si>
    <t>AJCC/UICC 6th pathological M0 Category - 1635345
AJCC/UICC 7th pathological M0 Category - 1635536
AJCC/UICC 8th pathological M0 Category - 1634606
AJCC/UICC 6th pathological M1 Category - 1633469
AJCC/UICC 7th pathological M1 Category - 1635336
AJCC/UICC 8th pathological M1 Category - 1634891</t>
  </si>
  <si>
    <t>sentinelNode</t>
  </si>
  <si>
    <t>Sentinel node (M)</t>
  </si>
  <si>
    <t xml:space="preserve">Describes whether a sentinel node procedure was performed or not. Sentinel lymph node biopsy is considered a diagnostic procedure, therefore, per se, the neck is not considered to have been treated if it does not lead to a neck dissection. 
</t>
  </si>
  <si>
    <t>Sentinel lymph node biopsy - 4263386</t>
  </si>
  <si>
    <t>pathologicalStaging</t>
  </si>
  <si>
    <t>Pathological staging (M)</t>
  </si>
  <si>
    <t xml:space="preserve">
AJCC/UICC 6th pathological Stage 0 - 1634741
AJCC/UICC 7th pathological Stage 0 - 1635511
AJCC/UICC 8th pathological Stage 0 - 1634787
AJCC/UICC 6th pathological Stage 1 - 1635797
AJCC/UICC 7th pathological Stage 1 - 1635800
AJCC/UICC 8th pathological Stage 1 - 1634799
AJCC/UICC 6th pathological Stage 2 - 1633751
AJCC/UICC 7th pathological Stage 2 - 1634619
AJCC/UICC 8th pathological Stage 2 - 1635386
AJCC/UICC 6th pathological Stage 3 - 1633499
AJCC/UICC 7th pathological Stage 3 - 1634947
AJCC/UICC 8th pathological Stage 3 - 1634705
AJCC/UICC 6th pathological Stage 4 - 1634208
AJCC/UICC 7th pathological Stage 4 - 1635230
AJCC/UICC 8th pathological Stage 4 - 1633697
AJCC/UICC 6th pathological Stage 4A - 1634731
AJCC/UICC 7th pathological Stage 4A - 1635745
AJCC/UICC 8th pathological Stage 4A - 1634005
AJCC/UICC 6th pathological Stage 4B - 1635370
AJCC/UICC 7th pathological Stage 4B - 1634472
AJCC/UICC 8th pathological Stage 4B - 1634487
AJCC/UICC 6th pathological Stage 4C - 1635893
AJCC/UICC 7th pathological Stage 4C - 1634492
AJCC/UICC 8th pathological Stage 4C - 1634551</t>
  </si>
  <si>
    <t xml:space="preserve">Describes if site of metastasic disease  is lung 
</t>
  </si>
  <si>
    <t>Episode Event Reference (M)</t>
  </si>
  <si>
    <t xml:space="preserve">EpisodeEvent element containing the data regarding the patient's cancer 
</t>
  </si>
  <si>
    <t>geneExpressionAnalysisPerformed</t>
  </si>
  <si>
    <t>Gene expression analysis performed (R)</t>
  </si>
  <si>
    <t xml:space="preserve">Clarifies whether a gene expression analysis is performed 
</t>
  </si>
  <si>
    <t>Gene expression assay -  44808037</t>
  </si>
  <si>
    <t>dateOfGeneExpression</t>
  </si>
  <si>
    <t>Date of Gene expression (O)</t>
  </si>
  <si>
    <t xml:space="preserve">Date of the gene expression analysis 
</t>
  </si>
  <si>
    <t>geneMutationAnalysisPerformed</t>
  </si>
  <si>
    <t>Gene mutation analysis performed (R)</t>
  </si>
  <si>
    <t xml:space="preserve">Clarifies whether a gene mutation analysis is performed 
</t>
  </si>
  <si>
    <t>Gene mutation analysis - 4038339</t>
  </si>
  <si>
    <t>dateOfGeneMutation</t>
  </si>
  <si>
    <t>Date of Gene mutation (O)</t>
  </si>
  <si>
    <t xml:space="preserve">Date of the gene mutation analysis 
</t>
  </si>
  <si>
    <t>testsForChromosomeTranslocationsPerformed</t>
  </si>
  <si>
    <t>Tests for chromosome translocations performed (R)</t>
  </si>
  <si>
    <t xml:space="preserve">Clarifies whether a tests for chromosome translocations is performed 
</t>
  </si>
  <si>
    <t>Translocation analysis - 4039364</t>
  </si>
  <si>
    <t>dateOfTraslocation</t>
  </si>
  <si>
    <t>Date of traslocation (O)</t>
  </si>
  <si>
    <t xml:space="preserve">Date of the Chromosome translocation test 
</t>
  </si>
  <si>
    <t>ngsPerformed</t>
  </si>
  <si>
    <t>Next generation sequencing (NGS)  performed (R)</t>
  </si>
  <si>
    <t xml:space="preserve">Clarifies whether a NGS analysis is performed 
</t>
  </si>
  <si>
    <t>Analysis using chain termination sequencing technique - 40485067</t>
  </si>
  <si>
    <t>dateOfNgs</t>
  </si>
  <si>
    <t>Date of NGS (O)</t>
  </si>
  <si>
    <t xml:space="preserve">Date of the NGS analysis 
</t>
  </si>
  <si>
    <t>pcrPerformed</t>
  </si>
  <si>
    <t>Polymerase chain reaction (PCR) test performed (R)</t>
  </si>
  <si>
    <t xml:space="preserve">Clarifies whether a PCR analysis is performed 
</t>
  </si>
  <si>
    <t>Quantitative PCR analysis - 40482792</t>
  </si>
  <si>
    <t>dateOfPcr</t>
  </si>
  <si>
    <t>Date of PCR (O)</t>
  </si>
  <si>
    <t xml:space="preserve">Date of the PCR analysis 
</t>
  </si>
  <si>
    <t>immunohistochemistryPerformed</t>
  </si>
  <si>
    <t>Immunohistochemistry  performed (R)</t>
  </si>
  <si>
    <t xml:space="preserve">Clarifies whether a immunohiostochemestry analysis is performed 
</t>
  </si>
  <si>
    <t>Immunohistochemistry procedure - 4035726</t>
  </si>
  <si>
    <t>dateOfImmunohistochemistry</t>
  </si>
  <si>
    <t>Date of immunohistochemistry (O)</t>
  </si>
  <si>
    <t xml:space="preserve">Date of the immunohiostochemestry analysis 
</t>
  </si>
  <si>
    <t>ctdnaPerformed</t>
  </si>
  <si>
    <t>Circulating Tumour DNA (ctDNA) performed (R)</t>
  </si>
  <si>
    <t xml:space="preserve">Clarifies whether a ctDNA analysis is performed 
</t>
  </si>
  <si>
    <t>Circulating Tumor DNA - 19387013</t>
  </si>
  <si>
    <t>dateOfCtdna</t>
  </si>
  <si>
    <t>Date of ctDNA (O)</t>
  </si>
  <si>
    <t xml:space="preserve">Date of the ctDNA analysis 
</t>
  </si>
  <si>
    <t>systemicTreatmentHospital</t>
  </si>
  <si>
    <t>SystemicTreatment Hospital (M)</t>
  </si>
  <si>
    <t xml:space="preserve">In which hospital was the SystemicTreatment performed 
</t>
  </si>
  <si>
    <t>typeOfSystemicTreatment</t>
  </si>
  <si>
    <t>type of systemic treatment (M)</t>
  </si>
  <si>
    <t>Select the type of systemic treatment administered. It is possible to directly select the single treatment as appropriate. 
Check Targeted therapy code</t>
  </si>
  <si>
    <t xml:space="preserve">Chemotherapy - 4273629
Immunotherapy - 40310107
Targeted therapy -  912065
</t>
  </si>
  <si>
    <t>intent</t>
  </si>
  <si>
    <t>Intent (O)</t>
  </si>
  <si>
    <t>Clarifies the reasons why systemic therapy is administered
• Curative chemotherapy is chemotherapy administered with the goal of achieving a complete remission and preventing the recurrence of cancer. 
• Palliative chemotherapy refers to any chemotherapy administration that is not curative but administered simply to decrease tumor load and increase life expectancy. It has been defined also as “…treatment in circumstances where the impact of intervention is insufficient to result in major survival advantage, but does affect improvement in terms of tumor‐related symptoms…”
This is not mapped into OMOP it is implicit in the procedures</t>
  </si>
  <si>
    <t>setting</t>
  </si>
  <si>
    <t>Setting (O)</t>
  </si>
  <si>
    <t>clarifies the context / how the therapy was administered alone or in conjunction with other treatments
• Neoadjuvant: treatment given as a first step to shrink a tumor before the main treatment, which is usually surgery, is given. Examples of neoadjuvant therapy include chemotherapy, radiation therapy, and hormone therapy. It is a type of induction therapy.
• Adjuvant: additional cancer treatment given after the primary treatment to lower the risk that the cancer will come back. Adjuvant therapy may include chemotherapy, radiation therapy, hormone therapy, targeted therapy, or biological therapy.
• Concomitant/concurrent: A treatment that is given at the same time as another (es. Chemotherapy and radiotherapy).
THIS INFO CAN BE DERIVED AT QUERY TIME
- Adjuvant chemotherapy is any chemo given after surgery in the hope that the chemo will kill off the remaining cancer cells. This is not a vocabulary issue. You have to create a cohort with chemo patient and a prior surgery recently. There is no difference between chemo and adjuvant chemo in terms of what drugs are used.
- Neoadjuvant chemotherapy is chemo given before surgery, with the idea that the chemo will shrink the cancer enough that it can be removed surgically. Against, still a normal chemo.
- Palliative chemotherapy is any chemo given to people without the hope of curing them. It’s just for prolonging life. Again, ordinary chemo.</t>
  </si>
  <si>
    <t>Neo-adjuvant - 44808409
Concomitant - 2000100028
 Adjuvant - 44804498
Systemic treatment alone - 2000100029</t>
  </si>
  <si>
    <t>chemotherapyInfo</t>
  </si>
  <si>
    <t>Chemotherapy info (O)</t>
  </si>
  <si>
    <t>Information for chemotherapy 
We need to check it also at query time. So we are deriving the information at query time and we will also perform quality checks. Additionally, do them at normalized table in possible cases.</t>
  </si>
  <si>
    <t>Preoperative - 4119031
Postoperative period - 4118656
Hyperthermic intraperitoneal chemotherapy - 3184898
Therapeutic - 4133895</t>
  </si>
  <si>
    <t>startDateSystemicTreatment</t>
  </si>
  <si>
    <t>Start date systemic treatment (M)</t>
  </si>
  <si>
    <t xml:space="preserve">Specifies when systemic treatment begins 
</t>
  </si>
  <si>
    <t>endDateSystemicTreatment</t>
  </si>
  <si>
    <t>End date systemic treatment (M)</t>
  </si>
  <si>
    <t xml:space="preserve">Specifies when systemic treatment ends 
</t>
  </si>
  <si>
    <t>numberOfCycles</t>
  </si>
  <si>
    <t>Number of cycles/ administrations (O)</t>
  </si>
  <si>
    <t>clarifies how many times the treatment was administered. A cycle of treatment is a period of treatment followed by a period of rest (no treatment). For example, treatment given for one week followed by three weeks of rest is one cycle of treatment. A cycle can be repeated multiple times. 
Maybe Integer?</t>
  </si>
  <si>
    <t>regimen</t>
  </si>
  <si>
    <t>Regimen (O)</t>
  </si>
  <si>
    <t xml:space="preserve">The regimen applied to the patient. If this is not present, or the specific regimen is not listed here, use the DrugsForTreatments entity. 
</t>
  </si>
  <si>
    <t>Doxorubicin and Ifosfamide - 35806965
Ifosfamide and Paclitaxel - 35805248
doxorubicin and vincristine - 2000100054
Epirubicin monotherapy - 35804228
Etoposide monotherapy - 35803691
Gemcitabine monotherapy - 35804135
Ifosfamide and Gemcitabine - 35806435
gemcitabine and vincristine - 2000100055
high dose cisplatin - 2000100056
Ifosfamide monotherapy - 35804542
ifosfamide and etoposide - 2000100057
Irinotecan liposomal monotherapy - 35805368
Lenvatinib monotherapy - 35805795
Methotrexate monotherapy - 35804095
Nivolumab monotherapy - 35803677
ADT (other androgen deprivation therapy) - 35806821
Oxaliplatin monotherapy - 35805078
Paclitaxel monotherapy - 35804166
Gemcitabine and Paclitaxel - 35804158
Ifosfamide and Paclitaxel - 35805248
Paclitaxel and Trastuzumab (TH) - 35804201
Paclitaxel and Vinorelbine - 35101452
  Pembrolizumab monotherapy - 35803678
Sorafenib monotherapy - 35803487
Trastuzumab emtansine monotherapy (TDM1) - 35805230
Trastuzumab monotherapy - 35804222
Vinorelbine monotherapy - 35804241
weekly carboplatin - 2000100058
weekly cisplatin - 2000100059
Epirubicin and Ifosfamide - 35806948
Vincristine and Doxorubicin and Ifosfamide - 2000100060
Vincristine,  Actinomycin D, Ifosfamide (
VAI) - 35805452
Docetaxel and Gemcitabine - 35803577
Dacarbazine and Doxorubicin - 35806964
Methotrexate and Doxorubicin and Cisplatin - 2000100061
Methotrexate and Doxorubicin and Ifosfamide - 2000100062
Doxorubicin and Cisplatin and Ifosfamide - 2000100063
Cisplatin and Doxorubicin - 35804819
Methotrexate and Vinorelbine - 2000100064
Ifosfamide and Etoposide (IE) - 35805454
Vincristine and Doxorubicin and Cyclophosphamide - 2000100065
Cyclophosphamide and Etoposide - 35806476
Doxorubicin and Ifosfamide and Dacarbazine - 2000100066
Dacarbazine and Gemcitabine - 35806969
Cyclophosphamide and Topotecan - 35805453
Irinotecan and Vincristine - 2000100067
Irinotecan and Temozolomide - 35805455
Busulfan and Melphalan - 35804000
TNF and Melphalan - 2000100068
Cyclophosphamide and Vinorelbine - 2000100069
Vincristine, Ifosfamide, Doxorubicin, Etoposide (VIDE) - 35805451
Pazopanib monotherapy - 35805690
Regorafenib monotherapy - 35804569
high dose Ifosfamide - 2000100070</t>
  </si>
  <si>
    <t>startDateRegimenChanged</t>
  </si>
  <si>
    <t>Start date regimen changed (M)</t>
  </si>
  <si>
    <t xml:space="preserve">specifies when the new systemic treatment begins, if a combination please specify the start of the first drug 
</t>
  </si>
  <si>
    <t>endDateRegimenChanged</t>
  </si>
  <si>
    <t>End date regimen changed (M)</t>
  </si>
  <si>
    <t xml:space="preserve">specifies when the new  systemic treatment ends,if a combination please specify the end of the last drug 
</t>
  </si>
  <si>
    <t>reasonForEndOfTreatment</t>
  </si>
  <si>
    <t>Reason for end of treatment (M)</t>
  </si>
  <si>
    <t>Clarifies the reasons why the treatment ended or was interrupted 
DEATH needs to be found in OMOP by following the standar processes</t>
  </si>
  <si>
    <t>Completed successfully - 44788181
Chemotherapy changed acute chemotherapy toxicity - 4162594 
Treatment ended due to comorbidity - 2000100030
Intolerance to drug - 4240582
Procedure discontinued by patient - 37017062
Death - 4306655</t>
  </si>
  <si>
    <t>treatmentResponse</t>
  </si>
  <si>
    <t>Treatment response (based on imaging alone; no recist or other criteria) (M)</t>
  </si>
  <si>
    <t xml:space="preserve">Measures how well a cancer patient responds to treatment. RECIST criteria should not be applied. The definition of Complete response; Partial response; Stable disease; Progression, should be based on the clinical judgement based on imaging.  Only when setting=neoadiuvant or  palliative 
OLD
Complete response - 4163135
Partial response -  4161302
Stable disease - 4241442
Progression - 4168352
"A treatment response is a record of the EPISODE table;
episode_start_date is end date of regimen;
episode_object_concept_id is the overarching sarcoma"
</t>
  </si>
  <si>
    <t>Complete Remission - 32946
Partial Remission - 32947
Stable Disease - 32948
Progression - 32949
Not applicable - 4294169 (Not usable in OMOP)</t>
  </si>
  <si>
    <t>radiotherapyHospital</t>
  </si>
  <si>
    <t>Radiotherapy Hospital (M)</t>
  </si>
  <si>
    <t xml:space="preserve">Whether it was performed at the registering hospital or another hospital. 
</t>
  </si>
  <si>
    <t>Intent (M)</t>
  </si>
  <si>
    <t xml:space="preserve">Radiotherapy intent refers to whether the intention of treatment is to cure the patient or to treat symptoms and palliate 
</t>
  </si>
  <si>
    <t>Setting (M (only if Intent is Curative OR Unknown))</t>
  </si>
  <si>
    <t>Whether radiotherapy is delivered as the main treatment modality (definitive) or if it is delivered before or after another treatment such as surgery 
THIS INFO CAN BE DERIVED AT QUERY TIME (OMOP)
Preoperative: Refers to radiotherapy given before surgery.
Preoperative Concomitant to Systemic Treatment: Radiotherapy administered before surgery, alongside systemic treatments (like chemotherapy).
Postoperative: Radiotherapy given after surgery.
Postoperative Concomitant to Systemic Treatment: Radiotherapy given after surgery along with systemic treatments.
Definitive: Radiotherapy used as the primary treatment without planned surgery.
Definitive Concomitant to Systemic Treatment: Radiotherapy used as the main treatment alongside systemic therapy with curative intent.
We need to check it also at query time. So we are deriving the information at query time and we will also perform quality checks. Additionally, do them at normalized table in possible cases.</t>
  </si>
  <si>
    <t>Preoperative -  4059384
Preoperative radiotherapy concomitant to systemic treatment - 2000100031
Postoperative - 4058775
Postoperative concomitant to systemic treatment - 2000100032
Definitive radiotherapy - 2000100033
Definitive radiotherapy concomitant to systemic treatment - 2000100034</t>
  </si>
  <si>
    <t>beamQuality</t>
  </si>
  <si>
    <t>Beam quality (M)</t>
  </si>
  <si>
    <t>Describes the type of radiation therapy given. If external beam, please specify if delivered with Photons (most common), electrons, carbon, or protons. 
'External beam RT Photons - 607996
 External beam RT Electrons - 4165039
External beam radiation therapy using carbon ions - 607995
External Beam RT Protons - 4024005
Brachytherapy interstitial endocavitary contact - 4012485
Radionuclide therapy - 4161415
Boron neutron capture Therapy - 4058601
other -  4077953'
'2D - 603132
Three dimensional external beam radiation therapy - 37156151
IMRT CONVENTIONAL - 40480519
VMAT - 603135
Tomotherapy - 3662120
SBRT - 4215577
Ultra high dose rate radiotherapy - 37156211
PASSIVE SCATTERING - 
SINGLE BEAM OPTIMIZATION - CUSTOM CODE
Intensity Modulated Proton Therapy (IMPT) - CUSTOM CODE 
Other -  4077990'</t>
  </si>
  <si>
    <t>External beam RT Photons - 607996
 External beam RT Electrons - 4165039
External beam radiation therapy using carbon ions - 607995
External Beam RT Protons - 4024005
Brachytherapy interstitial endocavitary contact - 4012485
Radionuclide therapy - 4161415
Boron neutron capture Therapy - 4058601
other -  4077953</t>
  </si>
  <si>
    <t>other</t>
  </si>
  <si>
    <t>Other; specify (O)</t>
  </si>
  <si>
    <t xml:space="preserve"> 
</t>
  </si>
  <si>
    <t>treatmentTechnique</t>
  </si>
  <si>
    <t>Treatment technique (M)</t>
  </si>
  <si>
    <t>Refers to the type of radiotherapy treatment delivered 
'External beam RT Photons - 607996
 External beam RT Electrons - 4165039
External beam radiation therapy using carbon ions - 607995
External Beam RT Protons - 4024005
Brachytherapy interstitial endocavitary contact - 4012485
Radionuclide therapy - 4161415
Boron neutron capture Therapy - 4058601
other -  4077953'
'2D - 603132
Three dimensional external beam radiation therapy - 37156151
IMRT CONVENTIONAL - 40480519
VMAT - 603135
Tomotherapy - 3662120
SBRT - 4215577
Ultra high dose rate radiotherapy - 37156211
PASSIVE SCATTERING - 
SINGLE BEAM OPTIMIZATION - CUSTOM CODE
Intensity Modulated Proton Therapy (IMPT) - CUSTOM CODE 
Other -  4077990'</t>
  </si>
  <si>
    <t>Two dimensional (2D) radiotherapy - 2000100035
Three dimensional (3D) radiotherapy - 2000100036
Intensity modulated radiation therapy (IMRT) - 2000100037
Volumetric modulated arc therapy (VMAT) - 2000100038
Tomotherapy - 2000100039
Stereotactic radiotherapy (SBRT) - 2000100040
Ultra high dose rate radiotherapy (Flash therapy) - 2000100041
Passive scattering - 2000100042
Single beam optimization - 2000100043
Intensity modulated proton therapy (IMPT) - 2000100044</t>
  </si>
  <si>
    <t>totalDoseGy</t>
  </si>
  <si>
    <t>Total Dose (TD) Gy (M)</t>
  </si>
  <si>
    <t xml:space="preserve">Refers to the total dose delivered to the patient in Gy 
</t>
  </si>
  <si>
    <t>totalHighDose</t>
  </si>
  <si>
    <t>Total High Dose (Gy) (R)</t>
  </si>
  <si>
    <t xml:space="preserve">Refers to the highest dose delivered to the patient. In a SIB boost and SEQ (only with a single beam) this varibale contains the same value of theTotal Dose. Value only expected for progression, recurrence... 
</t>
  </si>
  <si>
    <t>High dose - 4129296</t>
  </si>
  <si>
    <t>numberOfFractions</t>
  </si>
  <si>
    <t>Number of fractions (M)</t>
  </si>
  <si>
    <t xml:space="preserve">Refers to the total number of fractions delivered to the patient 
</t>
  </si>
  <si>
    <t>adaptiveRt</t>
  </si>
  <si>
    <t>Adaptive RT (O)</t>
  </si>
  <si>
    <t xml:space="preserve">Refers to whether treatment planning was changed or adapted after the initial radiation plan was developed. This could be due to a change in the patient’s anatomy or if the tumor changed in size. 
</t>
  </si>
  <si>
    <t>Adaptive radiotherapy - 2000100045</t>
  </si>
  <si>
    <t>igrt</t>
  </si>
  <si>
    <t>IGRT  (image guide radiotherapy) (O)</t>
  </si>
  <si>
    <t xml:space="preserve">Refers to whether image guided radiotherapy was used for delivery of radiotherapy and to check the patient set up. This includes MV, KV, or Cone Beam CT imaging. 
</t>
  </si>
  <si>
    <t>Image guided radiotherapy (IGRT) - 2000100046</t>
  </si>
  <si>
    <t>reirradiation</t>
  </si>
  <si>
    <t>Reirradiation (local or regional) (O)</t>
  </si>
  <si>
    <t xml:space="preserve">Whether the patient was re-irradiated loco-regionally. Value only expected for progression, recurrence... 
</t>
  </si>
  <si>
    <t>NOT to be recorded in OMOP, it should be derived from second radiotherapy in same site.</t>
  </si>
  <si>
    <t>fieldOfReirradiation</t>
  </si>
  <si>
    <t>Field of Re-irradiation (O)</t>
  </si>
  <si>
    <t xml:space="preserve">Specifes the reason for loco-regional re-irradiation. Value only expected for progression, recurrence... 
</t>
  </si>
  <si>
    <t>Re-irradiation in field of first radiation - 2000100047
Re-irradiation out of field of first radiation - 2000100048
Re-irradiation marginal field of first radiation - 2000100049</t>
  </si>
  <si>
    <t>startDate</t>
  </si>
  <si>
    <t>Start date (M)</t>
  </si>
  <si>
    <t xml:space="preserve">Date when  the first radiation treatment was delivered 
</t>
  </si>
  <si>
    <t>endDate</t>
  </si>
  <si>
    <t>End  date (M)</t>
  </si>
  <si>
    <t xml:space="preserve">Date when the last radiation treatment ended 
</t>
  </si>
  <si>
    <t>treatmentSitePrimaryOnly</t>
  </si>
  <si>
    <t>Treatment site primary only (M (suggest to modify the label into Primary only))</t>
  </si>
  <si>
    <t>treatmentSiteNeckOnly</t>
  </si>
  <si>
    <t>Treatment site neck only (M (suggest to modify the label into Neck only))</t>
  </si>
  <si>
    <t>treatmentSitePrimaryAndIpsilateralNeck</t>
  </si>
  <si>
    <t>Treatment site primary and ipsilateral neck (M)</t>
  </si>
  <si>
    <t xml:space="preserve">Refers to the areas that the radiation is targeting. This could include the primary tumor , the neck lymph nodes, the ipsilateral neck and the primary, the bilateral neck and the primary, or a distant metastatic lesion 
</t>
  </si>
  <si>
    <t>treatmentSitePrimaryAndBilateralNeck</t>
  </si>
  <si>
    <t>Treatment site primary and bilateral neck (M)</t>
  </si>
  <si>
    <t>treatmentSiteDistantMetastasis</t>
  </si>
  <si>
    <t>Treatment site distant metastasis (M)</t>
  </si>
  <si>
    <t xml:space="preserve">Designates which treatment sites were irradiated. Lung Vs Mediastinum Vs Bone Vs soft tissue vs liver Vs other. 
</t>
  </si>
  <si>
    <t>Metastasis - 36769180
NO SPECIFIC CODE (DEPRECATED)</t>
  </si>
  <si>
    <t>metastaticTreatmentSiteLung</t>
  </si>
  <si>
    <t>Metastatic treatment site lung (R)</t>
  </si>
  <si>
    <t>metastaticTreatmentSiteMediastinum</t>
  </si>
  <si>
    <t>Metastatic treatment site mediastinum (R)</t>
  </si>
  <si>
    <t>Metastasis to mediastinum - 35225542</t>
  </si>
  <si>
    <t>metastaticTreatmentSiteBone</t>
  </si>
  <si>
    <t>Metastatic treatment site bone (R)</t>
  </si>
  <si>
    <t>metastaticTreatmentSiteSoftTissue</t>
  </si>
  <si>
    <t>Metastatic treatment site soft tissue (R)</t>
  </si>
  <si>
    <t>metastaticTreatmentSiteLiver</t>
  </si>
  <si>
    <t>Metastatic treatment site liver (R)</t>
  </si>
  <si>
    <t>rtTreatmentCompletedAsPlanned</t>
  </si>
  <si>
    <t>RT Treatment Completed as Planned? (M)</t>
  </si>
  <si>
    <t>Refers to whether patient completed all treatment as planned or if it had to be interrupted due to several reasons including toxicity, a co-morbidity preventing the delivery of radiation (pulmonary embolism, failure to thrive during RT), death due to progression of the cancer or patient decision 
Check CODES</t>
  </si>
  <si>
    <t>Completed successfully - 44788181
Radiotherapy course change due to acute radiotherapy toxicity - 4161588
Treatment ended due to comorbidity - CUSTOM CODE 
Intolerance - 4105297
Procedure discontinued by patient - 37017062
Death - 4306655</t>
  </si>
  <si>
    <t>regionalDeepHyperthemia</t>
  </si>
  <si>
    <t>Regional deep hyperthemia (M)</t>
  </si>
  <si>
    <t>Whether Regional Deep Hyperthemia was applied with the RT (information for Regional Deep Hyperthemia can be found in the specific entity) 
Redundant</t>
  </si>
  <si>
    <t>Treatment response (R)</t>
  </si>
  <si>
    <t xml:space="preserve">Clinical treatment response for the radiotherapy 
OLD
Complete response - 4163135
Partial response -  4161302
Stable disease - 32948
Progression - 4168352
Unknown - 4129922
'A treatment response is a record of the EPISODE table;
episode_start_date is end date of regimen;
episode_object_concept_id is the overarching sarcoma'
</t>
  </si>
  <si>
    <t>regionaldeephyperthemiaDoneAthospital</t>
  </si>
  <si>
    <t>RegionalDeepHyperthemia done atHospital (M)</t>
  </si>
  <si>
    <t xml:space="preserve">In which hospital was the Other Local Treatment performed 
</t>
  </si>
  <si>
    <t xml:space="preserve">Date when local treatment started 
</t>
  </si>
  <si>
    <t xml:space="preserve">Date when local treatment ended 
</t>
  </si>
  <si>
    <t xml:space="preserve">Measures how well a cancer patient responds to treatment. RECIST criteria should not be applied. The definition of Complete response; Partial response; Stable disease; Progression, should be based on the clinical judgement based on imaging.  Only when setting=neoadiuvant or  palliative 
OLD
Complete response - 4163135
Partial response -  4161302
Stable disease - 32948
Progression - 4168352
"A treatment response is a record of the EPISODE table;
episode_start_date is end date of regimen;
episode_object_concept_id is the overarching sarcoma"
</t>
  </si>
  <si>
    <t>Diagnosis reference in case the treatment was done for baseline 
https://athena.ohdsi.org/search-terms/terms/4019656</t>
  </si>
  <si>
    <t>isolatedLimbPerfusionHospital</t>
  </si>
  <si>
    <t>Isolated Limb perfusion Hospital (M)</t>
  </si>
  <si>
    <t xml:space="preserve">In which hospital was the Isolated Limb perfusion performed 
</t>
  </si>
  <si>
    <t>systemicTreatment</t>
  </si>
  <si>
    <t>SystemicTreatment reference (M)</t>
  </si>
  <si>
    <t xml:space="preserve">Systemic treatment reference that will apply the drug to the patient.  
</t>
  </si>
  <si>
    <t>otherLocalTreatment</t>
  </si>
  <si>
    <t>RegionalDeepHyperthemia (M)</t>
  </si>
  <si>
    <t xml:space="preserve">RegionalDeepHyperthemia reference that will apply the drug to the patient. 
</t>
  </si>
  <si>
    <t>isolatedLimbPerfusion</t>
  </si>
  <si>
    <t>IsolatedLimbPerfusion reference (M)</t>
  </si>
  <si>
    <t xml:space="preserve">Isolated Limb Perfusion reference that will apply the drug to the patient. 
</t>
  </si>
  <si>
    <t>drug</t>
  </si>
  <si>
    <t>Drug (M)</t>
  </si>
  <si>
    <t xml:space="preserve">A list of drugs given to a patient for a specific treatment. 
</t>
  </si>
  <si>
    <t>RxNorm Drugs from Athena (ATC)
DOMAIN = Drug
Standard concept
Vocabulary RxNorm OR RxNorm Extension
Any value from
https://athena.ohdsi.org/search-terms/terms?domain=Drug&amp;standardConcept=Standard&amp;vocabulary=RxNorm&amp;vocabulary=RxNorm+Extension&amp;page=1&amp;pageSize=15&amp;query=</t>
  </si>
  <si>
    <t>overallTreatmentResponse</t>
  </si>
  <si>
    <t>Overall Treatment response (based on imaging alone; no recist or other criteria) (M)</t>
  </si>
  <si>
    <t xml:space="preserve">It refers to the response to the entire therapy administered to the patient. It measures how well a cancer patient responds to treatment. RECIST criteria should not be applied. The definition of Complete response; Partial response; Stable disease; Progression, should be based on the clinical judgement based on imaging. 
</t>
  </si>
  <si>
    <t xml:space="preserve">Complete Remission - 32946
Partial Remission - 32947
Stable Disease - 32948
Progression - 32949
</t>
  </si>
  <si>
    <t>overallTreatmentResponseDefined</t>
  </si>
  <si>
    <t>Overall Treatment response defined/done (M)</t>
  </si>
  <si>
    <t xml:space="preserve">refers to whether overall treatment reponse was assessed at the registering hospital or another. 
</t>
  </si>
  <si>
    <t>treatmentReference</t>
  </si>
  <si>
    <t>Treatment reference (M)</t>
  </si>
  <si>
    <t>Treatment element containing the data regarding the specific treatment. It can be SystemicTreatment, Surgery, Radiotherapy, Isolated Limb Perfusion or Regional Deep Hyperthemia 
OBSERVATION or CONDITION</t>
  </si>
  <si>
    <t>adverseEventType</t>
  </si>
  <si>
    <t>Adverse event type (CTCAE Term) (M)</t>
  </si>
  <si>
    <t>the Common Terminology Criteria for Adverse Events (CTCAE) is used to identify the adverse events. It includes details of the adverse event type and grade 
OBSERVATION or CONDITION (check)</t>
  </si>
  <si>
    <t>adverseEventStartingDate</t>
  </si>
  <si>
    <t>Adverse event starting date (M)</t>
  </si>
  <si>
    <t>specifies when adverse events begins 
OBSERVATION or CONDITION (check)</t>
  </si>
  <si>
    <t>adverseEventDuration</t>
  </si>
  <si>
    <t>Adverse event duration (M)</t>
  </si>
  <si>
    <t>specifies the duration of the adverse event 
OBSERVATION or CONDITION (check)
Adverse Events in OMOP ar standard conditions or observations and duration must be derived from that data
https://forums.ohdsi.org/t/mapping-adverse-event-data-to-omop-and-to-fhir/15373</t>
  </si>
  <si>
    <t>Less than one week - 2000100050
More than one week but less than a month - 2000100051
More than a month but less than 3 months - 2000100052
More than 3 months - 2000100053</t>
  </si>
  <si>
    <t>See details in group2</t>
  </si>
  <si>
    <t xml:space="preserve">The value must be one of the ones in ValueSet: Cancer histology: Athena </t>
  </si>
  <si>
    <t>The value must be one of the ones in ValueSet: Cancer histology subgroup: Athena</t>
  </si>
  <si>
    <t>Histology group (O)</t>
  </si>
  <si>
    <t>Site (O)</t>
  </si>
  <si>
    <t>Histology subgroup (O)</t>
  </si>
  <si>
    <t>Subsite (O)</t>
  </si>
  <si>
    <t>The value must be one of the ones in Site: Athena</t>
  </si>
  <si>
    <t>The value must be one of the ones in Subsites: Athena</t>
  </si>
  <si>
    <t>If HNC, the value must be one of the ones in ValueSet: HNC ConditionList: Athen. If Sarc, the value must be one of the ones in ValueSet: Sarcome List: Athena </t>
  </si>
  <si>
    <t>If HNC, the value must be one of the ones in ValueSet: HNC ConditionList: Athen. If Sarc, the value must be one of the ones in ValueSet: Sarcome List: Athena</t>
  </si>
  <si>
    <t>Previous cancer treatment (R)</t>
  </si>
  <si>
    <t>'true' when extension:condition-dueTo.valueCodeableConcept = $sct#108290001 'Radiation oncology AND/OR radiotherapy'</t>
  </si>
  <si>
    <t>Primary surgery/re-excision (check with unplanned or excisional biopsy)
Check
"Surgery (with date) is a procedure occurrence, which is 
referred to in the EPISODE_EVENT table. 
Provider of the procedure can be defined based on the hospital.
If type of surgery is not specified use SURGICAL PROCEDURE."
CHILDREN</t>
  </si>
  <si>
    <t>Date of the surgery for primary tumor with or without neck surgery 
Is there a new excision surgery to treat the cancer by removing the tumor ?
Yes : New event
Is the tumor that is going to be removed metastatic ?
Yes: Add True for Surgery on M, with the same date than the surgery date
Is the tumor on the Neck ?
Yes: add true for Neck Surgery, with the same date than the surgery date
Is the neck surgery accompanied by a dissection ?
Yes : fill the type of dissection</t>
  </si>
  <si>
    <t xml:space="preserve">
External/Open - 4236080
Transnasal - 4050374
Transorbital - 4044897
Transoral - 4038679
Craniofacial - 4333339
Combined surgical approach - 2000100027</t>
  </si>
  <si>
    <t>episodeEvent2FHIR</t>
  </si>
  <si>
    <t>EpisodEvent2FHIR</t>
  </si>
  <si>
    <t>EpisodeEvent Model to this guide Map</t>
  </si>
  <si>
    <t>It shows how the EpisodeEvent model is mapped into this guide</t>
  </si>
  <si>
    <t>surgery2FHIR</t>
  </si>
  <si>
    <t>Surgery2FHIR!A1</t>
  </si>
  <si>
    <t>It shows how the Surgery model is mapped into this guide</t>
  </si>
  <si>
    <t>clinicalStage2FHIR</t>
  </si>
  <si>
    <t>ClinicalStage2FHIR</t>
  </si>
  <si>
    <t>ClinicalStage Model to this guide Map</t>
  </si>
  <si>
    <t>SurgeryModel to this guide Map</t>
  </si>
  <si>
    <t>It shows how the ClinicalStage model is mapped into this guide</t>
  </si>
  <si>
    <t>http://hl7.eu/fhir/ig/idea4rc/StructureDefinition/AdverseEvent-eu-i4rc</t>
  </si>
  <si>
    <t>AdverseEvent.event</t>
  </si>
  <si>
    <t>adverseEvent2FHIR</t>
  </si>
  <si>
    <t>AdverseEvent2FHIR!A1</t>
  </si>
  <si>
    <t>AdverseEvent Model to this guide Map</t>
  </si>
  <si>
    <t>It shows how the AdverseEvent model is mapped into this 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</si>
</sst>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
      <name val="Calibri"/>
      <family val="2"/>
      <scheme val="minor"/>
    </font>
    <font>
      <sz val="10"/>
      <color rgb="FF000000"/>
      <name val="Calibri"/>
      <family val="2"/>
      <scheme val="minor"/>
    </font>
    <font>
      <u/>
      <sz val="11"/>
      <color theme="10"/>
      <name val="Calibri"/>
      <family val="2"/>
      <scheme val="minor"/>
    </font>
    <font>
      <sz val="9"/>
      <color rgb="FF333333"/>
      <name val="Calibri"/>
      <family val="2"/>
      <scheme val="minor"/>
    </font>
    <font>
      <sz val="11"/>
      <color rgb="FF333333"/>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2" tint="-0.249977111117893"/>
        <bgColor indexed="64"/>
      </patternFill>
    </fill>
    <fill>
      <patternFill patternType="solid">
        <fgColor theme="0"/>
        <bgColor indexed="64"/>
      </patternFill>
    </fill>
    <fill>
      <patternFill patternType="solid">
        <fgColor theme="9"/>
        <bgColor indexed="64"/>
      </patternFill>
    </fill>
    <fill>
      <patternFill patternType="solid">
        <fgColor theme="6"/>
        <bgColor indexed="64"/>
      </patternFill>
    </fill>
    <fill>
      <patternFill patternType="solid">
        <fgColor theme="8"/>
        <bgColor indexed="64"/>
      </patternFill>
    </fill>
    <fill>
      <patternFill patternType="solid">
        <fgColor theme="5"/>
        <bgColor indexed="64"/>
      </patternFill>
    </fill>
    <fill>
      <patternFill patternType="solid">
        <fgColor rgb="FF92D05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s>
  <cellStyleXfs count="4">
    <xf numFmtId="0" fontId="0" fillId="0" borderId="0"/>
    <xf numFmtId="0" fontId="1" fillId="0" borderId="0" applyNumberFormat="0" applyFill="0" applyBorder="0" applyAlignment="0" applyProtection="0">
      <alignment vertical="top"/>
      <protection locked="0"/>
    </xf>
    <xf numFmtId="0" fontId="5" fillId="0" borderId="0"/>
    <xf numFmtId="0" fontId="6" fillId="0" borderId="0" applyNumberFormat="0" applyFill="0" applyBorder="0" applyAlignment="0" applyProtection="0"/>
  </cellStyleXfs>
  <cellXfs count="89">
    <xf numFmtId="0" fontId="0" fillId="0" borderId="0" xfId="0"/>
    <xf numFmtId="0" fontId="1" fillId="0" borderId="0" xfId="1" applyAlignment="1" applyProtection="1"/>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0" fillId="0" borderId="0" xfId="0" applyAlignment="1">
      <alignment wrapText="1"/>
    </xf>
    <xf numFmtId="0" fontId="0" fillId="0" borderId="1" xfId="0" applyBorder="1"/>
    <xf numFmtId="0" fontId="0" fillId="0" borderId="1" xfId="0" applyBorder="1" applyAlignment="1">
      <alignment wrapText="1"/>
    </xf>
    <xf numFmtId="0" fontId="1" fillId="0" borderId="1" xfId="1" applyBorder="1" applyAlignment="1" applyProtection="1"/>
    <xf numFmtId="0" fontId="3" fillId="0" borderId="1" xfId="0" applyFont="1" applyBorder="1"/>
    <xf numFmtId="0" fontId="0" fillId="2" borderId="1" xfId="0" applyFill="1" applyBorder="1" applyAlignment="1">
      <alignment wrapText="1"/>
    </xf>
    <xf numFmtId="0" fontId="0" fillId="0" borderId="3" xfId="0" applyBorder="1"/>
    <xf numFmtId="0" fontId="2" fillId="0" borderId="1" xfId="2" applyFont="1" applyBorder="1" applyAlignment="1">
      <alignment horizontal="center" vertical="top"/>
    </xf>
    <xf numFmtId="0" fontId="2" fillId="0" borderId="1" xfId="2" applyFont="1" applyBorder="1" applyAlignment="1">
      <alignment horizontal="center" vertical="top" wrapText="1"/>
    </xf>
    <xf numFmtId="0" fontId="2" fillId="0" borderId="2" xfId="2" applyFont="1" applyBorder="1" applyAlignment="1">
      <alignment horizontal="center" vertical="top"/>
    </xf>
    <xf numFmtId="0" fontId="5" fillId="0" borderId="0" xfId="2"/>
    <xf numFmtId="0" fontId="5" fillId="0" borderId="0" xfId="2" applyAlignment="1">
      <alignment wrapText="1"/>
    </xf>
    <xf numFmtId="0" fontId="4" fillId="0" borderId="1" xfId="0" applyFont="1" applyBorder="1"/>
    <xf numFmtId="0" fontId="4" fillId="0" borderId="0" xfId="0" applyFont="1"/>
    <xf numFmtId="0" fontId="5" fillId="2" borderId="0" xfId="2" applyFill="1" applyAlignment="1">
      <alignment wrapText="1"/>
    </xf>
    <xf numFmtId="0" fontId="5" fillId="2" borderId="0" xfId="2" applyFill="1"/>
    <xf numFmtId="0" fontId="0" fillId="3" borderId="1" xfId="0" applyFill="1" applyBorder="1" applyAlignment="1">
      <alignment wrapText="1"/>
    </xf>
    <xf numFmtId="0" fontId="5" fillId="0" borderId="1" xfId="2" applyBorder="1"/>
    <xf numFmtId="0" fontId="5" fillId="0" borderId="1" xfId="2" applyBorder="1" applyAlignment="1">
      <alignment wrapText="1"/>
    </xf>
    <xf numFmtId="0" fontId="5" fillId="2" borderId="1" xfId="2" applyFill="1" applyBorder="1"/>
    <xf numFmtId="0" fontId="0" fillId="4" borderId="1" xfId="0" applyFill="1" applyBorder="1" applyAlignment="1">
      <alignment wrapText="1"/>
    </xf>
    <xf numFmtId="0" fontId="5" fillId="4" borderId="1" xfId="2" applyFill="1" applyBorder="1"/>
    <xf numFmtId="0" fontId="0" fillId="2" borderId="0" xfId="0" applyFill="1"/>
    <xf numFmtId="0" fontId="0" fillId="5" borderId="1" xfId="0" applyFill="1" applyBorder="1" applyAlignment="1">
      <alignment wrapText="1"/>
    </xf>
    <xf numFmtId="0" fontId="0" fillId="5" borderId="1" xfId="0" applyFill="1" applyBorder="1"/>
    <xf numFmtId="0" fontId="0" fillId="6" borderId="0" xfId="0" applyFill="1"/>
    <xf numFmtId="49" fontId="0" fillId="0" borderId="1" xfId="0" applyNumberFormat="1" applyBorder="1" applyAlignment="1">
      <alignment wrapText="1"/>
    </xf>
    <xf numFmtId="0" fontId="0" fillId="0" borderId="4" xfId="0" applyBorder="1"/>
    <xf numFmtId="0" fontId="0" fillId="0" borderId="4" xfId="0" applyBorder="1" applyAlignment="1">
      <alignment wrapText="1"/>
    </xf>
    <xf numFmtId="0" fontId="5" fillId="8" borderId="0" xfId="2" applyFill="1"/>
    <xf numFmtId="0" fontId="5" fillId="8" borderId="0" xfId="2" applyFill="1" applyAlignment="1">
      <alignment wrapText="1"/>
    </xf>
    <xf numFmtId="0" fontId="0" fillId="3" borderId="0" xfId="0" applyFill="1"/>
    <xf numFmtId="0" fontId="0" fillId="9" borderId="1" xfId="0" applyFill="1" applyBorder="1"/>
    <xf numFmtId="0" fontId="0" fillId="2" borderId="1" xfId="0" applyFill="1" applyBorder="1"/>
    <xf numFmtId="0" fontId="4" fillId="0" borderId="0" xfId="0" applyFont="1" applyAlignment="1">
      <alignment wrapText="1"/>
    </xf>
    <xf numFmtId="0" fontId="0" fillId="11" borderId="1" xfId="0" applyFill="1" applyBorder="1"/>
    <xf numFmtId="0" fontId="0" fillId="11" borderId="1" xfId="0" applyFill="1" applyBorder="1" applyAlignment="1">
      <alignment wrapText="1"/>
    </xf>
    <xf numFmtId="0" fontId="0" fillId="0" borderId="5" xfId="0" applyBorder="1"/>
    <xf numFmtId="0" fontId="0" fillId="0" borderId="5" xfId="0" applyBorder="1" applyAlignment="1">
      <alignment wrapText="1"/>
    </xf>
    <xf numFmtId="0" fontId="0" fillId="12" borderId="5" xfId="0" applyFill="1" applyBorder="1" applyAlignment="1">
      <alignment wrapText="1"/>
    </xf>
    <xf numFmtId="0" fontId="0" fillId="0" borderId="7" xfId="0" applyBorder="1"/>
    <xf numFmtId="0" fontId="6" fillId="11" borderId="5" xfId="1" applyFont="1" applyFill="1" applyBorder="1" applyAlignment="1" applyProtection="1"/>
    <xf numFmtId="0" fontId="0" fillId="11" borderId="5" xfId="0" applyFill="1" applyBorder="1"/>
    <xf numFmtId="0" fontId="0" fillId="11" borderId="5" xfId="0" applyFill="1" applyBorder="1" applyAlignment="1">
      <alignment wrapText="1"/>
    </xf>
    <xf numFmtId="0" fontId="0" fillId="12" borderId="6" xfId="0" applyFill="1" applyBorder="1" applyAlignment="1">
      <alignment wrapText="1"/>
    </xf>
    <xf numFmtId="0" fontId="0" fillId="11" borderId="0" xfId="0" applyFill="1"/>
    <xf numFmtId="0" fontId="0" fillId="11" borderId="4" xfId="0" applyFill="1" applyBorder="1"/>
    <xf numFmtId="0" fontId="0" fillId="12" borderId="0" xfId="0" applyFill="1" applyAlignment="1">
      <alignment wrapText="1"/>
    </xf>
    <xf numFmtId="0" fontId="0" fillId="10" borderId="5" xfId="0" applyFill="1" applyBorder="1" applyAlignment="1">
      <alignment wrapText="1"/>
    </xf>
    <xf numFmtId="0" fontId="0" fillId="10" borderId="0" xfId="0" applyFill="1" applyAlignment="1">
      <alignment wrapText="1"/>
    </xf>
    <xf numFmtId="0" fontId="0" fillId="11" borderId="0" xfId="0" applyFill="1" applyAlignment="1">
      <alignment wrapText="1"/>
    </xf>
    <xf numFmtId="0" fontId="6" fillId="0" borderId="5" xfId="1" applyFont="1" applyFill="1" applyBorder="1" applyAlignment="1" applyProtection="1"/>
    <xf numFmtId="0" fontId="0" fillId="13" borderId="0" xfId="0" applyFill="1" applyAlignment="1">
      <alignment wrapText="1"/>
    </xf>
    <xf numFmtId="0" fontId="0" fillId="14" borderId="5" xfId="0" applyFill="1" applyBorder="1" applyAlignment="1">
      <alignment wrapText="1"/>
    </xf>
    <xf numFmtId="0" fontId="0" fillId="10" borderId="6" xfId="0" applyFill="1" applyBorder="1" applyAlignment="1">
      <alignment wrapText="1"/>
    </xf>
    <xf numFmtId="0" fontId="0" fillId="10" borderId="6" xfId="0" applyFill="1" applyBorder="1"/>
    <xf numFmtId="0" fontId="6" fillId="0" borderId="6" xfId="1" applyFont="1" applyFill="1" applyBorder="1" applyAlignment="1" applyProtection="1"/>
    <xf numFmtId="0" fontId="0" fillId="0" borderId="6" xfId="0" applyBorder="1"/>
    <xf numFmtId="0" fontId="0" fillId="0" borderId="6" xfId="0" applyBorder="1" applyAlignment="1">
      <alignment wrapText="1"/>
    </xf>
    <xf numFmtId="0" fontId="6" fillId="0" borderId="4" xfId="1" applyFont="1" applyFill="1" applyBorder="1" applyAlignment="1" applyProtection="1"/>
    <xf numFmtId="0" fontId="7" fillId="0" borderId="0" xfId="0" applyFont="1"/>
    <xf numFmtId="0" fontId="6" fillId="0" borderId="1" xfId="1" applyFont="1" applyFill="1" applyBorder="1" applyAlignment="1" applyProtection="1"/>
    <xf numFmtId="0" fontId="2" fillId="0" borderId="1" xfId="0" applyFont="1" applyBorder="1"/>
    <xf numFmtId="0" fontId="2" fillId="0" borderId="0" xfId="0" applyFont="1"/>
    <xf numFmtId="0" fontId="0" fillId="7" borderId="0" xfId="0" applyFill="1"/>
    <xf numFmtId="0" fontId="6" fillId="0" borderId="0" xfId="1" applyFont="1" applyFill="1" applyBorder="1" applyAlignment="1" applyProtection="1">
      <alignment vertical="top"/>
    </xf>
    <xf numFmtId="0" fontId="2" fillId="0" borderId="5" xfId="0" applyFont="1" applyBorder="1" applyAlignment="1">
      <alignment horizontal="center" vertical="top"/>
    </xf>
    <xf numFmtId="0" fontId="1" fillId="0" borderId="5" xfId="1" applyBorder="1" applyAlignment="1" applyProtection="1"/>
    <xf numFmtId="0" fontId="3" fillId="0" borderId="5" xfId="0" applyFont="1" applyBorder="1"/>
    <xf numFmtId="0" fontId="1" fillId="0" borderId="1" xfId="1" applyFill="1" applyBorder="1" applyAlignment="1" applyProtection="1"/>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vertical="top"/>
    </xf>
    <xf numFmtId="0" fontId="6" fillId="0" borderId="1" xfId="1" applyFont="1" applyFill="1" applyBorder="1" applyAlignment="1" applyProtection="1">
      <alignment vertical="top"/>
    </xf>
    <xf numFmtId="0" fontId="0" fillId="0" borderId="0" xfId="0" applyAlignment="1">
      <alignment vertical="top" wrapText="1"/>
    </xf>
    <xf numFmtId="0" fontId="7" fillId="0" borderId="0" xfId="0" applyFont="1" applyAlignment="1">
      <alignment vertical="top"/>
    </xf>
    <xf numFmtId="0" fontId="6" fillId="0" borderId="0" xfId="3" applyFill="1"/>
    <xf numFmtId="0" fontId="6" fillId="0" borderId="0" xfId="3" applyFill="1" applyAlignment="1"/>
    <xf numFmtId="0" fontId="0" fillId="0" borderId="1" xfId="0" quotePrefix="1" applyBorder="1" applyAlignment="1">
      <alignment wrapText="1"/>
    </xf>
    <xf numFmtId="0" fontId="8" fillId="0" borderId="1" xfId="0" applyFont="1" applyBorder="1"/>
    <xf numFmtId="0" fontId="0" fillId="0" borderId="8" xfId="0" applyFill="1" applyBorder="1"/>
    <xf numFmtId="0" fontId="1" fillId="0" borderId="6" xfId="1" applyBorder="1" applyAlignment="1" applyProtection="1"/>
    <xf numFmtId="0" fontId="0" fillId="0" borderId="1" xfId="0" applyFill="1" applyBorder="1"/>
    <xf numFmtId="0" fontId="0" fillId="0" borderId="0" xfId="0" applyFill="1" applyBorder="1"/>
    <xf numFmtId="0" fontId="0" fillId="0" borderId="0" xfId="0" applyFill="1" applyBorder="1" applyAlignment="1">
      <alignment wrapText="1"/>
    </xf>
  </cellXfs>
  <cellStyles count="4">
    <cellStyle name="Collegamento ipertestuale 2" xfId="3" xr:uid="{89608739-F8AF-4CD6-B282-118C4E57D255}"/>
    <cellStyle name="Lien hypertexte" xfId="1" builtinId="8"/>
    <cellStyle name="Normal" xfId="0" builtinId="0"/>
    <cellStyle name="Normale 2" xfId="2" xr:uid="{CFD04C6F-70BE-4734-8E9F-B4BC2A2491A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calcChain" Target="calcChain.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persons/person.xml><?xml version="1.0" encoding="utf-8"?>
<personList xmlns="http://schemas.microsoft.com/office/spreadsheetml/2018/threadedcomments" xmlns:x="http://schemas.openxmlformats.org/spreadsheetml/2006/main">
  <person displayName="Giorgio Cangioli" id="{F3E989D3-7087-4755-83A5-9D4B288BE434}" userId="44ab1370a64b2221"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48" dT="2024-12-28T17:44:15.40" personId="{F3E989D3-7087-4755-83A5-9D4B288BE434}" id="{7F78229B-0024-4E7E-B76B-4A79CA7364DD}">
    <text>Check if only the site is captured or also the kind of cancer</text>
  </threadedComment>
</ThreadedComments>
</file>

<file path=xl/threadedComments/threadedComment2.xml><?xml version="1.0" encoding="utf-8"?>
<ThreadedComments xmlns="http://schemas.microsoft.com/office/spreadsheetml/2018/threadedcomments" xmlns:x="http://schemas.openxmlformats.org/spreadsheetml/2006/main">
  <threadedComment ref="B48" dT="2024-12-28T17:46:43.97" personId="{F3E989D3-7087-4755-83A5-9D4B288BE434}" id="{BCDCC929-C1AA-46D9-A1CE-2F2A9F418401}">
    <text>Check if this profile fits for purpose</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hl7.eu/fhir/ig/idea4rc/StructureDefinition/Bundle-eu-i4rc" TargetMode="External"/><Relationship Id="rId13" Type="http://schemas.openxmlformats.org/officeDocument/2006/relationships/hyperlink" Target="http://hl7.eu/fhir/eps/ConceptMap/patientSummary2FHIR" TargetMode="External"/><Relationship Id="rId18" Type="http://schemas.openxmlformats.org/officeDocument/2006/relationships/hyperlink" Target="http://hl7.eu/fhir/ig/idea4rc/StructureDefinition/Bundle-eu-i4rc" TargetMode="External"/><Relationship Id="rId26" Type="http://schemas.openxmlformats.org/officeDocument/2006/relationships/hyperlink" Target="http://hl7.eu/fhir/ig/idea4rc/StructureDefinition/Subject" TargetMode="External"/><Relationship Id="rId3" Type="http://schemas.openxmlformats.org/officeDocument/2006/relationships/hyperlink" Target="http://hl7.eu/fhir/ig/idea4rc/StructureDefinition/Subject" TargetMode="External"/><Relationship Id="rId21" Type="http://schemas.openxmlformats.org/officeDocument/2006/relationships/hyperlink" Target="http://hl7.eu/fhir/ig/idea4rc/StructureDefinition/Bundle-eu-i4rc" TargetMode="External"/><Relationship Id="rId7" Type="http://schemas.openxmlformats.org/officeDocument/2006/relationships/hyperlink" Target="http://hl7.eu/fhir/eps/ConceptMap/patientSummary2FHIR" TargetMode="External"/><Relationship Id="rId12" Type="http://schemas.openxmlformats.org/officeDocument/2006/relationships/hyperlink" Target="http://hl7.eu/fhir/ig/idea4rc/StructureDefinition/Bundle-eu-i4rc" TargetMode="External"/><Relationship Id="rId17" Type="http://schemas.openxmlformats.org/officeDocument/2006/relationships/hyperlink" Target="http://hl7.eu/fhir/ig/idea4rc/StructureDefinition/Subject" TargetMode="External"/><Relationship Id="rId25" Type="http://schemas.openxmlformats.org/officeDocument/2006/relationships/hyperlink" Target="http://hl7.eu/fhir/eps/ConceptMap/patientSummary2FHIR" TargetMode="External"/><Relationship Id="rId2" Type="http://schemas.openxmlformats.org/officeDocument/2006/relationships/hyperlink" Target="http://hl7.eu/fhir/ig/idea4rc/StructureDefinition/Bundle-eu-i4rc" TargetMode="External"/><Relationship Id="rId16" Type="http://schemas.openxmlformats.org/officeDocument/2006/relationships/hyperlink" Target="http://hl7.eu/fhir/eps/ConceptMap/patientSummary2FHIR" TargetMode="External"/><Relationship Id="rId20" Type="http://schemas.openxmlformats.org/officeDocument/2006/relationships/hyperlink" Target="http://hl7.eu/fhir/ig/idea4rc/StructureDefinition/Subject" TargetMode="External"/><Relationship Id="rId1" Type="http://schemas.openxmlformats.org/officeDocument/2006/relationships/hyperlink" Target="http://hl7.eu/fhir/eps/ConceptMap/patientSummary2FHIR" TargetMode="External"/><Relationship Id="rId6" Type="http://schemas.openxmlformats.org/officeDocument/2006/relationships/hyperlink" Target="http://hl7.eu/fhir/ig/idea4rc/StructureDefinition/Subject" TargetMode="External"/><Relationship Id="rId11" Type="http://schemas.openxmlformats.org/officeDocument/2006/relationships/hyperlink" Target="http://hl7.eu/fhir/ig/idea4rc/StructureDefinition/Subject" TargetMode="External"/><Relationship Id="rId24" Type="http://schemas.openxmlformats.org/officeDocument/2006/relationships/hyperlink" Target="http://hl7.eu/fhir/ig/idea4rc/StructureDefinition/Bundle-eu-i4rc" TargetMode="External"/><Relationship Id="rId5" Type="http://schemas.openxmlformats.org/officeDocument/2006/relationships/hyperlink" Target="http://hl7.eu/fhir/ig/idea4rc/StructureDefinition/Bundle-eu-i4rc" TargetMode="External"/><Relationship Id="rId15" Type="http://schemas.openxmlformats.org/officeDocument/2006/relationships/hyperlink" Target="http://hl7.eu/fhir/ig/idea4rc/StructureDefinition/Bundle-eu-i4rc" TargetMode="External"/><Relationship Id="rId23" Type="http://schemas.openxmlformats.org/officeDocument/2006/relationships/hyperlink" Target="http://hl7.eu/fhir/ig/idea4rc/StructureDefinition/Subject" TargetMode="External"/><Relationship Id="rId10" Type="http://schemas.openxmlformats.org/officeDocument/2006/relationships/hyperlink" Target="http://hl7.eu/fhir/eps/ConceptMap/patientSummary2FHIR" TargetMode="External"/><Relationship Id="rId19" Type="http://schemas.openxmlformats.org/officeDocument/2006/relationships/hyperlink" Target="http://hl7.eu/fhir/eps/ConceptMap/patientSummary2FHIR" TargetMode="External"/><Relationship Id="rId4" Type="http://schemas.openxmlformats.org/officeDocument/2006/relationships/hyperlink" Target="http://hl7.eu/fhir/eps/ConceptMap/patientSummary2FHIR" TargetMode="External"/><Relationship Id="rId9" Type="http://schemas.openxmlformats.org/officeDocument/2006/relationships/hyperlink" Target="http://hl7.eu/fhir/ig/idea4rc/StructureDefinition/Subject" TargetMode="External"/><Relationship Id="rId14" Type="http://schemas.openxmlformats.org/officeDocument/2006/relationships/hyperlink" Target="http://hl7.eu/fhir/ig/idea4rc/StructureDefinition/Subject" TargetMode="External"/><Relationship Id="rId22" Type="http://schemas.openxmlformats.org/officeDocument/2006/relationships/hyperlink" Target="http://hl7.eu/fhir/eps/ConceptMap/patientSummary2FHIR" TargetMode="External"/><Relationship Id="rId27" Type="http://schemas.openxmlformats.org/officeDocument/2006/relationships/hyperlink" Target="http://hl7.eu/fhir/ig/idea4rc/StructureDefinition/Bundle-eu-i4rc"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hl7.eu/fhir/eps/StructureDefinition/Alerts" TargetMode="External"/><Relationship Id="rId18" Type="http://schemas.openxmlformats.org/officeDocument/2006/relationships/hyperlink" Target="http://hl7.eu/fhir/eps/StructureDefinition/Alerts" TargetMode="External"/><Relationship Id="rId26" Type="http://schemas.openxmlformats.org/officeDocument/2006/relationships/hyperlink" Target="http://hl7.eu/fhir/eps/StructureDefinition/Alerts" TargetMode="External"/><Relationship Id="rId39" Type="http://schemas.openxmlformats.org/officeDocument/2006/relationships/hyperlink" Target="http://hl7.eu/fhir/ig/idea4rc/StructureDefinition/Condition-primaryCancer-eu-i4rc" TargetMode="External"/><Relationship Id="rId21" Type="http://schemas.openxmlformats.org/officeDocument/2006/relationships/hyperlink" Target="http://hl7.eu/fhir/eps/StructureDefinition/Alerts" TargetMode="External"/><Relationship Id="rId34" Type="http://schemas.openxmlformats.org/officeDocument/2006/relationships/hyperlink" Target="http://hl7.eu/fhir/ig/idea4rc/StructureDefinition/Condition-primaryCancer-eu-i4rc" TargetMode="External"/><Relationship Id="rId42" Type="http://schemas.openxmlformats.org/officeDocument/2006/relationships/hyperlink" Target="http://hl7.eu/fhir/ig/idea4rc/StructureDefinition/Condition-primaryCancer-eu-i4rc" TargetMode="External"/><Relationship Id="rId47" Type="http://schemas.openxmlformats.org/officeDocument/2006/relationships/hyperlink" Target="http://hl7.eu/fhir/eps/StructureDefinition/Alerts" TargetMode="External"/><Relationship Id="rId50" Type="http://schemas.openxmlformats.org/officeDocument/2006/relationships/hyperlink" Target="http://hl7.eu/fhir/eps/StructureDefinition/Alerts" TargetMode="External"/><Relationship Id="rId7" Type="http://schemas.openxmlformats.org/officeDocument/2006/relationships/hyperlink" Target="http://hl7.eu/fhir/eps/StructureDefinition/Alerts" TargetMode="External"/><Relationship Id="rId2" Type="http://schemas.openxmlformats.org/officeDocument/2006/relationships/hyperlink" Target="http://hl7.eu/fhir/eps/StructureDefinition/Alerts" TargetMode="External"/><Relationship Id="rId16" Type="http://schemas.openxmlformats.org/officeDocument/2006/relationships/hyperlink" Target="http://hl7.eu/fhir/eps/StructureDefinition/Alerts" TargetMode="External"/><Relationship Id="rId29" Type="http://schemas.openxmlformats.org/officeDocument/2006/relationships/hyperlink" Target="http://hl7.eu/fhir/ig/idea4rc/StructureDefinition/Condition-primaryCancer-eu-i4rc" TargetMode="External"/><Relationship Id="rId11" Type="http://schemas.openxmlformats.org/officeDocument/2006/relationships/hyperlink" Target="http://hl7.eu/fhir/eps/StructureDefinition/Alerts" TargetMode="External"/><Relationship Id="rId24" Type="http://schemas.openxmlformats.org/officeDocument/2006/relationships/hyperlink" Target="http://hl7.eu/fhir/ig/idea4rc/StructureDefinition/Condition-primaryCancer-eu-i4rc" TargetMode="External"/><Relationship Id="rId32" Type="http://schemas.openxmlformats.org/officeDocument/2006/relationships/hyperlink" Target="http://hl7.eu/fhir/ig/idea4rc/StructureDefinition/Condition-primaryCancer-eu-i4rc" TargetMode="External"/><Relationship Id="rId37" Type="http://schemas.openxmlformats.org/officeDocument/2006/relationships/hyperlink" Target="http://hl7.eu/fhir/ig/idea4rc/StructureDefinition/Condition-primaryCancer-eu-i4rc" TargetMode="External"/><Relationship Id="rId40" Type="http://schemas.openxmlformats.org/officeDocument/2006/relationships/hyperlink" Target="http://hl7.eu/fhir/ig/idea4rc/StructureDefinition/Condition-primaryCancer-eu-i4rc" TargetMode="External"/><Relationship Id="rId45" Type="http://schemas.openxmlformats.org/officeDocument/2006/relationships/hyperlink" Target="http://hl7.eu/fhir/ig/idea4rc/StructureDefinition/Condition-primaryCancer-eu-i4rc" TargetMode="External"/><Relationship Id="rId5" Type="http://schemas.openxmlformats.org/officeDocument/2006/relationships/hyperlink" Target="http://hl7.eu/fhir/eps/StructureDefinition/Alerts" TargetMode="External"/><Relationship Id="rId15" Type="http://schemas.openxmlformats.org/officeDocument/2006/relationships/hyperlink" Target="http://hl7.eu/fhir/eps/StructureDefinition/Alerts" TargetMode="External"/><Relationship Id="rId23" Type="http://schemas.openxmlformats.org/officeDocument/2006/relationships/hyperlink" Target="http://hl7.eu/fhir/eps/StructureDefinition/Alerts" TargetMode="External"/><Relationship Id="rId28" Type="http://schemas.openxmlformats.org/officeDocument/2006/relationships/hyperlink" Target="http://hl7.eu/fhir/ig/idea4rc/StructureDefinition/Condition-primaryCancer-eu-i4rc" TargetMode="External"/><Relationship Id="rId36" Type="http://schemas.openxmlformats.org/officeDocument/2006/relationships/hyperlink" Target="http://hl7.eu/fhir/ig/idea4rc/StructureDefinition/Condition-primaryCancer-eu-i4rc" TargetMode="External"/><Relationship Id="rId49" Type="http://schemas.openxmlformats.org/officeDocument/2006/relationships/hyperlink" Target="http://hl7.eu/fhir/ig/idea4rc/StructureDefinition/Condition-primaryCancer-eu-i4rc" TargetMode="External"/><Relationship Id="rId10" Type="http://schemas.openxmlformats.org/officeDocument/2006/relationships/hyperlink" Target="http://hl7.eu/fhir/eps/StructureDefinition/Alerts" TargetMode="External"/><Relationship Id="rId19" Type="http://schemas.openxmlformats.org/officeDocument/2006/relationships/hyperlink" Target="http://hl7.eu/fhir/eps/StructureDefinition/Alerts" TargetMode="External"/><Relationship Id="rId31" Type="http://schemas.openxmlformats.org/officeDocument/2006/relationships/hyperlink" Target="http://hl7.eu/fhir/ig/idea4rc/StructureDefinition/Condition-primaryCancer-eu-i4rc" TargetMode="External"/><Relationship Id="rId44" Type="http://schemas.openxmlformats.org/officeDocument/2006/relationships/hyperlink" Target="http://hl7.eu/fhir/eps/StructureDefinition/Alerts" TargetMode="External"/><Relationship Id="rId4" Type="http://schemas.openxmlformats.org/officeDocument/2006/relationships/hyperlink" Target="http://hl7.eu/fhir/eps/StructureDefinition/Alerts" TargetMode="External"/><Relationship Id="rId9" Type="http://schemas.openxmlformats.org/officeDocument/2006/relationships/hyperlink" Target="http://hl7.eu/fhir/eps/StructureDefinition/Alerts" TargetMode="External"/><Relationship Id="rId14" Type="http://schemas.openxmlformats.org/officeDocument/2006/relationships/hyperlink" Target="http://hl7.eu/fhir/eps/StructureDefinition/Alerts" TargetMode="External"/><Relationship Id="rId22" Type="http://schemas.openxmlformats.org/officeDocument/2006/relationships/hyperlink" Target="http://hl7.eu/fhir/eps/StructureDefinition/Alerts" TargetMode="External"/><Relationship Id="rId27" Type="http://schemas.openxmlformats.org/officeDocument/2006/relationships/hyperlink" Target="http://hl7.eu/fhir/eps/StructureDefinition/Alerts" TargetMode="External"/><Relationship Id="rId30" Type="http://schemas.openxmlformats.org/officeDocument/2006/relationships/hyperlink" Target="http://hl7.eu/fhir/ig/idea4rc/StructureDefinition/Condition-primaryCancer-eu-i4rc" TargetMode="External"/><Relationship Id="rId35" Type="http://schemas.openxmlformats.org/officeDocument/2006/relationships/hyperlink" Target="http://hl7.eu/fhir/ig/idea4rc/StructureDefinition/Condition-primaryCancer-eu-i4rc" TargetMode="External"/><Relationship Id="rId43" Type="http://schemas.openxmlformats.org/officeDocument/2006/relationships/hyperlink" Target="http://hl7.eu/fhir/ig/idea4rc/StructureDefinition/Condition-primaryCancer-eu-i4rc" TargetMode="External"/><Relationship Id="rId48" Type="http://schemas.openxmlformats.org/officeDocument/2006/relationships/hyperlink" Target="http://hl7.eu/fhir/ig/idea4rc/StructureDefinition/Condition-primaryCancer-eu-i4rc" TargetMode="External"/><Relationship Id="rId8" Type="http://schemas.openxmlformats.org/officeDocument/2006/relationships/hyperlink" Target="http://hl7.eu/fhir/eps/StructureDefinition/Alerts" TargetMode="External"/><Relationship Id="rId51" Type="http://schemas.openxmlformats.org/officeDocument/2006/relationships/printerSettings" Target="../printerSettings/printerSettings4.bin"/><Relationship Id="rId3" Type="http://schemas.openxmlformats.org/officeDocument/2006/relationships/hyperlink" Target="http://hl7.eu/fhir/ig/idea4rc/StructureDefinition/Condition-primaryCancer-eu-i4rc" TargetMode="External"/><Relationship Id="rId12" Type="http://schemas.openxmlformats.org/officeDocument/2006/relationships/hyperlink" Target="http://hl7.eu/fhir/eps/StructureDefinition/Alerts" TargetMode="External"/><Relationship Id="rId17" Type="http://schemas.openxmlformats.org/officeDocument/2006/relationships/hyperlink" Target="http://hl7.eu/fhir/eps/StructureDefinition/Alerts" TargetMode="External"/><Relationship Id="rId25" Type="http://schemas.openxmlformats.org/officeDocument/2006/relationships/hyperlink" Target="http://hl7.eu/fhir/ig/idea4rc/StructureDefinition/Condition-primaryCancer-eu-i4rc" TargetMode="External"/><Relationship Id="rId33" Type="http://schemas.openxmlformats.org/officeDocument/2006/relationships/hyperlink" Target="http://hl7.eu/fhir/ig/idea4rc/StructureDefinition/Condition-primaryCancer-eu-i4rc" TargetMode="External"/><Relationship Id="rId38" Type="http://schemas.openxmlformats.org/officeDocument/2006/relationships/hyperlink" Target="http://hl7.eu/fhir/ig/idea4rc/StructureDefinition/Condition-primaryCancer-eu-i4rc" TargetMode="External"/><Relationship Id="rId46" Type="http://schemas.openxmlformats.org/officeDocument/2006/relationships/hyperlink" Target="http://hl7.eu/fhir/eps/StructureDefinition/Alerts" TargetMode="External"/><Relationship Id="rId20" Type="http://schemas.openxmlformats.org/officeDocument/2006/relationships/hyperlink" Target="http://hl7.eu/fhir/eps/StructureDefinition/Alerts" TargetMode="External"/><Relationship Id="rId41" Type="http://schemas.openxmlformats.org/officeDocument/2006/relationships/hyperlink" Target="http://hl7.eu/fhir/ig/idea4rc/StructureDefinition/Condition-primaryCancer-eu-i4rc" TargetMode="External"/><Relationship Id="rId1" Type="http://schemas.openxmlformats.org/officeDocument/2006/relationships/hyperlink" Target="http://hl7.eu/fhir/eps/StructureDefinition/Alerts" TargetMode="External"/><Relationship Id="rId6" Type="http://schemas.openxmlformats.org/officeDocument/2006/relationships/hyperlink" Target="http://hl7.eu/fhir/eps/StructureDefinition/Alerts"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hl7.eu/fhir/ig/idea4rc/StructureDefinition/Condition-primaryCancer-eu-i4rc" TargetMode="External"/><Relationship Id="rId7" Type="http://schemas.openxmlformats.org/officeDocument/2006/relationships/printerSettings" Target="../printerSettings/printerSettings5.bin"/><Relationship Id="rId2" Type="http://schemas.openxmlformats.org/officeDocument/2006/relationships/hyperlink" Target="http://hl7.eu/fhir/ig/idea4rc/StructureDefinition/Condition-primaryCancer-eu-i4rc" TargetMode="External"/><Relationship Id="rId1" Type="http://schemas.openxmlformats.org/officeDocument/2006/relationships/hyperlink" Target="http://hl7.eu/fhir/eps/StructureDefinition/Alerts" TargetMode="External"/><Relationship Id="rId6" Type="http://schemas.openxmlformats.org/officeDocument/2006/relationships/hyperlink" Target="http://hl7.eu/fhir/ig/idea4rc/StructureDefinition/Condition-primaryCancer-eu-i4rc" TargetMode="External"/><Relationship Id="rId5" Type="http://schemas.openxmlformats.org/officeDocument/2006/relationships/hyperlink" Target="http://hl7.eu/fhir/eps/StructureDefinition/Alerts" TargetMode="External"/><Relationship Id="rId4" Type="http://schemas.openxmlformats.org/officeDocument/2006/relationships/hyperlink" Target="http://hl7.eu/fhir/ig/idea4rc/StructureDefinition/Condition-primaryCancer-eu-i4rc" TargetMode="Externa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hl7.eu/fhir/eps/StructureDefinition/Alerts" TargetMode="External"/><Relationship Id="rId1" Type="http://schemas.openxmlformats.org/officeDocument/2006/relationships/hyperlink" Target="http://hl7.eu/fhir/eps/StructureDefinition/Alerts"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hl7.eu/fhir/eps/StructureDefinition/Alerts" TargetMode="External"/><Relationship Id="rId2" Type="http://schemas.openxmlformats.org/officeDocument/2006/relationships/hyperlink" Target="http://hl7.eu/fhir/eps/StructureDefinition/Alerts" TargetMode="External"/><Relationship Id="rId1" Type="http://schemas.openxmlformats.org/officeDocument/2006/relationships/hyperlink" Target="http://hl7.eu/fhir/eps/StructureDefinition/Alerts" TargetMode="External"/><Relationship Id="rId6" Type="http://schemas.openxmlformats.org/officeDocument/2006/relationships/printerSettings" Target="../printerSettings/printerSettings7.bin"/><Relationship Id="rId5" Type="http://schemas.openxmlformats.org/officeDocument/2006/relationships/hyperlink" Target="http://hl7.eu/fhir/eps/StructureDefinition/Alerts" TargetMode="External"/><Relationship Id="rId4" Type="http://schemas.openxmlformats.org/officeDocument/2006/relationships/hyperlink" Target="http://hl7.eu/fhir/eps/StructureDefinition/Alerts" TargetMode="Externa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6.xml.rels><?xml version="1.0" encoding="UTF-8" standalone="yes"?>
<Relationships xmlns="http://schemas.openxmlformats.org/package/2006/relationships"><Relationship Id="rId3" Type="http://schemas.openxmlformats.org/officeDocument/2006/relationships/hyperlink" Target="http://hl7.eu/fhir/eps/StructureDefinition/Alerts" TargetMode="External"/><Relationship Id="rId7" Type="http://schemas.microsoft.com/office/2017/10/relationships/threadedComment" Target="../threadedComments/threadedComment2.xml"/><Relationship Id="rId2" Type="http://schemas.openxmlformats.org/officeDocument/2006/relationships/hyperlink" Target="http://hl7.eu/fhir/eps/StructureDefinition/Alerts" TargetMode="External"/><Relationship Id="rId1" Type="http://schemas.openxmlformats.org/officeDocument/2006/relationships/hyperlink" Target="http://hl7.eu/fhir/eps/StructureDefinition/Alerts"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8.bin"/></Relationships>
</file>

<file path=xl/worksheets/_rels/sheet28.xml.rels><?xml version="1.0" encoding="UTF-8" standalone="yes"?>
<Relationships xmlns="http://schemas.openxmlformats.org/package/2006/relationships"><Relationship Id="rId8" Type="http://schemas.openxmlformats.org/officeDocument/2006/relationships/hyperlink" Target="http://hl7.eu/fhir/ig/idea4rc/StructureDefinition/Procedure-surgery-eu-i4rc" TargetMode="External"/><Relationship Id="rId3" Type="http://schemas.openxmlformats.org/officeDocument/2006/relationships/hyperlink" Target="http://hl7.eu/fhir/laboratory/StructureDefinition/Author" TargetMode="External"/><Relationship Id="rId7" Type="http://schemas.openxmlformats.org/officeDocument/2006/relationships/hyperlink" Target="http://hl7.eu/fhir/ig/idea4rc/StructureDefinition/Procedure-surgery-eu-i4rc" TargetMode="External"/><Relationship Id="rId2" Type="http://schemas.openxmlformats.org/officeDocument/2006/relationships/hyperlink" Target="http://hl7.eu/fhir/ig/idea4rc/StructureDefinition/Procedure-surgery-eu-i4rc" TargetMode="External"/><Relationship Id="rId1" Type="http://schemas.openxmlformats.org/officeDocument/2006/relationships/hyperlink" Target="http://hl7.eu/fhir/laboratory/StructureDefinition/Author" TargetMode="External"/><Relationship Id="rId6" Type="http://schemas.openxmlformats.org/officeDocument/2006/relationships/hyperlink" Target="http://hl7.eu/fhir/ig/idea4rc/StructureDefinition/Procedure-surgery-eu-i4rc" TargetMode="External"/><Relationship Id="rId5" Type="http://schemas.openxmlformats.org/officeDocument/2006/relationships/hyperlink" Target="http://hl7.eu/fhir/ig/idea4rc/StructureDefinition/Procedure-surgery-eu-i4rc" TargetMode="External"/><Relationship Id="rId4" Type="http://schemas.openxmlformats.org/officeDocument/2006/relationships/hyperlink" Target="http://hl7.eu/fhir/ig/idea4rc/StructureDefinition/Procedure-surgery-eu-i4rc" TargetMode="External"/><Relationship Id="rId9"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hl7.eu/fhir/ig/idea4rc/StructureDefinition/AdverseEvent-eu-i4rc" TargetMode="External"/><Relationship Id="rId1" Type="http://schemas.openxmlformats.org/officeDocument/2006/relationships/hyperlink" Target="http://hl7.eu/fhir/eps/StructureDefinition/Alerts" TargetMode="External"/></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hl7.eu/fhir/ig/idea4rc/StructureDefinition/Condition-primaryCancer-eu-i4rc" TargetMode="External"/><Relationship Id="rId7" Type="http://schemas.openxmlformats.org/officeDocument/2006/relationships/hyperlink" Target="http://hl7.eu/fhir/eps/StructureDefinition/Alerts" TargetMode="External"/><Relationship Id="rId2" Type="http://schemas.openxmlformats.org/officeDocument/2006/relationships/hyperlink" Target="http://hl7.eu/fhir/eps/StructureDefinition/Alerts" TargetMode="External"/><Relationship Id="rId1" Type="http://schemas.openxmlformats.org/officeDocument/2006/relationships/hyperlink" Target="http://hl7.eu/fhir/eps/StructureDefinition/Alerts" TargetMode="External"/><Relationship Id="rId6" Type="http://schemas.openxmlformats.org/officeDocument/2006/relationships/hyperlink" Target="http://hl7.eu/fhir/ig/idea4rc/StructureDefinition/Condition-primaryCancer-eu-i4rc" TargetMode="External"/><Relationship Id="rId5" Type="http://schemas.openxmlformats.org/officeDocument/2006/relationships/hyperlink" Target="http://hl7.eu/fhir/eps/StructureDefinition/Alerts" TargetMode="External"/><Relationship Id="rId4" Type="http://schemas.openxmlformats.org/officeDocument/2006/relationships/hyperlink" Target="http://hl7.eu/fhir/ig/idea4rc/StructureDefinition/Condition-primaryCancer-eu-i4rc"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hl7.eu/fhir/eps/StructureDefinition/Aler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oglio1">
    <tabColor theme="8" tint="0.39997558519241921"/>
  </sheetPr>
  <dimension ref="A1:J12"/>
  <sheetViews>
    <sheetView zoomScale="85" zoomScaleNormal="85" workbookViewId="0">
      <selection activeCell="J9" sqref="J9"/>
    </sheetView>
  </sheetViews>
  <sheetFormatPr baseColWidth="10" defaultColWidth="8.88671875" defaultRowHeight="14.4" x14ac:dyDescent="0.3"/>
  <cols>
    <col min="1" max="1" width="21.5546875" customWidth="1"/>
    <col min="2" max="2" width="25" bestFit="1" customWidth="1"/>
    <col min="3" max="3" width="57" bestFit="1" customWidth="1"/>
    <col min="4" max="4" width="53.109375" customWidth="1"/>
    <col min="5" max="5" width="49.33203125" bestFit="1" customWidth="1"/>
    <col min="6" max="6" width="6" bestFit="1" customWidth="1"/>
    <col min="7" max="7" width="59.5546875" bestFit="1" customWidth="1"/>
    <col min="8" max="8" width="60.33203125" customWidth="1"/>
    <col min="9" max="9" width="11.88671875" bestFit="1" customWidth="1"/>
  </cols>
  <sheetData>
    <row r="1" spans="1:10" x14ac:dyDescent="0.3">
      <c r="A1" s="70" t="s">
        <v>0</v>
      </c>
      <c r="B1" s="70" t="s">
        <v>1</v>
      </c>
      <c r="C1" s="70" t="s">
        <v>2</v>
      </c>
      <c r="D1" s="70" t="s">
        <v>3</v>
      </c>
      <c r="E1" s="70" t="s">
        <v>4</v>
      </c>
      <c r="F1" s="70" t="s">
        <v>5</v>
      </c>
      <c r="G1" s="70" t="s">
        <v>6</v>
      </c>
      <c r="H1" s="70" t="s">
        <v>7</v>
      </c>
      <c r="I1" s="70" t="s">
        <v>8</v>
      </c>
    </row>
    <row r="2" spans="1:10" x14ac:dyDescent="0.3">
      <c r="A2" s="41" t="s">
        <v>9</v>
      </c>
      <c r="B2" s="71" t="s">
        <v>10</v>
      </c>
      <c r="C2" s="71" t="str">
        <f>"http://hl7.eu/fhir/ig/idea4rc/ConceptMap/"&amp;A2</f>
        <v>http://hl7.eu/fhir/ig/idea4rc/ConceptMap/subject2FHIR</v>
      </c>
      <c r="D2" s="41" t="s">
        <v>11</v>
      </c>
      <c r="E2" s="41" t="s">
        <v>12</v>
      </c>
      <c r="F2" s="41" t="s">
        <v>13</v>
      </c>
      <c r="G2" s="71" t="str">
        <f>"http://hl7.eu/fhir/ig/idea4rc/StructureDefinition/"&amp;LogicalModels!A2</f>
        <v>http://hl7.eu/fhir/ig/idea4rc/StructureDefinition/Subject</v>
      </c>
      <c r="H2" s="71" t="s">
        <v>14</v>
      </c>
      <c r="I2" s="41" t="s">
        <v>15</v>
      </c>
    </row>
    <row r="3" spans="1:10" x14ac:dyDescent="0.3">
      <c r="A3" s="41" t="s">
        <v>16</v>
      </c>
      <c r="B3" s="71" t="s">
        <v>17</v>
      </c>
      <c r="C3" s="71" t="str">
        <f>"http://hl7.eu/fhir/ig/idea4rc/ConceptMap/"&amp;A3</f>
        <v>http://hl7.eu/fhir/ig/idea4rc/ConceptMap/followup2FHIR</v>
      </c>
      <c r="D3" s="41" t="s">
        <v>18</v>
      </c>
      <c r="E3" s="41" t="s">
        <v>19</v>
      </c>
      <c r="F3" s="41" t="s">
        <v>13</v>
      </c>
      <c r="G3" s="71" t="str">
        <f>"http://hl7.eu/fhir/ig/idea4rc/StructureDefinition/"&amp;LogicalModels!A3</f>
        <v>http://hl7.eu/fhir/ig/idea4rc/StructureDefinition/PatientFollowUp</v>
      </c>
      <c r="H3" s="71" t="s">
        <v>14</v>
      </c>
      <c r="I3" s="41" t="s">
        <v>15</v>
      </c>
    </row>
    <row r="4" spans="1:10" s="5" customFormat="1" ht="28.8" x14ac:dyDescent="0.3">
      <c r="A4" s="41" t="s">
        <v>20</v>
      </c>
      <c r="B4" s="71" t="s">
        <v>21</v>
      </c>
      <c r="C4" s="71" t="str">
        <f>"http://hl7.eu/fhir/ig/idea4rc/ConceptMap/"&amp;A4</f>
        <v>http://hl7.eu/fhir/ig/idea4rc/ConceptMap/hospitalPatientRecords2FHIR</v>
      </c>
      <c r="D4" s="41" t="s">
        <v>22</v>
      </c>
      <c r="E4" s="42" t="s">
        <v>23</v>
      </c>
      <c r="F4" s="41" t="s">
        <v>13</v>
      </c>
      <c r="G4" s="71" t="str">
        <f>"http://hl7.eu/fhir/ig/idea4rc/StructureDefinition/"&amp;LogicalModels!A4</f>
        <v>http://hl7.eu/fhir/ig/idea4rc/StructureDefinition/HospitalPatientRecords</v>
      </c>
      <c r="H4" s="71" t="s">
        <v>14</v>
      </c>
      <c r="I4" s="41" t="s">
        <v>15</v>
      </c>
      <c r="J4" s="10"/>
    </row>
    <row r="5" spans="1:10" ht="28.8" x14ac:dyDescent="0.3">
      <c r="A5" s="72" t="s">
        <v>24</v>
      </c>
      <c r="B5" s="71" t="s">
        <v>25</v>
      </c>
      <c r="C5" s="71" t="str">
        <f>"http://hl7.eu/fhir/ig/idea4rc/ConceptMap/"&amp;A5</f>
        <v>http://hl7.eu/fhir/ig/idea4rc/ConceptMap/diagnosis2FHIR</v>
      </c>
      <c r="D5" s="41" t="s">
        <v>26</v>
      </c>
      <c r="E5" s="42" t="s">
        <v>27</v>
      </c>
      <c r="F5" s="41" t="s">
        <v>13</v>
      </c>
      <c r="G5" s="71" t="str">
        <f>"http://hl7.eu/fhir/ig/idea4rc/StructureDefinition/"&amp;LogicalModels!A6</f>
        <v>http://hl7.eu/fhir/ig/idea4rc/StructureDefinition/Diagnosis</v>
      </c>
      <c r="H5" s="71" t="s">
        <v>14</v>
      </c>
      <c r="I5" s="41" t="s">
        <v>15</v>
      </c>
    </row>
    <row r="6" spans="1:10" ht="28.8" x14ac:dyDescent="0.3">
      <c r="A6" s="41" t="s">
        <v>28</v>
      </c>
      <c r="B6" s="85" t="s">
        <v>29</v>
      </c>
      <c r="C6" s="85" t="str">
        <f>"http://hl7.eu/fhir/ig/idea4rc/ConceptMap/"&amp;A6</f>
        <v>http://hl7.eu/fhir/ig/idea4rc/ConceptMap/cancerEpisode2FHIR</v>
      </c>
      <c r="D6" s="61" t="s">
        <v>30</v>
      </c>
      <c r="E6" s="62" t="s">
        <v>31</v>
      </c>
      <c r="F6" s="61" t="s">
        <v>13</v>
      </c>
      <c r="G6" s="85" t="str">
        <f>"http://hl7.eu/fhir/ig/idea4rc/StructureDefinition/"&amp;LogicalModels!A5</f>
        <v>http://hl7.eu/fhir/ig/idea4rc/StructureDefinition/CancerEpisode</v>
      </c>
      <c r="H6" s="85" t="s">
        <v>14</v>
      </c>
      <c r="I6" s="61" t="s">
        <v>15</v>
      </c>
    </row>
    <row r="7" spans="1:10" ht="28.8" x14ac:dyDescent="0.3">
      <c r="A7" s="84" t="s">
        <v>1001</v>
      </c>
      <c r="B7" s="7" t="s">
        <v>1002</v>
      </c>
      <c r="C7" s="7" t="str">
        <f>"http://hl7.eu/fhir/ig/idea4rc/ConceptMap/"&amp;A7</f>
        <v>http://hl7.eu/fhir/ig/idea4rc/ConceptMap/episodeEvent2FHIR</v>
      </c>
      <c r="D7" s="86" t="s">
        <v>1003</v>
      </c>
      <c r="E7" s="6" t="s">
        <v>1004</v>
      </c>
      <c r="F7" s="86" t="s">
        <v>13</v>
      </c>
      <c r="G7" s="7" t="str">
        <f>"http://hl7.eu/fhir/ig/idea4rc/StructureDefinition/"&amp;LogicalModels!A9</f>
        <v>http://hl7.eu/fhir/ig/idea4rc/StructureDefinition/EpisodeEvent</v>
      </c>
      <c r="H7" s="7" t="s">
        <v>14</v>
      </c>
      <c r="I7" s="86" t="s">
        <v>15</v>
      </c>
    </row>
    <row r="8" spans="1:10" ht="33" customHeight="1" x14ac:dyDescent="0.3">
      <c r="A8" s="5" t="s">
        <v>1005</v>
      </c>
      <c r="B8" s="7" t="s">
        <v>1006</v>
      </c>
      <c r="C8" s="7" t="str">
        <f>"http://hl7.eu/fhir/ig/idea4rc/ConceptMap/"&amp;A8</f>
        <v>http://hl7.eu/fhir/ig/idea4rc/ConceptMap/surgery2FHIR</v>
      </c>
      <c r="D8" s="86" t="s">
        <v>1011</v>
      </c>
      <c r="E8" s="6" t="s">
        <v>1007</v>
      </c>
      <c r="F8" s="86" t="s">
        <v>13</v>
      </c>
      <c r="G8" s="7" t="str">
        <f>"http://hl7.eu/fhir/ig/idea4rc/StructureDefinition/"&amp;LogicalModels!A12</f>
        <v>http://hl7.eu/fhir/ig/idea4rc/StructureDefinition/Surgery</v>
      </c>
      <c r="H8" s="7" t="s">
        <v>14</v>
      </c>
      <c r="I8" s="86" t="s">
        <v>15</v>
      </c>
    </row>
    <row r="9" spans="1:10" ht="28.8" x14ac:dyDescent="0.3">
      <c r="A9" s="87" t="s">
        <v>1008</v>
      </c>
      <c r="B9" s="1" t="s">
        <v>1009</v>
      </c>
      <c r="C9" s="7" t="str">
        <f>"http://hl7.eu/fhir/ig/idea4rc/ConceptMap/"&amp;A9</f>
        <v>http://hl7.eu/fhir/ig/idea4rc/ConceptMap/clinicalStage2FHIR</v>
      </c>
      <c r="D9" s="87" t="s">
        <v>1010</v>
      </c>
      <c r="E9" s="88" t="s">
        <v>1012</v>
      </c>
      <c r="F9" s="87" t="s">
        <v>13</v>
      </c>
      <c r="G9" s="7" t="str">
        <f>"http://hl7.eu/fhir/ig/idea4rc/StructureDefinition/"&amp;LogicalModels!A7</f>
        <v>http://hl7.eu/fhir/ig/idea4rc/StructureDefinition/ClinicalStage</v>
      </c>
      <c r="H9" s="7" t="s">
        <v>14</v>
      </c>
      <c r="I9" s="87" t="s">
        <v>15</v>
      </c>
    </row>
    <row r="10" spans="1:10" ht="28.8" x14ac:dyDescent="0.3">
      <c r="A10" s="87" t="s">
        <v>1015</v>
      </c>
      <c r="B10" s="1" t="s">
        <v>1016</v>
      </c>
      <c r="C10" s="7" t="str">
        <f>"http://hl7.eu/fhir/ig/idea4rc/ConceptMap/"&amp;A10</f>
        <v>http://hl7.eu/fhir/ig/idea4rc/ConceptMap/adverseEvent2FHIR</v>
      </c>
      <c r="D10" s="87" t="s">
        <v>1017</v>
      </c>
      <c r="E10" s="88" t="s">
        <v>1018</v>
      </c>
      <c r="F10" s="87" t="s">
        <v>13</v>
      </c>
      <c r="G10" s="7" t="str">
        <f>"http://hl7.eu/fhir/ig/idea4rc/StructureDefinition/"&amp;LogicalModels!A19</f>
        <v>http://hl7.eu/fhir/ig/idea4rc/StructureDefinition/AdverseEvent</v>
      </c>
      <c r="H10" s="7" t="s">
        <v>14</v>
      </c>
      <c r="I10" s="87" t="s">
        <v>15</v>
      </c>
    </row>
    <row r="12" spans="1:10" x14ac:dyDescent="0.3">
      <c r="C12" s="1"/>
    </row>
  </sheetData>
  <hyperlinks>
    <hyperlink ref="C2" r:id="rId1" display="http://hl7.eu/fhir/eps/ConceptMap/patientSummary2FHIR" xr:uid="{00000000-0004-0000-0E00-000000000000}"/>
    <hyperlink ref="H2" r:id="rId2" xr:uid="{94DAEA62-303F-4C3E-B8E4-42ABC58F255D}"/>
    <hyperlink ref="G2" r:id="rId3" display="http://hl7.eu/fhir/ig/idea4rc/StructureDefinition/Subject" xr:uid="{9BFB22A1-168C-4580-8414-5CBF18954F2C}"/>
    <hyperlink ref="C3" r:id="rId4" display="http://hl7.eu/fhir/eps/ConceptMap/patientSummary2FHIR" xr:uid="{A2302C4B-0359-452B-8026-4FA433829D1E}"/>
    <hyperlink ref="H3" r:id="rId5" xr:uid="{A2CEC7CB-4E94-461D-9399-3AA703C1B11E}"/>
    <hyperlink ref="G3" r:id="rId6" display="http://hl7.eu/fhir/ig/idea4rc/StructureDefinition/Subject" xr:uid="{8CCED8C4-E45F-43DE-B8B2-8AE8858DEBBE}"/>
    <hyperlink ref="B3" location="Followup2FHIR!A1" display="Followup2FHIR" xr:uid="{1560DC3F-F01A-44AB-B0A4-856F389A0B53}"/>
    <hyperlink ref="B2" location="Subject2FHIR!A1" display="Subject2FHIR" xr:uid="{1A4DDF07-9661-48A7-B67E-21461123B70E}"/>
    <hyperlink ref="C4" r:id="rId7" display="http://hl7.eu/fhir/eps/ConceptMap/patientSummary2FHIR" xr:uid="{48BA210E-8A43-4E27-8F34-08BECADF5D92}"/>
    <hyperlink ref="H4" r:id="rId8" xr:uid="{C6148E4B-72EC-48E3-BF21-A52F75BA33CA}"/>
    <hyperlink ref="G4" r:id="rId9" display="http://hl7.eu/fhir/ig/idea4rc/StructureDefinition/Subject" xr:uid="{AE2408C2-E7B9-4EC6-AA54-774EDC6342A6}"/>
    <hyperlink ref="B4" location="HospitalPatientRecords2FHIR!A1" display="HospitalPatientRecords2FHIR" xr:uid="{665124BA-D3C2-4151-93A8-687290516153}"/>
    <hyperlink ref="B5" location="Diagnosis2FHIR!A1" display="Diagnosis2FHIR" xr:uid="{7C6FFFBC-5F7B-44C7-918B-583415C1E671}"/>
    <hyperlink ref="C5" r:id="rId10" display="http://hl7.eu/fhir/eps/ConceptMap/patientSummary2FHIR" xr:uid="{9A968B39-E10A-48FB-B930-D72E623C5FE9}"/>
    <hyperlink ref="G5" r:id="rId11" display="http://hl7.eu/fhir/ig/idea4rc/StructureDefinition/Subject" xr:uid="{A511FA5D-C451-4129-83DD-2CB8C195DA04}"/>
    <hyperlink ref="H5" r:id="rId12" xr:uid="{3B893D51-E9B6-4533-AC3A-59B49BCE6C27}"/>
    <hyperlink ref="B6" location="CancerEpisode2FHIR!A1" display="CancerEpisode2FHIR" xr:uid="{FCD014F0-48EF-439A-9A6F-8B35E73584E1}"/>
    <hyperlink ref="C6" r:id="rId13" display="http://hl7.eu/fhir/eps/ConceptMap/patientSummary2FHIR" xr:uid="{7100D137-3B65-4F8A-AEA3-BF87BC805266}"/>
    <hyperlink ref="G6" r:id="rId14" display="http://hl7.eu/fhir/ig/idea4rc/StructureDefinition/Subject" xr:uid="{486E1A54-DD2C-4F48-BB31-9AE8567AE1E3}"/>
    <hyperlink ref="H6" r:id="rId15" xr:uid="{47F324BC-7A54-4FB4-A52B-EB5491AFE834}"/>
    <hyperlink ref="B7" location="EpisodEvent2FHIR!A1" display="EpisodEvent2FHIR!A1" xr:uid="{4B06B4CA-0229-4DA9-BF51-D8D64B5D6D94}"/>
    <hyperlink ref="C7" r:id="rId16" display="http://hl7.eu/fhir/eps/ConceptMap/patientSummary2FHIR" xr:uid="{34AC861A-9D50-4741-8ED2-61B1D13F4844}"/>
    <hyperlink ref="G7" r:id="rId17" display="http://hl7.eu/fhir/ig/idea4rc/StructureDefinition/Subject" xr:uid="{D22D4216-B963-492C-B5D2-A2E9F3DF4ECE}"/>
    <hyperlink ref="H7" r:id="rId18" xr:uid="{29FF46EA-9BEE-4B7E-8732-8D29FABCA865}"/>
    <hyperlink ref="B8" location="Surgery2FHIR!A1" display="Surgery2FHIR!A1" xr:uid="{3C13B81B-95CA-47B8-B7BF-5736045070E6}"/>
    <hyperlink ref="C8" r:id="rId19" display="http://hl7.eu/fhir/eps/ConceptMap/patientSummary2FHIR" xr:uid="{6BF3EDB2-7124-4613-8643-A98A96611416}"/>
    <hyperlink ref="G8" r:id="rId20" display="http://hl7.eu/fhir/ig/idea4rc/StructureDefinition/Subject" xr:uid="{17E9814B-B565-45D2-9CD8-A091330F994A}"/>
    <hyperlink ref="H8" r:id="rId21" xr:uid="{100F2A9C-0D6F-4CC2-8391-88F948D71A25}"/>
    <hyperlink ref="B9" location="ClinicalStage2FHIR!A1" display="ClinicalStage2FHIR!A1" xr:uid="{9A6FAC73-48B9-4BC4-9118-B22759D7B4E8}"/>
    <hyperlink ref="C9" r:id="rId22" display="http://hl7.eu/fhir/eps/ConceptMap/patientSummary2FHIR" xr:uid="{6A662D10-BDCD-4095-B681-51F4F44AE6EC}"/>
    <hyperlink ref="G9" r:id="rId23" display="http://hl7.eu/fhir/ig/idea4rc/StructureDefinition/Subject" xr:uid="{B73ED342-C611-4BEF-8CCB-7F11202AB2BC}"/>
    <hyperlink ref="H9" r:id="rId24" xr:uid="{538DACAC-CD18-4914-BF0D-01AEC8426E95}"/>
    <hyperlink ref="B10" location="AdverseEvent2FHIR!A1" display="AdverseEvent2FHIR!A1" xr:uid="{5CDC7AB7-D0D1-4263-B58E-8F38B4CD1DDB}"/>
    <hyperlink ref="C10" r:id="rId25" display="http://hl7.eu/fhir/eps/ConceptMap/patientSummary2FHIR" xr:uid="{B5CAA8B5-F6F0-4427-ACFD-FE4FF5BF26FE}"/>
    <hyperlink ref="G10" r:id="rId26" display="http://hl7.eu/fhir/ig/idea4rc/StructureDefinition/Subject" xr:uid="{17A64DF8-D10F-46A9-BBAC-7BE0B65B3DA2}"/>
    <hyperlink ref="H10" r:id="rId27" xr:uid="{C9EF5E7C-4F5E-4ACE-A77A-EBF1A35930A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20DEE-B8F0-44A5-A3A6-5C40C1250139}">
  <sheetPr codeName="Foglio6">
    <tabColor theme="9" tint="0.39997558519241921"/>
  </sheetPr>
  <dimension ref="A1:H21"/>
  <sheetViews>
    <sheetView topLeftCell="D1" workbookViewId="0">
      <selection activeCell="H18" sqref="H18"/>
    </sheetView>
  </sheetViews>
  <sheetFormatPr baseColWidth="10" defaultColWidth="8.88671875" defaultRowHeight="14.4" x14ac:dyDescent="0.3"/>
  <cols>
    <col min="1" max="1" width="34.44140625" bestFit="1" customWidth="1"/>
    <col min="2" max="2" width="13.5546875" customWidth="1"/>
    <col min="3" max="3" width="16" bestFit="1" customWidth="1"/>
    <col min="4" max="4" width="55.6640625" bestFit="1" customWidth="1"/>
    <col min="5" max="5" width="19.88671875" customWidth="1"/>
    <col min="8" max="8" width="255.6640625" bestFit="1" customWidth="1"/>
  </cols>
  <sheetData>
    <row r="1" spans="1:8" x14ac:dyDescent="0.3">
      <c r="A1" s="5" t="s">
        <v>90</v>
      </c>
      <c r="B1" s="5" t="s">
        <v>91</v>
      </c>
      <c r="C1" s="5" t="s">
        <v>92</v>
      </c>
      <c r="D1" s="5" t="s">
        <v>93</v>
      </c>
      <c r="E1" s="5" t="s">
        <v>94</v>
      </c>
      <c r="F1" s="5" t="s">
        <v>95</v>
      </c>
      <c r="G1" s="5" t="s">
        <v>96</v>
      </c>
      <c r="H1" s="5" t="s">
        <v>97</v>
      </c>
    </row>
    <row r="2" spans="1:8" x14ac:dyDescent="0.3">
      <c r="A2" s="5" t="s">
        <v>126</v>
      </c>
      <c r="B2" s="5" t="s">
        <v>99</v>
      </c>
      <c r="C2" s="5" t="s">
        <v>45</v>
      </c>
      <c r="D2" s="5" t="s">
        <v>169</v>
      </c>
      <c r="E2" s="5" t="s">
        <v>170</v>
      </c>
      <c r="F2" s="5" t="s">
        <v>15</v>
      </c>
      <c r="G2" s="5" t="s">
        <v>15</v>
      </c>
      <c r="H2" s="5" t="s">
        <v>102</v>
      </c>
    </row>
    <row r="3" spans="1:8" x14ac:dyDescent="0.3">
      <c r="A3" s="5" t="s">
        <v>128</v>
      </c>
      <c r="B3" s="5" t="s">
        <v>99</v>
      </c>
      <c r="C3" s="5" t="s">
        <v>104</v>
      </c>
      <c r="D3" s="5" t="s">
        <v>171</v>
      </c>
      <c r="E3" s="5" t="s">
        <v>172</v>
      </c>
      <c r="F3" s="5" t="s">
        <v>15</v>
      </c>
      <c r="G3" s="5" t="s">
        <v>15</v>
      </c>
      <c r="H3" s="5" t="s">
        <v>102</v>
      </c>
    </row>
    <row r="4" spans="1:8" x14ac:dyDescent="0.3">
      <c r="A4" s="5" t="s">
        <v>129</v>
      </c>
      <c r="B4" s="5" t="s">
        <v>99</v>
      </c>
      <c r="C4" s="5" t="s">
        <v>173</v>
      </c>
      <c r="D4" s="5" t="s">
        <v>174</v>
      </c>
      <c r="E4" s="5" t="s">
        <v>175</v>
      </c>
      <c r="F4" s="5" t="s">
        <v>176</v>
      </c>
      <c r="G4" s="5" t="s">
        <v>15</v>
      </c>
      <c r="H4" s="5" t="s">
        <v>177</v>
      </c>
    </row>
    <row r="5" spans="1:8" x14ac:dyDescent="0.3">
      <c r="A5" s="5" t="s">
        <v>131</v>
      </c>
      <c r="B5" s="5" t="s">
        <v>99</v>
      </c>
      <c r="C5" s="5" t="s">
        <v>178</v>
      </c>
      <c r="D5" s="5" t="s">
        <v>179</v>
      </c>
      <c r="E5" s="5" t="s">
        <v>180</v>
      </c>
      <c r="F5" s="5" t="s">
        <v>15</v>
      </c>
      <c r="G5" s="5" t="s">
        <v>15</v>
      </c>
      <c r="H5" s="5" t="s">
        <v>102</v>
      </c>
    </row>
    <row r="6" spans="1:8" x14ac:dyDescent="0.3">
      <c r="A6" s="5" t="s">
        <v>133</v>
      </c>
      <c r="B6" s="5" t="s">
        <v>99</v>
      </c>
      <c r="C6" s="5" t="s">
        <v>181</v>
      </c>
      <c r="D6" s="5" t="s">
        <v>182</v>
      </c>
      <c r="E6" s="5" t="s">
        <v>183</v>
      </c>
      <c r="F6" s="5" t="s">
        <v>15</v>
      </c>
      <c r="G6" s="5" t="s">
        <v>15</v>
      </c>
      <c r="H6" s="5" t="s">
        <v>102</v>
      </c>
    </row>
    <row r="7" spans="1:8" x14ac:dyDescent="0.3">
      <c r="A7" s="5" t="s">
        <v>136</v>
      </c>
      <c r="B7" s="5" t="s">
        <v>99</v>
      </c>
      <c r="C7" s="5" t="s">
        <v>184</v>
      </c>
      <c r="D7" s="5" t="s">
        <v>185</v>
      </c>
      <c r="E7" s="5" t="s">
        <v>186</v>
      </c>
      <c r="F7" s="5" t="s">
        <v>176</v>
      </c>
      <c r="G7" s="5" t="s">
        <v>15</v>
      </c>
      <c r="H7" s="5" t="s">
        <v>187</v>
      </c>
    </row>
    <row r="8" spans="1:8" x14ac:dyDescent="0.3">
      <c r="A8" s="5" t="s">
        <v>138</v>
      </c>
      <c r="B8" s="5" t="s">
        <v>188</v>
      </c>
      <c r="C8" s="5" t="s">
        <v>173</v>
      </c>
      <c r="D8" s="5" t="s">
        <v>189</v>
      </c>
      <c r="E8" s="5" t="s">
        <v>190</v>
      </c>
      <c r="F8" s="5" t="s">
        <v>15</v>
      </c>
      <c r="G8" s="5" t="s">
        <v>15</v>
      </c>
      <c r="H8" s="5" t="s">
        <v>191</v>
      </c>
    </row>
    <row r="9" spans="1:8" x14ac:dyDescent="0.3">
      <c r="A9" s="5" t="s">
        <v>140</v>
      </c>
      <c r="B9" s="5" t="s">
        <v>188</v>
      </c>
      <c r="C9" s="5" t="s">
        <v>173</v>
      </c>
      <c r="D9" s="5" t="s">
        <v>988</v>
      </c>
      <c r="E9" s="5" t="s">
        <v>192</v>
      </c>
      <c r="F9" s="5" t="s">
        <v>15</v>
      </c>
      <c r="G9" s="5" t="s">
        <v>15</v>
      </c>
      <c r="H9" s="5" t="s">
        <v>193</v>
      </c>
    </row>
    <row r="10" spans="1:8" x14ac:dyDescent="0.3">
      <c r="A10" s="5" t="s">
        <v>142</v>
      </c>
      <c r="B10" s="5" t="s">
        <v>188</v>
      </c>
      <c r="C10" s="5" t="s">
        <v>173</v>
      </c>
      <c r="D10" s="5" t="s">
        <v>989</v>
      </c>
      <c r="E10" s="5" t="s">
        <v>194</v>
      </c>
      <c r="F10" s="5" t="s">
        <v>15</v>
      </c>
      <c r="G10" s="5" t="s">
        <v>15</v>
      </c>
      <c r="H10" s="5" t="s">
        <v>195</v>
      </c>
    </row>
    <row r="11" spans="1:8" x14ac:dyDescent="0.3">
      <c r="A11" s="5" t="s">
        <v>144</v>
      </c>
      <c r="B11" s="5" t="s">
        <v>188</v>
      </c>
      <c r="C11" s="5" t="s">
        <v>173</v>
      </c>
      <c r="D11" s="5" t="s">
        <v>990</v>
      </c>
      <c r="E11" s="5" t="s">
        <v>196</v>
      </c>
      <c r="F11" s="5" t="s">
        <v>15</v>
      </c>
      <c r="G11" s="5" t="s">
        <v>15</v>
      </c>
      <c r="H11" s="5" t="s">
        <v>197</v>
      </c>
    </row>
    <row r="12" spans="1:8" x14ac:dyDescent="0.3">
      <c r="A12" s="5" t="s">
        <v>145</v>
      </c>
      <c r="B12" s="5" t="s">
        <v>188</v>
      </c>
      <c r="C12" s="5" t="s">
        <v>173</v>
      </c>
      <c r="D12" s="5" t="s">
        <v>991</v>
      </c>
      <c r="E12" s="5" t="s">
        <v>198</v>
      </c>
      <c r="F12" s="5" t="s">
        <v>15</v>
      </c>
      <c r="G12" s="5" t="s">
        <v>15</v>
      </c>
      <c r="H12" s="5" t="s">
        <v>199</v>
      </c>
    </row>
    <row r="13" spans="1:8" x14ac:dyDescent="0.3">
      <c r="A13" s="5" t="s">
        <v>146</v>
      </c>
      <c r="B13" s="5" t="s">
        <v>99</v>
      </c>
      <c r="C13" s="5" t="s">
        <v>173</v>
      </c>
      <c r="D13" s="5" t="s">
        <v>200</v>
      </c>
      <c r="E13" s="5" t="s">
        <v>201</v>
      </c>
      <c r="F13" s="5" t="s">
        <v>15</v>
      </c>
      <c r="G13" s="5" t="s">
        <v>15</v>
      </c>
      <c r="H13" s="5" t="s">
        <v>202</v>
      </c>
    </row>
    <row r="14" spans="1:8" x14ac:dyDescent="0.3">
      <c r="A14" s="5" t="s">
        <v>149</v>
      </c>
      <c r="B14" s="5" t="s">
        <v>99</v>
      </c>
      <c r="C14" s="5" t="s">
        <v>181</v>
      </c>
      <c r="D14" s="5" t="s">
        <v>203</v>
      </c>
      <c r="E14" s="5" t="s">
        <v>204</v>
      </c>
      <c r="F14" s="5" t="s">
        <v>176</v>
      </c>
      <c r="G14" s="5" t="s">
        <v>15</v>
      </c>
      <c r="H14" s="5" t="s">
        <v>102</v>
      </c>
    </row>
    <row r="15" spans="1:8" x14ac:dyDescent="0.3">
      <c r="A15" s="5" t="s">
        <v>152</v>
      </c>
      <c r="B15" s="5" t="s">
        <v>99</v>
      </c>
      <c r="C15" s="5" t="s">
        <v>181</v>
      </c>
      <c r="D15" s="5" t="s">
        <v>205</v>
      </c>
      <c r="E15" s="5" t="s">
        <v>206</v>
      </c>
      <c r="F15" s="5" t="s">
        <v>176</v>
      </c>
      <c r="G15" s="5" t="s">
        <v>15</v>
      </c>
      <c r="H15" s="5" t="s">
        <v>102</v>
      </c>
    </row>
    <row r="16" spans="1:8" x14ac:dyDescent="0.3">
      <c r="A16" s="5" t="s">
        <v>156</v>
      </c>
      <c r="B16" s="5" t="s">
        <v>99</v>
      </c>
      <c r="C16" s="5" t="s">
        <v>181</v>
      </c>
      <c r="D16" s="5" t="s">
        <v>207</v>
      </c>
      <c r="E16" s="5" t="s">
        <v>208</v>
      </c>
      <c r="F16" s="5" t="s">
        <v>176</v>
      </c>
      <c r="G16" s="5" t="s">
        <v>15</v>
      </c>
      <c r="H16" s="5" t="s">
        <v>102</v>
      </c>
    </row>
    <row r="17" spans="1:8" x14ac:dyDescent="0.3">
      <c r="A17" s="5" t="s">
        <v>158</v>
      </c>
      <c r="B17" s="5" t="s">
        <v>99</v>
      </c>
      <c r="C17" s="5" t="s">
        <v>181</v>
      </c>
      <c r="D17" s="5" t="s">
        <v>209</v>
      </c>
      <c r="E17" s="5" t="s">
        <v>210</v>
      </c>
      <c r="F17" s="5" t="s">
        <v>176</v>
      </c>
      <c r="G17" s="5" t="s">
        <v>15</v>
      </c>
      <c r="H17" s="5" t="s">
        <v>102</v>
      </c>
    </row>
    <row r="18" spans="1:8" x14ac:dyDescent="0.3">
      <c r="A18" s="5" t="s">
        <v>160</v>
      </c>
      <c r="B18" s="5" t="s">
        <v>99</v>
      </c>
      <c r="C18" s="5" t="s">
        <v>173</v>
      </c>
      <c r="D18" s="5" t="s">
        <v>211</v>
      </c>
      <c r="E18" s="5" t="s">
        <v>212</v>
      </c>
      <c r="F18" s="5" t="s">
        <v>176</v>
      </c>
      <c r="G18" s="5" t="s">
        <v>15</v>
      </c>
      <c r="H18" s="5" t="s">
        <v>213</v>
      </c>
    </row>
    <row r="19" spans="1:8" x14ac:dyDescent="0.3">
      <c r="A19" s="5" t="s">
        <v>163</v>
      </c>
      <c r="B19" s="5" t="s">
        <v>188</v>
      </c>
      <c r="C19" s="5" t="s">
        <v>173</v>
      </c>
      <c r="D19" s="5" t="s">
        <v>214</v>
      </c>
      <c r="E19" s="5" t="s">
        <v>215</v>
      </c>
      <c r="F19" s="5" t="s">
        <v>15</v>
      </c>
      <c r="G19" s="5" t="s">
        <v>176</v>
      </c>
      <c r="H19" s="5" t="s">
        <v>216</v>
      </c>
    </row>
    <row r="20" spans="1:8" x14ac:dyDescent="0.3">
      <c r="A20" s="5" t="s">
        <v>165</v>
      </c>
      <c r="B20" s="5" t="s">
        <v>188</v>
      </c>
      <c r="C20" s="5" t="s">
        <v>173</v>
      </c>
      <c r="D20" s="5" t="s">
        <v>217</v>
      </c>
      <c r="E20" s="5" t="s">
        <v>218</v>
      </c>
      <c r="F20" s="5" t="s">
        <v>15</v>
      </c>
      <c r="G20" s="5" t="s">
        <v>176</v>
      </c>
      <c r="H20" s="5" t="s">
        <v>216</v>
      </c>
    </row>
    <row r="21" spans="1:8" x14ac:dyDescent="0.3">
      <c r="A21" s="5" t="s">
        <v>167</v>
      </c>
      <c r="B21" s="5" t="s">
        <v>188</v>
      </c>
      <c r="C21" s="5" t="s">
        <v>173</v>
      </c>
      <c r="D21" s="5" t="s">
        <v>219</v>
      </c>
      <c r="E21" s="5" t="s">
        <v>220</v>
      </c>
      <c r="F21" s="5" t="s">
        <v>15</v>
      </c>
      <c r="G21" s="5" t="s">
        <v>176</v>
      </c>
      <c r="H21" s="5" t="s">
        <v>216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58B18-C207-410D-BFDA-873E9453C1B9}">
  <sheetPr>
    <tabColor theme="9" tint="0.39997558519241921"/>
  </sheetPr>
  <dimension ref="A1:H29"/>
  <sheetViews>
    <sheetView topLeftCell="C1" zoomScale="80" zoomScaleNormal="80" workbookViewId="0">
      <selection activeCell="H11" sqref="H11"/>
    </sheetView>
  </sheetViews>
  <sheetFormatPr baseColWidth="10" defaultColWidth="8.88671875" defaultRowHeight="14.4" x14ac:dyDescent="0.3"/>
  <cols>
    <col min="1" max="1" width="71.6640625" customWidth="1"/>
    <col min="2" max="2" width="90.5546875" customWidth="1"/>
    <col min="3" max="3" width="38.44140625" bestFit="1" customWidth="1"/>
    <col min="4" max="4" width="44" style="4" customWidth="1"/>
    <col min="5" max="5" width="63.109375" customWidth="1"/>
    <col min="6" max="6" width="15.5546875" customWidth="1"/>
    <col min="7" max="7" width="25.33203125" customWidth="1"/>
    <col min="8" max="8" width="55" style="4" customWidth="1"/>
  </cols>
  <sheetData>
    <row r="1" spans="1:8" x14ac:dyDescent="0.3">
      <c r="A1" s="5" t="s">
        <v>107</v>
      </c>
      <c r="B1" s="5" t="s">
        <v>108</v>
      </c>
      <c r="C1" s="5" t="s">
        <v>109</v>
      </c>
      <c r="D1" s="6" t="s">
        <v>110</v>
      </c>
      <c r="E1" s="5" t="s">
        <v>111</v>
      </c>
      <c r="F1" s="5" t="s">
        <v>112</v>
      </c>
      <c r="G1" s="5" t="s">
        <v>113</v>
      </c>
      <c r="H1" s="6" t="s">
        <v>97</v>
      </c>
    </row>
    <row r="2" spans="1:8" x14ac:dyDescent="0.3">
      <c r="A2" s="65" t="str">
        <f>"http://hl7.eu/fhir/ig/idea4rc/StructureDefinition/"&amp;LogicalModels!$A$6</f>
        <v>http://hl7.eu/fhir/ig/idea4rc/StructureDefinition/Diagnosis</v>
      </c>
      <c r="B2" s="65" t="s">
        <v>114</v>
      </c>
      <c r="C2" s="5" t="s">
        <v>126</v>
      </c>
      <c r="D2" s="6" t="str">
        <f>DiagnosisI4RC!D2</f>
        <v>CancerEpisode (M)</v>
      </c>
      <c r="E2" s="5" t="s">
        <v>127</v>
      </c>
      <c r="F2" s="5"/>
      <c r="G2" s="5" t="s">
        <v>120</v>
      </c>
      <c r="H2" s="6"/>
    </row>
    <row r="3" spans="1:8" x14ac:dyDescent="0.3">
      <c r="A3" s="65" t="str">
        <f>"http://hl7.eu/fhir/ig/idea4rc/StructureDefinition/"&amp;LogicalModels!$A$6</f>
        <v>http://hl7.eu/fhir/ig/idea4rc/StructureDefinition/Diagnosis</v>
      </c>
      <c r="B3" s="65" t="s">
        <v>114</v>
      </c>
      <c r="C3" s="5" t="s">
        <v>128</v>
      </c>
      <c r="D3" s="6" t="str">
        <f>DiagnosisI4RC!D3</f>
        <v>Date of diagnosis (biopsy or surgical piece) (M)</v>
      </c>
      <c r="E3" s="5" t="s">
        <v>117</v>
      </c>
      <c r="F3" s="5"/>
      <c r="G3" s="5" t="s">
        <v>116</v>
      </c>
      <c r="H3" s="6" t="s">
        <v>118</v>
      </c>
    </row>
    <row r="4" spans="1:8" x14ac:dyDescent="0.3">
      <c r="A4" s="65" t="str">
        <f>"http://hl7.eu/fhir/ig/idea4rc/StructureDefinition/"&amp;LogicalModels!$A$6</f>
        <v>http://hl7.eu/fhir/ig/idea4rc/StructureDefinition/Diagnosis</v>
      </c>
      <c r="B4" s="65" t="s">
        <v>114</v>
      </c>
      <c r="C4" s="5" t="s">
        <v>128</v>
      </c>
      <c r="D4" s="6" t="str">
        <f>DiagnosisI4RC!D3</f>
        <v>Date of diagnosis (biopsy or surgical piece) (M)</v>
      </c>
      <c r="E4" s="5" t="s">
        <v>119</v>
      </c>
      <c r="F4" s="5"/>
      <c r="G4" s="5" t="s">
        <v>120</v>
      </c>
      <c r="H4" s="6" t="s">
        <v>985</v>
      </c>
    </row>
    <row r="5" spans="1:8" x14ac:dyDescent="0.3">
      <c r="A5" s="65" t="str">
        <f>"http://hl7.eu/fhir/ig/idea4rc/StructureDefinition/"&amp;LogicalModels!$A$6</f>
        <v>http://hl7.eu/fhir/ig/idea4rc/StructureDefinition/Diagnosis</v>
      </c>
      <c r="B5" s="65" t="s">
        <v>122</v>
      </c>
      <c r="C5" s="5" t="s">
        <v>128</v>
      </c>
      <c r="D5" s="6" t="str">
        <f>DiagnosisI4RC!D3</f>
        <v>Date of diagnosis (biopsy or surgical piece) (M)</v>
      </c>
      <c r="E5" s="5" t="s">
        <v>123</v>
      </c>
      <c r="F5" s="5"/>
      <c r="G5" s="5" t="s">
        <v>116</v>
      </c>
      <c r="H5" s="6"/>
    </row>
    <row r="6" spans="1:8" x14ac:dyDescent="0.3">
      <c r="A6" s="65" t="str">
        <f>"http://hl7.eu/fhir/ig/idea4rc/StructureDefinition/"&amp;LogicalModels!$A$6</f>
        <v>http://hl7.eu/fhir/ig/idea4rc/StructureDefinition/Diagnosis</v>
      </c>
      <c r="B6" s="65" t="s">
        <v>114</v>
      </c>
      <c r="C6" s="5" t="s">
        <v>129</v>
      </c>
      <c r="D6" s="6" t="str">
        <f>DiagnosisI4RC!D4</f>
        <v>Type of biopsy (M)</v>
      </c>
      <c r="E6" s="5" t="s">
        <v>119</v>
      </c>
      <c r="F6" s="5"/>
      <c r="G6" s="5" t="s">
        <v>120</v>
      </c>
      <c r="H6" s="6" t="s">
        <v>985</v>
      </c>
    </row>
    <row r="7" spans="1:8" x14ac:dyDescent="0.3">
      <c r="A7" s="65" t="str">
        <f>"http://hl7.eu/fhir/ig/idea4rc/StructureDefinition/"&amp;LogicalModels!$A$6</f>
        <v>http://hl7.eu/fhir/ig/idea4rc/StructureDefinition/Diagnosis</v>
      </c>
      <c r="B7" s="65" t="s">
        <v>122</v>
      </c>
      <c r="C7" s="5" t="s">
        <v>129</v>
      </c>
      <c r="D7" s="6" t="str">
        <f>DiagnosisI4RC!D4</f>
        <v>Type of biopsy (M)</v>
      </c>
      <c r="E7" s="5" t="s">
        <v>130</v>
      </c>
      <c r="F7" s="5"/>
      <c r="G7" s="5" t="s">
        <v>116</v>
      </c>
      <c r="H7" s="6"/>
    </row>
    <row r="8" spans="1:8" x14ac:dyDescent="0.3">
      <c r="A8" s="65" t="str">
        <f>"http://hl7.eu/fhir/ig/idea4rc/StructureDefinition/"&amp;LogicalModels!$A$6</f>
        <v>http://hl7.eu/fhir/ig/idea4rc/StructureDefinition/Diagnosis</v>
      </c>
      <c r="B8" s="65" t="s">
        <v>114</v>
      </c>
      <c r="C8" s="5" t="s">
        <v>131</v>
      </c>
      <c r="D8" s="6" t="str">
        <f>DiagnosisI4RC!D5</f>
        <v>Biopsy done by (M)</v>
      </c>
      <c r="E8" s="5" t="s">
        <v>119</v>
      </c>
      <c r="F8" s="5"/>
      <c r="G8" s="5" t="s">
        <v>120</v>
      </c>
      <c r="H8" s="6" t="s">
        <v>985</v>
      </c>
    </row>
    <row r="9" spans="1:8" x14ac:dyDescent="0.3">
      <c r="A9" s="65" t="str">
        <f>"http://hl7.eu/fhir/ig/idea4rc/StructureDefinition/"&amp;LogicalModels!$A$6</f>
        <v>http://hl7.eu/fhir/ig/idea4rc/StructureDefinition/Diagnosis</v>
      </c>
      <c r="B9" s="65" t="s">
        <v>122</v>
      </c>
      <c r="C9" s="5" t="s">
        <v>131</v>
      </c>
      <c r="D9" s="6" t="str">
        <f>DiagnosisI4RC!D5</f>
        <v>Biopsy done by (M)</v>
      </c>
      <c r="E9" s="5" t="s">
        <v>132</v>
      </c>
      <c r="F9" s="5"/>
      <c r="G9" s="5" t="s">
        <v>116</v>
      </c>
      <c r="H9" s="6"/>
    </row>
    <row r="10" spans="1:8" ht="28.8" x14ac:dyDescent="0.3">
      <c r="A10" s="65" t="str">
        <f>"http://hl7.eu/fhir/ig/idea4rc/StructureDefinition/"&amp;LogicalModels!$A$6</f>
        <v>http://hl7.eu/fhir/ig/idea4rc/StructureDefinition/Diagnosis</v>
      </c>
      <c r="B10" s="65" t="s">
        <v>114</v>
      </c>
      <c r="C10" s="5" t="s">
        <v>133</v>
      </c>
      <c r="D10" s="6" t="str">
        <f>DiagnosisI4RC!D6</f>
        <v>Age at diagnosis (M)</v>
      </c>
      <c r="E10" s="5" t="s">
        <v>134</v>
      </c>
      <c r="F10" s="5"/>
      <c r="G10" s="5" t="s">
        <v>116</v>
      </c>
      <c r="H10" s="6" t="s">
        <v>135</v>
      </c>
    </row>
    <row r="11" spans="1:8" ht="28.8" x14ac:dyDescent="0.3">
      <c r="A11" s="65" t="str">
        <f>"http://hl7.eu/fhir/ig/idea4rc/StructureDefinition/"&amp;LogicalModels!$A$6</f>
        <v>http://hl7.eu/fhir/ig/idea4rc/StructureDefinition/Diagnosis</v>
      </c>
      <c r="B11" s="65" t="s">
        <v>114</v>
      </c>
      <c r="C11" s="5" t="s">
        <v>136</v>
      </c>
      <c r="D11" s="6" t="str">
        <f>DiagnosisI4RC!D7</f>
        <v>Radiotherapy induced sarcoma (M)</v>
      </c>
      <c r="E11" s="5" t="s">
        <v>137</v>
      </c>
      <c r="F11" s="5"/>
      <c r="G11" s="5" t="s">
        <v>116</v>
      </c>
      <c r="H11" s="82" t="s">
        <v>997</v>
      </c>
    </row>
    <row r="12" spans="1:8" x14ac:dyDescent="0.3">
      <c r="A12" s="65" t="str">
        <f>"http://hl7.eu/fhir/ig/idea4rc/StructureDefinition/"&amp;LogicalModels!$A$6</f>
        <v>http://hl7.eu/fhir/ig/idea4rc/StructureDefinition/Diagnosis</v>
      </c>
      <c r="B12" s="65" t="s">
        <v>114</v>
      </c>
      <c r="C12" s="5" t="s">
        <v>138</v>
      </c>
      <c r="D12" s="6" t="str">
        <f>DiagnosisI4RC!D8</f>
        <v>Biopsy grading (O)</v>
      </c>
      <c r="E12" s="5" t="s">
        <v>139</v>
      </c>
      <c r="F12" s="5"/>
      <c r="G12" s="5" t="s">
        <v>116</v>
      </c>
      <c r="H12" s="6"/>
    </row>
    <row r="13" spans="1:8" ht="28.8" x14ac:dyDescent="0.3">
      <c r="A13" s="65" t="str">
        <f>"http://hl7.eu/fhir/ig/idea4rc/StructureDefinition/"&amp;LogicalModels!$A$6</f>
        <v>http://hl7.eu/fhir/ig/idea4rc/StructureDefinition/Diagnosis</v>
      </c>
      <c r="B13" s="65" t="s">
        <v>114</v>
      </c>
      <c r="C13" s="5" t="s">
        <v>140</v>
      </c>
      <c r="D13" s="6" t="str">
        <f>DiagnosisI4RC!D9</f>
        <v>Histology group (O)</v>
      </c>
      <c r="E13" s="83" t="s">
        <v>141</v>
      </c>
      <c r="F13" s="5"/>
      <c r="G13" s="5" t="s">
        <v>116</v>
      </c>
      <c r="H13" s="6" t="s">
        <v>986</v>
      </c>
    </row>
    <row r="14" spans="1:8" x14ac:dyDescent="0.3">
      <c r="A14" s="65" t="str">
        <f>"http://hl7.eu/fhir/ig/idea4rc/StructureDefinition/"&amp;LogicalModels!$A$6</f>
        <v>http://hl7.eu/fhir/ig/idea4rc/StructureDefinition/Diagnosis</v>
      </c>
      <c r="B14" s="65" t="s">
        <v>114</v>
      </c>
      <c r="C14" s="5" t="s">
        <v>142</v>
      </c>
      <c r="D14" s="6" t="str">
        <f>DiagnosisI4RC!D10</f>
        <v>Site (O)</v>
      </c>
      <c r="E14" s="83" t="s">
        <v>143</v>
      </c>
      <c r="F14" s="5"/>
      <c r="G14" s="5" t="s">
        <v>116</v>
      </c>
      <c r="H14" s="6" t="s">
        <v>992</v>
      </c>
    </row>
    <row r="15" spans="1:8" ht="28.8" x14ac:dyDescent="0.3">
      <c r="A15" s="65" t="str">
        <f>"http://hl7.eu/fhir/ig/idea4rc/StructureDefinition/"&amp;LogicalModels!$A$6</f>
        <v>http://hl7.eu/fhir/ig/idea4rc/StructureDefinition/Diagnosis</v>
      </c>
      <c r="B15" s="65" t="s">
        <v>114</v>
      </c>
      <c r="C15" s="5" t="s">
        <v>144</v>
      </c>
      <c r="D15" s="6" t="str">
        <f>DiagnosisI4RC!D11</f>
        <v>Histology subgroup (O)</v>
      </c>
      <c r="E15" s="83" t="s">
        <v>141</v>
      </c>
      <c r="F15" s="5"/>
      <c r="G15" s="5" t="s">
        <v>116</v>
      </c>
      <c r="H15" s="6" t="s">
        <v>987</v>
      </c>
    </row>
    <row r="16" spans="1:8" x14ac:dyDescent="0.3">
      <c r="A16" s="65" t="str">
        <f>"http://hl7.eu/fhir/ig/idea4rc/StructureDefinition/"&amp;LogicalModels!$A$6</f>
        <v>http://hl7.eu/fhir/ig/idea4rc/StructureDefinition/Diagnosis</v>
      </c>
      <c r="B16" s="65" t="s">
        <v>114</v>
      </c>
      <c r="C16" s="5" t="s">
        <v>145</v>
      </c>
      <c r="D16" s="6" t="str">
        <f>DiagnosisI4RC!D12</f>
        <v>Subsite (O)</v>
      </c>
      <c r="E16" s="83" t="s">
        <v>143</v>
      </c>
      <c r="F16" s="5"/>
      <c r="G16" s="5" t="s">
        <v>116</v>
      </c>
      <c r="H16" s="6" t="s">
        <v>993</v>
      </c>
    </row>
    <row r="17" spans="1:8" ht="43.2" x14ac:dyDescent="0.3">
      <c r="A17" s="65" t="str">
        <f>"http://hl7.eu/fhir/ig/idea4rc/StructureDefinition/"&amp;LogicalModels!$A$6</f>
        <v>http://hl7.eu/fhir/ig/idea4rc/StructureDefinition/Diagnosis</v>
      </c>
      <c r="B17" s="65" t="s">
        <v>114</v>
      </c>
      <c r="C17" s="5" t="s">
        <v>146</v>
      </c>
      <c r="D17" s="6" t="str">
        <f>DiagnosisI4RC!D13</f>
        <v>Diagnosis code (M)</v>
      </c>
      <c r="E17" s="83" t="s">
        <v>147</v>
      </c>
      <c r="F17" s="5"/>
      <c r="G17" s="5" t="s">
        <v>116</v>
      </c>
      <c r="H17" s="6" t="s">
        <v>994</v>
      </c>
    </row>
    <row r="18" spans="1:8" x14ac:dyDescent="0.3">
      <c r="A18" s="65" t="str">
        <f>"http://hl7.eu/fhir/ig/idea4rc/StructureDefinition/"&amp;LogicalModels!$A$6</f>
        <v>http://hl7.eu/fhir/ig/idea4rc/StructureDefinition/Diagnosis</v>
      </c>
      <c r="B18" s="65" t="s">
        <v>114</v>
      </c>
      <c r="C18" s="5" t="s">
        <v>146</v>
      </c>
      <c r="D18" s="6" t="str">
        <f>DiagnosisI4RC!D13</f>
        <v>Diagnosis code (M)</v>
      </c>
      <c r="E18" s="5" t="s">
        <v>119</v>
      </c>
      <c r="F18" s="5"/>
      <c r="G18" s="5" t="s">
        <v>120</v>
      </c>
      <c r="H18" s="6" t="s">
        <v>985</v>
      </c>
    </row>
    <row r="19" spans="1:8" ht="43.2" x14ac:dyDescent="0.3">
      <c r="A19" s="65" t="str">
        <f>"http://hl7.eu/fhir/ig/idea4rc/StructureDefinition/"&amp;LogicalModels!$A$6</f>
        <v>http://hl7.eu/fhir/ig/idea4rc/StructureDefinition/Diagnosis</v>
      </c>
      <c r="B19" s="65" t="s">
        <v>122</v>
      </c>
      <c r="C19" s="5" t="s">
        <v>146</v>
      </c>
      <c r="D19" s="6" t="str">
        <f>DiagnosisI4RC!D13</f>
        <v>Diagnosis code (M)</v>
      </c>
      <c r="E19" s="83" t="s">
        <v>148</v>
      </c>
      <c r="G19" s="5" t="s">
        <v>116</v>
      </c>
      <c r="H19" s="6" t="s">
        <v>995</v>
      </c>
    </row>
    <row r="20" spans="1:8" ht="28.8" x14ac:dyDescent="0.3">
      <c r="A20" s="65" t="str">
        <f>"http://hl7.eu/fhir/ig/idea4rc/StructureDefinition/"&amp;LogicalModels!$A$6</f>
        <v>http://hl7.eu/fhir/ig/idea4rc/StructureDefinition/Diagnosis</v>
      </c>
      <c r="B20" s="65" t="s">
        <v>114</v>
      </c>
      <c r="C20" s="5" t="s">
        <v>149</v>
      </c>
      <c r="D20" s="6" t="str">
        <f>DiagnosisI4RC!D14</f>
        <v>Tumor Size (M)</v>
      </c>
      <c r="E20" s="5" t="s">
        <v>150</v>
      </c>
      <c r="F20" s="5"/>
      <c r="G20" s="5" t="s">
        <v>116</v>
      </c>
      <c r="H20" s="6" t="s">
        <v>151</v>
      </c>
    </row>
    <row r="21" spans="1:8" x14ac:dyDescent="0.3">
      <c r="A21" s="65" t="str">
        <f>"http://hl7.eu/fhir/ig/idea4rc/StructureDefinition/"&amp;LogicalModels!$A$6</f>
        <v>http://hl7.eu/fhir/ig/idea4rc/StructureDefinition/Diagnosis</v>
      </c>
      <c r="B21" s="65" t="s">
        <v>114</v>
      </c>
      <c r="C21" s="5" t="s">
        <v>152</v>
      </c>
      <c r="D21" s="6" t="str">
        <f>DiagnosisI4RC!D15</f>
        <v>Superficial depth (M)</v>
      </c>
      <c r="E21" s="6" t="s">
        <v>153</v>
      </c>
      <c r="F21" s="5"/>
      <c r="G21" s="5" t="s">
        <v>116</v>
      </c>
      <c r="H21" s="6" t="s">
        <v>154</v>
      </c>
    </row>
    <row r="22" spans="1:8" ht="28.8" x14ac:dyDescent="0.3">
      <c r="A22" s="65" t="str">
        <f>"http://hl7.eu/fhir/ig/idea4rc/StructureDefinition/"&amp;LogicalModels!$A$6</f>
        <v>http://hl7.eu/fhir/ig/idea4rc/StructureDefinition/Diagnosis</v>
      </c>
      <c r="B22" s="65" t="s">
        <v>114</v>
      </c>
      <c r="C22" s="5" t="s">
        <v>152</v>
      </c>
      <c r="D22" s="6" t="str">
        <f>DiagnosisI4RC!D15</f>
        <v>Superficial depth (M)</v>
      </c>
      <c r="E22" s="5" t="s">
        <v>150</v>
      </c>
      <c r="F22" s="5"/>
      <c r="G22" s="5" t="s">
        <v>116</v>
      </c>
      <c r="H22" s="6" t="s">
        <v>155</v>
      </c>
    </row>
    <row r="23" spans="1:8" x14ac:dyDescent="0.3">
      <c r="A23" s="65" t="str">
        <f>"http://hl7.eu/fhir/ig/idea4rc/StructureDefinition/"&amp;LogicalModels!$A$6</f>
        <v>http://hl7.eu/fhir/ig/idea4rc/StructureDefinition/Diagnosis</v>
      </c>
      <c r="B23" s="65" t="s">
        <v>114</v>
      </c>
      <c r="C23" s="5" t="s">
        <v>156</v>
      </c>
      <c r="D23" s="6" t="str">
        <f>DiagnosisI4RC!D16</f>
        <v>Deep depth (M)</v>
      </c>
      <c r="E23" s="6" t="s">
        <v>153</v>
      </c>
      <c r="F23" s="5"/>
      <c r="G23" s="5" t="s">
        <v>116</v>
      </c>
      <c r="H23" s="6" t="s">
        <v>157</v>
      </c>
    </row>
    <row r="24" spans="1:8" ht="28.8" x14ac:dyDescent="0.3">
      <c r="A24" s="65" t="str">
        <f>"http://hl7.eu/fhir/ig/idea4rc/StructureDefinition/"&amp;LogicalModels!$A$6</f>
        <v>http://hl7.eu/fhir/ig/idea4rc/StructureDefinition/Diagnosis</v>
      </c>
      <c r="B24" s="65" t="s">
        <v>114</v>
      </c>
      <c r="C24" s="5" t="s">
        <v>156</v>
      </c>
      <c r="D24" s="6" t="str">
        <f>DiagnosisI4RC!D16</f>
        <v>Deep depth (M)</v>
      </c>
      <c r="E24" s="5" t="s">
        <v>150</v>
      </c>
      <c r="F24" s="5"/>
      <c r="G24" s="5" t="s">
        <v>116</v>
      </c>
      <c r="H24" s="6" t="s">
        <v>155</v>
      </c>
    </row>
    <row r="25" spans="1:8" ht="28.8" x14ac:dyDescent="0.3">
      <c r="A25" s="65" t="str">
        <f>"http://hl7.eu/fhir/ig/idea4rc/StructureDefinition/"&amp;LogicalModels!$A$6</f>
        <v>http://hl7.eu/fhir/ig/idea4rc/StructureDefinition/Diagnosis</v>
      </c>
      <c r="B25" s="65" t="s">
        <v>114</v>
      </c>
      <c r="C25" s="5" t="s">
        <v>158</v>
      </c>
      <c r="D25" s="6" t="str">
        <f>DiagnosisI4RC!D17</f>
        <v>Biopsy Mitotic count (M)</v>
      </c>
      <c r="E25" s="5" t="s">
        <v>150</v>
      </c>
      <c r="F25" s="5"/>
      <c r="G25" s="5" t="s">
        <v>116</v>
      </c>
      <c r="H25" s="6" t="s">
        <v>159</v>
      </c>
    </row>
    <row r="26" spans="1:8" ht="28.8" x14ac:dyDescent="0.3">
      <c r="A26" s="65" t="str">
        <f>"http://hl7.eu/fhir/ig/idea4rc/StructureDefinition/"&amp;LogicalModels!$A$6</f>
        <v>http://hl7.eu/fhir/ig/idea4rc/StructureDefinition/Diagnosis</v>
      </c>
      <c r="B26" s="65" t="s">
        <v>114</v>
      </c>
      <c r="C26" s="5" t="s">
        <v>160</v>
      </c>
      <c r="D26" s="6" t="str">
        <f>DiagnosisI4RC!D18</f>
        <v>Mitotic Index (M)</v>
      </c>
      <c r="E26" s="5" t="s">
        <v>161</v>
      </c>
      <c r="F26" s="5"/>
      <c r="G26" s="5" t="s">
        <v>116</v>
      </c>
      <c r="H26" s="6" t="s">
        <v>162</v>
      </c>
    </row>
    <row r="27" spans="1:8" ht="28.8" x14ac:dyDescent="0.3">
      <c r="A27" s="65" t="str">
        <f>"http://hl7.eu/fhir/ig/idea4rc/StructureDefinition/"&amp;LogicalModels!$A$6</f>
        <v>http://hl7.eu/fhir/ig/idea4rc/StructureDefinition/Diagnosis</v>
      </c>
      <c r="B27" s="65" t="s">
        <v>114</v>
      </c>
      <c r="C27" s="5" t="s">
        <v>163</v>
      </c>
      <c r="D27" s="6" t="str">
        <f>DiagnosisI4RC!D19</f>
        <v>Plasmatic EBV DNA at baseline (R)</v>
      </c>
      <c r="E27" s="5" t="s">
        <v>161</v>
      </c>
      <c r="F27" s="5"/>
      <c r="G27" s="5" t="s">
        <v>116</v>
      </c>
      <c r="H27" s="6" t="s">
        <v>164</v>
      </c>
    </row>
    <row r="28" spans="1:8" ht="28.8" x14ac:dyDescent="0.3">
      <c r="A28" s="65" t="str">
        <f>"http://hl7.eu/fhir/ig/idea4rc/StructureDefinition/"&amp;LogicalModels!$A$6</f>
        <v>http://hl7.eu/fhir/ig/idea4rc/StructureDefinition/Diagnosis</v>
      </c>
      <c r="B28" s="65" t="s">
        <v>114</v>
      </c>
      <c r="C28" s="5" t="s">
        <v>165</v>
      </c>
      <c r="D28" s="6" t="str">
        <f>DiagnosisI4RC!D20</f>
        <v>HPV status (M for OROPHARYNGEAL (not oral cavity) carcinomas)</v>
      </c>
      <c r="E28" s="5" t="s">
        <v>161</v>
      </c>
      <c r="F28" s="5"/>
      <c r="G28" s="5" t="s">
        <v>116</v>
      </c>
      <c r="H28" s="6" t="s">
        <v>166</v>
      </c>
    </row>
    <row r="29" spans="1:8" ht="28.8" x14ac:dyDescent="0.3">
      <c r="A29" s="65" t="str">
        <f>"http://hl7.eu/fhir/ig/idea4rc/StructureDefinition/"&amp;LogicalModels!$A$6</f>
        <v>http://hl7.eu/fhir/ig/idea4rc/StructureDefinition/Diagnosis</v>
      </c>
      <c r="B29" s="65" t="s">
        <v>114</v>
      </c>
      <c r="C29" s="5" t="s">
        <v>167</v>
      </c>
      <c r="D29" s="6" t="str">
        <f>DiagnosisI4RC!D21</f>
        <v>CRP – C reactive protein tested (O)</v>
      </c>
      <c r="E29" s="5" t="s">
        <v>161</v>
      </c>
      <c r="F29" s="5"/>
      <c r="G29" s="5" t="s">
        <v>116</v>
      </c>
      <c r="H29" s="6" t="s">
        <v>168</v>
      </c>
    </row>
  </sheetData>
  <hyperlinks>
    <hyperlink ref="A2" r:id="rId1" display="http://hl7.eu/fhir/eps/StructureDefinition/Alerts" xr:uid="{BF5C8BCC-8D7F-4893-948D-4ACEFD38834A}"/>
    <hyperlink ref="A5" r:id="rId2" display="http://hl7.eu/fhir/eps/StructureDefinition/Alerts" xr:uid="{113704D8-8EF7-4AD9-B39E-AEAD06A28FF3}"/>
    <hyperlink ref="B2" r:id="rId3" xr:uid="{C1DCA7DE-6186-4958-AB25-813C6F2A8E1D}"/>
    <hyperlink ref="A7" r:id="rId4" display="http://hl7.eu/fhir/eps/StructureDefinition/Alerts" xr:uid="{EDBDFABF-340F-4593-ADF1-199E4DA98F0F}"/>
    <hyperlink ref="A10" r:id="rId5" display="http://hl7.eu/fhir/eps/StructureDefinition/Alerts" xr:uid="{920BCC6F-3147-4E39-94A2-B761D385DC2A}"/>
    <hyperlink ref="A12" r:id="rId6" display="http://hl7.eu/fhir/eps/StructureDefinition/Alerts" xr:uid="{878899FE-C697-4174-AF20-6E61F998455B}"/>
    <hyperlink ref="A14" r:id="rId7" display="http://hl7.eu/fhir/eps/StructureDefinition/Alerts" xr:uid="{F73F4466-F008-43D8-8427-86FFB16FFAA1}"/>
    <hyperlink ref="A16" r:id="rId8" display="http://hl7.eu/fhir/eps/StructureDefinition/Alerts" xr:uid="{361EFF46-67D7-421E-827E-1B6AF4292B60}"/>
    <hyperlink ref="A20" r:id="rId9" display="http://hl7.eu/fhir/eps/StructureDefinition/Alerts" xr:uid="{146B243E-8CA3-4C69-9629-D68B06DEECE2}"/>
    <hyperlink ref="A23" r:id="rId10" display="http://hl7.eu/fhir/eps/StructureDefinition/Alerts" xr:uid="{2075796A-A85D-465C-A603-CC78085A3C73}"/>
    <hyperlink ref="A26" r:id="rId11" display="http://hl7.eu/fhir/eps/StructureDefinition/Alerts" xr:uid="{149D8B09-DCD1-4AE3-AD52-62CC2B13B5EC}"/>
    <hyperlink ref="A28" r:id="rId12" display="http://hl7.eu/fhir/eps/StructureDefinition/Alerts" xr:uid="{7DFAA503-B158-4181-A946-766AE752D6D7}"/>
    <hyperlink ref="A9" r:id="rId13" display="http://hl7.eu/fhir/eps/StructureDefinition/Alerts" xr:uid="{47C06AE8-36AE-4BB1-A5A0-E5137E8E2938}"/>
    <hyperlink ref="A11" r:id="rId14" display="http://hl7.eu/fhir/eps/StructureDefinition/Alerts" xr:uid="{2B4E6320-9964-44A0-8768-882C69294E6B}"/>
    <hyperlink ref="A13" r:id="rId15" display="http://hl7.eu/fhir/eps/StructureDefinition/Alerts" xr:uid="{54052ABA-9DAA-4482-A75B-24A9F66DD8CC}"/>
    <hyperlink ref="A15" r:id="rId16" display="http://hl7.eu/fhir/eps/StructureDefinition/Alerts" xr:uid="{CA3FAF76-C4EA-485A-927A-627D6C8900B2}"/>
    <hyperlink ref="A17" r:id="rId17" display="http://hl7.eu/fhir/eps/StructureDefinition/Alerts" xr:uid="{CC604EDF-80F7-4B5D-A7A1-267430665B5E}"/>
    <hyperlink ref="A21" r:id="rId18" display="http://hl7.eu/fhir/eps/StructureDefinition/Alerts" xr:uid="{39208455-2E5B-4C4C-AEA8-2E8B20880DCD}"/>
    <hyperlink ref="A25" r:id="rId19" display="http://hl7.eu/fhir/eps/StructureDefinition/Alerts" xr:uid="{89DC4A99-4538-46D8-B1BA-0F0717477611}"/>
    <hyperlink ref="A27" r:id="rId20" display="http://hl7.eu/fhir/eps/StructureDefinition/Alerts" xr:uid="{DDCAD0AA-AA2B-414E-9DF4-F985A53CB82A}"/>
    <hyperlink ref="A29" r:id="rId21" display="http://hl7.eu/fhir/eps/StructureDefinition/Alerts" xr:uid="{237880ED-510A-4AA2-AE17-F1017676DB3A}"/>
    <hyperlink ref="A8" r:id="rId22" display="http://hl7.eu/fhir/eps/StructureDefinition/Alerts" xr:uid="{3085034F-7F7B-4696-A131-4AFDB57C7D75}"/>
    <hyperlink ref="A3" r:id="rId23" display="http://hl7.eu/fhir/eps/StructureDefinition/Alerts" xr:uid="{0168132F-E509-45F2-9CEF-84F11F53CCEA}"/>
    <hyperlink ref="B3" r:id="rId24" xr:uid="{E48359A7-285B-4E49-8020-D98D9B4AC20D}"/>
    <hyperlink ref="B4" r:id="rId25" xr:uid="{02EEDC84-D601-497B-A7FC-14954C856237}"/>
    <hyperlink ref="A4" r:id="rId26" display="http://hl7.eu/fhir/eps/StructureDefinition/Alerts" xr:uid="{11F25DA0-3EE4-4737-AC4D-E967763B8CD9}"/>
    <hyperlink ref="A6" r:id="rId27" display="http://hl7.eu/fhir/eps/StructureDefinition/Alerts" xr:uid="{7948A4DF-1458-4461-8DBE-40F602738E81}"/>
    <hyperlink ref="B6" r:id="rId28" xr:uid="{8D7C189F-3773-4241-87C3-8FB059A84E27}"/>
    <hyperlink ref="B8" r:id="rId29" xr:uid="{16D514B8-43CE-43FB-8241-BA107FC6FA7E}"/>
    <hyperlink ref="B10" r:id="rId30" xr:uid="{7E71AACC-C792-4471-AC86-43CB6C4919B0}"/>
    <hyperlink ref="B11" r:id="rId31" xr:uid="{0B23E981-69D0-4153-91E2-C9C9FED72224}"/>
    <hyperlink ref="B12" r:id="rId32" xr:uid="{6740D34E-3F54-4C2D-AA43-C0AA51A7DE9E}"/>
    <hyperlink ref="B13" r:id="rId33" xr:uid="{FB565F8C-D9D2-4032-A78A-6E7172DA6CF1}"/>
    <hyperlink ref="B14" r:id="rId34" xr:uid="{3171F8B4-7A35-49BC-9CF9-64F475B7296B}"/>
    <hyperlink ref="B15" r:id="rId35" xr:uid="{93BE45F7-6929-4B98-BF47-061029C5CC78}"/>
    <hyperlink ref="B16" r:id="rId36" xr:uid="{16E5FB58-B717-42A3-BEAC-DECCB97B5235}"/>
    <hyperlink ref="B29" r:id="rId37" xr:uid="{045AB334-D904-4211-97AE-CC8225429B20}"/>
    <hyperlink ref="B17" r:id="rId38" xr:uid="{3D10D797-62BC-4040-BAB7-C1E5193F30B8}"/>
    <hyperlink ref="B20" r:id="rId39" xr:uid="{E49E8CC4-BD29-45E8-86D6-B07DEF316531}"/>
    <hyperlink ref="B25" r:id="rId40" xr:uid="{4B782B1A-DD24-4578-8DAA-A67644ED7329}"/>
    <hyperlink ref="B26" r:id="rId41" xr:uid="{F93723AC-962D-429C-9351-9831D324A378}"/>
    <hyperlink ref="B27" r:id="rId42" xr:uid="{FE37625C-B17B-4580-8F02-9877B680ED0C}"/>
    <hyperlink ref="B28" r:id="rId43" xr:uid="{C34EDC59-0B49-4C0C-ACC6-0E46304EB413}"/>
    <hyperlink ref="A19" r:id="rId44" display="http://hl7.eu/fhir/eps/StructureDefinition/Alerts" xr:uid="{78E285DC-A443-4D96-9C35-F84F66263DAF}"/>
    <hyperlink ref="B18" r:id="rId45" xr:uid="{75E6F477-B027-4B35-9D3A-AA54DA32EF9B}"/>
    <hyperlink ref="A22" r:id="rId46" display="http://hl7.eu/fhir/eps/StructureDefinition/Alerts" xr:uid="{4FAB1FDD-5CAE-4D99-BD6C-C539805D3AD0}"/>
    <hyperlink ref="A24" r:id="rId47" display="http://hl7.eu/fhir/eps/StructureDefinition/Alerts" xr:uid="{53466389-6083-447D-A340-C5F0B44705DC}"/>
    <hyperlink ref="B22" r:id="rId48" xr:uid="{EDA4CB57-D2C2-458B-A352-DF43698532F0}"/>
    <hyperlink ref="B24" r:id="rId49" xr:uid="{A1A78AB2-2377-4701-80B6-BE2C6B5862C8}"/>
    <hyperlink ref="A18" r:id="rId50" display="http://hl7.eu/fhir/eps/StructureDefinition/Alerts" xr:uid="{EF8CAEC0-1BBF-414D-97AD-8B37E37D3A2A}"/>
  </hyperlinks>
  <pageMargins left="0.7" right="0.7" top="0.75" bottom="0.75" header="0.3" footer="0.3"/>
  <pageSetup paperSize="9" orientation="portrait" r:id="rId5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2B1A2-A390-4061-8B84-B5602670418C}">
  <sheetPr>
    <tabColor theme="3" tint="0.39997558519241921"/>
  </sheetPr>
  <dimension ref="A1:H5"/>
  <sheetViews>
    <sheetView workbookViewId="0">
      <selection activeCell="C3" sqref="C3"/>
    </sheetView>
  </sheetViews>
  <sheetFormatPr baseColWidth="10" defaultColWidth="8.88671875" defaultRowHeight="14.4" x14ac:dyDescent="0.3"/>
  <cols>
    <col min="1" max="1" width="19.44140625" bestFit="1" customWidth="1"/>
    <col min="3" max="3" width="32.33203125" bestFit="1" customWidth="1"/>
    <col min="4" max="4" width="31.6640625" bestFit="1" customWidth="1"/>
  </cols>
  <sheetData>
    <row r="1" spans="1:8" x14ac:dyDescent="0.3">
      <c r="A1" t="s">
        <v>90</v>
      </c>
      <c r="B1" t="s">
        <v>91</v>
      </c>
      <c r="C1" t="s">
        <v>92</v>
      </c>
      <c r="D1" t="s">
        <v>93</v>
      </c>
      <c r="E1" t="s">
        <v>94</v>
      </c>
      <c r="F1" t="s">
        <v>95</v>
      </c>
      <c r="G1" t="s">
        <v>96</v>
      </c>
      <c r="H1" t="s">
        <v>97</v>
      </c>
    </row>
    <row r="2" spans="1:8" x14ac:dyDescent="0.3">
      <c r="A2" t="s">
        <v>952</v>
      </c>
      <c r="B2" t="s">
        <v>99</v>
      </c>
      <c r="C2" s="26" t="s">
        <v>70</v>
      </c>
      <c r="D2" t="s">
        <v>953</v>
      </c>
      <c r="E2" t="s">
        <v>954</v>
      </c>
      <c r="F2" t="s">
        <v>15</v>
      </c>
      <c r="G2" t="s">
        <v>15</v>
      </c>
      <c r="H2" t="s">
        <v>102</v>
      </c>
    </row>
    <row r="3" spans="1:8" x14ac:dyDescent="0.3">
      <c r="A3" t="s">
        <v>955</v>
      </c>
      <c r="B3" t="s">
        <v>99</v>
      </c>
      <c r="C3" s="26" t="s">
        <v>75</v>
      </c>
      <c r="D3" t="s">
        <v>956</v>
      </c>
      <c r="E3" t="s">
        <v>957</v>
      </c>
      <c r="F3" t="s">
        <v>15</v>
      </c>
      <c r="G3" t="s">
        <v>15</v>
      </c>
      <c r="H3" t="s">
        <v>102</v>
      </c>
    </row>
    <row r="4" spans="1:8" x14ac:dyDescent="0.3">
      <c r="A4" t="s">
        <v>958</v>
      </c>
      <c r="B4" t="s">
        <v>99</v>
      </c>
      <c r="C4" s="26" t="s">
        <v>78</v>
      </c>
      <c r="D4" t="s">
        <v>959</v>
      </c>
      <c r="E4" t="s">
        <v>960</v>
      </c>
      <c r="F4" t="s">
        <v>15</v>
      </c>
      <c r="G4" t="s">
        <v>15</v>
      </c>
      <c r="H4" t="s">
        <v>102</v>
      </c>
    </row>
    <row r="5" spans="1:8" x14ac:dyDescent="0.3">
      <c r="A5" t="s">
        <v>961</v>
      </c>
      <c r="B5" t="s">
        <v>99</v>
      </c>
      <c r="C5" t="s">
        <v>173</v>
      </c>
      <c r="D5" t="s">
        <v>962</v>
      </c>
      <c r="E5" t="s">
        <v>963</v>
      </c>
      <c r="F5" t="s">
        <v>15</v>
      </c>
      <c r="G5" t="s">
        <v>15</v>
      </c>
      <c r="H5" t="s">
        <v>964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510BF-38D1-4175-8B9E-AA1276338C3D}">
  <sheetPr>
    <tabColor rgb="FFFFFF00"/>
  </sheetPr>
  <dimension ref="A1:H5"/>
  <sheetViews>
    <sheetView workbookViewId="0">
      <selection activeCell="C2" sqref="C2"/>
    </sheetView>
  </sheetViews>
  <sheetFormatPr baseColWidth="10" defaultColWidth="8.88671875" defaultRowHeight="14.4" x14ac:dyDescent="0.3"/>
  <cols>
    <col min="1" max="1" width="14.33203125" bestFit="1" customWidth="1"/>
    <col min="3" max="3" width="24.44140625" customWidth="1"/>
    <col min="4" max="4" width="28.109375" bestFit="1" customWidth="1"/>
    <col min="5" max="5" width="72.5546875" customWidth="1"/>
    <col min="8" max="8" width="116.88671875" bestFit="1" customWidth="1"/>
  </cols>
  <sheetData>
    <row r="1" spans="1:8" x14ac:dyDescent="0.3">
      <c r="A1" s="5" t="s">
        <v>90</v>
      </c>
      <c r="B1" s="5" t="s">
        <v>91</v>
      </c>
      <c r="C1" s="5" t="s">
        <v>92</v>
      </c>
      <c r="D1" s="5" t="s">
        <v>93</v>
      </c>
      <c r="E1" s="5" t="s">
        <v>94</v>
      </c>
      <c r="F1" s="5" t="s">
        <v>95</v>
      </c>
      <c r="G1" s="5" t="s">
        <v>96</v>
      </c>
      <c r="H1" s="5" t="s">
        <v>97</v>
      </c>
    </row>
    <row r="2" spans="1:8" ht="28.8" x14ac:dyDescent="0.3">
      <c r="A2" s="39" t="s">
        <v>221</v>
      </c>
      <c r="B2" s="39" t="s">
        <v>99</v>
      </c>
      <c r="C2" s="39" t="s">
        <v>45</v>
      </c>
      <c r="D2" s="39" t="s">
        <v>479</v>
      </c>
      <c r="E2" s="40" t="s">
        <v>480</v>
      </c>
      <c r="F2" s="39" t="s">
        <v>15</v>
      </c>
      <c r="G2" s="39" t="s">
        <v>15</v>
      </c>
      <c r="H2" s="5" t="s">
        <v>102</v>
      </c>
    </row>
    <row r="3" spans="1:8" x14ac:dyDescent="0.3">
      <c r="A3" s="39" t="s">
        <v>226</v>
      </c>
      <c r="B3" s="39" t="s">
        <v>99</v>
      </c>
      <c r="C3" s="39" t="s">
        <v>173</v>
      </c>
      <c r="D3" s="39" t="s">
        <v>481</v>
      </c>
      <c r="E3" s="39" t="s">
        <v>482</v>
      </c>
      <c r="F3" s="39" t="s">
        <v>15</v>
      </c>
      <c r="G3" s="39" t="s">
        <v>15</v>
      </c>
      <c r="H3" s="39" t="s">
        <v>483</v>
      </c>
    </row>
    <row r="4" spans="1:8" x14ac:dyDescent="0.3">
      <c r="A4" s="39" t="s">
        <v>229</v>
      </c>
      <c r="B4" s="39" t="s">
        <v>188</v>
      </c>
      <c r="C4" s="39" t="s">
        <v>178</v>
      </c>
      <c r="D4" s="39" t="s">
        <v>484</v>
      </c>
      <c r="E4" s="39" t="s">
        <v>485</v>
      </c>
      <c r="F4" s="39" t="s">
        <v>15</v>
      </c>
      <c r="G4" s="39" t="s">
        <v>15</v>
      </c>
      <c r="H4" s="5" t="s">
        <v>102</v>
      </c>
    </row>
    <row r="5" spans="1:8" x14ac:dyDescent="0.3">
      <c r="A5" s="39" t="s">
        <v>231</v>
      </c>
      <c r="B5" s="39" t="s">
        <v>99</v>
      </c>
      <c r="C5" s="39" t="s">
        <v>104</v>
      </c>
      <c r="D5" s="39" t="s">
        <v>486</v>
      </c>
      <c r="E5" s="39" t="s">
        <v>487</v>
      </c>
      <c r="F5" s="39" t="s">
        <v>15</v>
      </c>
      <c r="G5" s="39" t="s">
        <v>15</v>
      </c>
      <c r="H5" s="5" t="s">
        <v>102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1A033-3C2F-4A2D-8B37-4D83CB017829}">
  <sheetPr>
    <tabColor rgb="FFFFFF00"/>
  </sheetPr>
  <dimension ref="A1:H26"/>
  <sheetViews>
    <sheetView zoomScale="80" zoomScaleNormal="80" workbookViewId="0"/>
  </sheetViews>
  <sheetFormatPr baseColWidth="10" defaultColWidth="9.109375" defaultRowHeight="14.4" x14ac:dyDescent="0.3"/>
  <cols>
    <col min="1" max="1" width="71.6640625" style="76" customWidth="1"/>
    <col min="2" max="2" width="90.5546875" style="76" customWidth="1"/>
    <col min="3" max="3" width="38.44140625" style="76" bestFit="1" customWidth="1"/>
    <col min="4" max="4" width="44" style="78" customWidth="1"/>
    <col min="5" max="5" width="49.33203125" style="76" customWidth="1"/>
    <col min="6" max="6" width="15.5546875" style="76" customWidth="1"/>
    <col min="7" max="7" width="25.33203125" style="76" customWidth="1"/>
    <col min="8" max="8" width="64.6640625" style="78" customWidth="1"/>
    <col min="9" max="16384" width="9.109375" style="76"/>
  </cols>
  <sheetData>
    <row r="1" spans="1:8" x14ac:dyDescent="0.3">
      <c r="A1" s="74" t="s">
        <v>107</v>
      </c>
      <c r="B1" s="74" t="s">
        <v>108</v>
      </c>
      <c r="C1" s="74" t="s">
        <v>109</v>
      </c>
      <c r="D1" s="75" t="s">
        <v>110</v>
      </c>
      <c r="E1" s="74" t="s">
        <v>111</v>
      </c>
      <c r="F1" s="74" t="s">
        <v>112</v>
      </c>
      <c r="G1" s="74" t="s">
        <v>113</v>
      </c>
      <c r="H1" s="75" t="s">
        <v>97</v>
      </c>
    </row>
    <row r="2" spans="1:8" x14ac:dyDescent="0.3">
      <c r="A2" s="77" t="str">
        <f>"http://hl7.eu/fhir/ig/idea4rc/StructureDefinition/"&amp;LogicalModels!$A$9</f>
        <v>http://hl7.eu/fhir/ig/idea4rc/StructureDefinition/EpisodeEvent</v>
      </c>
      <c r="B2" s="77" t="s">
        <v>114</v>
      </c>
      <c r="C2" s="74" t="s">
        <v>221</v>
      </c>
      <c r="D2" s="75" t="str">
        <f>EpisodeEventI4RC!D2</f>
        <v>Cancer Episode Reference (M)</v>
      </c>
      <c r="E2" s="75" t="s">
        <v>222</v>
      </c>
      <c r="F2" s="74"/>
      <c r="G2" s="74" t="s">
        <v>120</v>
      </c>
      <c r="H2" s="75" t="s">
        <v>223</v>
      </c>
    </row>
    <row r="3" spans="1:8" x14ac:dyDescent="0.3">
      <c r="A3" s="77" t="str">
        <f>"http://hl7.eu/fhir/ig/idea4rc/StructureDefinition/"&amp;LogicalModels!$A$9</f>
        <v>http://hl7.eu/fhir/ig/idea4rc/StructureDefinition/EpisodeEvent</v>
      </c>
      <c r="B3" s="77" t="s">
        <v>114</v>
      </c>
      <c r="C3" s="74" t="s">
        <v>221</v>
      </c>
      <c r="D3" s="75" t="str">
        <f>EpisodeEventI4RC!D2</f>
        <v>Cancer Episode Reference (M)</v>
      </c>
      <c r="E3" s="75" t="s">
        <v>224</v>
      </c>
      <c r="F3" s="74"/>
      <c r="G3" s="74" t="s">
        <v>120</v>
      </c>
      <c r="H3" s="75" t="s">
        <v>225</v>
      </c>
    </row>
    <row r="4" spans="1:8" x14ac:dyDescent="0.3">
      <c r="A4" s="77" t="str">
        <f>"http://hl7.eu/fhir/ig/idea4rc/StructureDefinition/"&amp;LogicalModels!$A$9</f>
        <v>http://hl7.eu/fhir/ig/idea4rc/StructureDefinition/EpisodeEvent</v>
      </c>
      <c r="B4" s="77" t="s">
        <v>114</v>
      </c>
      <c r="C4" s="74" t="s">
        <v>226</v>
      </c>
      <c r="D4" s="75" t="str">
        <f>EpisodeEventI4RC!D3</f>
        <v>Disease status (M)</v>
      </c>
      <c r="E4" s="74" t="s">
        <v>227</v>
      </c>
      <c r="F4" s="74"/>
      <c r="G4" s="74" t="s">
        <v>116</v>
      </c>
      <c r="H4" s="74" t="s">
        <v>228</v>
      </c>
    </row>
    <row r="5" spans="1:8" x14ac:dyDescent="0.3">
      <c r="A5" s="77" t="str">
        <f>"http://hl7.eu/fhir/ig/idea4rc/StructureDefinition/"&amp;LogicalModels!$A$9</f>
        <v>http://hl7.eu/fhir/ig/idea4rc/StructureDefinition/EpisodeEvent</v>
      </c>
      <c r="B5" s="77" t="s">
        <v>114</v>
      </c>
      <c r="C5" s="74" t="s">
        <v>229</v>
      </c>
      <c r="D5" s="75" t="str">
        <f>EpisodeEventI4RC!D4</f>
        <v>Defined At (O)</v>
      </c>
      <c r="E5" s="74" t="s">
        <v>230</v>
      </c>
      <c r="F5" s="74"/>
      <c r="G5" s="74" t="s">
        <v>116</v>
      </c>
      <c r="H5" s="75"/>
    </row>
    <row r="6" spans="1:8" x14ac:dyDescent="0.3">
      <c r="A6" s="77" t="str">
        <f>"http://hl7.eu/fhir/ig/idea4rc/StructureDefinition/"&amp;LogicalModels!$A$9</f>
        <v>http://hl7.eu/fhir/ig/idea4rc/StructureDefinition/EpisodeEvent</v>
      </c>
      <c r="B6" s="77" t="s">
        <v>114</v>
      </c>
      <c r="C6" s="74" t="s">
        <v>231</v>
      </c>
      <c r="D6" s="75" t="str">
        <f>EpisodeEventI4RC!D5</f>
        <v>Date of episode (M)</v>
      </c>
      <c r="E6" s="74" t="s">
        <v>232</v>
      </c>
      <c r="F6" s="74"/>
      <c r="G6" s="74" t="s">
        <v>116</v>
      </c>
      <c r="H6" s="75" t="s">
        <v>233</v>
      </c>
    </row>
    <row r="7" spans="1:8" x14ac:dyDescent="0.3">
      <c r="A7" s="69"/>
      <c r="B7" s="69"/>
    </row>
    <row r="8" spans="1:8" x14ac:dyDescent="0.3">
      <c r="A8" s="69"/>
      <c r="B8" s="69"/>
    </row>
    <row r="9" spans="1:8" x14ac:dyDescent="0.3">
      <c r="A9" s="69"/>
      <c r="B9" s="69"/>
    </row>
    <row r="10" spans="1:8" x14ac:dyDescent="0.3">
      <c r="A10" s="69"/>
      <c r="B10" s="69"/>
    </row>
    <row r="11" spans="1:8" x14ac:dyDescent="0.3">
      <c r="A11" s="69"/>
      <c r="B11" s="69"/>
    </row>
    <row r="12" spans="1:8" x14ac:dyDescent="0.3">
      <c r="A12" s="69"/>
      <c r="B12" s="69"/>
    </row>
    <row r="13" spans="1:8" x14ac:dyDescent="0.3">
      <c r="A13" s="69"/>
      <c r="B13" s="69"/>
    </row>
    <row r="14" spans="1:8" x14ac:dyDescent="0.3">
      <c r="A14" s="69"/>
      <c r="B14" s="69"/>
      <c r="E14" s="79"/>
    </row>
    <row r="15" spans="1:8" x14ac:dyDescent="0.3">
      <c r="A15" s="69"/>
      <c r="B15" s="69"/>
    </row>
    <row r="16" spans="1:8" x14ac:dyDescent="0.3">
      <c r="A16" s="69"/>
      <c r="B16" s="69"/>
      <c r="E16" s="79"/>
    </row>
    <row r="17" spans="1:5" x14ac:dyDescent="0.3">
      <c r="A17" s="69"/>
      <c r="B17" s="69"/>
      <c r="E17" s="79"/>
    </row>
    <row r="18" spans="1:5" x14ac:dyDescent="0.3">
      <c r="A18" s="69"/>
      <c r="B18" s="69"/>
      <c r="E18" s="79"/>
    </row>
    <row r="19" spans="1:5" x14ac:dyDescent="0.3">
      <c r="A19" s="69"/>
      <c r="B19" s="69"/>
    </row>
    <row r="20" spans="1:5" x14ac:dyDescent="0.3">
      <c r="A20" s="69"/>
      <c r="B20" s="69"/>
      <c r="E20" s="78"/>
    </row>
    <row r="21" spans="1:5" x14ac:dyDescent="0.3">
      <c r="A21" s="69"/>
      <c r="B21" s="69"/>
      <c r="E21" s="78"/>
    </row>
    <row r="22" spans="1:5" x14ac:dyDescent="0.3">
      <c r="A22" s="69"/>
      <c r="B22" s="69"/>
    </row>
    <row r="23" spans="1:5" x14ac:dyDescent="0.3">
      <c r="A23" s="69"/>
      <c r="B23" s="69"/>
    </row>
    <row r="24" spans="1:5" x14ac:dyDescent="0.3">
      <c r="A24" s="69"/>
      <c r="B24" s="69"/>
    </row>
    <row r="25" spans="1:5" x14ac:dyDescent="0.3">
      <c r="A25" s="69"/>
      <c r="B25" s="69"/>
    </row>
    <row r="26" spans="1:5" x14ac:dyDescent="0.3">
      <c r="A26" s="69"/>
      <c r="B26" s="69"/>
    </row>
  </sheetData>
  <hyperlinks>
    <hyperlink ref="A2" r:id="rId1" display="http://hl7.eu/fhir/eps/StructureDefinition/Alerts" xr:uid="{9A068BFB-AD8F-4028-BF8F-9EFCB18D9D27}"/>
    <hyperlink ref="B2" r:id="rId2" xr:uid="{B4DAF19B-1A74-4C7A-B07E-531346C96486}"/>
    <hyperlink ref="B3" r:id="rId3" xr:uid="{B568C46D-4974-489F-834E-66EC56781F18}"/>
    <hyperlink ref="B4" r:id="rId4" xr:uid="{CE281CB4-57B5-4E52-AF99-1E3A54C60EAF}"/>
    <hyperlink ref="A3:A6" r:id="rId5" display="http://hl7.eu/fhir/eps/StructureDefinition/Alerts" xr:uid="{60DCA72A-4721-46EC-A544-B09035D7F6AB}"/>
    <hyperlink ref="B5:B6" r:id="rId6" display="http://hl7.eu/fhir/ig/idea4rc/StructureDefinition/Condition-primaryCancer-eu-i4rc" xr:uid="{D16D4C71-AD57-4DDA-AA91-F44CC7D6122B}"/>
  </hyperlinks>
  <pageMargins left="0.7" right="0.7" top="0.75" bottom="0.75" header="0.3" footer="0.3"/>
  <pageSetup paperSize="9" orientation="portrait" r:id="rId7"/>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514E6-D5BB-4483-BEC0-71AC0A3E7129}">
  <sheetPr>
    <tabColor theme="3" tint="0.39997558519241921"/>
  </sheetPr>
  <dimension ref="A1:H17"/>
  <sheetViews>
    <sheetView workbookViewId="0">
      <selection activeCell="C2" sqref="C2:C3"/>
    </sheetView>
  </sheetViews>
  <sheetFormatPr baseColWidth="10" defaultColWidth="8.88671875" defaultRowHeight="14.4" x14ac:dyDescent="0.3"/>
  <cols>
    <col min="1" max="1" width="40.33203125" bestFit="1" customWidth="1"/>
    <col min="3" max="3" width="16.5546875" customWidth="1"/>
    <col min="4" max="4" width="44.5546875" bestFit="1" customWidth="1"/>
  </cols>
  <sheetData>
    <row r="1" spans="1:8" x14ac:dyDescent="0.3">
      <c r="A1" t="s">
        <v>90</v>
      </c>
      <c r="B1" t="s">
        <v>91</v>
      </c>
      <c r="C1" t="s">
        <v>92</v>
      </c>
      <c r="D1" t="s">
        <v>93</v>
      </c>
      <c r="E1" t="s">
        <v>94</v>
      </c>
      <c r="F1" t="s">
        <v>95</v>
      </c>
      <c r="G1" t="s">
        <v>96</v>
      </c>
      <c r="H1" t="s">
        <v>97</v>
      </c>
    </row>
    <row r="2" spans="1:8" x14ac:dyDescent="0.3">
      <c r="A2" t="s">
        <v>498</v>
      </c>
      <c r="B2" t="s">
        <v>99</v>
      </c>
      <c r="C2" s="26" t="s">
        <v>49</v>
      </c>
      <c r="D2" t="s">
        <v>499</v>
      </c>
      <c r="E2" t="s">
        <v>500</v>
      </c>
      <c r="F2" t="s">
        <v>15</v>
      </c>
      <c r="G2" t="s">
        <v>176</v>
      </c>
      <c r="H2" t="s">
        <v>102</v>
      </c>
    </row>
    <row r="3" spans="1:8" x14ac:dyDescent="0.3">
      <c r="A3" t="s">
        <v>501</v>
      </c>
      <c r="B3" t="s">
        <v>99</v>
      </c>
      <c r="C3" s="26" t="s">
        <v>59</v>
      </c>
      <c r="D3" t="s">
        <v>762</v>
      </c>
      <c r="E3" t="s">
        <v>763</v>
      </c>
      <c r="F3" t="s">
        <v>15</v>
      </c>
      <c r="G3" t="s">
        <v>176</v>
      </c>
      <c r="H3" t="s">
        <v>102</v>
      </c>
    </row>
    <row r="4" spans="1:8" x14ac:dyDescent="0.3">
      <c r="A4" t="s">
        <v>764</v>
      </c>
      <c r="B4" t="s">
        <v>188</v>
      </c>
      <c r="C4" t="s">
        <v>184</v>
      </c>
      <c r="D4" t="s">
        <v>765</v>
      </c>
      <c r="E4" t="s">
        <v>766</v>
      </c>
      <c r="F4" t="s">
        <v>15</v>
      </c>
      <c r="G4" t="s">
        <v>176</v>
      </c>
      <c r="H4" t="s">
        <v>767</v>
      </c>
    </row>
    <row r="5" spans="1:8" x14ac:dyDescent="0.3">
      <c r="A5" t="s">
        <v>768</v>
      </c>
      <c r="B5" t="s">
        <v>188</v>
      </c>
      <c r="C5" t="s">
        <v>104</v>
      </c>
      <c r="D5" t="s">
        <v>769</v>
      </c>
      <c r="E5" t="s">
        <v>770</v>
      </c>
      <c r="F5" t="s">
        <v>15</v>
      </c>
      <c r="G5" t="s">
        <v>176</v>
      </c>
      <c r="H5" t="s">
        <v>102</v>
      </c>
    </row>
    <row r="6" spans="1:8" x14ac:dyDescent="0.3">
      <c r="A6" t="s">
        <v>771</v>
      </c>
      <c r="B6" t="s">
        <v>188</v>
      </c>
      <c r="C6" t="s">
        <v>184</v>
      </c>
      <c r="D6" t="s">
        <v>772</v>
      </c>
      <c r="E6" t="s">
        <v>773</v>
      </c>
      <c r="F6" t="s">
        <v>15</v>
      </c>
      <c r="G6" t="s">
        <v>176</v>
      </c>
      <c r="H6" t="s">
        <v>774</v>
      </c>
    </row>
    <row r="7" spans="1:8" x14ac:dyDescent="0.3">
      <c r="A7" t="s">
        <v>775</v>
      </c>
      <c r="B7" t="s">
        <v>188</v>
      </c>
      <c r="C7" t="s">
        <v>104</v>
      </c>
      <c r="D7" t="s">
        <v>776</v>
      </c>
      <c r="E7" t="s">
        <v>777</v>
      </c>
      <c r="F7" t="s">
        <v>15</v>
      </c>
      <c r="G7" t="s">
        <v>176</v>
      </c>
      <c r="H7" t="s">
        <v>102</v>
      </c>
    </row>
    <row r="8" spans="1:8" x14ac:dyDescent="0.3">
      <c r="A8" t="s">
        <v>778</v>
      </c>
      <c r="B8" t="s">
        <v>188</v>
      </c>
      <c r="C8" t="s">
        <v>184</v>
      </c>
      <c r="D8" t="s">
        <v>779</v>
      </c>
      <c r="E8" t="s">
        <v>780</v>
      </c>
      <c r="F8" t="s">
        <v>15</v>
      </c>
      <c r="G8" t="s">
        <v>176</v>
      </c>
      <c r="H8" t="s">
        <v>781</v>
      </c>
    </row>
    <row r="9" spans="1:8" x14ac:dyDescent="0.3">
      <c r="A9" t="s">
        <v>782</v>
      </c>
      <c r="B9" t="s">
        <v>188</v>
      </c>
      <c r="C9" t="s">
        <v>104</v>
      </c>
      <c r="D9" t="s">
        <v>783</v>
      </c>
      <c r="E9" t="s">
        <v>784</v>
      </c>
      <c r="F9" t="s">
        <v>15</v>
      </c>
      <c r="G9" t="s">
        <v>176</v>
      </c>
      <c r="H9" t="s">
        <v>102</v>
      </c>
    </row>
    <row r="10" spans="1:8" x14ac:dyDescent="0.3">
      <c r="A10" s="26" t="s">
        <v>785</v>
      </c>
      <c r="B10" t="s">
        <v>188</v>
      </c>
      <c r="C10" t="s">
        <v>184</v>
      </c>
      <c r="D10" t="s">
        <v>786</v>
      </c>
      <c r="E10" t="s">
        <v>787</v>
      </c>
      <c r="F10" t="s">
        <v>15</v>
      </c>
      <c r="G10" t="s">
        <v>176</v>
      </c>
      <c r="H10" t="s">
        <v>788</v>
      </c>
    </row>
    <row r="11" spans="1:8" x14ac:dyDescent="0.3">
      <c r="A11" t="s">
        <v>789</v>
      </c>
      <c r="B11" t="s">
        <v>188</v>
      </c>
      <c r="C11" t="s">
        <v>104</v>
      </c>
      <c r="D11" t="s">
        <v>790</v>
      </c>
      <c r="E11" t="s">
        <v>791</v>
      </c>
      <c r="F11" t="s">
        <v>15</v>
      </c>
      <c r="G11" t="s">
        <v>176</v>
      </c>
      <c r="H11" t="s">
        <v>102</v>
      </c>
    </row>
    <row r="12" spans="1:8" x14ac:dyDescent="0.3">
      <c r="A12" s="26" t="s">
        <v>792</v>
      </c>
      <c r="B12" t="s">
        <v>188</v>
      </c>
      <c r="C12" t="s">
        <v>184</v>
      </c>
      <c r="D12" t="s">
        <v>793</v>
      </c>
      <c r="E12" t="s">
        <v>794</v>
      </c>
      <c r="F12" t="s">
        <v>15</v>
      </c>
      <c r="G12" t="s">
        <v>176</v>
      </c>
      <c r="H12" t="s">
        <v>795</v>
      </c>
    </row>
    <row r="13" spans="1:8" x14ac:dyDescent="0.3">
      <c r="A13" t="s">
        <v>796</v>
      </c>
      <c r="B13" t="s">
        <v>188</v>
      </c>
      <c r="C13" t="s">
        <v>104</v>
      </c>
      <c r="D13" t="s">
        <v>797</v>
      </c>
      <c r="E13" t="s">
        <v>798</v>
      </c>
      <c r="F13" t="s">
        <v>15</v>
      </c>
      <c r="G13" t="s">
        <v>176</v>
      </c>
      <c r="H13" t="s">
        <v>102</v>
      </c>
    </row>
    <row r="14" spans="1:8" x14ac:dyDescent="0.3">
      <c r="A14" t="s">
        <v>799</v>
      </c>
      <c r="B14" t="s">
        <v>188</v>
      </c>
      <c r="C14" t="s">
        <v>184</v>
      </c>
      <c r="D14" t="s">
        <v>800</v>
      </c>
      <c r="E14" t="s">
        <v>801</v>
      </c>
      <c r="F14" t="s">
        <v>15</v>
      </c>
      <c r="G14" t="s">
        <v>176</v>
      </c>
      <c r="H14" t="s">
        <v>802</v>
      </c>
    </row>
    <row r="15" spans="1:8" x14ac:dyDescent="0.3">
      <c r="A15" t="s">
        <v>803</v>
      </c>
      <c r="B15" t="s">
        <v>188</v>
      </c>
      <c r="C15" t="s">
        <v>104</v>
      </c>
      <c r="D15" t="s">
        <v>804</v>
      </c>
      <c r="E15" t="s">
        <v>805</v>
      </c>
      <c r="F15" t="s">
        <v>15</v>
      </c>
      <c r="G15" t="s">
        <v>176</v>
      </c>
      <c r="H15" t="s">
        <v>102</v>
      </c>
    </row>
    <row r="16" spans="1:8" x14ac:dyDescent="0.3">
      <c r="A16" s="26" t="s">
        <v>806</v>
      </c>
      <c r="B16" t="s">
        <v>188</v>
      </c>
      <c r="C16" t="s">
        <v>184</v>
      </c>
      <c r="D16" t="s">
        <v>807</v>
      </c>
      <c r="E16" t="s">
        <v>808</v>
      </c>
      <c r="F16" t="s">
        <v>15</v>
      </c>
      <c r="G16" t="s">
        <v>176</v>
      </c>
      <c r="H16" t="s">
        <v>809</v>
      </c>
    </row>
    <row r="17" spans="1:8" x14ac:dyDescent="0.3">
      <c r="A17" t="s">
        <v>810</v>
      </c>
      <c r="B17" t="s">
        <v>188</v>
      </c>
      <c r="C17" t="s">
        <v>104</v>
      </c>
      <c r="D17" t="s">
        <v>811</v>
      </c>
      <c r="E17" t="s">
        <v>812</v>
      </c>
      <c r="F17" t="s">
        <v>15</v>
      </c>
      <c r="G17" t="s">
        <v>176</v>
      </c>
      <c r="H17" t="s">
        <v>102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37656-C8B3-465E-BFCD-403CF15BC6A8}">
  <dimension ref="A1:H7"/>
  <sheetViews>
    <sheetView zoomScale="130" zoomScaleNormal="130" workbookViewId="0"/>
  </sheetViews>
  <sheetFormatPr baseColWidth="10" defaultColWidth="8.88671875" defaultRowHeight="14.4" x14ac:dyDescent="0.3"/>
  <cols>
    <col min="1" max="1" width="79.6640625" customWidth="1"/>
    <col min="2" max="2" width="67.88671875" style="4" customWidth="1"/>
    <col min="3" max="3" width="38.44140625" bestFit="1" customWidth="1"/>
    <col min="4" max="4" width="49" style="4" customWidth="1"/>
    <col min="5" max="5" width="42.88671875" customWidth="1"/>
    <col min="6" max="6" width="17.5546875" customWidth="1"/>
    <col min="7" max="7" width="11.109375" customWidth="1"/>
    <col min="8" max="8" width="64.6640625" customWidth="1"/>
  </cols>
  <sheetData>
    <row r="1" spans="1:8" x14ac:dyDescent="0.3">
      <c r="A1" s="5" t="s">
        <v>107</v>
      </c>
      <c r="B1" s="6" t="s">
        <v>108</v>
      </c>
      <c r="C1" s="5" t="s">
        <v>109</v>
      </c>
      <c r="D1" s="6" t="s">
        <v>110</v>
      </c>
      <c r="E1" s="5" t="s">
        <v>111</v>
      </c>
      <c r="F1" s="5" t="s">
        <v>112</v>
      </c>
      <c r="G1" s="5" t="s">
        <v>113</v>
      </c>
      <c r="H1" s="5" t="s">
        <v>97</v>
      </c>
    </row>
    <row r="2" spans="1:8" x14ac:dyDescent="0.3">
      <c r="A2" s="7" t="str">
        <f>"http://hl7.eu/fhir/ig/idea4rc/StructureDefinition/"&amp;LogicalModels!$A$4</f>
        <v>http://hl7.eu/fhir/ig/idea4rc/StructureDefinition/HospitalPatientRecords</v>
      </c>
      <c r="B2" s="4" t="s">
        <v>463</v>
      </c>
      <c r="C2" s="5" t="str">
        <f>HospitalPatientRecordsI4RC!A2</f>
        <v>patient</v>
      </c>
      <c r="D2" s="6" t="str">
        <f>HospitalPatientRecordsI4RC!D2</f>
        <v>Patient (M)</v>
      </c>
      <c r="E2" s="5" t="s">
        <v>464</v>
      </c>
      <c r="F2" s="5"/>
      <c r="G2" s="5" t="s">
        <v>258</v>
      </c>
    </row>
    <row r="3" spans="1:8" s="17" customFormat="1" x14ac:dyDescent="0.3">
      <c r="A3" s="7" t="str">
        <f>"http://hl7.eu/fhir/ig/idea4rc/StructureDefinition/"&amp;LogicalModels!$A$4</f>
        <v>http://hl7.eu/fhir/ig/idea4rc/StructureDefinition/HospitalPatientRecords</v>
      </c>
      <c r="B3" s="4" t="s">
        <v>463</v>
      </c>
      <c r="C3" s="5" t="str">
        <f>HospitalPatientRecordsI4RC!A3</f>
        <v>hospital</v>
      </c>
      <c r="D3" s="6" t="str">
        <f>HospitalPatientRecordsI4RC!D3</f>
        <v>Hospital (M)</v>
      </c>
      <c r="E3" s="16" t="s">
        <v>465</v>
      </c>
      <c r="F3" s="16"/>
      <c r="G3" s="16" t="s">
        <v>116</v>
      </c>
    </row>
    <row r="4" spans="1:8" s="17" customFormat="1" x14ac:dyDescent="0.3">
      <c r="A4" s="7" t="str">
        <f>"http://hl7.eu/fhir/ig/idea4rc/StructureDefinition/"&amp;LogicalModels!$A$4</f>
        <v>http://hl7.eu/fhir/ig/idea4rc/StructureDefinition/HospitalPatientRecords</v>
      </c>
      <c r="B4" s="4" t="s">
        <v>463</v>
      </c>
      <c r="C4" s="5" t="str">
        <f>HospitalPatientRecordsI4RC!A4</f>
        <v>hospital.name</v>
      </c>
      <c r="D4" s="6" t="str">
        <f>HospitalPatientRecordsI4RC!D4</f>
        <v>Hospital name (M)</v>
      </c>
      <c r="E4" s="5" t="s">
        <v>466</v>
      </c>
      <c r="F4" s="5"/>
      <c r="G4" s="16" t="s">
        <v>116</v>
      </c>
    </row>
    <row r="5" spans="1:8" s="17" customFormat="1" x14ac:dyDescent="0.3">
      <c r="A5" s="7" t="str">
        <f>"http://hl7.eu/fhir/ig/idea4rc/StructureDefinition/"&amp;LogicalModels!$A$4</f>
        <v>http://hl7.eu/fhir/ig/idea4rc/StructureDefinition/HospitalPatientRecords</v>
      </c>
      <c r="B5" s="4" t="s">
        <v>463</v>
      </c>
      <c r="C5" s="5" t="str">
        <f>HospitalPatientRecordsI4RC!A5</f>
        <v>dateOfFirstContactWithTheHospital</v>
      </c>
      <c r="D5" s="6" t="str">
        <f>HospitalPatientRecordsI4RC!D5</f>
        <v>Date of first contact with the hospital (M)</v>
      </c>
      <c r="E5" s="5" t="s">
        <v>467</v>
      </c>
      <c r="F5" s="5"/>
      <c r="G5" s="16" t="s">
        <v>258</v>
      </c>
    </row>
    <row r="6" spans="1:8" x14ac:dyDescent="0.3">
      <c r="D6"/>
    </row>
    <row r="7" spans="1:8" x14ac:dyDescent="0.3">
      <c r="D7"/>
    </row>
  </sheetData>
  <hyperlinks>
    <hyperlink ref="A2" r:id="rId1" display="http://hl7.eu/fhir/eps/StructureDefinition/Alerts" xr:uid="{F26B19E2-A338-4F21-A360-B0023B25E0B9}"/>
    <hyperlink ref="A3:A5" r:id="rId2" display="http://hl7.eu/fhir/eps/StructureDefinition/Alerts" xr:uid="{74A7DC81-AEAB-4919-A9F9-77826BFD7C00}"/>
  </hyperlinks>
  <pageMargins left="0.7" right="0.7" top="0.75" bottom="0.75" header="0.3" footer="0.3"/>
  <pageSetup paperSize="9"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7F4F7-313E-415D-909D-338D8C7F5BA5}">
  <sheetPr codeName="Foglio37"/>
  <dimension ref="A1:H5"/>
  <sheetViews>
    <sheetView workbookViewId="0">
      <selection activeCell="D11" sqref="D11"/>
    </sheetView>
  </sheetViews>
  <sheetFormatPr baseColWidth="10" defaultColWidth="8.6640625" defaultRowHeight="13.8" x14ac:dyDescent="0.3"/>
  <cols>
    <col min="1" max="1" width="59" style="14" customWidth="1"/>
    <col min="2" max="2" width="14.44140625" style="14" customWidth="1"/>
    <col min="3" max="3" width="17.44140625" style="14" customWidth="1"/>
    <col min="4" max="4" width="33.33203125" style="14" customWidth="1"/>
    <col min="5" max="5" width="59.6640625" style="15" customWidth="1"/>
    <col min="6" max="6" width="13.109375" style="14" customWidth="1"/>
    <col min="7" max="7" width="8.6640625" style="14"/>
    <col min="8" max="8" width="15.88671875" style="14" customWidth="1"/>
    <col min="9" max="16384" width="8.6640625" style="14"/>
  </cols>
  <sheetData>
    <row r="1" spans="1:8" ht="14.4" x14ac:dyDescent="0.3">
      <c r="A1" s="11" t="s">
        <v>90</v>
      </c>
      <c r="B1" s="11" t="s">
        <v>91</v>
      </c>
      <c r="C1" s="11" t="s">
        <v>92</v>
      </c>
      <c r="D1" s="11" t="s">
        <v>93</v>
      </c>
      <c r="E1" s="12" t="s">
        <v>94</v>
      </c>
      <c r="F1" s="11" t="s">
        <v>95</v>
      </c>
      <c r="G1" s="11" t="s">
        <v>96</v>
      </c>
      <c r="H1" s="13" t="s">
        <v>97</v>
      </c>
    </row>
    <row r="2" spans="1:8" ht="41.4" x14ac:dyDescent="0.3">
      <c r="A2" s="14" t="s">
        <v>98</v>
      </c>
      <c r="B2" s="14" t="s">
        <v>99</v>
      </c>
      <c r="C2" s="19" t="s">
        <v>33</v>
      </c>
      <c r="D2" s="14" t="s">
        <v>100</v>
      </c>
      <c r="E2" s="15" t="s">
        <v>468</v>
      </c>
      <c r="F2" s="14" t="s">
        <v>15</v>
      </c>
      <c r="G2" s="14" t="s">
        <v>176</v>
      </c>
      <c r="H2" s="14" t="s">
        <v>469</v>
      </c>
    </row>
    <row r="3" spans="1:8" ht="41.4" x14ac:dyDescent="0.3">
      <c r="A3" s="14" t="s">
        <v>470</v>
      </c>
      <c r="B3" s="14" t="s">
        <v>99</v>
      </c>
      <c r="C3" s="9" t="s">
        <v>294</v>
      </c>
      <c r="D3" s="14" t="s">
        <v>471</v>
      </c>
      <c r="E3" s="15" t="s">
        <v>472</v>
      </c>
      <c r="F3" s="14" t="s">
        <v>15</v>
      </c>
      <c r="G3" s="14" t="s">
        <v>176</v>
      </c>
      <c r="H3" s="14" t="s">
        <v>469</v>
      </c>
    </row>
    <row r="4" spans="1:8" ht="27.6" x14ac:dyDescent="0.3">
      <c r="A4" s="19" t="s">
        <v>473</v>
      </c>
      <c r="B4" s="19" t="s">
        <v>99</v>
      </c>
      <c r="C4" s="19" t="s">
        <v>178</v>
      </c>
      <c r="D4" s="19" t="s">
        <v>474</v>
      </c>
      <c r="E4" s="18" t="s">
        <v>475</v>
      </c>
      <c r="F4" s="19" t="s">
        <v>15</v>
      </c>
      <c r="G4" s="19" t="s">
        <v>176</v>
      </c>
      <c r="H4" s="19" t="s">
        <v>102</v>
      </c>
    </row>
    <row r="5" spans="1:8" ht="138" x14ac:dyDescent="0.3">
      <c r="A5" s="14" t="s">
        <v>476</v>
      </c>
      <c r="B5" s="14" t="s">
        <v>99</v>
      </c>
      <c r="C5" s="14" t="s">
        <v>104</v>
      </c>
      <c r="D5" s="14" t="s">
        <v>477</v>
      </c>
      <c r="E5" s="15" t="s">
        <v>478</v>
      </c>
      <c r="F5" s="14" t="s">
        <v>15</v>
      </c>
      <c r="G5" s="14" t="s">
        <v>176</v>
      </c>
      <c r="H5" s="14" t="s">
        <v>469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47EAD-6F40-421C-8635-EFED5E389832}">
  <sheetPr>
    <tabColor theme="3" tint="0.39997558519241921"/>
  </sheetPr>
  <dimension ref="A1:H7"/>
  <sheetViews>
    <sheetView workbookViewId="0">
      <selection activeCell="C4" sqref="C4"/>
    </sheetView>
  </sheetViews>
  <sheetFormatPr baseColWidth="10" defaultColWidth="8.88671875" defaultRowHeight="14.4" x14ac:dyDescent="0.3"/>
  <cols>
    <col min="1" max="1" width="26.44140625" bestFit="1" customWidth="1"/>
    <col min="3" max="3" width="15.44140625" bestFit="1" customWidth="1"/>
    <col min="4" max="4" width="17.6640625" customWidth="1"/>
  </cols>
  <sheetData>
    <row r="1" spans="1:8" x14ac:dyDescent="0.3">
      <c r="A1" t="s">
        <v>90</v>
      </c>
      <c r="B1" t="s">
        <v>91</v>
      </c>
      <c r="C1" t="s">
        <v>92</v>
      </c>
      <c r="D1" t="s">
        <v>93</v>
      </c>
      <c r="E1" t="s">
        <v>94</v>
      </c>
      <c r="F1" t="s">
        <v>95</v>
      </c>
      <c r="G1" t="s">
        <v>96</v>
      </c>
      <c r="H1" t="s">
        <v>97</v>
      </c>
    </row>
    <row r="2" spans="1:8" x14ac:dyDescent="0.3">
      <c r="A2" t="s">
        <v>498</v>
      </c>
      <c r="B2" t="s">
        <v>99</v>
      </c>
      <c r="C2" s="26" t="s">
        <v>49</v>
      </c>
      <c r="D2" t="s">
        <v>499</v>
      </c>
      <c r="E2" t="s">
        <v>948</v>
      </c>
      <c r="F2" t="s">
        <v>176</v>
      </c>
      <c r="G2" t="s">
        <v>15</v>
      </c>
      <c r="H2" t="s">
        <v>102</v>
      </c>
    </row>
    <row r="3" spans="1:8" x14ac:dyDescent="0.3">
      <c r="A3" t="s">
        <v>501</v>
      </c>
      <c r="B3" t="s">
        <v>99</v>
      </c>
      <c r="C3" s="26" t="s">
        <v>59</v>
      </c>
      <c r="D3" t="s">
        <v>502</v>
      </c>
      <c r="E3" t="s">
        <v>763</v>
      </c>
      <c r="F3" t="s">
        <v>176</v>
      </c>
      <c r="G3" t="s">
        <v>15</v>
      </c>
      <c r="H3" t="s">
        <v>102</v>
      </c>
    </row>
    <row r="4" spans="1:8" x14ac:dyDescent="0.3">
      <c r="A4" t="s">
        <v>949</v>
      </c>
      <c r="B4" t="s">
        <v>99</v>
      </c>
      <c r="C4" t="s">
        <v>178</v>
      </c>
      <c r="D4" t="s">
        <v>950</v>
      </c>
      <c r="E4" t="s">
        <v>951</v>
      </c>
      <c r="F4" t="s">
        <v>176</v>
      </c>
      <c r="G4" t="s">
        <v>15</v>
      </c>
      <c r="H4" t="s">
        <v>102</v>
      </c>
    </row>
    <row r="5" spans="1:8" x14ac:dyDescent="0.3">
      <c r="A5" t="s">
        <v>903</v>
      </c>
      <c r="B5" t="s">
        <v>99</v>
      </c>
      <c r="C5" t="s">
        <v>104</v>
      </c>
      <c r="D5" t="s">
        <v>904</v>
      </c>
      <c r="E5" t="s">
        <v>945</v>
      </c>
      <c r="F5" t="s">
        <v>176</v>
      </c>
      <c r="G5" t="s">
        <v>15</v>
      </c>
      <c r="H5" t="s">
        <v>102</v>
      </c>
    </row>
    <row r="6" spans="1:8" x14ac:dyDescent="0.3">
      <c r="A6" t="s">
        <v>906</v>
      </c>
      <c r="B6" t="s">
        <v>99</v>
      </c>
      <c r="C6" t="s">
        <v>104</v>
      </c>
      <c r="D6" t="s">
        <v>907</v>
      </c>
      <c r="E6" t="s">
        <v>946</v>
      </c>
      <c r="F6" t="s">
        <v>176</v>
      </c>
      <c r="G6" t="s">
        <v>15</v>
      </c>
      <c r="H6" t="s">
        <v>102</v>
      </c>
    </row>
    <row r="7" spans="1:8" x14ac:dyDescent="0.3">
      <c r="A7" t="s">
        <v>854</v>
      </c>
      <c r="B7" t="s">
        <v>188</v>
      </c>
      <c r="C7" t="s">
        <v>173</v>
      </c>
      <c r="D7" t="s">
        <v>940</v>
      </c>
      <c r="E7" t="s">
        <v>947</v>
      </c>
      <c r="F7" t="s">
        <v>176</v>
      </c>
      <c r="G7" t="s">
        <v>15</v>
      </c>
      <c r="H7" t="s">
        <v>857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39A7D-18C7-428B-AD73-C51113FEC263}">
  <sheetPr>
    <tabColor rgb="FF00B0F0"/>
  </sheetPr>
  <dimension ref="A1:I41"/>
  <sheetViews>
    <sheetView workbookViewId="0">
      <selection activeCell="C11" sqref="C11"/>
    </sheetView>
  </sheetViews>
  <sheetFormatPr baseColWidth="10" defaultColWidth="8.88671875" defaultRowHeight="14.4" x14ac:dyDescent="0.3"/>
  <cols>
    <col min="1" max="1" width="38.109375" bestFit="1" customWidth="1"/>
    <col min="3" max="3" width="16" bestFit="1" customWidth="1"/>
    <col min="4" max="4" width="35.33203125" customWidth="1"/>
  </cols>
  <sheetData>
    <row r="1" spans="1:8" x14ac:dyDescent="0.3">
      <c r="A1" t="s">
        <v>90</v>
      </c>
      <c r="B1" t="s">
        <v>91</v>
      </c>
      <c r="C1" t="s">
        <v>92</v>
      </c>
      <c r="D1" t="s">
        <v>93</v>
      </c>
      <c r="E1" t="s">
        <v>94</v>
      </c>
      <c r="F1" t="s">
        <v>95</v>
      </c>
      <c r="G1" t="s">
        <v>96</v>
      </c>
      <c r="H1" t="s">
        <v>97</v>
      </c>
    </row>
    <row r="2" spans="1:8" x14ac:dyDescent="0.3">
      <c r="A2" t="s">
        <v>740</v>
      </c>
      <c r="B2" t="s">
        <v>99</v>
      </c>
      <c r="C2" s="26" t="s">
        <v>49</v>
      </c>
      <c r="D2" t="s">
        <v>602</v>
      </c>
      <c r="E2" t="s">
        <v>603</v>
      </c>
      <c r="F2" t="s">
        <v>15</v>
      </c>
      <c r="G2" t="s">
        <v>15</v>
      </c>
      <c r="H2" t="s">
        <v>102</v>
      </c>
    </row>
    <row r="3" spans="1:8" x14ac:dyDescent="0.3">
      <c r="A3" s="26" t="s">
        <v>741</v>
      </c>
      <c r="B3" t="s">
        <v>99</v>
      </c>
      <c r="C3" t="s">
        <v>178</v>
      </c>
      <c r="D3" t="s">
        <v>605</v>
      </c>
      <c r="E3" t="s">
        <v>606</v>
      </c>
      <c r="F3" t="s">
        <v>15</v>
      </c>
      <c r="G3" t="s">
        <v>176</v>
      </c>
      <c r="H3" t="s">
        <v>102</v>
      </c>
    </row>
    <row r="4" spans="1:8" x14ac:dyDescent="0.3">
      <c r="A4" s="6" t="s">
        <v>607</v>
      </c>
      <c r="B4" t="s">
        <v>99</v>
      </c>
      <c r="C4" s="9" t="s">
        <v>294</v>
      </c>
      <c r="D4" t="s">
        <v>608</v>
      </c>
      <c r="E4" t="s">
        <v>609</v>
      </c>
      <c r="F4" t="s">
        <v>15</v>
      </c>
      <c r="G4" t="s">
        <v>15</v>
      </c>
      <c r="H4" t="s">
        <v>102</v>
      </c>
    </row>
    <row r="5" spans="1:8" x14ac:dyDescent="0.3">
      <c r="A5" s="9" t="s">
        <v>610</v>
      </c>
      <c r="B5" t="s">
        <v>188</v>
      </c>
      <c r="C5" t="s">
        <v>184</v>
      </c>
      <c r="D5" t="s">
        <v>611</v>
      </c>
      <c r="E5" t="s">
        <v>612</v>
      </c>
      <c r="F5" t="s">
        <v>15</v>
      </c>
      <c r="G5" t="s">
        <v>15</v>
      </c>
      <c r="H5" t="s">
        <v>613</v>
      </c>
    </row>
    <row r="6" spans="1:8" x14ac:dyDescent="0.3">
      <c r="A6" s="9" t="s">
        <v>614</v>
      </c>
      <c r="B6" t="s">
        <v>188</v>
      </c>
      <c r="C6" t="s">
        <v>184</v>
      </c>
      <c r="D6" t="s">
        <v>615</v>
      </c>
      <c r="E6" t="s">
        <v>616</v>
      </c>
      <c r="F6" t="s">
        <v>15</v>
      </c>
      <c r="G6" t="s">
        <v>15</v>
      </c>
      <c r="H6" t="s">
        <v>617</v>
      </c>
    </row>
    <row r="7" spans="1:8" x14ac:dyDescent="0.3">
      <c r="A7" s="9" t="s">
        <v>618</v>
      </c>
      <c r="B7" t="s">
        <v>188</v>
      </c>
      <c r="C7" t="s">
        <v>184</v>
      </c>
      <c r="D7" t="s">
        <v>619</v>
      </c>
      <c r="E7" t="s">
        <v>620</v>
      </c>
      <c r="F7" t="s">
        <v>15</v>
      </c>
      <c r="G7" t="s">
        <v>15</v>
      </c>
      <c r="H7" t="s">
        <v>621</v>
      </c>
    </row>
    <row r="8" spans="1:8" x14ac:dyDescent="0.3">
      <c r="A8" s="9" t="s">
        <v>622</v>
      </c>
      <c r="B8" t="s">
        <v>188</v>
      </c>
      <c r="C8" t="s">
        <v>173</v>
      </c>
      <c r="D8" t="s">
        <v>623</v>
      </c>
      <c r="E8" t="s">
        <v>624</v>
      </c>
      <c r="F8" t="s">
        <v>15</v>
      </c>
      <c r="G8" t="s">
        <v>15</v>
      </c>
      <c r="H8" t="s">
        <v>625</v>
      </c>
    </row>
    <row r="9" spans="1:8" x14ac:dyDescent="0.3">
      <c r="A9" s="6" t="s">
        <v>626</v>
      </c>
      <c r="B9" t="s">
        <v>99</v>
      </c>
      <c r="C9" s="9" t="s">
        <v>294</v>
      </c>
      <c r="D9" t="s">
        <v>627</v>
      </c>
      <c r="E9" t="s">
        <v>628</v>
      </c>
      <c r="F9" t="s">
        <v>15</v>
      </c>
      <c r="G9" t="s">
        <v>15</v>
      </c>
      <c r="H9" t="s">
        <v>102</v>
      </c>
    </row>
    <row r="10" spans="1:8" x14ac:dyDescent="0.3">
      <c r="A10" s="9" t="s">
        <v>629</v>
      </c>
      <c r="B10" t="s">
        <v>188</v>
      </c>
      <c r="C10" t="s">
        <v>184</v>
      </c>
      <c r="D10" t="s">
        <v>630</v>
      </c>
      <c r="E10" t="s">
        <v>631</v>
      </c>
      <c r="F10" t="s">
        <v>15</v>
      </c>
      <c r="G10" t="s">
        <v>15</v>
      </c>
      <c r="H10" t="s">
        <v>632</v>
      </c>
    </row>
    <row r="11" spans="1:8" x14ac:dyDescent="0.3">
      <c r="A11" s="9" t="s">
        <v>633</v>
      </c>
      <c r="B11" t="s">
        <v>188</v>
      </c>
      <c r="C11" t="s">
        <v>184</v>
      </c>
      <c r="D11" t="s">
        <v>634</v>
      </c>
      <c r="E11" t="s">
        <v>635</v>
      </c>
      <c r="F11" t="s">
        <v>15</v>
      </c>
      <c r="G11" t="s">
        <v>15</v>
      </c>
      <c r="H11" t="s">
        <v>636</v>
      </c>
    </row>
    <row r="12" spans="1:8" x14ac:dyDescent="0.3">
      <c r="A12" s="9" t="s">
        <v>637</v>
      </c>
      <c r="B12" t="s">
        <v>188</v>
      </c>
      <c r="C12" t="s">
        <v>184</v>
      </c>
      <c r="D12" t="s">
        <v>638</v>
      </c>
      <c r="E12" t="s">
        <v>639</v>
      </c>
      <c r="F12" t="s">
        <v>15</v>
      </c>
      <c r="G12" t="s">
        <v>15</v>
      </c>
      <c r="H12" t="s">
        <v>640</v>
      </c>
    </row>
    <row r="13" spans="1:8" x14ac:dyDescent="0.3">
      <c r="A13" s="9" t="s">
        <v>641</v>
      </c>
      <c r="B13" t="s">
        <v>188</v>
      </c>
      <c r="C13" t="s">
        <v>173</v>
      </c>
      <c r="D13" t="s">
        <v>642</v>
      </c>
      <c r="E13" t="s">
        <v>643</v>
      </c>
      <c r="F13" t="s">
        <v>15</v>
      </c>
      <c r="G13" t="s">
        <v>15</v>
      </c>
      <c r="H13" t="s">
        <v>625</v>
      </c>
    </row>
    <row r="14" spans="1:8" x14ac:dyDescent="0.3">
      <c r="A14" s="6" t="s">
        <v>645</v>
      </c>
      <c r="B14" t="s">
        <v>99</v>
      </c>
      <c r="C14" s="9" t="s">
        <v>294</v>
      </c>
      <c r="D14" t="s">
        <v>646</v>
      </c>
      <c r="E14" t="s">
        <v>647</v>
      </c>
      <c r="F14" t="s">
        <v>15</v>
      </c>
      <c r="G14" t="s">
        <v>15</v>
      </c>
      <c r="H14" t="s">
        <v>102</v>
      </c>
    </row>
    <row r="15" spans="1:8" x14ac:dyDescent="0.3">
      <c r="A15" s="9" t="s">
        <v>648</v>
      </c>
      <c r="B15" t="s">
        <v>188</v>
      </c>
      <c r="C15" t="s">
        <v>184</v>
      </c>
      <c r="D15" t="s">
        <v>649</v>
      </c>
      <c r="E15" t="s">
        <v>650</v>
      </c>
      <c r="F15" t="s">
        <v>15</v>
      </c>
      <c r="G15" t="s">
        <v>15</v>
      </c>
      <c r="H15" t="s">
        <v>651</v>
      </c>
    </row>
    <row r="16" spans="1:8" x14ac:dyDescent="0.3">
      <c r="A16" s="9" t="s">
        <v>652</v>
      </c>
      <c r="B16" t="s">
        <v>188</v>
      </c>
      <c r="C16" t="s">
        <v>184</v>
      </c>
      <c r="D16" t="s">
        <v>653</v>
      </c>
      <c r="E16" t="s">
        <v>654</v>
      </c>
      <c r="F16" t="s">
        <v>15</v>
      </c>
      <c r="G16" t="s">
        <v>15</v>
      </c>
      <c r="H16" t="s">
        <v>655</v>
      </c>
    </row>
    <row r="17" spans="1:9" x14ac:dyDescent="0.3">
      <c r="A17" s="9" t="s">
        <v>656</v>
      </c>
      <c r="B17" t="s">
        <v>188</v>
      </c>
      <c r="C17" t="s">
        <v>184</v>
      </c>
      <c r="D17" t="s">
        <v>657</v>
      </c>
      <c r="E17" t="s">
        <v>658</v>
      </c>
      <c r="F17" t="s">
        <v>15</v>
      </c>
      <c r="G17" t="s">
        <v>15</v>
      </c>
      <c r="H17" t="s">
        <v>659</v>
      </c>
    </row>
    <row r="18" spans="1:9" x14ac:dyDescent="0.3">
      <c r="A18" s="9" t="s">
        <v>660</v>
      </c>
      <c r="B18" t="s">
        <v>188</v>
      </c>
      <c r="C18" t="s">
        <v>173</v>
      </c>
      <c r="D18" t="s">
        <v>661</v>
      </c>
      <c r="E18" t="s">
        <v>662</v>
      </c>
      <c r="F18" t="s">
        <v>15</v>
      </c>
      <c r="G18" t="s">
        <v>15</v>
      </c>
      <c r="H18" t="s">
        <v>663</v>
      </c>
    </row>
    <row r="19" spans="1:9" x14ac:dyDescent="0.3">
      <c r="A19" t="s">
        <v>742</v>
      </c>
      <c r="B19" t="s">
        <v>99</v>
      </c>
      <c r="C19" t="s">
        <v>173</v>
      </c>
      <c r="D19" t="s">
        <v>743</v>
      </c>
      <c r="E19" t="s">
        <v>744</v>
      </c>
      <c r="F19" t="s">
        <v>15</v>
      </c>
      <c r="G19" t="s">
        <v>176</v>
      </c>
      <c r="H19" t="s">
        <v>745</v>
      </c>
    </row>
    <row r="20" spans="1:9" x14ac:dyDescent="0.3">
      <c r="A20" t="s">
        <v>746</v>
      </c>
      <c r="B20" t="s">
        <v>99</v>
      </c>
      <c r="C20" t="s">
        <v>173</v>
      </c>
      <c r="D20" t="s">
        <v>747</v>
      </c>
      <c r="E20" t="s">
        <v>748</v>
      </c>
      <c r="F20" t="s">
        <v>15</v>
      </c>
      <c r="G20" t="s">
        <v>176</v>
      </c>
      <c r="H20" t="s">
        <v>749</v>
      </c>
    </row>
    <row r="21" spans="1:9" x14ac:dyDescent="0.3">
      <c r="A21" t="s">
        <v>750</v>
      </c>
      <c r="B21" t="s">
        <v>99</v>
      </c>
      <c r="C21" t="s">
        <v>173</v>
      </c>
      <c r="D21" t="s">
        <v>751</v>
      </c>
      <c r="E21" t="s">
        <v>752</v>
      </c>
      <c r="F21" t="s">
        <v>15</v>
      </c>
      <c r="G21" t="s">
        <v>176</v>
      </c>
      <c r="H21" t="s">
        <v>753</v>
      </c>
    </row>
    <row r="22" spans="1:9" x14ac:dyDescent="0.3">
      <c r="A22" t="s">
        <v>527</v>
      </c>
      <c r="B22" t="s">
        <v>99</v>
      </c>
      <c r="C22" t="s">
        <v>173</v>
      </c>
      <c r="D22" t="s">
        <v>528</v>
      </c>
      <c r="E22" t="s">
        <v>676</v>
      </c>
      <c r="F22" t="s">
        <v>15</v>
      </c>
      <c r="G22" t="s">
        <v>176</v>
      </c>
      <c r="H22" t="s">
        <v>530</v>
      </c>
    </row>
    <row r="23" spans="1:9" x14ac:dyDescent="0.3">
      <c r="A23" t="s">
        <v>754</v>
      </c>
      <c r="B23" t="s">
        <v>99</v>
      </c>
      <c r="C23" t="s">
        <v>184</v>
      </c>
      <c r="D23" t="s">
        <v>755</v>
      </c>
      <c r="E23" t="s">
        <v>756</v>
      </c>
      <c r="F23" t="s">
        <v>15</v>
      </c>
      <c r="G23" t="s">
        <v>176</v>
      </c>
      <c r="H23" t="s">
        <v>757</v>
      </c>
    </row>
    <row r="24" spans="1:9" x14ac:dyDescent="0.3">
      <c r="A24" t="s">
        <v>758</v>
      </c>
      <c r="B24" t="s">
        <v>99</v>
      </c>
      <c r="C24" t="s">
        <v>173</v>
      </c>
      <c r="D24" t="s">
        <v>759</v>
      </c>
      <c r="E24" t="s">
        <v>679</v>
      </c>
      <c r="F24" t="s">
        <v>15</v>
      </c>
      <c r="G24" t="s">
        <v>176</v>
      </c>
      <c r="H24" t="s">
        <v>760</v>
      </c>
    </row>
    <row r="25" spans="1:9" x14ac:dyDescent="0.3">
      <c r="A25" t="s">
        <v>681</v>
      </c>
      <c r="B25" t="s">
        <v>99</v>
      </c>
      <c r="C25" t="s">
        <v>184</v>
      </c>
      <c r="D25" t="s">
        <v>682</v>
      </c>
      <c r="E25" t="s">
        <v>683</v>
      </c>
      <c r="F25" t="s">
        <v>176</v>
      </c>
      <c r="G25" t="s">
        <v>15</v>
      </c>
      <c r="H25" t="s">
        <v>684</v>
      </c>
    </row>
    <row r="26" spans="1:9" x14ac:dyDescent="0.3">
      <c r="A26" t="s">
        <v>685</v>
      </c>
      <c r="B26" t="s">
        <v>188</v>
      </c>
      <c r="C26" t="s">
        <v>269</v>
      </c>
      <c r="D26" t="s">
        <v>686</v>
      </c>
      <c r="E26" t="s">
        <v>687</v>
      </c>
      <c r="F26" t="s">
        <v>176</v>
      </c>
      <c r="G26" t="s">
        <v>15</v>
      </c>
      <c r="H26" t="s">
        <v>688</v>
      </c>
    </row>
    <row r="27" spans="1:9" x14ac:dyDescent="0.3">
      <c r="A27" s="26" t="s">
        <v>689</v>
      </c>
      <c r="B27" t="s">
        <v>99</v>
      </c>
      <c r="C27" t="s">
        <v>184</v>
      </c>
      <c r="D27" t="s">
        <v>690</v>
      </c>
      <c r="E27" t="s">
        <v>691</v>
      </c>
      <c r="F27" t="s">
        <v>176</v>
      </c>
      <c r="G27" t="s">
        <v>15</v>
      </c>
      <c r="H27" t="s">
        <v>692</v>
      </c>
    </row>
    <row r="28" spans="1:9" x14ac:dyDescent="0.3">
      <c r="A28" t="s">
        <v>693</v>
      </c>
      <c r="B28" t="s">
        <v>99</v>
      </c>
      <c r="C28" t="s">
        <v>184</v>
      </c>
      <c r="D28" t="s">
        <v>694</v>
      </c>
      <c r="E28" t="s">
        <v>695</v>
      </c>
      <c r="F28" t="s">
        <v>15</v>
      </c>
      <c r="G28" t="s">
        <v>15</v>
      </c>
      <c r="H28" t="s">
        <v>696</v>
      </c>
    </row>
    <row r="29" spans="1:9" x14ac:dyDescent="0.3">
      <c r="A29" t="s">
        <v>697</v>
      </c>
      <c r="B29" t="s">
        <v>99</v>
      </c>
      <c r="C29" t="s">
        <v>184</v>
      </c>
      <c r="D29" t="s">
        <v>698</v>
      </c>
      <c r="E29" t="s">
        <v>699</v>
      </c>
      <c r="F29" t="s">
        <v>15</v>
      </c>
      <c r="G29" t="s">
        <v>15</v>
      </c>
      <c r="H29" t="s">
        <v>700</v>
      </c>
    </row>
    <row r="30" spans="1:9" x14ac:dyDescent="0.3">
      <c r="A30" t="s">
        <v>701</v>
      </c>
      <c r="B30" t="s">
        <v>99</v>
      </c>
      <c r="C30" t="s">
        <v>184</v>
      </c>
      <c r="D30" t="s">
        <v>702</v>
      </c>
      <c r="E30" t="s">
        <v>703</v>
      </c>
      <c r="F30" t="s">
        <v>15</v>
      </c>
      <c r="G30" t="s">
        <v>15</v>
      </c>
      <c r="H30" t="s">
        <v>704</v>
      </c>
    </row>
    <row r="31" spans="1:9" x14ac:dyDescent="0.3">
      <c r="A31" s="27" t="s">
        <v>705</v>
      </c>
      <c r="B31" s="27" t="s">
        <v>188</v>
      </c>
      <c r="C31" s="27" t="s">
        <v>294</v>
      </c>
      <c r="D31" s="28" t="s">
        <v>706</v>
      </c>
      <c r="E31" s="28" t="s">
        <v>707</v>
      </c>
      <c r="F31" s="6" t="s">
        <v>15</v>
      </c>
      <c r="G31" s="6" t="s">
        <v>15</v>
      </c>
      <c r="H31" s="6"/>
      <c r="I31" s="6"/>
    </row>
    <row r="32" spans="1:9" x14ac:dyDescent="0.3">
      <c r="A32" s="9" t="s">
        <v>708</v>
      </c>
      <c r="B32" t="s">
        <v>188</v>
      </c>
      <c r="C32" t="s">
        <v>184</v>
      </c>
      <c r="D32" t="s">
        <v>709</v>
      </c>
      <c r="E32" t="s">
        <v>710</v>
      </c>
      <c r="F32" t="s">
        <v>15</v>
      </c>
      <c r="G32" t="s">
        <v>15</v>
      </c>
      <c r="H32" t="s">
        <v>561</v>
      </c>
    </row>
    <row r="33" spans="1:8" x14ac:dyDescent="0.3">
      <c r="A33" s="9" t="s">
        <v>711</v>
      </c>
      <c r="B33" t="s">
        <v>188</v>
      </c>
      <c r="C33" t="s">
        <v>184</v>
      </c>
      <c r="D33" t="s">
        <v>712</v>
      </c>
      <c r="E33" t="s">
        <v>713</v>
      </c>
      <c r="F33" t="s">
        <v>15</v>
      </c>
      <c r="G33" t="s">
        <v>15</v>
      </c>
      <c r="H33" t="s">
        <v>565</v>
      </c>
    </row>
    <row r="34" spans="1:8" x14ac:dyDescent="0.3">
      <c r="A34" s="9" t="s">
        <v>714</v>
      </c>
      <c r="B34" t="s">
        <v>188</v>
      </c>
      <c r="C34" t="s">
        <v>184</v>
      </c>
      <c r="D34" t="s">
        <v>715</v>
      </c>
      <c r="E34" t="s">
        <v>761</v>
      </c>
      <c r="F34" t="s">
        <v>15</v>
      </c>
      <c r="G34" t="s">
        <v>15</v>
      </c>
      <c r="H34" t="s">
        <v>717</v>
      </c>
    </row>
    <row r="35" spans="1:8" x14ac:dyDescent="0.3">
      <c r="A35" s="9" t="s">
        <v>718</v>
      </c>
      <c r="B35" t="s">
        <v>188</v>
      </c>
      <c r="C35" t="s">
        <v>184</v>
      </c>
      <c r="D35" t="s">
        <v>719</v>
      </c>
      <c r="E35" t="s">
        <v>720</v>
      </c>
      <c r="F35" t="s">
        <v>15</v>
      </c>
      <c r="G35" t="s">
        <v>15</v>
      </c>
      <c r="H35" t="s">
        <v>573</v>
      </c>
    </row>
    <row r="36" spans="1:8" x14ac:dyDescent="0.3">
      <c r="A36" s="9" t="s">
        <v>721</v>
      </c>
      <c r="B36" t="s">
        <v>188</v>
      </c>
      <c r="C36" t="s">
        <v>184</v>
      </c>
      <c r="D36" t="s">
        <v>722</v>
      </c>
      <c r="E36" t="s">
        <v>723</v>
      </c>
      <c r="F36" t="s">
        <v>15</v>
      </c>
      <c r="G36" t="s">
        <v>15</v>
      </c>
      <c r="H36" t="s">
        <v>577</v>
      </c>
    </row>
    <row r="37" spans="1:8" x14ac:dyDescent="0.3">
      <c r="A37" s="9" t="s">
        <v>724</v>
      </c>
      <c r="B37" t="s">
        <v>188</v>
      </c>
      <c r="C37" t="s">
        <v>184</v>
      </c>
      <c r="D37" t="s">
        <v>725</v>
      </c>
      <c r="E37" t="s">
        <v>726</v>
      </c>
      <c r="F37" t="s">
        <v>15</v>
      </c>
      <c r="G37" t="s">
        <v>15</v>
      </c>
      <c r="H37" t="s">
        <v>581</v>
      </c>
    </row>
    <row r="38" spans="1:8" x14ac:dyDescent="0.3">
      <c r="A38" s="9" t="s">
        <v>727</v>
      </c>
      <c r="B38" t="s">
        <v>188</v>
      </c>
      <c r="C38" t="s">
        <v>184</v>
      </c>
      <c r="D38" t="s">
        <v>728</v>
      </c>
      <c r="E38" t="s">
        <v>729</v>
      </c>
      <c r="F38" t="s">
        <v>15</v>
      </c>
      <c r="G38" t="s">
        <v>15</v>
      </c>
      <c r="H38" t="s">
        <v>730</v>
      </c>
    </row>
    <row r="39" spans="1:8" x14ac:dyDescent="0.3">
      <c r="A39" s="9" t="s">
        <v>731</v>
      </c>
      <c r="B39" t="s">
        <v>188</v>
      </c>
      <c r="C39" t="s">
        <v>184</v>
      </c>
      <c r="D39" t="s">
        <v>732</v>
      </c>
      <c r="E39" t="s">
        <v>733</v>
      </c>
      <c r="F39" t="s">
        <v>15</v>
      </c>
      <c r="G39" t="s">
        <v>15</v>
      </c>
      <c r="H39" t="s">
        <v>589</v>
      </c>
    </row>
    <row r="40" spans="1:8" x14ac:dyDescent="0.3">
      <c r="A40" s="9" t="s">
        <v>734</v>
      </c>
      <c r="B40" t="s">
        <v>188</v>
      </c>
      <c r="C40" t="s">
        <v>184</v>
      </c>
      <c r="D40" t="s">
        <v>735</v>
      </c>
      <c r="E40" t="s">
        <v>736</v>
      </c>
      <c r="F40" t="s">
        <v>15</v>
      </c>
      <c r="G40" t="s">
        <v>15</v>
      </c>
      <c r="H40" t="s">
        <v>593</v>
      </c>
    </row>
    <row r="41" spans="1:8" x14ac:dyDescent="0.3">
      <c r="A41" s="9" t="s">
        <v>737</v>
      </c>
      <c r="B41" t="s">
        <v>188</v>
      </c>
      <c r="C41" t="s">
        <v>184</v>
      </c>
      <c r="D41" t="s">
        <v>738</v>
      </c>
      <c r="E41" t="s">
        <v>739</v>
      </c>
      <c r="F41" t="s">
        <v>15</v>
      </c>
      <c r="G41" t="s">
        <v>15</v>
      </c>
      <c r="H41" t="s">
        <v>597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oglio2"/>
  <dimension ref="A1:D19"/>
  <sheetViews>
    <sheetView zoomScale="80" zoomScaleNormal="80" workbookViewId="0">
      <selection activeCell="B23" sqref="B23"/>
    </sheetView>
  </sheetViews>
  <sheetFormatPr baseColWidth="10" defaultColWidth="8.88671875" defaultRowHeight="14.4" x14ac:dyDescent="0.3"/>
  <cols>
    <col min="1" max="1" width="23" customWidth="1"/>
    <col min="2" max="2" width="25" customWidth="1"/>
    <col min="3" max="3" width="39.88671875" bestFit="1" customWidth="1"/>
    <col min="4" max="4" width="139.6640625" style="4" customWidth="1"/>
  </cols>
  <sheetData>
    <row r="1" spans="1:4" x14ac:dyDescent="0.3">
      <c r="A1" s="2" t="s">
        <v>32</v>
      </c>
      <c r="B1" s="2" t="s">
        <v>1</v>
      </c>
      <c r="C1" s="2" t="s">
        <v>3</v>
      </c>
      <c r="D1" s="3" t="s">
        <v>4</v>
      </c>
    </row>
    <row r="2" spans="1:4" ht="28.8" x14ac:dyDescent="0.3">
      <c r="A2" s="5" t="s">
        <v>33</v>
      </c>
      <c r="B2" s="73" t="s">
        <v>34</v>
      </c>
      <c r="C2" s="5" t="s">
        <v>35</v>
      </c>
      <c r="D2" s="6" t="s">
        <v>36</v>
      </c>
    </row>
    <row r="3" spans="1:4" ht="28.8" x14ac:dyDescent="0.3">
      <c r="A3" s="5" t="s">
        <v>37</v>
      </c>
      <c r="B3" s="73" t="s">
        <v>38</v>
      </c>
      <c r="C3" s="5" t="s">
        <v>39</v>
      </c>
      <c r="D3" s="6" t="s">
        <v>40</v>
      </c>
    </row>
    <row r="4" spans="1:4" ht="28.8" x14ac:dyDescent="0.3">
      <c r="A4" s="5" t="s">
        <v>41</v>
      </c>
      <c r="B4" s="73" t="s">
        <v>42</v>
      </c>
      <c r="C4" s="5" t="s">
        <v>43</v>
      </c>
      <c r="D4" s="6" t="s">
        <v>44</v>
      </c>
    </row>
    <row r="5" spans="1:4" ht="28.8" x14ac:dyDescent="0.3">
      <c r="A5" s="5" t="s">
        <v>45</v>
      </c>
      <c r="B5" s="73" t="s">
        <v>46</v>
      </c>
      <c r="C5" s="5" t="s">
        <v>47</v>
      </c>
      <c r="D5" s="6" t="s">
        <v>48</v>
      </c>
    </row>
    <row r="6" spans="1:4" ht="28.8" x14ac:dyDescent="0.3">
      <c r="A6" s="5" t="s">
        <v>49</v>
      </c>
      <c r="B6" s="73" t="s">
        <v>50</v>
      </c>
      <c r="C6" s="5" t="s">
        <v>49</v>
      </c>
      <c r="D6" s="6" t="s">
        <v>51</v>
      </c>
    </row>
    <row r="7" spans="1:4" ht="28.8" x14ac:dyDescent="0.3">
      <c r="A7" s="5" t="s">
        <v>52</v>
      </c>
      <c r="B7" s="73" t="s">
        <v>53</v>
      </c>
      <c r="C7" s="5" t="s">
        <v>54</v>
      </c>
      <c r="D7" s="6" t="s">
        <v>55</v>
      </c>
    </row>
    <row r="8" spans="1:4" ht="28.8" x14ac:dyDescent="0.3">
      <c r="A8" s="5" t="s">
        <v>56</v>
      </c>
      <c r="B8" s="73" t="s">
        <v>57</v>
      </c>
      <c r="C8" s="5" t="s">
        <v>58</v>
      </c>
      <c r="D8" s="6" t="str">
        <f>C8&amp;"
Maturity Level: 0 Draft"</f>
        <v>Pathological Stage
Maturity Level: 0 Draft</v>
      </c>
    </row>
    <row r="9" spans="1:4" ht="28.8" x14ac:dyDescent="0.3">
      <c r="A9" s="5" t="s">
        <v>59</v>
      </c>
      <c r="B9" s="73" t="s">
        <v>60</v>
      </c>
      <c r="C9" s="5" t="s">
        <v>61</v>
      </c>
      <c r="D9" s="6" t="str">
        <f t="shared" ref="D9:D19" si="0">C9&amp;"
Maturity Level: 0 Draft"</f>
        <v>Episode Event
Maturity Level: 0 Draft</v>
      </c>
    </row>
    <row r="10" spans="1:4" ht="28.8" x14ac:dyDescent="0.3">
      <c r="A10" s="5" t="s">
        <v>62</v>
      </c>
      <c r="B10" s="73" t="s">
        <v>63</v>
      </c>
      <c r="C10" s="5" t="s">
        <v>64</v>
      </c>
      <c r="D10" s="6" t="str">
        <f t="shared" si="0"/>
        <v>Disease Extent
Maturity Level: 0 Draft</v>
      </c>
    </row>
    <row r="11" spans="1:4" ht="28.8" x14ac:dyDescent="0.3">
      <c r="A11" s="5" t="s">
        <v>65</v>
      </c>
      <c r="B11" s="73" t="s">
        <v>66</v>
      </c>
      <c r="C11" s="5" t="s">
        <v>67</v>
      </c>
      <c r="D11" s="6" t="str">
        <f t="shared" si="0"/>
        <v>Genetic Test Expression
Maturity Level: 0 Draft</v>
      </c>
    </row>
    <row r="12" spans="1:4" ht="28.8" x14ac:dyDescent="0.3">
      <c r="A12" s="5" t="s">
        <v>68</v>
      </c>
      <c r="B12" s="73" t="s">
        <v>69</v>
      </c>
      <c r="C12" s="5" t="s">
        <v>68</v>
      </c>
      <c r="D12" s="6" t="str">
        <f t="shared" si="0"/>
        <v>Surgery
Maturity Level: 0 Draft</v>
      </c>
    </row>
    <row r="13" spans="1:4" ht="28.8" x14ac:dyDescent="0.3">
      <c r="A13" s="5" t="s">
        <v>70</v>
      </c>
      <c r="B13" s="73" t="s">
        <v>71</v>
      </c>
      <c r="C13" s="5" t="s">
        <v>72</v>
      </c>
      <c r="D13" s="6" t="str">
        <f t="shared" si="0"/>
        <v>Systemic Treatment
Maturity Level: 0 Draft</v>
      </c>
    </row>
    <row r="14" spans="1:4" ht="28.8" x14ac:dyDescent="0.3">
      <c r="A14" s="5" t="s">
        <v>73</v>
      </c>
      <c r="B14" s="73" t="s">
        <v>74</v>
      </c>
      <c r="C14" s="5" t="s">
        <v>73</v>
      </c>
      <c r="D14" s="6" t="str">
        <f t="shared" si="0"/>
        <v>Radiotherapy
Maturity Level: 0 Draft</v>
      </c>
    </row>
    <row r="15" spans="1:4" ht="28.8" x14ac:dyDescent="0.3">
      <c r="A15" s="5" t="s">
        <v>75</v>
      </c>
      <c r="B15" s="73" t="s">
        <v>76</v>
      </c>
      <c r="C15" s="5" t="s">
        <v>77</v>
      </c>
      <c r="D15" s="6" t="str">
        <f t="shared" si="0"/>
        <v>Regional Deep Hyperthemia
Maturity Level: 0 Draft</v>
      </c>
    </row>
    <row r="16" spans="1:4" ht="28.8" x14ac:dyDescent="0.3">
      <c r="A16" s="5" t="s">
        <v>78</v>
      </c>
      <c r="B16" s="73" t="s">
        <v>79</v>
      </c>
      <c r="C16" s="5" t="s">
        <v>80</v>
      </c>
      <c r="D16" s="6" t="str">
        <f t="shared" si="0"/>
        <v>Isolated Limb Perfusion
Maturity Level: 0 Draft</v>
      </c>
    </row>
    <row r="17" spans="1:4" ht="28.8" x14ac:dyDescent="0.3">
      <c r="A17" s="5" t="s">
        <v>81</v>
      </c>
      <c r="B17" s="73" t="s">
        <v>82</v>
      </c>
      <c r="C17" s="5" t="s">
        <v>83</v>
      </c>
      <c r="D17" s="6" t="str">
        <f t="shared" si="0"/>
        <v>Drugs for Treatments
Maturity Level: 0 Draft</v>
      </c>
    </row>
    <row r="18" spans="1:4" ht="28.8" x14ac:dyDescent="0.3">
      <c r="A18" s="5" t="s">
        <v>84</v>
      </c>
      <c r="B18" s="73" t="s">
        <v>85</v>
      </c>
      <c r="C18" s="5" t="s">
        <v>86</v>
      </c>
      <c r="D18" s="6" t="str">
        <f t="shared" si="0"/>
        <v>Overall Treatment Response
Maturity Level: 0 Draft</v>
      </c>
    </row>
    <row r="19" spans="1:4" ht="28.8" x14ac:dyDescent="0.3">
      <c r="A19" s="5" t="s">
        <v>87</v>
      </c>
      <c r="B19" s="73" t="s">
        <v>88</v>
      </c>
      <c r="C19" s="5" t="s">
        <v>89</v>
      </c>
      <c r="D19" s="6" t="str">
        <f t="shared" si="0"/>
        <v>Adverse Event
Maturity Level: 0 Draft</v>
      </c>
    </row>
  </sheetData>
  <hyperlinks>
    <hyperlink ref="B2" location="SubjectI4rc!A1" display="SubjectI4rc" xr:uid="{8830BADF-8A22-4BB4-8B5B-BA6636B8E5B6}"/>
    <hyperlink ref="B3" location="PatientFollowUpI4rc!A1" display="PatientFollowUpI4rc" xr:uid="{B5779295-6BDC-4A6E-829E-0DDD770C666B}"/>
    <hyperlink ref="B4" location="HospitalPatientRecordsI4RC!A1" display="HospitalPatientRecordsI4RC" xr:uid="{5BEEA3BF-A821-4A6C-B26C-C633C58B3F00}"/>
    <hyperlink ref="B5" location="CancerEpisodeI4RC!A1" display="#CancerEpisodeI4RC!A1" xr:uid="{9FCA00EA-7C68-4BA9-A582-C634C8A64BD8}"/>
    <hyperlink ref="B6" location="DiagnosisI4RC!A1" display="#DiagnosisI4RC!A1" xr:uid="{BC669F23-0EEA-4810-B8C7-330D483ABF59}"/>
    <hyperlink ref="B7" location="ClinicalStageI4RC!A1" display="#ClinicalStageI4RC!A1" xr:uid="{14F33C5D-8039-46AC-A012-C161E7AF931E}"/>
    <hyperlink ref="B8" location="PathologicalStageI4RC!A1" display="#PathologicalStageI4RC!A1" xr:uid="{AC9B0649-E6BB-489F-BA82-6F9146FDBBFF}"/>
    <hyperlink ref="B9" location="EpisodeEventI4RC!A1" display="#EpisodeEventI4RC!A1" xr:uid="{3DFBC70E-F538-4D0D-BBBA-7DEB8F52A21D}"/>
    <hyperlink ref="B10" location="DiseaseExtentI4RC!A1" display="#DiseaseExtentI4RC!A1" xr:uid="{3907F9F0-ED56-43DF-9064-9E35D69EC4E9}"/>
    <hyperlink ref="B11" location="GeneticTestExpressionI4RC!A1" display="#GeneticTestExpressionI4RC!A1" xr:uid="{FE6A9743-9AC5-4D47-BD71-F0051D0736D9}"/>
    <hyperlink ref="B12" location="SurgeryI4RC!A1" display="#SurgeryI4RC!A1" xr:uid="{07E67199-CC75-47DF-9EBB-1EEA03DA5258}"/>
    <hyperlink ref="B13" location="SystemicTreatment!A1" display="#SystemicTreatment!A1" xr:uid="{BED40BA9-972F-4A65-961B-E0E5E5D2185F}"/>
    <hyperlink ref="B14" location="Radiotherapy!A1" display="#Radiotherapy!A1" xr:uid="{0DBFAED1-4DB4-450A-A04B-50046AA1ED1B}"/>
    <hyperlink ref="B15" location="RegionalDeepHyperthemia!A1" display="#RegionalDeepHyperthemia!A1" xr:uid="{D31F9476-361D-472F-8EAF-9E20B3921E6F}"/>
    <hyperlink ref="B16" location="IsolatedLimbPerfusion!A1" display="#IsolatedLimbPerfusion!A1" xr:uid="{FA219134-09B6-4DA1-BEEC-A6FF53939663}"/>
    <hyperlink ref="B17" location="DrugsForTreatments!A1" display="#DrugsForTreatments!A1" xr:uid="{0305B171-10ED-4109-8BC3-C611DB9FED34}"/>
    <hyperlink ref="B18" location="OverallTreatmentResponse!A1" display="#OverallTreatmentResponse!A1" xr:uid="{5DDD2D80-2477-438B-9454-FEB2F63FC604}"/>
    <hyperlink ref="B19" location="AdverseEvent!A1" display="#AdverseEvent!A1" xr:uid="{7ADFDEC9-2090-4121-928D-CFACE0856D9C}"/>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1FABC-F66C-4AA7-8997-DFDC886E091A}">
  <sheetPr codeName="Foglio36">
    <tabColor theme="7" tint="0.39997558519241921"/>
  </sheetPr>
  <dimension ref="A1:H24"/>
  <sheetViews>
    <sheetView zoomScale="85" zoomScaleNormal="85" workbookViewId="0">
      <selection activeCell="C11" sqref="C11"/>
    </sheetView>
  </sheetViews>
  <sheetFormatPr baseColWidth="10" defaultColWidth="8.6640625" defaultRowHeight="13.8" x14ac:dyDescent="0.3"/>
  <cols>
    <col min="1" max="1" width="59" style="14" customWidth="1"/>
    <col min="2" max="2" width="14.44140625" style="14" customWidth="1"/>
    <col min="3" max="3" width="19.88671875" style="14" customWidth="1"/>
    <col min="4" max="4" width="66" style="14" bestFit="1" customWidth="1"/>
    <col min="5" max="5" width="59.6640625" style="15" customWidth="1"/>
    <col min="6" max="6" width="13.109375" style="14" customWidth="1"/>
    <col min="7" max="7" width="8.6640625" style="14"/>
    <col min="8" max="8" width="15.44140625" style="14" customWidth="1"/>
    <col min="9" max="16384" width="8.6640625" style="14"/>
  </cols>
  <sheetData>
    <row r="1" spans="1:8" ht="14.4" x14ac:dyDescent="0.3">
      <c r="A1" s="11" t="s">
        <v>90</v>
      </c>
      <c r="B1" s="11" t="s">
        <v>91</v>
      </c>
      <c r="C1" s="11" t="s">
        <v>92</v>
      </c>
      <c r="D1" s="11" t="s">
        <v>93</v>
      </c>
      <c r="E1" s="11" t="s">
        <v>94</v>
      </c>
      <c r="F1" s="11" t="s">
        <v>95</v>
      </c>
      <c r="G1" s="11" t="s">
        <v>96</v>
      </c>
      <c r="H1" s="11" t="s">
        <v>97</v>
      </c>
    </row>
    <row r="2" spans="1:8" ht="27.6" x14ac:dyDescent="0.3">
      <c r="A2" s="21" t="s">
        <v>98</v>
      </c>
      <c r="B2" s="21" t="s">
        <v>99</v>
      </c>
      <c r="C2" s="23" t="s">
        <v>33</v>
      </c>
      <c r="D2" s="21" t="s">
        <v>100</v>
      </c>
      <c r="E2" s="22" t="s">
        <v>437</v>
      </c>
      <c r="F2" s="21" t="s">
        <v>15</v>
      </c>
      <c r="G2" s="21" t="s">
        <v>15</v>
      </c>
      <c r="H2" s="21" t="s">
        <v>102</v>
      </c>
    </row>
    <row r="3" spans="1:8" ht="110.4" x14ac:dyDescent="0.3">
      <c r="A3" s="23" t="s">
        <v>438</v>
      </c>
      <c r="B3" s="21" t="s">
        <v>99</v>
      </c>
      <c r="C3" s="21" t="s">
        <v>173</v>
      </c>
      <c r="D3" s="21" t="s">
        <v>439</v>
      </c>
      <c r="E3" s="22" t="s">
        <v>440</v>
      </c>
      <c r="F3" s="21" t="s">
        <v>15</v>
      </c>
      <c r="G3" s="21" t="s">
        <v>15</v>
      </c>
      <c r="H3" s="21" t="s">
        <v>441</v>
      </c>
    </row>
    <row r="4" spans="1:8" ht="82.8" x14ac:dyDescent="0.3">
      <c r="A4" s="23" t="s">
        <v>442</v>
      </c>
      <c r="B4" s="21" t="s">
        <v>99</v>
      </c>
      <c r="C4" s="24" t="s">
        <v>294</v>
      </c>
      <c r="D4" s="25" t="s">
        <v>443</v>
      </c>
      <c r="E4" s="22" t="s">
        <v>444</v>
      </c>
      <c r="F4" s="21" t="s">
        <v>15</v>
      </c>
      <c r="G4" s="21" t="s">
        <v>15</v>
      </c>
      <c r="H4" s="21" t="s">
        <v>445</v>
      </c>
    </row>
    <row r="5" spans="1:8" ht="27.6" x14ac:dyDescent="0.3">
      <c r="A5" s="21" t="s">
        <v>446</v>
      </c>
      <c r="B5" s="21" t="s">
        <v>99</v>
      </c>
      <c r="C5" s="21" t="s">
        <v>104</v>
      </c>
      <c r="D5" s="21" t="s">
        <v>447</v>
      </c>
      <c r="E5" s="22" t="s">
        <v>448</v>
      </c>
      <c r="F5" s="21" t="s">
        <v>15</v>
      </c>
      <c r="G5" s="21" t="s">
        <v>15</v>
      </c>
      <c r="H5" s="21" t="s">
        <v>102</v>
      </c>
    </row>
    <row r="6" spans="1:8" ht="27.6" x14ac:dyDescent="0.3">
      <c r="A6" s="21" t="s">
        <v>449</v>
      </c>
      <c r="B6" s="21" t="s">
        <v>99</v>
      </c>
      <c r="C6" s="21" t="s">
        <v>184</v>
      </c>
      <c r="D6" s="21" t="s">
        <v>450</v>
      </c>
      <c r="E6" s="22" t="s">
        <v>451</v>
      </c>
      <c r="F6" s="21" t="s">
        <v>15</v>
      </c>
      <c r="G6" s="21" t="s">
        <v>176</v>
      </c>
      <c r="H6" s="21" t="s">
        <v>452</v>
      </c>
    </row>
    <row r="7" spans="1:8" ht="27.6" x14ac:dyDescent="0.3">
      <c r="A7" s="21" t="s">
        <v>453</v>
      </c>
      <c r="B7" s="21" t="s">
        <v>99</v>
      </c>
      <c r="C7" s="21" t="s">
        <v>104</v>
      </c>
      <c r="D7" s="21" t="s">
        <v>454</v>
      </c>
      <c r="E7" s="22" t="s">
        <v>455</v>
      </c>
      <c r="F7" s="21" t="s">
        <v>15</v>
      </c>
      <c r="G7" s="21" t="s">
        <v>176</v>
      </c>
      <c r="H7" s="21" t="s">
        <v>102</v>
      </c>
    </row>
    <row r="8" spans="1:8" ht="41.4" x14ac:dyDescent="0.3">
      <c r="A8" s="21" t="s">
        <v>456</v>
      </c>
      <c r="B8" s="21" t="s">
        <v>99</v>
      </c>
      <c r="C8" s="21" t="s">
        <v>173</v>
      </c>
      <c r="D8" s="21" t="s">
        <v>457</v>
      </c>
      <c r="E8" s="22" t="s">
        <v>458</v>
      </c>
      <c r="F8" s="21" t="s">
        <v>15</v>
      </c>
      <c r="G8" s="21" t="s">
        <v>176</v>
      </c>
      <c r="H8" s="21" t="s">
        <v>459</v>
      </c>
    </row>
    <row r="9" spans="1:8" ht="27.6" x14ac:dyDescent="0.3">
      <c r="A9" s="22" t="s">
        <v>460</v>
      </c>
      <c r="B9" s="21" t="s">
        <v>99</v>
      </c>
      <c r="C9" s="6" t="s">
        <v>104</v>
      </c>
      <c r="D9" s="21" t="s">
        <v>461</v>
      </c>
      <c r="E9" s="22" t="s">
        <v>462</v>
      </c>
      <c r="F9" s="21" t="s">
        <v>176</v>
      </c>
      <c r="G9" s="21" t="s">
        <v>15</v>
      </c>
      <c r="H9" s="21" t="s">
        <v>102</v>
      </c>
    </row>
    <row r="11" spans="1:8" ht="14.4" x14ac:dyDescent="0.3">
      <c r="C11" s="6"/>
    </row>
    <row r="24" spans="3:3" x14ac:dyDescent="0.3">
      <c r="C24" s="21"/>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36F27-9DA6-429D-900F-6FE6B773821B}">
  <sheetPr>
    <tabColor theme="7" tint="0.59999389629810485"/>
  </sheetPr>
  <dimension ref="A1:H37"/>
  <sheetViews>
    <sheetView topLeftCell="B1" workbookViewId="0">
      <selection activeCell="E27" sqref="E27"/>
    </sheetView>
  </sheetViews>
  <sheetFormatPr baseColWidth="10" defaultColWidth="8.88671875" defaultRowHeight="14.4" x14ac:dyDescent="0.3"/>
  <cols>
    <col min="1" max="1" width="57.6640625" customWidth="1"/>
    <col min="2" max="2" width="59" style="4" customWidth="1"/>
    <col min="3" max="3" width="38.44140625" bestFit="1" customWidth="1"/>
    <col min="4" max="4" width="49" style="4" customWidth="1"/>
    <col min="5" max="5" width="42.88671875" customWidth="1"/>
    <col min="6" max="6" width="17.5546875" customWidth="1"/>
    <col min="7" max="7" width="11.109375" customWidth="1"/>
    <col min="8" max="8" width="64.6640625" customWidth="1"/>
  </cols>
  <sheetData>
    <row r="1" spans="1:8" x14ac:dyDescent="0.3">
      <c r="A1" s="5" t="s">
        <v>107</v>
      </c>
      <c r="B1" s="6" t="s">
        <v>108</v>
      </c>
      <c r="C1" s="5" t="s">
        <v>109</v>
      </c>
      <c r="D1" s="6" t="s">
        <v>110</v>
      </c>
      <c r="E1" s="5" t="s">
        <v>111</v>
      </c>
      <c r="F1" s="5" t="s">
        <v>112</v>
      </c>
      <c r="G1" s="5" t="s">
        <v>113</v>
      </c>
      <c r="H1" s="5" t="s">
        <v>97</v>
      </c>
    </row>
    <row r="2" spans="1:8" x14ac:dyDescent="0.3">
      <c r="A2" s="7" t="str">
        <f>"http://hl7.eu/fhir/ig/idea4rc/StructureDefinition/"&amp;LogicalModels!$A$3</f>
        <v>http://hl7.eu/fhir/ig/idea4rc/StructureDefinition/PatientFollowUp</v>
      </c>
      <c r="B2" s="38" t="s">
        <v>424</v>
      </c>
      <c r="C2" s="5" t="str">
        <f>PatientFollowUpI4rc!A2</f>
        <v>patient</v>
      </c>
      <c r="D2" s="6" t="str">
        <f>PatientFollowUpI4rc!D2</f>
        <v>Patient (M)</v>
      </c>
      <c r="E2" s="5" t="s">
        <v>425</v>
      </c>
      <c r="F2" s="5"/>
      <c r="G2" s="5" t="s">
        <v>116</v>
      </c>
      <c r="H2" s="5"/>
    </row>
    <row r="3" spans="1:8" s="17" customFormat="1" x14ac:dyDescent="0.3">
      <c r="A3" s="7" t="str">
        <f>"http://hl7.eu/fhir/ig/idea4rc/StructureDefinition/"&amp;LogicalModels!$A$3</f>
        <v>http://hl7.eu/fhir/ig/idea4rc/StructureDefinition/PatientFollowUp</v>
      </c>
      <c r="B3" s="38" t="s">
        <v>424</v>
      </c>
      <c r="C3" s="5" t="str">
        <f>PatientFollowUpI4rc!A4</f>
        <v>statusOfDiseaseAtLastFollowUp</v>
      </c>
      <c r="D3" s="6" t="str">
        <f>PatientFollowUpI4rc!D4</f>
        <v>Status of disease at last follow-up (M) type EpisodeEvent</v>
      </c>
      <c r="E3" s="5" t="s">
        <v>426</v>
      </c>
      <c r="F3" s="16"/>
      <c r="G3" s="16" t="s">
        <v>116</v>
      </c>
      <c r="H3" s="16" t="s">
        <v>427</v>
      </c>
    </row>
    <row r="4" spans="1:8" s="17" customFormat="1" x14ac:dyDescent="0.3">
      <c r="A4" s="7" t="str">
        <f>"http://hl7.eu/fhir/ig/idea4rc/StructureDefinition/"&amp;LogicalModels!$A$3</f>
        <v>http://hl7.eu/fhir/ig/idea4rc/StructureDefinition/PatientFollowUp</v>
      </c>
      <c r="B4" s="38" t="s">
        <v>424</v>
      </c>
      <c r="C4" s="5" t="str">
        <f>PatientFollowUpI4rc!A5</f>
        <v>patientFollowUpDate</v>
      </c>
      <c r="D4" s="6" t="str">
        <f>PatientFollowUpI4rc!D5</f>
        <v>Patient Follow Up date (M)</v>
      </c>
      <c r="E4" s="5" t="s">
        <v>428</v>
      </c>
      <c r="F4" s="5"/>
      <c r="G4" s="5" t="s">
        <v>120</v>
      </c>
      <c r="H4" s="16"/>
    </row>
    <row r="5" spans="1:8" s="17" customFormat="1" x14ac:dyDescent="0.3">
      <c r="A5" s="7" t="str">
        <f>"http://hl7.eu/fhir/ig/idea4rc/StructureDefinition/"&amp;LogicalModels!$A$3</f>
        <v>http://hl7.eu/fhir/ig/idea4rc/StructureDefinition/PatientFollowUp</v>
      </c>
      <c r="B5" s="38" t="s">
        <v>424</v>
      </c>
      <c r="C5" s="5" t="str">
        <f>PatientFollowUpI4rc!A6</f>
        <v>newCancerDiagnosis</v>
      </c>
      <c r="D5" s="6" t="str">
        <f>PatientFollowUpI4rc!D6</f>
        <v>New cancer diagnosis (M)</v>
      </c>
      <c r="E5" s="5" t="s">
        <v>426</v>
      </c>
      <c r="F5" s="5"/>
      <c r="G5" s="5" t="s">
        <v>120</v>
      </c>
      <c r="H5" s="16" t="s">
        <v>427</v>
      </c>
    </row>
    <row r="6" spans="1:8" s="17" customFormat="1" x14ac:dyDescent="0.3">
      <c r="A6" s="7" t="str">
        <f>"http://hl7.eu/fhir/ig/idea4rc/StructureDefinition/"&amp;LogicalModels!$A$3</f>
        <v>http://hl7.eu/fhir/ig/idea4rc/StructureDefinition/PatientFollowUp</v>
      </c>
      <c r="B6" s="38" t="s">
        <v>424</v>
      </c>
      <c r="C6" s="5" t="str">
        <f>PatientFollowUpI4rc!A7</f>
        <v>dateOfNewCancerDiagnosis</v>
      </c>
      <c r="D6" s="6" t="str">
        <f>PatientFollowUpI4rc!D7</f>
        <v>Date of new cancer diagnosis (M)</v>
      </c>
      <c r="E6" s="5" t="s">
        <v>426</v>
      </c>
      <c r="F6" s="16"/>
      <c r="G6" s="16" t="s">
        <v>120</v>
      </c>
      <c r="H6" s="16" t="s">
        <v>427</v>
      </c>
    </row>
    <row r="7" spans="1:8" s="17" customFormat="1" x14ac:dyDescent="0.3">
      <c r="A7" s="7" t="str">
        <f>"http://hl7.eu/fhir/ig/idea4rc/StructureDefinition/"&amp;LogicalModels!$A$3</f>
        <v>http://hl7.eu/fhir/ig/idea4rc/StructureDefinition/PatientFollowUp</v>
      </c>
      <c r="B7" s="38" t="s">
        <v>424</v>
      </c>
      <c r="C7" s="5" t="str">
        <f>PatientFollowUpI4rc!A8</f>
        <v>newCancerTopography</v>
      </c>
      <c r="D7" s="6" t="str">
        <f>PatientFollowUpI4rc!D8</f>
        <v>New cancer topography (M)</v>
      </c>
      <c r="E7" s="5" t="s">
        <v>426</v>
      </c>
      <c r="F7" s="16"/>
      <c r="G7" s="16" t="s">
        <v>120</v>
      </c>
      <c r="H7" s="16" t="s">
        <v>427</v>
      </c>
    </row>
    <row r="8" spans="1:8" s="17" customFormat="1" x14ac:dyDescent="0.3">
      <c r="A8" s="7" t="str">
        <f>"http://hl7.eu/fhir/ig/idea4rc/StructureDefinition/"&amp;LogicalModels!$A$3</f>
        <v>http://hl7.eu/fhir/ig/idea4rc/StructureDefinition/PatientFollowUp</v>
      </c>
      <c r="B8" t="s">
        <v>114</v>
      </c>
      <c r="C8" s="16" t="str">
        <f>PatientFollowUpI4rc!A2</f>
        <v>patient</v>
      </c>
      <c r="D8" s="16" t="str">
        <f>PatientFollowUpI4rc!D2</f>
        <v>Patient (M)</v>
      </c>
      <c r="E8" s="16" t="s">
        <v>115</v>
      </c>
      <c r="F8" s="16"/>
      <c r="G8" s="16" t="s">
        <v>116</v>
      </c>
      <c r="H8" s="17" t="s">
        <v>429</v>
      </c>
    </row>
    <row r="9" spans="1:8" s="17" customFormat="1" ht="28.8" x14ac:dyDescent="0.3">
      <c r="A9" s="7" t="str">
        <f>"http://hl7.eu/fhir/ig/idea4rc/StructureDefinition/"&amp;LogicalModels!$A$3</f>
        <v>http://hl7.eu/fhir/ig/idea4rc/StructureDefinition/PatientFollowUp</v>
      </c>
      <c r="B9" s="38" t="s">
        <v>114</v>
      </c>
      <c r="C9" s="16" t="str">
        <f>PatientFollowUpI4rc!A4</f>
        <v>statusOfDiseaseAtLastFollowUp</v>
      </c>
      <c r="D9" s="16" t="str">
        <f>PatientFollowUpI4rc!D4</f>
        <v>Status of disease at last follow-up (M) type EpisodeEvent</v>
      </c>
      <c r="E9" s="16" t="s">
        <v>430</v>
      </c>
      <c r="F9" s="16"/>
      <c r="G9" s="16" t="s">
        <v>116</v>
      </c>
      <c r="H9" s="17" t="s">
        <v>429</v>
      </c>
    </row>
    <row r="10" spans="1:8" s="17" customFormat="1" ht="28.8" x14ac:dyDescent="0.3">
      <c r="A10" s="7" t="str">
        <f>"http://hl7.eu/fhir/ig/idea4rc/StructureDefinition/"&amp;LogicalModels!$A$3</f>
        <v>http://hl7.eu/fhir/ig/idea4rc/StructureDefinition/PatientFollowUp</v>
      </c>
      <c r="B10" s="38" t="s">
        <v>114</v>
      </c>
      <c r="C10" s="16" t="str">
        <f>PatientFollowUpI4rc!A6</f>
        <v>newCancerDiagnosis</v>
      </c>
      <c r="D10" s="16" t="str">
        <f>PatientFollowUpI4rc!D6</f>
        <v>New cancer diagnosis (M)</v>
      </c>
      <c r="E10" s="16" t="s">
        <v>147</v>
      </c>
      <c r="F10" s="16"/>
      <c r="G10" s="16" t="s">
        <v>116</v>
      </c>
      <c r="H10" s="17" t="s">
        <v>429</v>
      </c>
    </row>
    <row r="11" spans="1:8" ht="28.8" x14ac:dyDescent="0.3">
      <c r="A11" s="7" t="str">
        <f>"http://hl7.eu/fhir/ig/idea4rc/StructureDefinition/"&amp;LogicalModels!$A$3</f>
        <v>http://hl7.eu/fhir/ig/idea4rc/StructureDefinition/PatientFollowUp</v>
      </c>
      <c r="B11" s="38" t="s">
        <v>114</v>
      </c>
      <c r="C11" s="16" t="str">
        <f>PatientFollowUpI4rc!A7</f>
        <v>dateOfNewCancerDiagnosis</v>
      </c>
      <c r="D11" s="16" t="str">
        <f>PatientFollowUpI4rc!D7</f>
        <v>Date of new cancer diagnosis (M)</v>
      </c>
      <c r="E11" s="16" t="s">
        <v>431</v>
      </c>
      <c r="F11" s="16"/>
      <c r="G11" s="16" t="s">
        <v>116</v>
      </c>
      <c r="H11" s="17" t="s">
        <v>432</v>
      </c>
    </row>
    <row r="12" spans="1:8" ht="28.8" x14ac:dyDescent="0.3">
      <c r="A12" s="7" t="str">
        <f>"http://hl7.eu/fhir/ig/idea4rc/StructureDefinition/"&amp;LogicalModels!$A$3</f>
        <v>http://hl7.eu/fhir/ig/idea4rc/StructureDefinition/PatientFollowUp</v>
      </c>
      <c r="B12" s="38" t="s">
        <v>114</v>
      </c>
      <c r="C12" s="16" t="str">
        <f>PatientFollowUpI4rc!A8</f>
        <v>newCancerTopography</v>
      </c>
      <c r="D12" s="16" t="str">
        <f>PatientFollowUpI4rc!D8</f>
        <v>New cancer topography (M)</v>
      </c>
      <c r="E12" s="5" t="s">
        <v>143</v>
      </c>
      <c r="F12" s="5"/>
      <c r="G12" s="5" t="s">
        <v>116</v>
      </c>
      <c r="H12" t="s">
        <v>429</v>
      </c>
    </row>
    <row r="13" spans="1:8" ht="28.8" x14ac:dyDescent="0.3">
      <c r="A13" s="7" t="str">
        <f>"http://hl7.eu/fhir/ig/idea4rc/StructureDefinition/"&amp;LogicalModels!$A$3</f>
        <v>http://hl7.eu/fhir/ig/idea4rc/StructureDefinition/PatientFollowUp</v>
      </c>
      <c r="B13" s="6" t="s">
        <v>433</v>
      </c>
      <c r="C13" s="16" t="str">
        <f>PatientFollowUpI4rc!A2</f>
        <v>patient</v>
      </c>
      <c r="D13" s="16" t="str">
        <f>PatientFollowUpI4rc!D2</f>
        <v>Patient (M)</v>
      </c>
      <c r="E13" s="5" t="s">
        <v>434</v>
      </c>
      <c r="F13" s="5"/>
      <c r="G13" s="5" t="s">
        <v>116</v>
      </c>
      <c r="H13" s="5"/>
    </row>
    <row r="14" spans="1:8" ht="28.8" x14ac:dyDescent="0.3">
      <c r="A14" s="7" t="str">
        <f>"http://hl7.eu/fhir/ig/idea4rc/StructureDefinition/"&amp;LogicalModels!$A$3</f>
        <v>http://hl7.eu/fhir/ig/idea4rc/StructureDefinition/PatientFollowUp</v>
      </c>
      <c r="B14" s="6" t="s">
        <v>433</v>
      </c>
      <c r="C14" s="16" t="str">
        <f>PatientFollowUpI4rc!A3</f>
        <v>statusOfPatientAtLastFollowUp</v>
      </c>
      <c r="D14" s="16" t="str">
        <f>PatientFollowUpI4rc!D3</f>
        <v>Status of patient at last follow-up (M)</v>
      </c>
      <c r="E14" s="5" t="s">
        <v>148</v>
      </c>
      <c r="F14" s="5"/>
      <c r="G14" s="5" t="s">
        <v>116</v>
      </c>
      <c r="H14" s="5"/>
    </row>
    <row r="15" spans="1:8" ht="28.8" x14ac:dyDescent="0.3">
      <c r="A15" s="7" t="str">
        <f>"http://hl7.eu/fhir/ig/idea4rc/StructureDefinition/"&amp;LogicalModels!$A$3</f>
        <v>http://hl7.eu/fhir/ig/idea4rc/StructureDefinition/PatientFollowUp</v>
      </c>
      <c r="B15" s="6" t="s">
        <v>435</v>
      </c>
      <c r="C15" s="16" t="str">
        <f>PatientFollowUpI4rc!A2</f>
        <v>patient</v>
      </c>
      <c r="D15" s="16" t="str">
        <f>PatientFollowUpI4rc!D2</f>
        <v>Patient (M)</v>
      </c>
      <c r="E15" s="5" t="s">
        <v>434</v>
      </c>
      <c r="F15" s="5"/>
      <c r="G15" s="5" t="s">
        <v>116</v>
      </c>
      <c r="H15" s="5"/>
    </row>
    <row r="16" spans="1:8" ht="28.8" x14ac:dyDescent="0.3">
      <c r="A16" s="7" t="str">
        <f>"http://hl7.eu/fhir/ig/idea4rc/StructureDefinition/"&amp;LogicalModels!$A$3</f>
        <v>http://hl7.eu/fhir/ig/idea4rc/StructureDefinition/PatientFollowUp</v>
      </c>
      <c r="B16" s="6" t="s">
        <v>435</v>
      </c>
      <c r="C16" s="16" t="str">
        <f>PatientFollowUpI4rc!A9</f>
        <v>lastContact</v>
      </c>
      <c r="D16" s="16" t="str">
        <f>PatientFollowUpI4rc!D9</f>
        <v>Last Contact (M)</v>
      </c>
      <c r="E16" s="5" t="s">
        <v>436</v>
      </c>
      <c r="F16" s="5"/>
      <c r="G16" s="5" t="s">
        <v>116</v>
      </c>
      <c r="H16" s="5"/>
    </row>
    <row r="17" spans="4:4" x14ac:dyDescent="0.3">
      <c r="D17"/>
    </row>
    <row r="18" spans="4:4" x14ac:dyDescent="0.3">
      <c r="D18"/>
    </row>
    <row r="19" spans="4:4" x14ac:dyDescent="0.3">
      <c r="D19"/>
    </row>
    <row r="20" spans="4:4" x14ac:dyDescent="0.3">
      <c r="D20"/>
    </row>
    <row r="21" spans="4:4" x14ac:dyDescent="0.3">
      <c r="D21"/>
    </row>
    <row r="22" spans="4:4" x14ac:dyDescent="0.3">
      <c r="D22"/>
    </row>
    <row r="23" spans="4:4" x14ac:dyDescent="0.3">
      <c r="D23"/>
    </row>
    <row r="24" spans="4:4" x14ac:dyDescent="0.3">
      <c r="D24"/>
    </row>
    <row r="25" spans="4:4" x14ac:dyDescent="0.3">
      <c r="D25"/>
    </row>
    <row r="26" spans="4:4" x14ac:dyDescent="0.3">
      <c r="D26"/>
    </row>
    <row r="27" spans="4:4" x14ac:dyDescent="0.3">
      <c r="D27"/>
    </row>
    <row r="28" spans="4:4" x14ac:dyDescent="0.3">
      <c r="D28"/>
    </row>
    <row r="29" spans="4:4" x14ac:dyDescent="0.3">
      <c r="D29"/>
    </row>
    <row r="30" spans="4:4" x14ac:dyDescent="0.3">
      <c r="D30"/>
    </row>
    <row r="31" spans="4:4" x14ac:dyDescent="0.3">
      <c r="D31"/>
    </row>
    <row r="32" spans="4:4" x14ac:dyDescent="0.3">
      <c r="D32"/>
    </row>
    <row r="33" spans="4:4" x14ac:dyDescent="0.3">
      <c r="D33"/>
    </row>
    <row r="34" spans="4:4" x14ac:dyDescent="0.3">
      <c r="D34"/>
    </row>
    <row r="35" spans="4:4" x14ac:dyDescent="0.3">
      <c r="D35"/>
    </row>
    <row r="36" spans="4:4" x14ac:dyDescent="0.3">
      <c r="D36"/>
    </row>
    <row r="37" spans="4:4" x14ac:dyDescent="0.3">
      <c r="D37"/>
    </row>
  </sheetData>
  <hyperlinks>
    <hyperlink ref="A2" r:id="rId1" display="http://hl7.eu/fhir/eps/StructureDefinition/Alerts" xr:uid="{A3DC7073-1A64-441F-A19E-D41E443C67A0}"/>
    <hyperlink ref="A3:A7" r:id="rId2" display="http://hl7.eu/fhir/eps/StructureDefinition/Alerts" xr:uid="{BED2DEBD-E76C-4ACD-8A9E-B9F1F1A96B07}"/>
    <hyperlink ref="A8:A12" r:id="rId3" display="http://hl7.eu/fhir/eps/StructureDefinition/Alerts" xr:uid="{DABEEC7E-4FB8-47D9-8133-42A12A7D700C}"/>
    <hyperlink ref="A13:A14" r:id="rId4" display="http://hl7.eu/fhir/eps/StructureDefinition/Alerts" xr:uid="{9F9D8898-8401-43AA-8894-63EB4DF43006}"/>
    <hyperlink ref="A15:A16" r:id="rId5" display="http://hl7.eu/fhir/eps/StructureDefinition/Alerts" xr:uid="{DC4F4B64-EC88-48DF-BA6D-A8F61CABEC0B}"/>
  </hyperlinks>
  <pageMargins left="0.7" right="0.7" top="0.75" bottom="0.75" header="0.3" footer="0.3"/>
  <pageSetup paperSize="9" orientation="portrait" r:id="rId6"/>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1D0F0-ED8B-4030-97F0-A5C72BB39D83}">
  <sheetPr>
    <tabColor rgb="FF00B0F0"/>
  </sheetPr>
  <dimension ref="A1:H5"/>
  <sheetViews>
    <sheetView workbookViewId="0">
      <selection activeCell="B32" sqref="B32"/>
    </sheetView>
  </sheetViews>
  <sheetFormatPr baseColWidth="10" defaultColWidth="8.88671875" defaultRowHeight="14.4" x14ac:dyDescent="0.3"/>
  <cols>
    <col min="1" max="1" width="65.109375" bestFit="1" customWidth="1"/>
    <col min="3" max="3" width="16" bestFit="1" customWidth="1"/>
    <col min="4" max="4" width="71.6640625" bestFit="1" customWidth="1"/>
  </cols>
  <sheetData>
    <row r="1" spans="1:8" x14ac:dyDescent="0.3">
      <c r="A1" t="s">
        <v>90</v>
      </c>
      <c r="B1" t="s">
        <v>91</v>
      </c>
      <c r="C1" t="s">
        <v>92</v>
      </c>
      <c r="D1" t="s">
        <v>93</v>
      </c>
      <c r="E1" t="s">
        <v>94</v>
      </c>
      <c r="F1" t="s">
        <v>95</v>
      </c>
      <c r="G1" t="s">
        <v>96</v>
      </c>
      <c r="H1" t="s">
        <v>97</v>
      </c>
    </row>
    <row r="2" spans="1:8" x14ac:dyDescent="0.3">
      <c r="A2" t="s">
        <v>498</v>
      </c>
      <c r="B2" t="s">
        <v>99</v>
      </c>
      <c r="C2" s="26" t="s">
        <v>49</v>
      </c>
      <c r="D2" t="s">
        <v>499</v>
      </c>
      <c r="E2" t="s">
        <v>500</v>
      </c>
      <c r="F2" t="s">
        <v>15</v>
      </c>
      <c r="G2" t="s">
        <v>15</v>
      </c>
      <c r="H2" t="s">
        <v>102</v>
      </c>
    </row>
    <row r="3" spans="1:8" x14ac:dyDescent="0.3">
      <c r="A3" t="s">
        <v>501</v>
      </c>
      <c r="B3" t="s">
        <v>99</v>
      </c>
      <c r="C3" s="26" t="s">
        <v>59</v>
      </c>
      <c r="D3" t="s">
        <v>762</v>
      </c>
      <c r="E3" t="s">
        <v>763</v>
      </c>
      <c r="F3" t="s">
        <v>15</v>
      </c>
      <c r="G3" t="s">
        <v>15</v>
      </c>
      <c r="H3" t="s">
        <v>102</v>
      </c>
    </row>
    <row r="4" spans="1:8" x14ac:dyDescent="0.3">
      <c r="A4" s="26" t="s">
        <v>965</v>
      </c>
      <c r="B4" t="s">
        <v>99</v>
      </c>
      <c r="C4" t="s">
        <v>173</v>
      </c>
      <c r="D4" t="s">
        <v>966</v>
      </c>
      <c r="E4" t="s">
        <v>967</v>
      </c>
      <c r="F4" t="s">
        <v>15</v>
      </c>
      <c r="G4" t="s">
        <v>15</v>
      </c>
      <c r="H4" t="s">
        <v>968</v>
      </c>
    </row>
    <row r="5" spans="1:8" x14ac:dyDescent="0.3">
      <c r="A5" s="26" t="s">
        <v>969</v>
      </c>
      <c r="B5" t="s">
        <v>99</v>
      </c>
      <c r="C5" t="s">
        <v>178</v>
      </c>
      <c r="D5" t="s">
        <v>970</v>
      </c>
      <c r="E5" t="s">
        <v>971</v>
      </c>
      <c r="F5" t="s">
        <v>15</v>
      </c>
      <c r="G5" t="s">
        <v>15</v>
      </c>
      <c r="H5" t="s">
        <v>102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6D29F-69FA-442D-B5AB-DDD6753BF7E7}">
  <sheetPr>
    <tabColor rgb="FF00B0F0"/>
  </sheetPr>
  <dimension ref="A1:H31"/>
  <sheetViews>
    <sheetView topLeftCell="A13" workbookViewId="0">
      <selection activeCell="E19" sqref="E19"/>
    </sheetView>
  </sheetViews>
  <sheetFormatPr baseColWidth="10" defaultColWidth="8.88671875" defaultRowHeight="14.4" x14ac:dyDescent="0.3"/>
  <cols>
    <col min="1" max="1" width="40.109375" customWidth="1"/>
    <col min="2" max="2" width="21.6640625" customWidth="1"/>
    <col min="4" max="4" width="68.88671875" bestFit="1" customWidth="1"/>
    <col min="5" max="5" width="255.5546875" bestFit="1" customWidth="1"/>
  </cols>
  <sheetData>
    <row r="1" spans="1:8" x14ac:dyDescent="0.3">
      <c r="A1" t="s">
        <v>90</v>
      </c>
      <c r="B1" t="s">
        <v>91</v>
      </c>
      <c r="C1" t="s">
        <v>92</v>
      </c>
      <c r="D1" t="s">
        <v>93</v>
      </c>
      <c r="E1" t="s">
        <v>94</v>
      </c>
      <c r="F1" t="s">
        <v>95</v>
      </c>
      <c r="G1" t="s">
        <v>96</v>
      </c>
      <c r="H1" t="s">
        <v>97</v>
      </c>
    </row>
    <row r="2" spans="1:8" x14ac:dyDescent="0.3">
      <c r="A2" t="s">
        <v>498</v>
      </c>
      <c r="B2" t="s">
        <v>99</v>
      </c>
      <c r="C2" s="26" t="s">
        <v>49</v>
      </c>
      <c r="D2" t="s">
        <v>499</v>
      </c>
      <c r="E2" t="s">
        <v>500</v>
      </c>
      <c r="F2" t="s">
        <v>15</v>
      </c>
      <c r="G2" t="s">
        <v>15</v>
      </c>
      <c r="H2" t="s">
        <v>102</v>
      </c>
    </row>
    <row r="3" spans="1:8" x14ac:dyDescent="0.3">
      <c r="A3" t="s">
        <v>501</v>
      </c>
      <c r="B3" t="s">
        <v>99</v>
      </c>
      <c r="C3" s="26" t="s">
        <v>59</v>
      </c>
      <c r="D3" t="s">
        <v>502</v>
      </c>
      <c r="E3" t="s">
        <v>763</v>
      </c>
      <c r="F3" t="s">
        <v>15</v>
      </c>
      <c r="G3" t="s">
        <v>15</v>
      </c>
      <c r="H3" t="s">
        <v>102</v>
      </c>
    </row>
    <row r="4" spans="1:8" x14ac:dyDescent="0.3">
      <c r="A4" t="s">
        <v>858</v>
      </c>
      <c r="B4" t="s">
        <v>99</v>
      </c>
      <c r="C4" t="s">
        <v>178</v>
      </c>
      <c r="D4" t="s">
        <v>859</v>
      </c>
      <c r="E4" t="s">
        <v>860</v>
      </c>
      <c r="F4" t="s">
        <v>15</v>
      </c>
      <c r="G4" t="s">
        <v>15</v>
      </c>
      <c r="H4" t="s">
        <v>102</v>
      </c>
    </row>
    <row r="5" spans="1:8" x14ac:dyDescent="0.3">
      <c r="A5" t="s">
        <v>820</v>
      </c>
      <c r="B5" t="s">
        <v>99</v>
      </c>
      <c r="C5" t="s">
        <v>173</v>
      </c>
      <c r="D5" t="s">
        <v>861</v>
      </c>
      <c r="E5" t="s">
        <v>862</v>
      </c>
      <c r="F5" t="s">
        <v>15</v>
      </c>
      <c r="G5" t="s">
        <v>15</v>
      </c>
      <c r="H5" t="s">
        <v>515</v>
      </c>
    </row>
    <row r="6" spans="1:8" x14ac:dyDescent="0.3">
      <c r="A6" t="s">
        <v>823</v>
      </c>
      <c r="B6" s="26" t="s">
        <v>188</v>
      </c>
      <c r="C6" t="s">
        <v>173</v>
      </c>
      <c r="D6" s="26" t="s">
        <v>863</v>
      </c>
      <c r="E6" t="s">
        <v>864</v>
      </c>
      <c r="F6" t="s">
        <v>15</v>
      </c>
      <c r="G6" t="s">
        <v>15</v>
      </c>
      <c r="H6" t="s">
        <v>865</v>
      </c>
    </row>
    <row r="7" spans="1:8" x14ac:dyDescent="0.3">
      <c r="A7" t="s">
        <v>866</v>
      </c>
      <c r="B7" t="s">
        <v>99</v>
      </c>
      <c r="C7" t="s">
        <v>173</v>
      </c>
      <c r="D7" t="s">
        <v>867</v>
      </c>
      <c r="E7" t="s">
        <v>868</v>
      </c>
      <c r="F7" t="s">
        <v>15</v>
      </c>
      <c r="G7" t="s">
        <v>176</v>
      </c>
      <c r="H7" t="s">
        <v>869</v>
      </c>
    </row>
    <row r="8" spans="1:8" x14ac:dyDescent="0.3">
      <c r="A8" s="26" t="s">
        <v>870</v>
      </c>
      <c r="B8" t="s">
        <v>188</v>
      </c>
      <c r="C8" t="s">
        <v>178</v>
      </c>
      <c r="D8" t="s">
        <v>871</v>
      </c>
      <c r="E8" t="s">
        <v>872</v>
      </c>
      <c r="F8" t="s">
        <v>15</v>
      </c>
      <c r="G8" t="s">
        <v>176</v>
      </c>
      <c r="H8" t="s">
        <v>102</v>
      </c>
    </row>
    <row r="9" spans="1:8" x14ac:dyDescent="0.3">
      <c r="A9" t="s">
        <v>873</v>
      </c>
      <c r="B9" t="s">
        <v>99</v>
      </c>
      <c r="C9" t="s">
        <v>173</v>
      </c>
      <c r="D9" t="s">
        <v>874</v>
      </c>
      <c r="E9" t="s">
        <v>875</v>
      </c>
      <c r="F9" t="s">
        <v>15</v>
      </c>
      <c r="G9" t="s">
        <v>176</v>
      </c>
      <c r="H9" t="s">
        <v>876</v>
      </c>
    </row>
    <row r="10" spans="1:8" x14ac:dyDescent="0.3">
      <c r="A10" s="26" t="s">
        <v>877</v>
      </c>
      <c r="B10" t="s">
        <v>99</v>
      </c>
      <c r="C10" t="s">
        <v>181</v>
      </c>
      <c r="D10" t="s">
        <v>878</v>
      </c>
      <c r="E10" t="s">
        <v>879</v>
      </c>
      <c r="F10" t="s">
        <v>15</v>
      </c>
      <c r="G10" t="s">
        <v>15</v>
      </c>
      <c r="H10" t="s">
        <v>102</v>
      </c>
    </row>
    <row r="11" spans="1:8" x14ac:dyDescent="0.3">
      <c r="A11" s="26" t="s">
        <v>880</v>
      </c>
      <c r="B11" t="s">
        <v>188</v>
      </c>
      <c r="C11" t="s">
        <v>181</v>
      </c>
      <c r="D11" t="s">
        <v>881</v>
      </c>
      <c r="E11" t="s">
        <v>882</v>
      </c>
      <c r="F11" t="s">
        <v>15</v>
      </c>
      <c r="G11" t="s">
        <v>176</v>
      </c>
      <c r="H11" t="s">
        <v>883</v>
      </c>
    </row>
    <row r="12" spans="1:8" x14ac:dyDescent="0.3">
      <c r="A12" t="s">
        <v>884</v>
      </c>
      <c r="B12" t="s">
        <v>99</v>
      </c>
      <c r="C12" t="s">
        <v>181</v>
      </c>
      <c r="D12" t="s">
        <v>885</v>
      </c>
      <c r="E12" t="s">
        <v>886</v>
      </c>
      <c r="F12" t="s">
        <v>15</v>
      </c>
      <c r="G12" t="s">
        <v>15</v>
      </c>
      <c r="H12" t="s">
        <v>102</v>
      </c>
    </row>
    <row r="13" spans="1:8" x14ac:dyDescent="0.3">
      <c r="A13" t="s">
        <v>887</v>
      </c>
      <c r="B13" t="s">
        <v>188</v>
      </c>
      <c r="C13" t="s">
        <v>184</v>
      </c>
      <c r="D13" t="s">
        <v>888</v>
      </c>
      <c r="E13" t="s">
        <v>889</v>
      </c>
      <c r="F13" t="s">
        <v>15</v>
      </c>
      <c r="G13" t="s">
        <v>176</v>
      </c>
      <c r="H13" t="s">
        <v>890</v>
      </c>
    </row>
    <row r="14" spans="1:8" x14ac:dyDescent="0.3">
      <c r="A14" s="26" t="s">
        <v>891</v>
      </c>
      <c r="B14" t="s">
        <v>188</v>
      </c>
      <c r="C14" t="s">
        <v>184</v>
      </c>
      <c r="D14" t="s">
        <v>892</v>
      </c>
      <c r="E14" t="s">
        <v>893</v>
      </c>
      <c r="F14" t="s">
        <v>15</v>
      </c>
      <c r="G14" t="s">
        <v>176</v>
      </c>
      <c r="H14" t="s">
        <v>894</v>
      </c>
    </row>
    <row r="15" spans="1:8" x14ac:dyDescent="0.3">
      <c r="A15" s="26" t="s">
        <v>895</v>
      </c>
      <c r="B15" s="68" t="s">
        <v>188</v>
      </c>
      <c r="C15" t="s">
        <v>184</v>
      </c>
      <c r="D15" s="68" t="s">
        <v>896</v>
      </c>
      <c r="E15" t="s">
        <v>897</v>
      </c>
      <c r="F15" t="s">
        <v>15</v>
      </c>
      <c r="G15" t="s">
        <v>176</v>
      </c>
      <c r="H15" t="s">
        <v>898</v>
      </c>
    </row>
    <row r="16" spans="1:8" x14ac:dyDescent="0.3">
      <c r="A16" s="26" t="s">
        <v>899</v>
      </c>
      <c r="B16" s="68" t="s">
        <v>188</v>
      </c>
      <c r="C16" t="s">
        <v>173</v>
      </c>
      <c r="D16" s="68" t="s">
        <v>900</v>
      </c>
      <c r="E16" t="s">
        <v>901</v>
      </c>
      <c r="F16" t="s">
        <v>15</v>
      </c>
      <c r="G16" t="s">
        <v>176</v>
      </c>
      <c r="H16" t="s">
        <v>902</v>
      </c>
    </row>
    <row r="17" spans="1:8" x14ac:dyDescent="0.3">
      <c r="A17" t="s">
        <v>903</v>
      </c>
      <c r="B17" t="s">
        <v>99</v>
      </c>
      <c r="C17" t="s">
        <v>104</v>
      </c>
      <c r="D17" t="s">
        <v>904</v>
      </c>
      <c r="E17" t="s">
        <v>905</v>
      </c>
      <c r="F17" t="s">
        <v>15</v>
      </c>
      <c r="G17" t="s">
        <v>15</v>
      </c>
      <c r="H17" t="s">
        <v>102</v>
      </c>
    </row>
    <row r="18" spans="1:8" x14ac:dyDescent="0.3">
      <c r="A18" t="s">
        <v>906</v>
      </c>
      <c r="B18" t="s">
        <v>99</v>
      </c>
      <c r="C18" t="s">
        <v>104</v>
      </c>
      <c r="D18" t="s">
        <v>907</v>
      </c>
      <c r="E18" t="s">
        <v>908</v>
      </c>
      <c r="F18" t="s">
        <v>15</v>
      </c>
      <c r="G18" t="s">
        <v>15</v>
      </c>
      <c r="H18" t="s">
        <v>102</v>
      </c>
    </row>
    <row r="19" spans="1:8" x14ac:dyDescent="0.3">
      <c r="A19" t="s">
        <v>909</v>
      </c>
      <c r="B19" s="26" t="s">
        <v>188</v>
      </c>
      <c r="C19" t="s">
        <v>184</v>
      </c>
      <c r="D19" s="26" t="s">
        <v>910</v>
      </c>
      <c r="E19" t="s">
        <v>872</v>
      </c>
      <c r="F19" t="s">
        <v>15</v>
      </c>
      <c r="G19" t="s">
        <v>176</v>
      </c>
      <c r="H19" t="s">
        <v>102</v>
      </c>
    </row>
    <row r="20" spans="1:8" x14ac:dyDescent="0.3">
      <c r="A20" t="s">
        <v>911</v>
      </c>
      <c r="B20" s="26" t="s">
        <v>188</v>
      </c>
      <c r="C20" t="s">
        <v>184</v>
      </c>
      <c r="D20" s="26" t="s">
        <v>912</v>
      </c>
      <c r="E20" t="s">
        <v>872</v>
      </c>
      <c r="F20" t="s">
        <v>15</v>
      </c>
      <c r="G20" t="s">
        <v>176</v>
      </c>
      <c r="H20" t="s">
        <v>102</v>
      </c>
    </row>
    <row r="21" spans="1:8" x14ac:dyDescent="0.3">
      <c r="A21" t="s">
        <v>913</v>
      </c>
      <c r="B21" t="s">
        <v>99</v>
      </c>
      <c r="C21" t="s">
        <v>184</v>
      </c>
      <c r="D21" t="s">
        <v>914</v>
      </c>
      <c r="E21" t="s">
        <v>915</v>
      </c>
      <c r="F21" t="s">
        <v>15</v>
      </c>
      <c r="G21" t="s">
        <v>176</v>
      </c>
      <c r="H21" t="s">
        <v>102</v>
      </c>
    </row>
    <row r="22" spans="1:8" x14ac:dyDescent="0.3">
      <c r="A22" t="s">
        <v>916</v>
      </c>
      <c r="B22" t="s">
        <v>99</v>
      </c>
      <c r="C22" t="s">
        <v>184</v>
      </c>
      <c r="D22" t="s">
        <v>917</v>
      </c>
      <c r="E22" t="s">
        <v>915</v>
      </c>
      <c r="F22" t="s">
        <v>15</v>
      </c>
      <c r="G22" t="s">
        <v>176</v>
      </c>
      <c r="H22" t="s">
        <v>102</v>
      </c>
    </row>
    <row r="23" spans="1:8" x14ac:dyDescent="0.3">
      <c r="A23" t="s">
        <v>918</v>
      </c>
      <c r="B23" t="s">
        <v>99</v>
      </c>
      <c r="C23" t="s">
        <v>184</v>
      </c>
      <c r="D23" t="s">
        <v>919</v>
      </c>
      <c r="E23" t="s">
        <v>920</v>
      </c>
      <c r="F23" t="s">
        <v>15</v>
      </c>
      <c r="G23" t="s">
        <v>176</v>
      </c>
      <c r="H23" t="s">
        <v>921</v>
      </c>
    </row>
    <row r="24" spans="1:8" x14ac:dyDescent="0.3">
      <c r="A24" t="s">
        <v>922</v>
      </c>
      <c r="B24" t="s">
        <v>188</v>
      </c>
      <c r="C24" t="s">
        <v>184</v>
      </c>
      <c r="D24" t="s">
        <v>923</v>
      </c>
      <c r="E24" t="s">
        <v>920</v>
      </c>
      <c r="F24" t="s">
        <v>15</v>
      </c>
      <c r="G24" t="s">
        <v>15</v>
      </c>
      <c r="H24" t="s">
        <v>717</v>
      </c>
    </row>
    <row r="25" spans="1:8" x14ac:dyDescent="0.3">
      <c r="A25" t="s">
        <v>924</v>
      </c>
      <c r="B25" t="s">
        <v>188</v>
      </c>
      <c r="C25" t="s">
        <v>184</v>
      </c>
      <c r="D25" t="s">
        <v>925</v>
      </c>
      <c r="E25" t="s">
        <v>920</v>
      </c>
      <c r="F25" t="s">
        <v>15</v>
      </c>
      <c r="G25" t="s">
        <v>15</v>
      </c>
      <c r="H25" t="s">
        <v>926</v>
      </c>
    </row>
    <row r="26" spans="1:8" x14ac:dyDescent="0.3">
      <c r="A26" t="s">
        <v>927</v>
      </c>
      <c r="B26" t="s">
        <v>188</v>
      </c>
      <c r="C26" t="s">
        <v>184</v>
      </c>
      <c r="D26" t="s">
        <v>928</v>
      </c>
      <c r="E26" t="s">
        <v>920</v>
      </c>
      <c r="F26" t="s">
        <v>15</v>
      </c>
      <c r="G26" t="s">
        <v>15</v>
      </c>
      <c r="H26" t="s">
        <v>573</v>
      </c>
    </row>
    <row r="27" spans="1:8" x14ac:dyDescent="0.3">
      <c r="A27" t="s">
        <v>929</v>
      </c>
      <c r="B27" t="s">
        <v>188</v>
      </c>
      <c r="C27" t="s">
        <v>184</v>
      </c>
      <c r="D27" t="s">
        <v>930</v>
      </c>
      <c r="E27" t="s">
        <v>920</v>
      </c>
      <c r="F27" t="s">
        <v>15</v>
      </c>
      <c r="G27" t="s">
        <v>15</v>
      </c>
      <c r="H27" t="s">
        <v>561</v>
      </c>
    </row>
    <row r="28" spans="1:8" x14ac:dyDescent="0.3">
      <c r="A28" t="s">
        <v>931</v>
      </c>
      <c r="B28" t="s">
        <v>188</v>
      </c>
      <c r="C28" t="s">
        <v>184</v>
      </c>
      <c r="D28" t="s">
        <v>932</v>
      </c>
      <c r="E28" t="s">
        <v>920</v>
      </c>
      <c r="F28" t="s">
        <v>15</v>
      </c>
      <c r="G28" t="s">
        <v>15</v>
      </c>
      <c r="H28" t="s">
        <v>577</v>
      </c>
    </row>
    <row r="29" spans="1:8" x14ac:dyDescent="0.3">
      <c r="A29" s="26" t="s">
        <v>933</v>
      </c>
      <c r="B29" t="s">
        <v>99</v>
      </c>
      <c r="C29" t="s">
        <v>173</v>
      </c>
      <c r="D29" t="s">
        <v>934</v>
      </c>
      <c r="E29" t="s">
        <v>935</v>
      </c>
      <c r="F29" t="s">
        <v>15</v>
      </c>
      <c r="G29" t="s">
        <v>15</v>
      </c>
      <c r="H29" t="s">
        <v>936</v>
      </c>
    </row>
    <row r="30" spans="1:8" x14ac:dyDescent="0.3">
      <c r="A30" t="s">
        <v>937</v>
      </c>
      <c r="B30" t="s">
        <v>99</v>
      </c>
      <c r="C30" t="s">
        <v>173</v>
      </c>
      <c r="D30" t="s">
        <v>938</v>
      </c>
      <c r="E30" t="s">
        <v>939</v>
      </c>
      <c r="F30" t="s">
        <v>176</v>
      </c>
      <c r="G30" t="s">
        <v>15</v>
      </c>
      <c r="H30" t="s">
        <v>102</v>
      </c>
    </row>
    <row r="31" spans="1:8" x14ac:dyDescent="0.3">
      <c r="A31" t="s">
        <v>854</v>
      </c>
      <c r="B31" t="s">
        <v>188</v>
      </c>
      <c r="C31" t="s">
        <v>173</v>
      </c>
      <c r="D31" t="s">
        <v>940</v>
      </c>
      <c r="E31" t="s">
        <v>941</v>
      </c>
      <c r="F31" t="s">
        <v>176</v>
      </c>
      <c r="G31" t="s">
        <v>15</v>
      </c>
      <c r="H31" t="s">
        <v>857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9707F-8031-429A-9C78-1432E8AC7758}">
  <sheetPr>
    <tabColor theme="3" tint="0.39997558519241921"/>
  </sheetPr>
  <dimension ref="A1:H7"/>
  <sheetViews>
    <sheetView workbookViewId="0">
      <selection activeCell="C2" sqref="C2:C3"/>
    </sheetView>
  </sheetViews>
  <sheetFormatPr baseColWidth="10" defaultColWidth="8.88671875" defaultRowHeight="14.4" x14ac:dyDescent="0.3"/>
  <cols>
    <col min="1" max="1" width="35.6640625" bestFit="1" customWidth="1"/>
    <col min="3" max="3" width="17" customWidth="1"/>
  </cols>
  <sheetData>
    <row r="1" spans="1:8" x14ac:dyDescent="0.3">
      <c r="A1" t="s">
        <v>90</v>
      </c>
      <c r="B1" t="s">
        <v>91</v>
      </c>
      <c r="C1" t="s">
        <v>92</v>
      </c>
      <c r="D1" t="s">
        <v>93</v>
      </c>
      <c r="E1" t="s">
        <v>94</v>
      </c>
      <c r="F1" t="s">
        <v>95</v>
      </c>
      <c r="G1" t="s">
        <v>96</v>
      </c>
      <c r="H1" t="s">
        <v>97</v>
      </c>
    </row>
    <row r="2" spans="1:8" x14ac:dyDescent="0.3">
      <c r="A2" t="s">
        <v>498</v>
      </c>
      <c r="B2" t="s">
        <v>99</v>
      </c>
      <c r="C2" s="26" t="s">
        <v>49</v>
      </c>
      <c r="D2" t="s">
        <v>499</v>
      </c>
      <c r="E2" t="s">
        <v>500</v>
      </c>
      <c r="F2" t="s">
        <v>176</v>
      </c>
      <c r="G2" t="s">
        <v>15</v>
      </c>
      <c r="H2" t="s">
        <v>102</v>
      </c>
    </row>
    <row r="3" spans="1:8" x14ac:dyDescent="0.3">
      <c r="A3" t="s">
        <v>501</v>
      </c>
      <c r="B3" t="s">
        <v>99</v>
      </c>
      <c r="C3" s="26" t="s">
        <v>59</v>
      </c>
      <c r="D3" t="s">
        <v>502</v>
      </c>
      <c r="E3" t="s">
        <v>763</v>
      </c>
      <c r="F3" t="s">
        <v>176</v>
      </c>
      <c r="G3" t="s">
        <v>15</v>
      </c>
      <c r="H3" t="s">
        <v>102</v>
      </c>
    </row>
    <row r="4" spans="1:8" x14ac:dyDescent="0.3">
      <c r="A4" t="s">
        <v>942</v>
      </c>
      <c r="B4" t="s">
        <v>99</v>
      </c>
      <c r="C4" t="s">
        <v>178</v>
      </c>
      <c r="D4" t="s">
        <v>943</v>
      </c>
      <c r="E4" t="s">
        <v>944</v>
      </c>
      <c r="F4" t="s">
        <v>176</v>
      </c>
      <c r="G4" t="s">
        <v>15</v>
      </c>
      <c r="H4" t="s">
        <v>102</v>
      </c>
    </row>
    <row r="5" spans="1:8" x14ac:dyDescent="0.3">
      <c r="A5" t="s">
        <v>903</v>
      </c>
      <c r="B5" t="s">
        <v>99</v>
      </c>
      <c r="C5" t="s">
        <v>104</v>
      </c>
      <c r="D5" t="s">
        <v>904</v>
      </c>
      <c r="E5" t="s">
        <v>945</v>
      </c>
      <c r="F5" t="s">
        <v>176</v>
      </c>
      <c r="G5" t="s">
        <v>15</v>
      </c>
      <c r="H5" t="s">
        <v>102</v>
      </c>
    </row>
    <row r="6" spans="1:8" x14ac:dyDescent="0.3">
      <c r="A6" t="s">
        <v>906</v>
      </c>
      <c r="B6" t="s">
        <v>99</v>
      </c>
      <c r="C6" t="s">
        <v>104</v>
      </c>
      <c r="D6" t="s">
        <v>907</v>
      </c>
      <c r="E6" t="s">
        <v>946</v>
      </c>
      <c r="F6" t="s">
        <v>176</v>
      </c>
      <c r="G6" t="s">
        <v>15</v>
      </c>
      <c r="H6" t="s">
        <v>102</v>
      </c>
    </row>
    <row r="7" spans="1:8" x14ac:dyDescent="0.3">
      <c r="A7" t="s">
        <v>854</v>
      </c>
      <c r="B7" t="s">
        <v>188</v>
      </c>
      <c r="C7" t="s">
        <v>173</v>
      </c>
      <c r="D7" t="s">
        <v>940</v>
      </c>
      <c r="E7" t="s">
        <v>947</v>
      </c>
      <c r="F7" t="s">
        <v>176</v>
      </c>
      <c r="G7" t="s">
        <v>15</v>
      </c>
      <c r="H7" t="s">
        <v>857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9F9AE-6027-486E-A810-A6D9E9E2D273}">
  <sheetPr codeName="Foglio35">
    <tabColor rgb="FF00B0F0"/>
  </sheetPr>
  <dimension ref="A1:H49"/>
  <sheetViews>
    <sheetView topLeftCell="A42" zoomScale="70" zoomScaleNormal="70" workbookViewId="0">
      <selection activeCell="E57" sqref="E57"/>
    </sheetView>
  </sheetViews>
  <sheetFormatPr baseColWidth="10" defaultColWidth="8.6640625" defaultRowHeight="13.8" x14ac:dyDescent="0.3"/>
  <cols>
    <col min="1" max="1" width="59" style="14" customWidth="1"/>
    <col min="2" max="2" width="14.44140625" style="14" customWidth="1"/>
    <col min="3" max="3" width="19.88671875" style="14" customWidth="1"/>
    <col min="4" max="4" width="66" style="14" bestFit="1" customWidth="1"/>
    <col min="5" max="5" width="59.6640625" style="15" customWidth="1"/>
    <col min="6" max="6" width="13.109375" style="14" customWidth="1"/>
    <col min="7" max="7" width="8.6640625" style="14"/>
    <col min="8" max="8" width="80.6640625" style="14" customWidth="1"/>
    <col min="9" max="16384" width="8.6640625" style="14"/>
  </cols>
  <sheetData>
    <row r="1" spans="1:8" ht="14.4" x14ac:dyDescent="0.3">
      <c r="A1" s="11" t="s">
        <v>90</v>
      </c>
      <c r="B1" s="11" t="s">
        <v>91</v>
      </c>
      <c r="C1" s="11" t="s">
        <v>92</v>
      </c>
      <c r="D1" s="11" t="s">
        <v>93</v>
      </c>
      <c r="E1" s="11" t="s">
        <v>94</v>
      </c>
      <c r="F1" s="11" t="s">
        <v>95</v>
      </c>
      <c r="G1" s="11" t="s">
        <v>96</v>
      </c>
      <c r="H1" s="11" t="s">
        <v>97</v>
      </c>
    </row>
    <row r="2" spans="1:8" ht="55.2" x14ac:dyDescent="0.3">
      <c r="A2" s="14" t="s">
        <v>260</v>
      </c>
      <c r="B2" s="14" t="s">
        <v>99</v>
      </c>
      <c r="C2" s="14" t="s">
        <v>173</v>
      </c>
      <c r="D2" s="14" t="s">
        <v>261</v>
      </c>
      <c r="E2" s="15" t="s">
        <v>262</v>
      </c>
      <c r="F2" s="14" t="s">
        <v>15</v>
      </c>
      <c r="G2" s="14" t="s">
        <v>15</v>
      </c>
      <c r="H2" s="14" t="s">
        <v>263</v>
      </c>
    </row>
    <row r="3" spans="1:8" ht="138" x14ac:dyDescent="0.3">
      <c r="A3" s="14" t="s">
        <v>264</v>
      </c>
      <c r="B3" s="14" t="s">
        <v>99</v>
      </c>
      <c r="C3" s="14" t="s">
        <v>173</v>
      </c>
      <c r="D3" s="14" t="s">
        <v>265</v>
      </c>
      <c r="E3" s="15" t="s">
        <v>266</v>
      </c>
      <c r="F3" s="14" t="s">
        <v>15</v>
      </c>
      <c r="G3" s="14" t="s">
        <v>15</v>
      </c>
      <c r="H3" s="14" t="s">
        <v>267</v>
      </c>
    </row>
    <row r="4" spans="1:8" ht="27.6" x14ac:dyDescent="0.3">
      <c r="A4" s="14" t="s">
        <v>268</v>
      </c>
      <c r="B4" s="14" t="s">
        <v>99</v>
      </c>
      <c r="C4" s="14" t="s">
        <v>269</v>
      </c>
      <c r="D4" s="14" t="s">
        <v>270</v>
      </c>
      <c r="E4" s="15" t="s">
        <v>271</v>
      </c>
      <c r="F4" s="14" t="s">
        <v>15</v>
      </c>
      <c r="G4" s="14" t="s">
        <v>15</v>
      </c>
      <c r="H4" s="14" t="s">
        <v>102</v>
      </c>
    </row>
    <row r="5" spans="1:8" ht="27.6" x14ac:dyDescent="0.3">
      <c r="A5" s="14" t="s">
        <v>272</v>
      </c>
      <c r="B5" s="14" t="s">
        <v>99</v>
      </c>
      <c r="C5" s="14" t="s">
        <v>173</v>
      </c>
      <c r="D5" s="14" t="s">
        <v>273</v>
      </c>
      <c r="E5" s="15" t="s">
        <v>274</v>
      </c>
      <c r="F5" s="14" t="s">
        <v>15</v>
      </c>
      <c r="G5" s="14" t="s">
        <v>15</v>
      </c>
      <c r="H5" s="14" t="s">
        <v>275</v>
      </c>
    </row>
    <row r="6" spans="1:8" ht="27.6" x14ac:dyDescent="0.3">
      <c r="A6" s="14" t="s">
        <v>276</v>
      </c>
      <c r="B6" s="14" t="s">
        <v>99</v>
      </c>
      <c r="C6" s="14" t="s">
        <v>173</v>
      </c>
      <c r="D6" s="14" t="s">
        <v>277</v>
      </c>
      <c r="E6" s="15" t="s">
        <v>278</v>
      </c>
      <c r="F6" s="14" t="s">
        <v>15</v>
      </c>
      <c r="G6" s="14" t="s">
        <v>15</v>
      </c>
      <c r="H6" s="14" t="s">
        <v>279</v>
      </c>
    </row>
    <row r="7" spans="1:8" ht="55.2" x14ac:dyDescent="0.3">
      <c r="A7" s="14" t="s">
        <v>280</v>
      </c>
      <c r="B7" s="14" t="s">
        <v>188</v>
      </c>
      <c r="C7" s="14" t="s">
        <v>269</v>
      </c>
      <c r="D7" s="14" t="s">
        <v>281</v>
      </c>
      <c r="E7" s="15" t="s">
        <v>282</v>
      </c>
      <c r="F7" s="14" t="s">
        <v>15</v>
      </c>
      <c r="G7" s="14" t="s">
        <v>15</v>
      </c>
      <c r="H7" s="14" t="s">
        <v>102</v>
      </c>
    </row>
    <row r="8" spans="1:8" ht="27.6" x14ac:dyDescent="0.3">
      <c r="A8" s="14" t="s">
        <v>283</v>
      </c>
      <c r="B8" s="14" t="s">
        <v>99</v>
      </c>
      <c r="C8" s="14" t="s">
        <v>173</v>
      </c>
      <c r="D8" s="14" t="s">
        <v>284</v>
      </c>
      <c r="E8" s="15" t="s">
        <v>285</v>
      </c>
      <c r="F8" s="14" t="s">
        <v>15</v>
      </c>
      <c r="G8" s="14" t="s">
        <v>15</v>
      </c>
      <c r="H8" s="14" t="s">
        <v>286</v>
      </c>
    </row>
    <row r="9" spans="1:8" ht="55.2" x14ac:dyDescent="0.3">
      <c r="A9" s="18" t="s">
        <v>287</v>
      </c>
      <c r="B9" s="14" t="s">
        <v>188</v>
      </c>
      <c r="C9" s="20" t="s">
        <v>181</v>
      </c>
      <c r="D9" s="14" t="s">
        <v>288</v>
      </c>
      <c r="E9" s="15" t="s">
        <v>289</v>
      </c>
      <c r="F9" s="14" t="s">
        <v>15</v>
      </c>
      <c r="G9" s="14" t="s">
        <v>176</v>
      </c>
      <c r="H9" s="14" t="s">
        <v>102</v>
      </c>
    </row>
    <row r="10" spans="1:8" ht="27.6" x14ac:dyDescent="0.3">
      <c r="A10" s="14" t="s">
        <v>290</v>
      </c>
      <c r="B10" s="14" t="s">
        <v>188</v>
      </c>
      <c r="C10" s="14" t="s">
        <v>269</v>
      </c>
      <c r="D10" s="14" t="s">
        <v>291</v>
      </c>
      <c r="E10" s="15" t="s">
        <v>292</v>
      </c>
      <c r="F10" s="14" t="s">
        <v>15</v>
      </c>
      <c r="G10" s="14" t="s">
        <v>15</v>
      </c>
      <c r="H10" s="14" t="s">
        <v>102</v>
      </c>
    </row>
    <row r="11" spans="1:8" ht="69" x14ac:dyDescent="0.3">
      <c r="A11" s="14" t="s">
        <v>293</v>
      </c>
      <c r="B11" s="14" t="s">
        <v>99</v>
      </c>
      <c r="C11" s="9" t="s">
        <v>294</v>
      </c>
      <c r="D11" s="14" t="s">
        <v>295</v>
      </c>
      <c r="E11" s="15" t="s">
        <v>296</v>
      </c>
      <c r="F11" s="14" t="s">
        <v>15</v>
      </c>
      <c r="G11" s="14" t="s">
        <v>176</v>
      </c>
      <c r="H11" s="14" t="s">
        <v>102</v>
      </c>
    </row>
    <row r="12" spans="1:8" ht="55.2" x14ac:dyDescent="0.3">
      <c r="A12" s="14" t="s">
        <v>297</v>
      </c>
      <c r="B12" s="14" t="s">
        <v>188</v>
      </c>
      <c r="C12" s="14" t="s">
        <v>184</v>
      </c>
      <c r="D12" s="14" t="s">
        <v>298</v>
      </c>
      <c r="E12" s="15" t="s">
        <v>299</v>
      </c>
      <c r="F12" s="14" t="s">
        <v>15</v>
      </c>
      <c r="G12" s="14" t="s">
        <v>176</v>
      </c>
      <c r="H12" s="14" t="s">
        <v>102</v>
      </c>
    </row>
    <row r="13" spans="1:8" ht="27.6" x14ac:dyDescent="0.3">
      <c r="A13" s="14" t="s">
        <v>300</v>
      </c>
      <c r="B13" s="14" t="s">
        <v>188</v>
      </c>
      <c r="C13" s="14" t="s">
        <v>184</v>
      </c>
      <c r="D13" s="14" t="s">
        <v>301</v>
      </c>
      <c r="E13" s="15" t="s">
        <v>302</v>
      </c>
      <c r="F13" s="14" t="s">
        <v>15</v>
      </c>
      <c r="G13" s="14" t="s">
        <v>176</v>
      </c>
      <c r="H13" s="14" t="s">
        <v>102</v>
      </c>
    </row>
    <row r="14" spans="1:8" ht="27.6" x14ac:dyDescent="0.3">
      <c r="A14" s="14" t="s">
        <v>303</v>
      </c>
      <c r="B14" s="14" t="s">
        <v>188</v>
      </c>
      <c r="C14" s="14" t="s">
        <v>184</v>
      </c>
      <c r="D14" s="14" t="s">
        <v>304</v>
      </c>
      <c r="E14" s="15" t="s">
        <v>305</v>
      </c>
      <c r="F14" s="14" t="s">
        <v>15</v>
      </c>
      <c r="G14" s="14" t="s">
        <v>176</v>
      </c>
      <c r="H14" s="14" t="s">
        <v>102</v>
      </c>
    </row>
    <row r="15" spans="1:8" ht="41.4" x14ac:dyDescent="0.3">
      <c r="A15" s="14" t="s">
        <v>306</v>
      </c>
      <c r="B15" s="14" t="s">
        <v>188</v>
      </c>
      <c r="C15" s="14" t="s">
        <v>184</v>
      </c>
      <c r="D15" s="14" t="s">
        <v>307</v>
      </c>
      <c r="E15" s="15" t="s">
        <v>308</v>
      </c>
      <c r="F15" s="14" t="s">
        <v>15</v>
      </c>
      <c r="G15" s="14" t="s">
        <v>176</v>
      </c>
      <c r="H15" s="14" t="s">
        <v>102</v>
      </c>
    </row>
    <row r="16" spans="1:8" ht="27.6" x14ac:dyDescent="0.3">
      <c r="A16" s="14" t="s">
        <v>309</v>
      </c>
      <c r="B16" s="14" t="s">
        <v>188</v>
      </c>
      <c r="C16" s="14" t="s">
        <v>184</v>
      </c>
      <c r="D16" s="14" t="s">
        <v>310</v>
      </c>
      <c r="E16" s="15" t="s">
        <v>311</v>
      </c>
      <c r="F16" s="14" t="s">
        <v>15</v>
      </c>
      <c r="G16" s="14" t="s">
        <v>176</v>
      </c>
      <c r="H16" s="14" t="s">
        <v>102</v>
      </c>
    </row>
    <row r="17" spans="1:8" ht="27.6" x14ac:dyDescent="0.3">
      <c r="A17" s="14" t="s">
        <v>312</v>
      </c>
      <c r="B17" s="14" t="s">
        <v>188</v>
      </c>
      <c r="C17" s="14" t="s">
        <v>184</v>
      </c>
      <c r="D17" s="14" t="s">
        <v>313</v>
      </c>
      <c r="E17" s="15" t="s">
        <v>314</v>
      </c>
      <c r="F17" s="14" t="s">
        <v>15</v>
      </c>
      <c r="G17" s="14" t="s">
        <v>176</v>
      </c>
      <c r="H17" s="14" t="s">
        <v>102</v>
      </c>
    </row>
    <row r="18" spans="1:8" ht="27.6" x14ac:dyDescent="0.3">
      <c r="A18" s="14" t="s">
        <v>315</v>
      </c>
      <c r="B18" s="14" t="s">
        <v>188</v>
      </c>
      <c r="C18" s="14" t="s">
        <v>184</v>
      </c>
      <c r="D18" s="14" t="s">
        <v>316</v>
      </c>
      <c r="E18" s="15" t="s">
        <v>317</v>
      </c>
      <c r="F18" s="14" t="s">
        <v>15</v>
      </c>
      <c r="G18" s="14" t="s">
        <v>176</v>
      </c>
      <c r="H18" s="14" t="s">
        <v>102</v>
      </c>
    </row>
    <row r="19" spans="1:8" ht="41.4" x14ac:dyDescent="0.3">
      <c r="A19" s="14" t="s">
        <v>318</v>
      </c>
      <c r="B19" s="14" t="s">
        <v>188</v>
      </c>
      <c r="C19" s="14" t="s">
        <v>184</v>
      </c>
      <c r="D19" s="14" t="s">
        <v>319</v>
      </c>
      <c r="E19" s="15" t="s">
        <v>320</v>
      </c>
      <c r="F19" s="14" t="s">
        <v>15</v>
      </c>
      <c r="G19" s="14" t="s">
        <v>176</v>
      </c>
      <c r="H19" s="14" t="s">
        <v>102</v>
      </c>
    </row>
    <row r="20" spans="1:8" ht="27.6" x14ac:dyDescent="0.3">
      <c r="A20" s="14" t="s">
        <v>321</v>
      </c>
      <c r="B20" s="14" t="s">
        <v>188</v>
      </c>
      <c r="C20" s="14" t="s">
        <v>184</v>
      </c>
      <c r="D20" s="14" t="s">
        <v>322</v>
      </c>
      <c r="E20" s="15" t="s">
        <v>323</v>
      </c>
      <c r="F20" s="14" t="s">
        <v>15</v>
      </c>
      <c r="G20" s="14" t="s">
        <v>176</v>
      </c>
      <c r="H20" s="14" t="s">
        <v>102</v>
      </c>
    </row>
    <row r="21" spans="1:8" ht="27.6" x14ac:dyDescent="0.3">
      <c r="A21" s="14" t="s">
        <v>324</v>
      </c>
      <c r="B21" s="14" t="s">
        <v>188</v>
      </c>
      <c r="C21" s="14" t="s">
        <v>184</v>
      </c>
      <c r="D21" s="14" t="s">
        <v>325</v>
      </c>
      <c r="E21" s="15" t="s">
        <v>326</v>
      </c>
      <c r="F21" s="14" t="s">
        <v>15</v>
      </c>
      <c r="G21" s="14" t="s">
        <v>176</v>
      </c>
      <c r="H21" s="14" t="s">
        <v>102</v>
      </c>
    </row>
    <row r="22" spans="1:8" ht="27.6" x14ac:dyDescent="0.3">
      <c r="A22" s="19" t="s">
        <v>327</v>
      </c>
      <c r="B22" s="14" t="s">
        <v>188</v>
      </c>
      <c r="C22" s="14" t="s">
        <v>184</v>
      </c>
      <c r="D22" s="14" t="s">
        <v>328</v>
      </c>
      <c r="E22" s="15" t="s">
        <v>329</v>
      </c>
      <c r="F22" s="14" t="s">
        <v>15</v>
      </c>
      <c r="G22" s="14" t="s">
        <v>176</v>
      </c>
      <c r="H22" s="14" t="s">
        <v>102</v>
      </c>
    </row>
    <row r="23" spans="1:8" ht="27.6" x14ac:dyDescent="0.3">
      <c r="A23" s="14" t="s">
        <v>330</v>
      </c>
      <c r="B23" s="14" t="s">
        <v>188</v>
      </c>
      <c r="C23" s="14" t="s">
        <v>184</v>
      </c>
      <c r="D23" s="14" t="s">
        <v>331</v>
      </c>
      <c r="E23" s="15" t="s">
        <v>332</v>
      </c>
      <c r="F23" s="14" t="s">
        <v>15</v>
      </c>
      <c r="G23" s="14" t="s">
        <v>176</v>
      </c>
      <c r="H23" s="14" t="s">
        <v>102</v>
      </c>
    </row>
    <row r="24" spans="1:8" ht="41.4" x14ac:dyDescent="0.3">
      <c r="A24" s="14" t="s">
        <v>333</v>
      </c>
      <c r="B24" s="14" t="s">
        <v>188</v>
      </c>
      <c r="C24" s="14" t="s">
        <v>184</v>
      </c>
      <c r="D24" s="14" t="s">
        <v>334</v>
      </c>
      <c r="E24" s="15" t="s">
        <v>335</v>
      </c>
      <c r="F24" s="14" t="s">
        <v>15</v>
      </c>
      <c r="G24" s="14" t="s">
        <v>176</v>
      </c>
      <c r="H24" s="14" t="s">
        <v>102</v>
      </c>
    </row>
    <row r="25" spans="1:8" ht="27.6" x14ac:dyDescent="0.3">
      <c r="A25" s="14" t="s">
        <v>336</v>
      </c>
      <c r="B25" s="14" t="s">
        <v>188</v>
      </c>
      <c r="C25" s="14" t="s">
        <v>184</v>
      </c>
      <c r="D25" s="14" t="s">
        <v>337</v>
      </c>
      <c r="E25" s="15" t="s">
        <v>338</v>
      </c>
      <c r="F25" s="14" t="s">
        <v>15</v>
      </c>
      <c r="G25" s="14" t="s">
        <v>176</v>
      </c>
      <c r="H25" s="14" t="s">
        <v>102</v>
      </c>
    </row>
    <row r="26" spans="1:8" ht="96.6" x14ac:dyDescent="0.3">
      <c r="A26" s="19" t="s">
        <v>339</v>
      </c>
      <c r="B26" s="14" t="s">
        <v>188</v>
      </c>
      <c r="C26" s="14" t="s">
        <v>184</v>
      </c>
      <c r="D26" s="14" t="s">
        <v>340</v>
      </c>
      <c r="E26" s="15" t="s">
        <v>341</v>
      </c>
      <c r="F26" s="14" t="s">
        <v>15</v>
      </c>
      <c r="G26" s="14" t="s">
        <v>176</v>
      </c>
      <c r="H26" s="14" t="s">
        <v>102</v>
      </c>
    </row>
    <row r="27" spans="1:8" ht="27.6" x14ac:dyDescent="0.3">
      <c r="A27" s="14" t="s">
        <v>342</v>
      </c>
      <c r="B27" s="14" t="s">
        <v>188</v>
      </c>
      <c r="C27" s="14" t="s">
        <v>184</v>
      </c>
      <c r="D27" s="14" t="s">
        <v>343</v>
      </c>
      <c r="E27" s="15" t="s">
        <v>344</v>
      </c>
      <c r="F27" s="14" t="s">
        <v>15</v>
      </c>
      <c r="G27" s="14" t="s">
        <v>176</v>
      </c>
      <c r="H27" s="14" t="s">
        <v>102</v>
      </c>
    </row>
    <row r="28" spans="1:8" ht="69" x14ac:dyDescent="0.3">
      <c r="A28" s="14" t="s">
        <v>345</v>
      </c>
      <c r="B28" s="14" t="s">
        <v>188</v>
      </c>
      <c r="C28" s="14" t="s">
        <v>184</v>
      </c>
      <c r="D28" s="14" t="s">
        <v>346</v>
      </c>
      <c r="E28" s="15" t="s">
        <v>347</v>
      </c>
      <c r="F28" s="14" t="s">
        <v>15</v>
      </c>
      <c r="G28" s="14" t="s">
        <v>176</v>
      </c>
      <c r="H28" s="14" t="s">
        <v>102</v>
      </c>
    </row>
    <row r="29" spans="1:8" ht="69" x14ac:dyDescent="0.3">
      <c r="A29" s="14" t="s">
        <v>348</v>
      </c>
      <c r="B29" s="14" t="s">
        <v>188</v>
      </c>
      <c r="C29" s="14" t="s">
        <v>184</v>
      </c>
      <c r="D29" s="14" t="s">
        <v>349</v>
      </c>
      <c r="E29" s="15" t="s">
        <v>350</v>
      </c>
      <c r="F29" s="14" t="s">
        <v>15</v>
      </c>
      <c r="G29" s="14" t="s">
        <v>176</v>
      </c>
      <c r="H29" s="14" t="s">
        <v>102</v>
      </c>
    </row>
    <row r="30" spans="1:8" ht="69" x14ac:dyDescent="0.3">
      <c r="A30" s="14" t="s">
        <v>351</v>
      </c>
      <c r="B30" s="14" t="s">
        <v>188</v>
      </c>
      <c r="C30" s="14" t="s">
        <v>184</v>
      </c>
      <c r="D30" s="14" t="s">
        <v>352</v>
      </c>
      <c r="E30" s="15" t="s">
        <v>353</v>
      </c>
      <c r="F30" s="14" t="s">
        <v>15</v>
      </c>
      <c r="G30" s="14" t="s">
        <v>176</v>
      </c>
      <c r="H30" s="14" t="s">
        <v>102</v>
      </c>
    </row>
    <row r="31" spans="1:8" ht="27.6" x14ac:dyDescent="0.3">
      <c r="A31" s="14" t="s">
        <v>354</v>
      </c>
      <c r="B31" s="14" t="s">
        <v>188</v>
      </c>
      <c r="C31" s="14" t="s">
        <v>184</v>
      </c>
      <c r="D31" s="14" t="s">
        <v>355</v>
      </c>
      <c r="E31" s="15" t="s">
        <v>356</v>
      </c>
      <c r="F31" s="14" t="s">
        <v>15</v>
      </c>
      <c r="G31" s="14" t="s">
        <v>176</v>
      </c>
      <c r="H31" s="14" t="s">
        <v>102</v>
      </c>
    </row>
    <row r="32" spans="1:8" ht="41.4" x14ac:dyDescent="0.3">
      <c r="A32" s="19" t="s">
        <v>357</v>
      </c>
      <c r="B32" s="14" t="s">
        <v>188</v>
      </c>
      <c r="C32" s="14" t="s">
        <v>269</v>
      </c>
      <c r="D32" s="14" t="s">
        <v>358</v>
      </c>
      <c r="E32" s="15" t="s">
        <v>359</v>
      </c>
      <c r="F32" s="14" t="s">
        <v>15</v>
      </c>
      <c r="G32" s="14" t="s">
        <v>176</v>
      </c>
      <c r="H32" s="14" t="s">
        <v>102</v>
      </c>
    </row>
    <row r="33" spans="1:8" ht="41.4" x14ac:dyDescent="0.3">
      <c r="A33" s="14" t="s">
        <v>360</v>
      </c>
      <c r="B33" s="14" t="s">
        <v>188</v>
      </c>
      <c r="C33" s="14" t="s">
        <v>173</v>
      </c>
      <c r="D33" s="14" t="s">
        <v>361</v>
      </c>
      <c r="E33" s="15" t="s">
        <v>359</v>
      </c>
      <c r="F33" s="14" t="s">
        <v>15</v>
      </c>
      <c r="G33" s="14" t="s">
        <v>176</v>
      </c>
      <c r="H33" s="14" t="s">
        <v>362</v>
      </c>
    </row>
    <row r="34" spans="1:8" ht="41.4" x14ac:dyDescent="0.3">
      <c r="A34" s="14" t="s">
        <v>363</v>
      </c>
      <c r="B34" s="14" t="s">
        <v>188</v>
      </c>
      <c r="C34" s="14" t="s">
        <v>269</v>
      </c>
      <c r="D34" s="14" t="s">
        <v>364</v>
      </c>
      <c r="E34" s="15" t="s">
        <v>365</v>
      </c>
      <c r="F34" s="14" t="s">
        <v>15</v>
      </c>
      <c r="G34" s="14" t="s">
        <v>176</v>
      </c>
      <c r="H34" s="14" t="s">
        <v>102</v>
      </c>
    </row>
    <row r="35" spans="1:8" ht="41.4" x14ac:dyDescent="0.3">
      <c r="A35" s="14" t="s">
        <v>366</v>
      </c>
      <c r="B35" s="14" t="s">
        <v>188</v>
      </c>
      <c r="C35" s="14" t="s">
        <v>173</v>
      </c>
      <c r="D35" s="14" t="s">
        <v>367</v>
      </c>
      <c r="E35" s="15" t="s">
        <v>365</v>
      </c>
      <c r="F35" s="14" t="s">
        <v>15</v>
      </c>
      <c r="G35" s="14" t="s">
        <v>176</v>
      </c>
      <c r="H35" s="14" t="s">
        <v>368</v>
      </c>
    </row>
    <row r="36" spans="1:8" ht="41.4" x14ac:dyDescent="0.3">
      <c r="A36" s="14" t="s">
        <v>369</v>
      </c>
      <c r="B36" s="14" t="s">
        <v>99</v>
      </c>
      <c r="C36" s="14" t="s">
        <v>184</v>
      </c>
      <c r="D36" s="14" t="s">
        <v>370</v>
      </c>
      <c r="E36" s="15" t="s">
        <v>371</v>
      </c>
      <c r="F36" s="14" t="s">
        <v>176</v>
      </c>
      <c r="G36" s="14" t="s">
        <v>15</v>
      </c>
      <c r="H36" s="14" t="s">
        <v>372</v>
      </c>
    </row>
    <row r="37" spans="1:8" ht="27.6" x14ac:dyDescent="0.3">
      <c r="A37" s="14" t="s">
        <v>373</v>
      </c>
      <c r="B37" s="14" t="s">
        <v>99</v>
      </c>
      <c r="C37" s="14" t="s">
        <v>184</v>
      </c>
      <c r="D37" s="14" t="s">
        <v>374</v>
      </c>
      <c r="E37" s="15" t="s">
        <v>375</v>
      </c>
      <c r="F37" s="14" t="s">
        <v>176</v>
      </c>
      <c r="G37" s="14" t="s">
        <v>15</v>
      </c>
      <c r="H37" s="14" t="s">
        <v>376</v>
      </c>
    </row>
    <row r="38" spans="1:8" ht="27.6" x14ac:dyDescent="0.3">
      <c r="A38" s="14" t="s">
        <v>377</v>
      </c>
      <c r="B38" s="14" t="s">
        <v>99</v>
      </c>
      <c r="C38" s="14" t="s">
        <v>184</v>
      </c>
      <c r="D38" s="14" t="s">
        <v>378</v>
      </c>
      <c r="E38" s="15" t="s">
        <v>379</v>
      </c>
      <c r="F38" s="14" t="s">
        <v>176</v>
      </c>
      <c r="G38" s="14" t="s">
        <v>15</v>
      </c>
      <c r="H38" s="14" t="s">
        <v>380</v>
      </c>
    </row>
    <row r="39" spans="1:8" ht="27.6" x14ac:dyDescent="0.3">
      <c r="A39" s="14" t="s">
        <v>381</v>
      </c>
      <c r="B39" s="14" t="s">
        <v>99</v>
      </c>
      <c r="C39" s="14" t="s">
        <v>184</v>
      </c>
      <c r="D39" s="14" t="s">
        <v>382</v>
      </c>
      <c r="E39" s="15" t="s">
        <v>383</v>
      </c>
      <c r="F39" s="14" t="s">
        <v>176</v>
      </c>
      <c r="G39" s="14" t="s">
        <v>15</v>
      </c>
      <c r="H39" s="14" t="s">
        <v>384</v>
      </c>
    </row>
    <row r="40" spans="1:8" ht="27.6" x14ac:dyDescent="0.3">
      <c r="A40" s="14" t="s">
        <v>385</v>
      </c>
      <c r="B40" s="14" t="s">
        <v>99</v>
      </c>
      <c r="C40" s="14" t="s">
        <v>184</v>
      </c>
      <c r="D40" s="14" t="s">
        <v>386</v>
      </c>
      <c r="E40" s="15" t="s">
        <v>387</v>
      </c>
      <c r="F40" s="14" t="s">
        <v>176</v>
      </c>
      <c r="G40" s="14" t="s">
        <v>15</v>
      </c>
      <c r="H40" s="14" t="s">
        <v>388</v>
      </c>
    </row>
    <row r="41" spans="1:8" ht="27.6" x14ac:dyDescent="0.3">
      <c r="A41" s="14" t="s">
        <v>389</v>
      </c>
      <c r="B41" s="14" t="s">
        <v>99</v>
      </c>
      <c r="C41" s="14" t="s">
        <v>184</v>
      </c>
      <c r="D41" s="14" t="s">
        <v>390</v>
      </c>
      <c r="E41" s="15" t="s">
        <v>391</v>
      </c>
      <c r="F41" s="14" t="s">
        <v>176</v>
      </c>
      <c r="G41" s="14" t="s">
        <v>15</v>
      </c>
      <c r="H41" s="14" t="s">
        <v>392</v>
      </c>
    </row>
    <row r="42" spans="1:8" ht="27.6" x14ac:dyDescent="0.3">
      <c r="A42" s="14" t="s">
        <v>393</v>
      </c>
      <c r="B42" s="14" t="s">
        <v>99</v>
      </c>
      <c r="C42" s="14" t="s">
        <v>184</v>
      </c>
      <c r="D42" s="14" t="s">
        <v>394</v>
      </c>
      <c r="E42" s="15" t="s">
        <v>395</v>
      </c>
      <c r="F42" s="14" t="s">
        <v>176</v>
      </c>
      <c r="G42" s="14" t="s">
        <v>15</v>
      </c>
      <c r="H42" s="14" t="s">
        <v>396</v>
      </c>
    </row>
    <row r="43" spans="1:8" ht="27.6" x14ac:dyDescent="0.3">
      <c r="A43" s="14" t="s">
        <v>397</v>
      </c>
      <c r="B43" s="14" t="s">
        <v>99</v>
      </c>
      <c r="C43" s="14" t="s">
        <v>184</v>
      </c>
      <c r="D43" s="14" t="s">
        <v>398</v>
      </c>
      <c r="E43" s="15" t="s">
        <v>399</v>
      </c>
      <c r="F43" s="14" t="s">
        <v>176</v>
      </c>
      <c r="G43" s="14" t="s">
        <v>15</v>
      </c>
      <c r="H43" s="14" t="s">
        <v>400</v>
      </c>
    </row>
    <row r="44" spans="1:8" ht="27.6" x14ac:dyDescent="0.3">
      <c r="A44" s="14" t="s">
        <v>401</v>
      </c>
      <c r="B44" s="14" t="s">
        <v>99</v>
      </c>
      <c r="C44" s="14" t="s">
        <v>184</v>
      </c>
      <c r="D44" s="14" t="s">
        <v>402</v>
      </c>
      <c r="E44" s="15" t="s">
        <v>403</v>
      </c>
      <c r="F44" s="14" t="s">
        <v>176</v>
      </c>
      <c r="G44" s="14" t="s">
        <v>15</v>
      </c>
      <c r="H44" s="14" t="s">
        <v>404</v>
      </c>
    </row>
    <row r="45" spans="1:8" ht="27.6" x14ac:dyDescent="0.3">
      <c r="A45" s="14" t="s">
        <v>405</v>
      </c>
      <c r="B45" s="14" t="s">
        <v>99</v>
      </c>
      <c r="C45" s="14" t="s">
        <v>184</v>
      </c>
      <c r="D45" s="14" t="s">
        <v>406</v>
      </c>
      <c r="E45" s="15" t="s">
        <v>407</v>
      </c>
      <c r="F45" s="14" t="s">
        <v>176</v>
      </c>
      <c r="G45" s="14" t="s">
        <v>15</v>
      </c>
      <c r="H45" s="14" t="s">
        <v>408</v>
      </c>
    </row>
    <row r="46" spans="1:8" ht="27.6" x14ac:dyDescent="0.3">
      <c r="A46" s="14" t="s">
        <v>409</v>
      </c>
      <c r="B46" s="14" t="s">
        <v>99</v>
      </c>
      <c r="C46" s="14" t="s">
        <v>184</v>
      </c>
      <c r="D46" s="14" t="s">
        <v>410</v>
      </c>
      <c r="E46" s="15" t="s">
        <v>411</v>
      </c>
      <c r="F46" s="14" t="s">
        <v>176</v>
      </c>
      <c r="G46" s="14" t="s">
        <v>15</v>
      </c>
      <c r="H46" s="14" t="s">
        <v>412</v>
      </c>
    </row>
    <row r="47" spans="1:8" ht="55.2" x14ac:dyDescent="0.3">
      <c r="A47" s="14" t="s">
        <v>413</v>
      </c>
      <c r="B47" s="14" t="s">
        <v>99</v>
      </c>
      <c r="C47" s="14" t="s">
        <v>173</v>
      </c>
      <c r="D47" s="14" t="s">
        <v>414</v>
      </c>
      <c r="E47" s="15" t="s">
        <v>415</v>
      </c>
      <c r="F47" s="14" t="s">
        <v>176</v>
      </c>
      <c r="G47" s="14" t="s">
        <v>15</v>
      </c>
      <c r="H47" s="14" t="s">
        <v>416</v>
      </c>
    </row>
    <row r="48" spans="1:8" ht="82.8" x14ac:dyDescent="0.3">
      <c r="A48" s="33" t="s">
        <v>417</v>
      </c>
      <c r="B48" s="33" t="s">
        <v>188</v>
      </c>
      <c r="C48" s="33" t="s">
        <v>173</v>
      </c>
      <c r="D48" s="33" t="s">
        <v>418</v>
      </c>
      <c r="E48" s="34" t="s">
        <v>419</v>
      </c>
      <c r="F48" s="14" t="s">
        <v>15</v>
      </c>
      <c r="G48" s="14" t="s">
        <v>15</v>
      </c>
      <c r="H48" s="14" t="s">
        <v>420</v>
      </c>
    </row>
    <row r="49" spans="1:8" ht="55.2" x14ac:dyDescent="0.3">
      <c r="A49" s="14" t="s">
        <v>421</v>
      </c>
      <c r="B49" s="14" t="s">
        <v>188</v>
      </c>
      <c r="C49" s="14" t="s">
        <v>173</v>
      </c>
      <c r="D49" s="14" t="s">
        <v>996</v>
      </c>
      <c r="E49" s="15" t="s">
        <v>422</v>
      </c>
      <c r="F49" s="14" t="s">
        <v>176</v>
      </c>
      <c r="G49" s="14" t="s">
        <v>15</v>
      </c>
      <c r="H49" s="14" t="s">
        <v>423</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5AB6E-9619-4905-B2ED-C9E2B9BD8545}">
  <sheetPr codeName="Foglio3">
    <tabColor rgb="FF00B0F0"/>
  </sheetPr>
  <dimension ref="A1:H64"/>
  <sheetViews>
    <sheetView zoomScale="70" zoomScaleNormal="70" workbookViewId="0">
      <selection activeCell="E39" sqref="E39"/>
    </sheetView>
  </sheetViews>
  <sheetFormatPr baseColWidth="10" defaultColWidth="8.88671875" defaultRowHeight="14.4" x14ac:dyDescent="0.3"/>
  <cols>
    <col min="1" max="1" width="52.88671875" customWidth="1"/>
    <col min="2" max="2" width="76.109375" customWidth="1"/>
    <col min="3" max="3" width="38.44140625" bestFit="1" customWidth="1"/>
    <col min="4" max="4" width="53.5546875" style="4" customWidth="1"/>
    <col min="5" max="5" width="42.88671875" customWidth="1"/>
    <col min="6" max="6" width="15.5546875" customWidth="1"/>
    <col min="7" max="7" width="11.109375" customWidth="1"/>
    <col min="8" max="8" width="64.6640625" customWidth="1"/>
  </cols>
  <sheetData>
    <row r="1" spans="1:8" x14ac:dyDescent="0.3">
      <c r="A1" s="5" t="s">
        <v>107</v>
      </c>
      <c r="B1" s="5" t="s">
        <v>108</v>
      </c>
      <c r="C1" s="5" t="s">
        <v>109</v>
      </c>
      <c r="D1" s="6" t="s">
        <v>110</v>
      </c>
      <c r="E1" s="5" t="s">
        <v>111</v>
      </c>
      <c r="F1" s="5" t="s">
        <v>112</v>
      </c>
      <c r="G1" s="5" t="s">
        <v>113</v>
      </c>
      <c r="H1" s="5" t="s">
        <v>97</v>
      </c>
    </row>
    <row r="2" spans="1:8" x14ac:dyDescent="0.3">
      <c r="A2" s="7" t="str">
        <f>"http://hl7.eu/fhir/ig/idea4rc/StructureDefinition/"&amp;LogicalModels!$A$2</f>
        <v>http://hl7.eu/fhir/ig/idea4rc/StructureDefinition/Subject</v>
      </c>
      <c r="B2" s="5" t="s">
        <v>234</v>
      </c>
      <c r="C2" s="5" t="str">
        <f>SubjectI4rc!A2</f>
        <v>sex</v>
      </c>
      <c r="D2" s="6" t="str">
        <f>SubjectI4rc!D2</f>
        <v>Sex (M)</v>
      </c>
      <c r="E2" t="s">
        <v>235</v>
      </c>
      <c r="F2" s="5"/>
      <c r="G2" t="s">
        <v>116</v>
      </c>
      <c r="H2" t="s">
        <v>236</v>
      </c>
    </row>
    <row r="3" spans="1:8" x14ac:dyDescent="0.3">
      <c r="A3" s="7" t="str">
        <f>"http://hl7.eu/fhir/ig/idea4rc/StructureDefinition/"&amp;LogicalModels!$A$2</f>
        <v>http://hl7.eu/fhir/ig/idea4rc/StructureDefinition/Subject</v>
      </c>
      <c r="B3" s="5" t="s">
        <v>234</v>
      </c>
      <c r="C3" s="5" t="str">
        <f>SubjectI4rc!A3</f>
        <v>race</v>
      </c>
      <c r="D3" s="6" t="str">
        <f>SubjectI4rc!D3</f>
        <v>Race (M)</v>
      </c>
      <c r="E3" t="s">
        <v>237</v>
      </c>
      <c r="F3" s="5"/>
      <c r="G3" t="s">
        <v>116</v>
      </c>
    </row>
    <row r="4" spans="1:8" s="17" customFormat="1" x14ac:dyDescent="0.3">
      <c r="A4" s="7" t="str">
        <f>"http://hl7.eu/fhir/ig/idea4rc/StructureDefinition/"&amp;LogicalModels!$A$2</f>
        <v>http://hl7.eu/fhir/ig/idea4rc/StructureDefinition/Subject</v>
      </c>
      <c r="B4" s="5" t="s">
        <v>234</v>
      </c>
      <c r="C4" s="5" t="str">
        <f>SubjectI4rc!A4</f>
        <v>birthYear</v>
      </c>
      <c r="D4" s="6" t="str">
        <f>SubjectI4rc!D4</f>
        <v>Birth year (M)</v>
      </c>
      <c r="E4" t="s">
        <v>238</v>
      </c>
      <c r="F4" s="5"/>
      <c r="G4" t="s">
        <v>116</v>
      </c>
      <c r="H4" t="s">
        <v>239</v>
      </c>
    </row>
    <row r="5" spans="1:8" s="17" customFormat="1" x14ac:dyDescent="0.3">
      <c r="A5" s="7" t="str">
        <f>"http://hl7.eu/fhir/ig/idea4rc/StructureDefinition/"&amp;LogicalModels!$A$2</f>
        <v>http://hl7.eu/fhir/ig/idea4rc/StructureDefinition/Subject</v>
      </c>
      <c r="B5" s="5" t="s">
        <v>234</v>
      </c>
      <c r="C5" s="5" t="str">
        <f>SubjectI4rc!A5</f>
        <v>countryOfResidence</v>
      </c>
      <c r="D5" s="6" t="str">
        <f>SubjectI4rc!D5</f>
        <v>Country of Residence (M)</v>
      </c>
      <c r="E5" t="s">
        <v>240</v>
      </c>
      <c r="F5" s="5"/>
      <c r="G5" t="s">
        <v>116</v>
      </c>
      <c r="H5"/>
    </row>
    <row r="6" spans="1:8" s="17" customFormat="1" x14ac:dyDescent="0.3">
      <c r="A6" s="7" t="str">
        <f>"http://hl7.eu/fhir/ig/idea4rc/StructureDefinition/"&amp;LogicalModels!$A$2</f>
        <v>http://hl7.eu/fhir/ig/idea4rc/StructureDefinition/Subject</v>
      </c>
      <c r="B6" t="s">
        <v>241</v>
      </c>
      <c r="C6" s="5" t="str">
        <f>SubjectI4rc!A6</f>
        <v>smoking</v>
      </c>
      <c r="D6" s="6" t="str">
        <f>SubjectI4rc!D6</f>
        <v>Smoking (M)</v>
      </c>
      <c r="E6" s="5" t="s">
        <v>242</v>
      </c>
      <c r="F6" s="16"/>
      <c r="G6" s="17" t="s">
        <v>116</v>
      </c>
    </row>
    <row r="7" spans="1:8" s="17" customFormat="1" x14ac:dyDescent="0.3">
      <c r="A7" s="7" t="str">
        <f>"http://hl7.eu/fhir/ig/idea4rc/StructureDefinition/"&amp;LogicalModels!$A$2</f>
        <v>http://hl7.eu/fhir/ig/idea4rc/StructureDefinition/Subject</v>
      </c>
      <c r="B7" t="s">
        <v>241</v>
      </c>
      <c r="C7" s="5" t="str">
        <f>SubjectI4rc!A7</f>
        <v>cigarettesPackYearsSmokedDuringLife</v>
      </c>
      <c r="D7" s="6" t="str">
        <f>SubjectI4rc!D7</f>
        <v>Cigarettes pack years smoked during life (R)</v>
      </c>
      <c r="E7" s="5" t="s">
        <v>243</v>
      </c>
      <c r="F7" s="16"/>
      <c r="G7" s="17" t="s">
        <v>116</v>
      </c>
    </row>
    <row r="8" spans="1:8" s="17" customFormat="1" x14ac:dyDescent="0.3">
      <c r="A8" s="7" t="str">
        <f>"http://hl7.eu/fhir/ig/idea4rc/StructureDefinition/"&amp;LogicalModels!$A$2</f>
        <v>http://hl7.eu/fhir/ig/idea4rc/StructureDefinition/Subject</v>
      </c>
      <c r="B8" s="16" t="s">
        <v>244</v>
      </c>
      <c r="C8" s="5" t="str">
        <f>SubjectI4rc!A8</f>
        <v>alcohol</v>
      </c>
      <c r="D8" s="6" t="str">
        <f>SubjectI4rc!D8</f>
        <v>Alcohol (M)</v>
      </c>
      <c r="E8" s="5" t="s">
        <v>148</v>
      </c>
      <c r="F8" s="16"/>
      <c r="G8" s="17" t="s">
        <v>116</v>
      </c>
    </row>
    <row r="9" spans="1:8" s="17" customFormat="1" ht="28.8" x14ac:dyDescent="0.3">
      <c r="A9" s="7" t="str">
        <f>"http://hl7.eu/fhir/ig/idea4rc/StructureDefinition/"&amp;LogicalModels!$A$2</f>
        <v>http://hl7.eu/fhir/ig/idea4rc/StructureDefinition/Subject</v>
      </c>
      <c r="B9" s="16" t="s">
        <v>245</v>
      </c>
      <c r="C9" s="5" t="str">
        <f>SubjectI4rc!A9</f>
        <v xml:space="preserve">bmi
</v>
      </c>
      <c r="D9" s="6" t="str">
        <f>SubjectI4rc!D9</f>
        <v>Height/weight (BMI)
 (R)</v>
      </c>
      <c r="E9" s="16" t="s">
        <v>246</v>
      </c>
      <c r="F9" s="16"/>
      <c r="G9" s="17" t="s">
        <v>116</v>
      </c>
    </row>
    <row r="10" spans="1:8" s="17" customFormat="1" x14ac:dyDescent="0.3">
      <c r="A10" s="7" t="str">
        <f>"http://hl7.eu/fhir/ig/idea4rc/StructureDefinition/"&amp;LogicalModels!$A$2</f>
        <v>http://hl7.eu/fhir/ig/idea4rc/StructureDefinition/Subject</v>
      </c>
      <c r="B10" t="s">
        <v>247</v>
      </c>
      <c r="C10" s="5" t="str">
        <f>SubjectI4rc!A10</f>
        <v>charlsonComorbidityIndex</v>
      </c>
      <c r="D10" s="6" t="str">
        <f>SubjectI4rc!D10</f>
        <v>Charlson Comorbidity index (R)</v>
      </c>
      <c r="E10" s="16" t="s">
        <v>248</v>
      </c>
      <c r="F10" s="16"/>
      <c r="G10" s="17" t="s">
        <v>116</v>
      </c>
      <c r="H10" s="17" t="s">
        <v>249</v>
      </c>
    </row>
    <row r="11" spans="1:8" s="17" customFormat="1" x14ac:dyDescent="0.3">
      <c r="A11" s="7" t="str">
        <f>"http://hl7.eu/fhir/ig/idea4rc/StructureDefinition/"&amp;LogicalModels!$A$2</f>
        <v>http://hl7.eu/fhir/ig/idea4rc/StructureDefinition/Subject</v>
      </c>
      <c r="B11" s="5" t="s">
        <v>250</v>
      </c>
      <c r="C11" s="5" t="str">
        <f>SubjectI4rc!A11</f>
        <v>comorbidity</v>
      </c>
      <c r="D11" s="6" t="str">
        <f>SubjectI4rc!D11</f>
        <v>Comorbidity (M)</v>
      </c>
      <c r="E11" s="16" t="s">
        <v>251</v>
      </c>
      <c r="F11" s="16"/>
      <c r="G11" s="16" t="s">
        <v>116</v>
      </c>
      <c r="H11" s="16" t="s">
        <v>252</v>
      </c>
    </row>
    <row r="12" spans="1:8" s="17" customFormat="1" x14ac:dyDescent="0.3">
      <c r="A12" s="7" t="str">
        <f>"http://hl7.eu/fhir/ig/idea4rc/StructureDefinition/"&amp;LogicalModels!$A$2</f>
        <v>http://hl7.eu/fhir/ig/idea4rc/StructureDefinition/Subject</v>
      </c>
      <c r="B12" s="5" t="s">
        <v>250</v>
      </c>
      <c r="C12" s="5" t="str">
        <f>SubjectI4rc!A12</f>
        <v>comorbidity.myocardialInfarction</v>
      </c>
      <c r="D12" s="6" t="str">
        <f>SubjectI4rc!D12</f>
        <v>Myocardial infarction (O)</v>
      </c>
      <c r="E12" s="16" t="s">
        <v>251</v>
      </c>
      <c r="F12" s="16"/>
      <c r="G12" s="16" t="s">
        <v>116</v>
      </c>
      <c r="H12" s="16"/>
    </row>
    <row r="13" spans="1:8" s="17" customFormat="1" x14ac:dyDescent="0.3">
      <c r="A13" s="7" t="str">
        <f>"http://hl7.eu/fhir/ig/idea4rc/StructureDefinition/"&amp;LogicalModels!$A$2</f>
        <v>http://hl7.eu/fhir/ig/idea4rc/StructureDefinition/Subject</v>
      </c>
      <c r="B13" s="5" t="s">
        <v>250</v>
      </c>
      <c r="C13" s="5" t="str">
        <f>SubjectI4rc!A13</f>
        <v>comorbidity.congestiveHeartFailure</v>
      </c>
      <c r="D13" s="6" t="str">
        <f>SubjectI4rc!D13</f>
        <v>Congestive heart failure (O)</v>
      </c>
      <c r="E13" s="16" t="s">
        <v>251</v>
      </c>
      <c r="F13" s="16"/>
      <c r="G13" s="16" t="s">
        <v>116</v>
      </c>
      <c r="H13" s="16"/>
    </row>
    <row r="14" spans="1:8" s="17" customFormat="1" x14ac:dyDescent="0.3">
      <c r="A14" s="7" t="str">
        <f>"http://hl7.eu/fhir/ig/idea4rc/StructureDefinition/"&amp;LogicalModels!$A$2</f>
        <v>http://hl7.eu/fhir/ig/idea4rc/StructureDefinition/Subject</v>
      </c>
      <c r="B14" s="5" t="s">
        <v>250</v>
      </c>
      <c r="C14" s="5" t="str">
        <f>SubjectI4rc!A14</f>
        <v>comorbidity.peripheralVascularDisease</v>
      </c>
      <c r="D14" s="6" t="str">
        <f>SubjectI4rc!D14</f>
        <v>Peripheral vascular disease (O)</v>
      </c>
      <c r="E14" s="16" t="s">
        <v>251</v>
      </c>
      <c r="F14" s="16"/>
      <c r="G14" s="16" t="s">
        <v>116</v>
      </c>
      <c r="H14" s="16"/>
    </row>
    <row r="15" spans="1:8" s="17" customFormat="1" x14ac:dyDescent="0.3">
      <c r="A15" s="7" t="str">
        <f>"http://hl7.eu/fhir/ig/idea4rc/StructureDefinition/"&amp;LogicalModels!$A$2</f>
        <v>http://hl7.eu/fhir/ig/idea4rc/StructureDefinition/Subject</v>
      </c>
      <c r="B15" s="5" t="s">
        <v>250</v>
      </c>
      <c r="C15" s="5" t="str">
        <f>SubjectI4rc!A15</f>
        <v>comorbidity.cerebrovascularAccidentExceptHemiplegia</v>
      </c>
      <c r="D15" s="6" t="str">
        <f>SubjectI4rc!D15</f>
        <v>Cerebrovascular accident  (except hemiplegia) (O)</v>
      </c>
      <c r="E15" s="16" t="s">
        <v>251</v>
      </c>
      <c r="F15" s="16"/>
      <c r="G15" s="16" t="s">
        <v>116</v>
      </c>
      <c r="H15" s="16"/>
    </row>
    <row r="16" spans="1:8" s="17" customFormat="1" x14ac:dyDescent="0.3">
      <c r="A16" s="7" t="str">
        <f>"http://hl7.eu/fhir/ig/idea4rc/StructureDefinition/"&amp;LogicalModels!$A$2</f>
        <v>http://hl7.eu/fhir/ig/idea4rc/StructureDefinition/Subject</v>
      </c>
      <c r="B16" s="5" t="s">
        <v>250</v>
      </c>
      <c r="C16" s="5" t="str">
        <f>SubjectI4rc!A16</f>
        <v>comorbidity.dementia</v>
      </c>
      <c r="D16" s="6" t="str">
        <f>SubjectI4rc!D16</f>
        <v>Dementia (O)</v>
      </c>
      <c r="E16" s="16" t="s">
        <v>251</v>
      </c>
      <c r="F16" s="16"/>
      <c r="G16" s="16" t="s">
        <v>116</v>
      </c>
      <c r="H16" s="16"/>
    </row>
    <row r="17" spans="1:8" x14ac:dyDescent="0.3">
      <c r="A17" s="7" t="str">
        <f>"http://hl7.eu/fhir/ig/idea4rc/StructureDefinition/"&amp;LogicalModels!$A$2</f>
        <v>http://hl7.eu/fhir/ig/idea4rc/StructureDefinition/Subject</v>
      </c>
      <c r="B17" s="5" t="s">
        <v>250</v>
      </c>
      <c r="C17" s="5" t="str">
        <f>SubjectI4rc!A17</f>
        <v>comorbidity.chronicPulmonaryDisease</v>
      </c>
      <c r="D17" s="6" t="str">
        <f>SubjectI4rc!D17</f>
        <v>Chronic pulmonary disease (O)</v>
      </c>
      <c r="E17" s="16" t="s">
        <v>251</v>
      </c>
      <c r="F17" s="5"/>
      <c r="G17" s="5" t="s">
        <v>116</v>
      </c>
      <c r="H17" s="5"/>
    </row>
    <row r="18" spans="1:8" x14ac:dyDescent="0.3">
      <c r="A18" s="7" t="str">
        <f>"http://hl7.eu/fhir/ig/idea4rc/StructureDefinition/"&amp;LogicalModels!$A$2</f>
        <v>http://hl7.eu/fhir/ig/idea4rc/StructureDefinition/Subject</v>
      </c>
      <c r="B18" s="5" t="s">
        <v>250</v>
      </c>
      <c r="C18" s="5" t="str">
        <f>SubjectI4rc!A18</f>
        <v>comorbidity.connectiveTissueDisease</v>
      </c>
      <c r="D18" s="6" t="str">
        <f>SubjectI4rc!D18</f>
        <v>Connective tissue disease (O)</v>
      </c>
      <c r="E18" s="16" t="s">
        <v>251</v>
      </c>
      <c r="F18" s="5"/>
      <c r="G18" s="5" t="s">
        <v>116</v>
      </c>
      <c r="H18" s="5"/>
    </row>
    <row r="19" spans="1:8" x14ac:dyDescent="0.3">
      <c r="A19" s="7" t="str">
        <f>"http://hl7.eu/fhir/ig/idea4rc/StructureDefinition/"&amp;LogicalModels!$A$2</f>
        <v>http://hl7.eu/fhir/ig/idea4rc/StructureDefinition/Subject</v>
      </c>
      <c r="B19" s="5" t="s">
        <v>250</v>
      </c>
      <c r="C19" s="5" t="str">
        <f>SubjectI4rc!A19</f>
        <v>comorbidity.ulcer</v>
      </c>
      <c r="D19" s="6" t="str">
        <f>SubjectI4rc!D19</f>
        <v>Ulcer (O)</v>
      </c>
      <c r="E19" s="16" t="s">
        <v>251</v>
      </c>
      <c r="F19" s="5"/>
      <c r="G19" s="5" t="s">
        <v>116</v>
      </c>
      <c r="H19" s="5"/>
    </row>
    <row r="20" spans="1:8" x14ac:dyDescent="0.3">
      <c r="A20" s="7" t="str">
        <f>"http://hl7.eu/fhir/ig/idea4rc/StructureDefinition/"&amp;LogicalModels!$A$2</f>
        <v>http://hl7.eu/fhir/ig/idea4rc/StructureDefinition/Subject</v>
      </c>
      <c r="B20" s="5" t="s">
        <v>250</v>
      </c>
      <c r="C20" s="5" t="str">
        <f>SubjectI4rc!A20</f>
        <v>comorbidity.mildLiverDisease</v>
      </c>
      <c r="D20" s="6" t="str">
        <f>SubjectI4rc!D20</f>
        <v>Mild liver disease (O)</v>
      </c>
      <c r="E20" s="16" t="s">
        <v>251</v>
      </c>
      <c r="F20" s="5"/>
      <c r="G20" s="5" t="s">
        <v>116</v>
      </c>
      <c r="H20" s="5"/>
    </row>
    <row r="21" spans="1:8" x14ac:dyDescent="0.3">
      <c r="A21" s="7" t="str">
        <f>"http://hl7.eu/fhir/ig/idea4rc/StructureDefinition/"&amp;LogicalModels!$A$2</f>
        <v>http://hl7.eu/fhir/ig/idea4rc/StructureDefinition/Subject</v>
      </c>
      <c r="B21" s="5" t="s">
        <v>250</v>
      </c>
      <c r="C21" s="5" t="str">
        <f>SubjectI4rc!A21</f>
        <v>comorbidity.moderateToSevereLiverDisease</v>
      </c>
      <c r="D21" s="6" t="str">
        <f>SubjectI4rc!D21</f>
        <v>Moderate to severe liver disease (O)</v>
      </c>
      <c r="E21" s="16" t="s">
        <v>251</v>
      </c>
      <c r="F21" s="5"/>
      <c r="G21" s="5" t="s">
        <v>116</v>
      </c>
      <c r="H21" s="5"/>
    </row>
    <row r="22" spans="1:8" x14ac:dyDescent="0.3">
      <c r="A22" s="7" t="str">
        <f>"http://hl7.eu/fhir/ig/idea4rc/StructureDefinition/"&amp;LogicalModels!$A$2</f>
        <v>http://hl7.eu/fhir/ig/idea4rc/StructureDefinition/Subject</v>
      </c>
      <c r="B22" s="5" t="s">
        <v>250</v>
      </c>
      <c r="C22" s="5" t="str">
        <f>SubjectI4rc!A22</f>
        <v>comorbidity.diabetes</v>
      </c>
      <c r="D22" s="6" t="str">
        <f>SubjectI4rc!D22</f>
        <v>Diabetes (without complications) (O)</v>
      </c>
      <c r="E22" s="16" t="s">
        <v>251</v>
      </c>
      <c r="F22" s="5"/>
      <c r="G22" s="5" t="s">
        <v>116</v>
      </c>
      <c r="H22" s="5"/>
    </row>
    <row r="23" spans="1:8" x14ac:dyDescent="0.3">
      <c r="A23" s="7" t="str">
        <f>"http://hl7.eu/fhir/ig/idea4rc/StructureDefinition/"&amp;LogicalModels!$A$2</f>
        <v>http://hl7.eu/fhir/ig/idea4rc/StructureDefinition/Subject</v>
      </c>
      <c r="B23" s="5" t="s">
        <v>250</v>
      </c>
      <c r="C23" s="5" t="str">
        <f>SubjectI4rc!A23</f>
        <v>comorbidity.diabetesWithEndOrganDamage</v>
      </c>
      <c r="D23" s="6" t="str">
        <f>SubjectI4rc!D23</f>
        <v>Diabetes with end organ damage (O)</v>
      </c>
      <c r="E23" s="16" t="s">
        <v>251</v>
      </c>
      <c r="F23" s="5"/>
      <c r="G23" s="5" t="s">
        <v>116</v>
      </c>
      <c r="H23" s="5"/>
    </row>
    <row r="24" spans="1:8" x14ac:dyDescent="0.3">
      <c r="A24" s="7" t="str">
        <f>"http://hl7.eu/fhir/ig/idea4rc/StructureDefinition/"&amp;LogicalModels!$A$2</f>
        <v>http://hl7.eu/fhir/ig/idea4rc/StructureDefinition/Subject</v>
      </c>
      <c r="B24" s="5" t="s">
        <v>250</v>
      </c>
      <c r="C24" s="5" t="str">
        <f>SubjectI4rc!A24</f>
        <v>comorbidity.hemiplegia</v>
      </c>
      <c r="D24" s="6" t="str">
        <f>SubjectI4rc!D24</f>
        <v>Hemiplegia (O)</v>
      </c>
      <c r="E24" s="16" t="s">
        <v>251</v>
      </c>
      <c r="F24" s="5"/>
      <c r="G24" s="5" t="s">
        <v>116</v>
      </c>
      <c r="H24" s="5"/>
    </row>
    <row r="25" spans="1:8" x14ac:dyDescent="0.3">
      <c r="A25" s="7" t="str">
        <f>"http://hl7.eu/fhir/ig/idea4rc/StructureDefinition/"&amp;LogicalModels!$A$2</f>
        <v>http://hl7.eu/fhir/ig/idea4rc/StructureDefinition/Subject</v>
      </c>
      <c r="B25" s="5" t="s">
        <v>250</v>
      </c>
      <c r="C25" s="5" t="str">
        <f>SubjectI4rc!A25</f>
        <v>comorbidity.moderateToSevereRenalDisease</v>
      </c>
      <c r="D25" s="6" t="str">
        <f>SubjectI4rc!D25</f>
        <v>Moderate to severe renal disease (O)</v>
      </c>
      <c r="E25" s="16" t="s">
        <v>251</v>
      </c>
      <c r="F25" s="5"/>
      <c r="G25" s="5" t="s">
        <v>116</v>
      </c>
      <c r="H25" s="5"/>
    </row>
    <row r="26" spans="1:8" x14ac:dyDescent="0.3">
      <c r="A26" s="7" t="str">
        <f>"http://hl7.eu/fhir/ig/idea4rc/StructureDefinition/"&amp;LogicalModels!$A$2</f>
        <v>http://hl7.eu/fhir/ig/idea4rc/StructureDefinition/Subject</v>
      </c>
      <c r="B26" s="5" t="s">
        <v>250</v>
      </c>
      <c r="C26" s="5" t="str">
        <f>SubjectI4rc!A26</f>
        <v>comorbidity.solidTumor</v>
      </c>
      <c r="D26" s="6" t="str">
        <f>SubjectI4rc!D26</f>
        <v>Solid tumor (non metastatic) (O)</v>
      </c>
      <c r="E26" s="16" t="s">
        <v>251</v>
      </c>
      <c r="F26" s="5"/>
      <c r="G26" s="5" t="s">
        <v>116</v>
      </c>
      <c r="H26" s="5"/>
    </row>
    <row r="27" spans="1:8" x14ac:dyDescent="0.3">
      <c r="A27" s="7" t="str">
        <f>"http://hl7.eu/fhir/ig/idea4rc/StructureDefinition/"&amp;LogicalModels!$A$2</f>
        <v>http://hl7.eu/fhir/ig/idea4rc/StructureDefinition/Subject</v>
      </c>
      <c r="B27" s="5" t="s">
        <v>250</v>
      </c>
      <c r="C27" s="5" t="str">
        <f>SubjectI4rc!A27</f>
        <v>comorbidity.metastaticSolidTumor</v>
      </c>
      <c r="D27" s="6" t="str">
        <f>SubjectI4rc!D27</f>
        <v>Metastatic solid tumor (O)</v>
      </c>
      <c r="E27" s="16" t="s">
        <v>251</v>
      </c>
      <c r="F27" s="5"/>
      <c r="G27" s="5" t="s">
        <v>116</v>
      </c>
      <c r="H27" s="5"/>
    </row>
    <row r="28" spans="1:8" x14ac:dyDescent="0.3">
      <c r="A28" s="7" t="str">
        <f>"http://hl7.eu/fhir/ig/idea4rc/StructureDefinition/"&amp;LogicalModels!$A$2</f>
        <v>http://hl7.eu/fhir/ig/idea4rc/StructureDefinition/Subject</v>
      </c>
      <c r="B28" s="5" t="s">
        <v>250</v>
      </c>
      <c r="C28" s="5" t="str">
        <f>SubjectI4rc!A28</f>
        <v>comorbidity.leukemia</v>
      </c>
      <c r="D28" s="6" t="str">
        <f>SubjectI4rc!D28</f>
        <v>Leukemia (O)</v>
      </c>
      <c r="E28" s="16" t="s">
        <v>251</v>
      </c>
      <c r="F28" s="5"/>
      <c r="G28" s="5" t="s">
        <v>116</v>
      </c>
      <c r="H28" s="5"/>
    </row>
    <row r="29" spans="1:8" x14ac:dyDescent="0.3">
      <c r="A29" s="7" t="str">
        <f>"http://hl7.eu/fhir/ig/idea4rc/StructureDefinition/"&amp;LogicalModels!$A$2</f>
        <v>http://hl7.eu/fhir/ig/idea4rc/StructureDefinition/Subject</v>
      </c>
      <c r="B29" s="5" t="s">
        <v>250</v>
      </c>
      <c r="C29" s="5" t="str">
        <f>SubjectI4rc!A29</f>
        <v>comorbidity.lymphoma</v>
      </c>
      <c r="D29" s="6" t="str">
        <f>SubjectI4rc!D29</f>
        <v>Lymphoma (O)</v>
      </c>
      <c r="E29" s="16" t="s">
        <v>251</v>
      </c>
      <c r="F29" s="5"/>
      <c r="G29" s="5" t="s">
        <v>116</v>
      </c>
      <c r="H29" s="5"/>
    </row>
    <row r="30" spans="1:8" x14ac:dyDescent="0.3">
      <c r="A30" s="7" t="str">
        <f>"http://hl7.eu/fhir/ig/idea4rc/StructureDefinition/"&amp;LogicalModels!$A$2</f>
        <v>http://hl7.eu/fhir/ig/idea4rc/StructureDefinition/Subject</v>
      </c>
      <c r="B30" s="5" t="s">
        <v>250</v>
      </c>
      <c r="C30" s="5" t="str">
        <f>SubjectI4rc!A30</f>
        <v>comorbidity.multipleMyeloma</v>
      </c>
      <c r="D30" s="6" t="str">
        <f>SubjectI4rc!D30</f>
        <v>Multiple myeloma (O)</v>
      </c>
      <c r="E30" s="16" t="s">
        <v>251</v>
      </c>
      <c r="F30" s="5"/>
      <c r="G30" s="5" t="s">
        <v>116</v>
      </c>
      <c r="H30" s="5"/>
    </row>
    <row r="31" spans="1:8" x14ac:dyDescent="0.3">
      <c r="A31" s="7" t="str">
        <f>"http://hl7.eu/fhir/ig/idea4rc/StructureDefinition/"&amp;LogicalModels!$A$2</f>
        <v>http://hl7.eu/fhir/ig/idea4rc/StructureDefinition/Subject</v>
      </c>
      <c r="B31" s="5" t="s">
        <v>250</v>
      </c>
      <c r="C31" s="5" t="str">
        <f>SubjectI4rc!A31</f>
        <v>comorbidity.aids</v>
      </c>
      <c r="D31" s="6" t="str">
        <f>SubjectI4rc!D31</f>
        <v>AIDS (O)</v>
      </c>
      <c r="E31" s="16" t="s">
        <v>251</v>
      </c>
      <c r="F31" s="5"/>
      <c r="G31" s="5" t="s">
        <v>116</v>
      </c>
      <c r="H31" s="5"/>
    </row>
    <row r="32" spans="1:8" ht="28.8" x14ac:dyDescent="0.3">
      <c r="A32" s="7" t="str">
        <f>"http://hl7.eu/fhir/ig/idea4rc/StructureDefinition/"&amp;LogicalModels!$A$2</f>
        <v>http://hl7.eu/fhir/ig/idea4rc/StructureDefinition/Subject</v>
      </c>
      <c r="B32" s="36" t="s">
        <v>253</v>
      </c>
      <c r="C32" s="5" t="str">
        <f>SubjectI4rc!A32</f>
        <v>ecogPsAtDiagnosis</v>
      </c>
      <c r="D32" s="6" t="str">
        <f>SubjectI4rc!D32</f>
        <v>Eastern Cooperative Oncology Group performance status (ECOG PS)  at diagnosis (R)</v>
      </c>
      <c r="E32" s="5" t="s">
        <v>148</v>
      </c>
      <c r="F32" s="5"/>
      <c r="G32" s="17" t="s">
        <v>116</v>
      </c>
      <c r="H32" s="5" t="s">
        <v>254</v>
      </c>
    </row>
    <row r="33" spans="1:8" x14ac:dyDescent="0.3">
      <c r="A33" s="7" t="str">
        <f>"http://hl7.eu/fhir/ig/idea4rc/StructureDefinition/"&amp;LogicalModels!$A$2</f>
        <v>http://hl7.eu/fhir/ig/idea4rc/StructureDefinition/Subject</v>
      </c>
      <c r="B33" s="36" t="s">
        <v>253</v>
      </c>
      <c r="C33" s="5" t="str">
        <f>SubjectI4rc!A33</f>
        <v>ecogPsLabel</v>
      </c>
      <c r="D33" s="6" t="str">
        <f>SubjectI4rc!D33</f>
        <v>ECOG PS label (R)</v>
      </c>
      <c r="E33" s="5" t="s">
        <v>255</v>
      </c>
      <c r="F33" s="5"/>
      <c r="G33" s="5" t="s">
        <v>116</v>
      </c>
      <c r="H33" s="5"/>
    </row>
    <row r="34" spans="1:8" x14ac:dyDescent="0.3">
      <c r="A34" s="7" t="str">
        <f>"http://hl7.eu/fhir/ig/idea4rc/StructureDefinition/"&amp;LogicalModels!$A$2</f>
        <v>http://hl7.eu/fhir/ig/idea4rc/StructureDefinition/Subject</v>
      </c>
      <c r="B34" t="s">
        <v>256</v>
      </c>
      <c r="C34" s="5" t="str">
        <f>SubjectI4rc!A34</f>
        <v>karnofsyIndexAtDiagnosis</v>
      </c>
      <c r="D34" s="6" t="str">
        <f>SubjectI4rc!D34</f>
        <v>Karnofsy index at diagnosis (R)</v>
      </c>
      <c r="E34" s="5" t="s">
        <v>248</v>
      </c>
      <c r="F34" s="5"/>
      <c r="G34" s="17" t="s">
        <v>116</v>
      </c>
      <c r="H34" s="5"/>
    </row>
    <row r="35" spans="1:8" x14ac:dyDescent="0.3">
      <c r="A35" s="7" t="str">
        <f>"http://hl7.eu/fhir/ig/idea4rc/StructureDefinition/"&amp;LogicalModels!$A$2</f>
        <v>http://hl7.eu/fhir/ig/idea4rc/StructureDefinition/Subject</v>
      </c>
      <c r="B35" t="s">
        <v>256</v>
      </c>
      <c r="C35" s="5" t="str">
        <f>SubjectI4rc!A35</f>
        <v>karnofsyIndexLabel</v>
      </c>
      <c r="D35" s="6" t="str">
        <f>SubjectI4rc!D35</f>
        <v>Karnofsy index label (R)</v>
      </c>
      <c r="E35" s="5" t="s">
        <v>255</v>
      </c>
      <c r="F35" s="5"/>
      <c r="G35" s="5" t="s">
        <v>116</v>
      </c>
      <c r="H35" s="5"/>
    </row>
    <row r="36" spans="1:8" ht="100.8" x14ac:dyDescent="0.3">
      <c r="A36" s="7" t="str">
        <f>"http://hl7.eu/fhir/ig/idea4rc/StructureDefinition/"&amp;LogicalModels!$A$2</f>
        <v>http://hl7.eu/fhir/ig/idea4rc/StructureDefinition/Subject</v>
      </c>
      <c r="B36" s="5" t="s">
        <v>250</v>
      </c>
      <c r="C36" s="5" t="str">
        <f>SubjectI4rc!A36</f>
        <v>noGeneticSyndromeWho2020</v>
      </c>
      <c r="D36" s="6" t="str">
        <f>SubjectI4rc!D36</f>
        <v>No Genetic syndrome (M)</v>
      </c>
      <c r="E36" s="16" t="s">
        <v>251</v>
      </c>
      <c r="F36" s="5"/>
      <c r="G36" s="5" t="s">
        <v>116</v>
      </c>
      <c r="H36" s="30" t="s">
        <v>252</v>
      </c>
    </row>
    <row r="37" spans="1:8" x14ac:dyDescent="0.3">
      <c r="A37" s="7" t="str">
        <f>"http://hl7.eu/fhir/ig/idea4rc/StructureDefinition/"&amp;LogicalModels!$A$2</f>
        <v>http://hl7.eu/fhir/ig/idea4rc/StructureDefinition/Subject</v>
      </c>
      <c r="B37" s="5" t="s">
        <v>250</v>
      </c>
      <c r="C37" s="5" t="str">
        <f>SubjectI4rc!A37</f>
        <v>noGeneticSyndromeWho2020.olliersDisease</v>
      </c>
      <c r="D37" s="6" t="str">
        <f>SubjectI4rc!D37</f>
        <v>Olliers disease (M)</v>
      </c>
      <c r="E37" s="16" t="s">
        <v>251</v>
      </c>
      <c r="F37" s="5"/>
      <c r="G37" s="5" t="s">
        <v>116</v>
      </c>
      <c r="H37" s="5"/>
    </row>
    <row r="38" spans="1:8" x14ac:dyDescent="0.3">
      <c r="A38" s="7" t="str">
        <f>"http://hl7.eu/fhir/ig/idea4rc/StructureDefinition/"&amp;LogicalModels!$A$2</f>
        <v>http://hl7.eu/fhir/ig/idea4rc/StructureDefinition/Subject</v>
      </c>
      <c r="B38" s="5" t="s">
        <v>250</v>
      </c>
      <c r="C38" s="5" t="str">
        <f>SubjectI4rc!A38</f>
        <v>noGeneticSyndromeWho2020.maffuciSyndrome</v>
      </c>
      <c r="D38" s="6" t="str">
        <f>SubjectI4rc!D38</f>
        <v>Maffuci syndrome (M)</v>
      </c>
      <c r="E38" s="16" t="s">
        <v>251</v>
      </c>
      <c r="F38" s="5"/>
      <c r="G38" s="5" t="s">
        <v>116</v>
      </c>
      <c r="H38" s="5"/>
    </row>
    <row r="39" spans="1:8" x14ac:dyDescent="0.3">
      <c r="A39" s="7" t="str">
        <f>"http://hl7.eu/fhir/ig/idea4rc/StructureDefinition/"&amp;LogicalModels!$A$2</f>
        <v>http://hl7.eu/fhir/ig/idea4rc/StructureDefinition/Subject</v>
      </c>
      <c r="B39" s="5" t="s">
        <v>250</v>
      </c>
      <c r="C39" s="5" t="str">
        <f>SubjectI4rc!A39</f>
        <v>noGeneticSyndromeWho2020.liFraumeniSyndrome</v>
      </c>
      <c r="D39" s="6" t="str">
        <f>SubjectI4rc!D39</f>
        <v>Li-Fraumeni syndrome (M)</v>
      </c>
      <c r="E39" s="16" t="s">
        <v>251</v>
      </c>
      <c r="F39" s="5"/>
      <c r="G39" s="5" t="s">
        <v>116</v>
      </c>
      <c r="H39" s="5"/>
    </row>
    <row r="40" spans="1:8" x14ac:dyDescent="0.3">
      <c r="A40" s="7" t="str">
        <f>"http://hl7.eu/fhir/ig/idea4rc/StructureDefinition/"&amp;LogicalModels!$A$2</f>
        <v>http://hl7.eu/fhir/ig/idea4rc/StructureDefinition/Subject</v>
      </c>
      <c r="B40" s="5" t="s">
        <v>250</v>
      </c>
      <c r="C40" s="5" t="str">
        <f>SubjectI4rc!A40</f>
        <v>noGeneticSyndromeWho2020.mcCuneAlbrightSyndrome</v>
      </c>
      <c r="D40" s="6" t="str">
        <f>SubjectI4rc!D40</f>
        <v>McCune-Albright syndrome (M)</v>
      </c>
      <c r="E40" s="16" t="s">
        <v>251</v>
      </c>
      <c r="F40" s="5"/>
      <c r="G40" s="5" t="s">
        <v>116</v>
      </c>
      <c r="H40" s="5"/>
    </row>
    <row r="41" spans="1:8" x14ac:dyDescent="0.3">
      <c r="A41" s="7" t="str">
        <f>"http://hl7.eu/fhir/ig/idea4rc/StructureDefinition/"&amp;LogicalModels!$A$2</f>
        <v>http://hl7.eu/fhir/ig/idea4rc/StructureDefinition/Subject</v>
      </c>
      <c r="B41" s="5" t="s">
        <v>250</v>
      </c>
      <c r="C41" s="5" t="str">
        <f>SubjectI4rc!A41</f>
        <v>noGeneticSyndromeWho2020.multipleOsteochondromas</v>
      </c>
      <c r="D41" s="6" t="str">
        <f>SubjectI4rc!D41</f>
        <v>Multiple osteochondromas (M)</v>
      </c>
      <c r="E41" s="16" t="s">
        <v>251</v>
      </c>
      <c r="F41" s="5"/>
      <c r="G41" s="5" t="s">
        <v>116</v>
      </c>
      <c r="H41" s="5"/>
    </row>
    <row r="42" spans="1:8" x14ac:dyDescent="0.3">
      <c r="A42" s="7" t="str">
        <f>"http://hl7.eu/fhir/ig/idea4rc/StructureDefinition/"&amp;LogicalModels!$A$2</f>
        <v>http://hl7.eu/fhir/ig/idea4rc/StructureDefinition/Subject</v>
      </c>
      <c r="B42" s="5" t="s">
        <v>250</v>
      </c>
      <c r="C42" s="5" t="str">
        <f>SubjectI4rc!A42</f>
        <v>noGeneticSyndromeWho2020.neurofibromatosisType1</v>
      </c>
      <c r="D42" s="6" t="str">
        <f>SubjectI4rc!D42</f>
        <v>Neurofibromatosis type 1 (M)</v>
      </c>
      <c r="E42" s="16" t="s">
        <v>251</v>
      </c>
      <c r="F42" s="5"/>
      <c r="G42" s="5" t="s">
        <v>116</v>
      </c>
      <c r="H42" s="5"/>
    </row>
    <row r="43" spans="1:8" x14ac:dyDescent="0.3">
      <c r="A43" s="7" t="str">
        <f>"http://hl7.eu/fhir/ig/idea4rc/StructureDefinition/"&amp;LogicalModels!$A$2</f>
        <v>http://hl7.eu/fhir/ig/idea4rc/StructureDefinition/Subject</v>
      </c>
      <c r="B43" s="5" t="s">
        <v>250</v>
      </c>
      <c r="C43" s="5" t="str">
        <f>SubjectI4rc!A43</f>
        <v>noGeneticSyndromeWho2020.rothmundThomsonSyndrome</v>
      </c>
      <c r="D43" s="6" t="str">
        <f>SubjectI4rc!D43</f>
        <v>Rothmund-Thomson syndrome (M)</v>
      </c>
      <c r="E43" s="16" t="s">
        <v>251</v>
      </c>
      <c r="F43" s="5"/>
      <c r="G43" s="5" t="s">
        <v>116</v>
      </c>
      <c r="H43" s="5"/>
    </row>
    <row r="44" spans="1:8" x14ac:dyDescent="0.3">
      <c r="A44" s="7" t="str">
        <f>"http://hl7.eu/fhir/ig/idea4rc/StructureDefinition/"&amp;LogicalModels!$A$2</f>
        <v>http://hl7.eu/fhir/ig/idea4rc/StructureDefinition/Subject</v>
      </c>
      <c r="B44" s="5" t="s">
        <v>250</v>
      </c>
      <c r="C44" s="5" t="str">
        <f>SubjectI4rc!A44</f>
        <v>noGeneticSyndromeWho2020.wernerSyndrome</v>
      </c>
      <c r="D44" s="6" t="str">
        <f>SubjectI4rc!D44</f>
        <v>Werner syndrome (M)</v>
      </c>
      <c r="E44" s="16" t="s">
        <v>251</v>
      </c>
      <c r="F44" s="5"/>
      <c r="G44" s="5" t="s">
        <v>116</v>
      </c>
      <c r="H44" s="5"/>
    </row>
    <row r="45" spans="1:8" x14ac:dyDescent="0.3">
      <c r="A45" s="7" t="str">
        <f>"http://hl7.eu/fhir/ig/idea4rc/StructureDefinition/"&amp;LogicalModels!$A$2</f>
        <v>http://hl7.eu/fhir/ig/idea4rc/StructureDefinition/Subject</v>
      </c>
      <c r="B45" s="5" t="s">
        <v>250</v>
      </c>
      <c r="C45" s="5" t="str">
        <f>SubjectI4rc!A45</f>
        <v>noGeneticSyndromeWho2020.retinoblastoma</v>
      </c>
      <c r="D45" s="6" t="str">
        <f>SubjectI4rc!D45</f>
        <v>Retinoblastoma (M)</v>
      </c>
      <c r="E45" s="16" t="s">
        <v>251</v>
      </c>
      <c r="F45" s="5"/>
      <c r="G45" s="5" t="s">
        <v>116</v>
      </c>
      <c r="H45" s="5"/>
    </row>
    <row r="46" spans="1:8" x14ac:dyDescent="0.3">
      <c r="A46" s="7" t="str">
        <f>"http://hl7.eu/fhir/ig/idea4rc/StructureDefinition/"&amp;LogicalModels!$A$2</f>
        <v>http://hl7.eu/fhir/ig/idea4rc/StructureDefinition/Subject</v>
      </c>
      <c r="B46" s="5" t="s">
        <v>250</v>
      </c>
      <c r="C46" s="5" t="str">
        <f>SubjectI4rc!A46</f>
        <v>noGeneticSyndromeWho2020.pagetDisease</v>
      </c>
      <c r="D46" s="6" t="str">
        <f>SubjectI4rc!D46</f>
        <v>Paget disease (M)</v>
      </c>
      <c r="E46" s="16" t="s">
        <v>251</v>
      </c>
      <c r="F46" s="5"/>
      <c r="G46" s="5" t="s">
        <v>116</v>
      </c>
      <c r="H46" s="5"/>
    </row>
    <row r="47" spans="1:8" x14ac:dyDescent="0.3">
      <c r="A47" s="7" t="str">
        <f>"http://hl7.eu/fhir/ig/idea4rc/StructureDefinition/"&amp;LogicalModels!$A$2</f>
        <v>http://hl7.eu/fhir/ig/idea4rc/StructureDefinition/Subject</v>
      </c>
      <c r="B47" s="5" t="s">
        <v>250</v>
      </c>
      <c r="C47" s="5" t="str">
        <f>SubjectI4rc!A47</f>
        <v>noGeneticSyndromeWho2020.otherSyndromes</v>
      </c>
      <c r="D47" s="6" t="str">
        <f>SubjectI4rc!D47</f>
        <v>Other Genetic syndrome (M)</v>
      </c>
      <c r="E47" s="16" t="s">
        <v>251</v>
      </c>
      <c r="F47" s="5"/>
      <c r="G47" s="5" t="s">
        <v>116</v>
      </c>
      <c r="H47" s="5"/>
    </row>
    <row r="48" spans="1:8" x14ac:dyDescent="0.3">
      <c r="A48" s="7" t="str">
        <f>"http://hl7.eu/fhir/ig/idea4rc/StructureDefinition/"&amp;LogicalModels!$A$2</f>
        <v>http://hl7.eu/fhir/ig/idea4rc/StructureDefinition/Subject</v>
      </c>
      <c r="B48" s="35" t="s">
        <v>257</v>
      </c>
      <c r="C48" s="5" t="str">
        <f>SubjectI4rc!A48</f>
        <v>previousMalignantCancerSite</v>
      </c>
      <c r="D48" s="9" t="str">
        <f>SubjectI4rc!D48</f>
        <v>Previous malignant cancer site (R)</v>
      </c>
      <c r="E48" s="5" t="s">
        <v>148</v>
      </c>
      <c r="F48" s="5"/>
      <c r="G48" s="5" t="s">
        <v>258</v>
      </c>
      <c r="H48" s="5"/>
    </row>
    <row r="49" spans="1:8" x14ac:dyDescent="0.3">
      <c r="A49" s="7" t="str">
        <f>"http://hl7.eu/fhir/ig/idea4rc/StructureDefinition/"&amp;LogicalModels!$A$2</f>
        <v>http://hl7.eu/fhir/ig/idea4rc/StructureDefinition/Subject</v>
      </c>
      <c r="B49" s="5" t="s">
        <v>259</v>
      </c>
      <c r="C49" s="5" t="str">
        <f>SubjectI4rc!A49</f>
        <v>previousCancerTreatment</v>
      </c>
      <c r="D49" s="6" t="str">
        <f>SubjectI4rc!D49</f>
        <v>Previous cancer treatment (R)</v>
      </c>
      <c r="E49" s="5" t="s">
        <v>148</v>
      </c>
      <c r="F49" s="5"/>
      <c r="G49" s="5" t="s">
        <v>258</v>
      </c>
      <c r="H49" s="5"/>
    </row>
    <row r="50" spans="1:8" x14ac:dyDescent="0.3">
      <c r="A50" s="5"/>
      <c r="B50" s="5"/>
      <c r="C50" s="5"/>
      <c r="D50" s="6"/>
      <c r="E50" s="5"/>
      <c r="F50" s="5"/>
      <c r="G50" s="5"/>
      <c r="H50" s="5"/>
    </row>
    <row r="51" spans="1:8" x14ac:dyDescent="0.3">
      <c r="C51" s="31"/>
      <c r="D51" s="32"/>
    </row>
    <row r="52" spans="1:8" x14ac:dyDescent="0.3">
      <c r="D52"/>
    </row>
    <row r="53" spans="1:8" x14ac:dyDescent="0.3">
      <c r="D53"/>
    </row>
    <row r="54" spans="1:8" x14ac:dyDescent="0.3">
      <c r="D54"/>
    </row>
    <row r="55" spans="1:8" x14ac:dyDescent="0.3">
      <c r="D55"/>
    </row>
    <row r="56" spans="1:8" x14ac:dyDescent="0.3">
      <c r="D56"/>
    </row>
    <row r="57" spans="1:8" x14ac:dyDescent="0.3">
      <c r="D57"/>
    </row>
    <row r="58" spans="1:8" x14ac:dyDescent="0.3">
      <c r="D58"/>
    </row>
    <row r="59" spans="1:8" x14ac:dyDescent="0.3">
      <c r="D59"/>
    </row>
    <row r="60" spans="1:8" x14ac:dyDescent="0.3">
      <c r="D60"/>
    </row>
    <row r="61" spans="1:8" x14ac:dyDescent="0.3">
      <c r="D61"/>
    </row>
    <row r="62" spans="1:8" x14ac:dyDescent="0.3">
      <c r="D62"/>
    </row>
    <row r="63" spans="1:8" x14ac:dyDescent="0.3">
      <c r="D63"/>
    </row>
    <row r="64" spans="1:8" x14ac:dyDescent="0.3">
      <c r="D64"/>
    </row>
  </sheetData>
  <hyperlinks>
    <hyperlink ref="A2" r:id="rId1" display="http://hl7.eu/fhir/eps/StructureDefinition/Alerts" xr:uid="{F301213C-EC18-48A0-9B04-2DA772B0E5DD}"/>
    <hyperlink ref="A3:A18" r:id="rId2" display="http://hl7.eu/fhir/eps/StructureDefinition/Alerts" xr:uid="{DEE8092E-B72F-4021-A2D4-2C0069D1A13A}"/>
    <hyperlink ref="A19:A49" r:id="rId3" display="http://hl7.eu/fhir/eps/StructureDefinition/Alerts" xr:uid="{75D5ED1A-9736-4207-B118-1CF612919E30}"/>
  </hyperlinks>
  <pageMargins left="0.7" right="0.7" top="0.75" bottom="0.75" header="0.3" footer="0.3"/>
  <pageSetup paperSize="9" orientation="portrait" r:id="rId4"/>
  <legacyDrawing r:id="rId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C35F2-E025-4FEF-A1E3-5E20D824B7AC}">
  <sheetPr>
    <tabColor rgb="FFFF0000"/>
  </sheetPr>
  <dimension ref="A1:H31"/>
  <sheetViews>
    <sheetView topLeftCell="B6" zoomScale="80" zoomScaleNormal="80" workbookViewId="0">
      <selection activeCell="K8" sqref="K8"/>
    </sheetView>
  </sheetViews>
  <sheetFormatPr baseColWidth="10" defaultColWidth="8.88671875" defaultRowHeight="14.4" x14ac:dyDescent="0.3"/>
  <cols>
    <col min="1" max="1" width="43.6640625" bestFit="1" customWidth="1"/>
    <col min="3" max="3" width="23.5546875" customWidth="1"/>
    <col min="4" max="4" width="25" customWidth="1"/>
    <col min="5" max="5" width="80.5546875" customWidth="1"/>
  </cols>
  <sheetData>
    <row r="1" spans="1:8" x14ac:dyDescent="0.3">
      <c r="A1" t="s">
        <v>90</v>
      </c>
      <c r="B1" t="s">
        <v>91</v>
      </c>
      <c r="C1" t="s">
        <v>92</v>
      </c>
      <c r="D1" t="s">
        <v>93</v>
      </c>
      <c r="E1" t="s">
        <v>94</v>
      </c>
      <c r="F1" t="s">
        <v>95</v>
      </c>
      <c r="G1" t="s">
        <v>96</v>
      </c>
      <c r="H1" t="s">
        <v>97</v>
      </c>
    </row>
    <row r="2" spans="1:8" x14ac:dyDescent="0.3">
      <c r="A2" s="49" t="s">
        <v>498</v>
      </c>
      <c r="B2" s="49" t="s">
        <v>99</v>
      </c>
      <c r="C2" s="49" t="s">
        <v>49</v>
      </c>
      <c r="D2" s="49" t="s">
        <v>499</v>
      </c>
      <c r="E2" s="49" t="s">
        <v>500</v>
      </c>
      <c r="F2" s="49" t="s">
        <v>15</v>
      </c>
      <c r="G2" s="49" t="s">
        <v>15</v>
      </c>
      <c r="H2" t="s">
        <v>102</v>
      </c>
    </row>
    <row r="3" spans="1:8" x14ac:dyDescent="0.3">
      <c r="A3" s="49" t="s">
        <v>501</v>
      </c>
      <c r="B3" s="49" t="s">
        <v>99</v>
      </c>
      <c r="C3" s="49" t="s">
        <v>59</v>
      </c>
      <c r="D3" s="49" t="s">
        <v>502</v>
      </c>
      <c r="E3" s="49" t="s">
        <v>503</v>
      </c>
      <c r="F3" s="49" t="s">
        <v>15</v>
      </c>
      <c r="G3" s="49" t="s">
        <v>15</v>
      </c>
      <c r="H3" t="s">
        <v>102</v>
      </c>
    </row>
    <row r="4" spans="1:8" ht="158.4" x14ac:dyDescent="0.3">
      <c r="A4" s="49" t="s">
        <v>504</v>
      </c>
      <c r="B4" s="49" t="s">
        <v>99</v>
      </c>
      <c r="C4" s="49" t="s">
        <v>173</v>
      </c>
      <c r="D4" s="49" t="s">
        <v>505</v>
      </c>
      <c r="E4" s="54" t="s">
        <v>998</v>
      </c>
      <c r="F4" s="49" t="s">
        <v>176</v>
      </c>
      <c r="G4" s="49" t="s">
        <v>15</v>
      </c>
      <c r="H4" s="49" t="s">
        <v>506</v>
      </c>
    </row>
    <row r="5" spans="1:8" x14ac:dyDescent="0.3">
      <c r="A5" s="49" t="s">
        <v>507</v>
      </c>
      <c r="B5" s="49" t="s">
        <v>99</v>
      </c>
      <c r="C5" s="49" t="s">
        <v>178</v>
      </c>
      <c r="D5" s="49" t="s">
        <v>508</v>
      </c>
      <c r="E5" s="49" t="s">
        <v>509</v>
      </c>
      <c r="F5" s="49" t="s">
        <v>15</v>
      </c>
      <c r="G5" s="49" t="s">
        <v>176</v>
      </c>
      <c r="H5" t="s">
        <v>102</v>
      </c>
    </row>
    <row r="6" spans="1:8" ht="129.6" x14ac:dyDescent="0.3">
      <c r="A6" s="49" t="s">
        <v>510</v>
      </c>
      <c r="B6" s="49" t="s">
        <v>99</v>
      </c>
      <c r="C6" s="49" t="s">
        <v>104</v>
      </c>
      <c r="D6" s="49" t="s">
        <v>511</v>
      </c>
      <c r="E6" s="54" t="s">
        <v>999</v>
      </c>
      <c r="F6" s="49" t="s">
        <v>15</v>
      </c>
      <c r="G6" s="49" t="s">
        <v>15</v>
      </c>
      <c r="H6" t="s">
        <v>102</v>
      </c>
    </row>
    <row r="7" spans="1:8" x14ac:dyDescent="0.3">
      <c r="A7" s="49" t="s">
        <v>512</v>
      </c>
      <c r="B7" s="49" t="s">
        <v>188</v>
      </c>
      <c r="C7" s="49" t="s">
        <v>173</v>
      </c>
      <c r="D7" s="49" t="s">
        <v>513</v>
      </c>
      <c r="E7" s="49" t="s">
        <v>514</v>
      </c>
      <c r="F7" s="49" t="s">
        <v>15</v>
      </c>
      <c r="G7" s="49" t="s">
        <v>15</v>
      </c>
      <c r="H7" s="49" t="s">
        <v>515</v>
      </c>
    </row>
    <row r="8" spans="1:8" ht="316.8" x14ac:dyDescent="0.3">
      <c r="A8" s="49" t="s">
        <v>516</v>
      </c>
      <c r="B8" s="49" t="s">
        <v>99</v>
      </c>
      <c r="C8" s="49" t="s">
        <v>173</v>
      </c>
      <c r="D8" s="49" t="s">
        <v>517</v>
      </c>
      <c r="E8" s="49" t="s">
        <v>518</v>
      </c>
      <c r="F8" s="49" t="s">
        <v>15</v>
      </c>
      <c r="G8" s="49" t="s">
        <v>176</v>
      </c>
      <c r="H8" s="54" t="s">
        <v>1000</v>
      </c>
    </row>
    <row r="9" spans="1:8" x14ac:dyDescent="0.3">
      <c r="A9" t="s">
        <v>519</v>
      </c>
      <c r="B9" t="s">
        <v>99</v>
      </c>
      <c r="C9" t="s">
        <v>173</v>
      </c>
      <c r="D9" t="s">
        <v>520</v>
      </c>
      <c r="E9" t="s">
        <v>521</v>
      </c>
      <c r="F9" t="s">
        <v>15</v>
      </c>
      <c r="G9" t="s">
        <v>15</v>
      </c>
      <c r="H9" t="s">
        <v>522</v>
      </c>
    </row>
    <row r="10" spans="1:8" x14ac:dyDescent="0.3">
      <c r="A10" t="s">
        <v>523</v>
      </c>
      <c r="B10" t="s">
        <v>99</v>
      </c>
      <c r="C10" t="s">
        <v>184</v>
      </c>
      <c r="D10" t="s">
        <v>524</v>
      </c>
      <c r="E10" t="s">
        <v>525</v>
      </c>
      <c r="F10" t="s">
        <v>176</v>
      </c>
      <c r="G10" t="s">
        <v>15</v>
      </c>
      <c r="H10" t="s">
        <v>526</v>
      </c>
    </row>
    <row r="11" spans="1:8" x14ac:dyDescent="0.3">
      <c r="A11" t="s">
        <v>527</v>
      </c>
      <c r="B11" t="s">
        <v>99</v>
      </c>
      <c r="C11" t="s">
        <v>173</v>
      </c>
      <c r="D11" t="s">
        <v>528</v>
      </c>
      <c r="E11" t="s">
        <v>529</v>
      </c>
      <c r="F11" t="s">
        <v>15</v>
      </c>
      <c r="G11" t="s">
        <v>176</v>
      </c>
      <c r="H11" t="s">
        <v>530</v>
      </c>
    </row>
    <row r="12" spans="1:8" x14ac:dyDescent="0.3">
      <c r="A12" t="s">
        <v>531</v>
      </c>
      <c r="B12" t="s">
        <v>99</v>
      </c>
      <c r="C12" s="26" t="s">
        <v>181</v>
      </c>
      <c r="D12" t="s">
        <v>532</v>
      </c>
      <c r="E12" t="s">
        <v>533</v>
      </c>
      <c r="F12" t="s">
        <v>176</v>
      </c>
      <c r="G12" t="s">
        <v>15</v>
      </c>
      <c r="H12" t="s">
        <v>534</v>
      </c>
    </row>
    <row r="13" spans="1:8" x14ac:dyDescent="0.3">
      <c r="A13" t="s">
        <v>535</v>
      </c>
      <c r="B13" t="s">
        <v>99</v>
      </c>
      <c r="C13" t="s">
        <v>173</v>
      </c>
      <c r="D13" t="s">
        <v>536</v>
      </c>
      <c r="E13" t="s">
        <v>537</v>
      </c>
      <c r="F13" t="s">
        <v>176</v>
      </c>
      <c r="G13" t="s">
        <v>15</v>
      </c>
      <c r="H13" t="s">
        <v>191</v>
      </c>
    </row>
    <row r="14" spans="1:8" x14ac:dyDescent="0.3">
      <c r="A14" t="s">
        <v>538</v>
      </c>
      <c r="B14" t="s">
        <v>99</v>
      </c>
      <c r="C14" t="s">
        <v>184</v>
      </c>
      <c r="D14" t="s">
        <v>539</v>
      </c>
      <c r="E14" t="s">
        <v>540</v>
      </c>
      <c r="F14" t="s">
        <v>15</v>
      </c>
      <c r="G14" t="s">
        <v>176</v>
      </c>
      <c r="H14" t="s">
        <v>452</v>
      </c>
    </row>
    <row r="15" spans="1:8" x14ac:dyDescent="0.3">
      <c r="A15" t="s">
        <v>541</v>
      </c>
      <c r="B15" t="s">
        <v>99</v>
      </c>
      <c r="C15" t="s">
        <v>184</v>
      </c>
      <c r="D15" t="s">
        <v>542</v>
      </c>
      <c r="E15" t="s">
        <v>543</v>
      </c>
      <c r="F15" t="s">
        <v>15</v>
      </c>
      <c r="G15" t="s">
        <v>176</v>
      </c>
      <c r="H15" t="s">
        <v>452</v>
      </c>
    </row>
    <row r="16" spans="1:8" x14ac:dyDescent="0.3">
      <c r="A16" t="s">
        <v>544</v>
      </c>
      <c r="B16" t="s">
        <v>99</v>
      </c>
      <c r="C16" t="s">
        <v>104</v>
      </c>
      <c r="D16" t="s">
        <v>545</v>
      </c>
      <c r="E16" t="s">
        <v>546</v>
      </c>
      <c r="F16" t="s">
        <v>15</v>
      </c>
      <c r="G16" t="s">
        <v>176</v>
      </c>
      <c r="H16" t="s">
        <v>102</v>
      </c>
    </row>
    <row r="17" spans="1:8" x14ac:dyDescent="0.3">
      <c r="A17" t="s">
        <v>547</v>
      </c>
      <c r="B17" t="s">
        <v>99</v>
      </c>
      <c r="C17" t="s">
        <v>173</v>
      </c>
      <c r="D17" t="s">
        <v>548</v>
      </c>
      <c r="E17" t="s">
        <v>549</v>
      </c>
      <c r="F17" t="s">
        <v>15</v>
      </c>
      <c r="G17" t="s">
        <v>176</v>
      </c>
      <c r="H17" t="s">
        <v>550</v>
      </c>
    </row>
    <row r="18" spans="1:8" x14ac:dyDescent="0.3">
      <c r="A18" t="s">
        <v>551</v>
      </c>
      <c r="B18" t="s">
        <v>99</v>
      </c>
      <c r="C18" t="s">
        <v>184</v>
      </c>
      <c r="D18" t="s">
        <v>552</v>
      </c>
      <c r="E18" t="s">
        <v>553</v>
      </c>
      <c r="F18" t="s">
        <v>15</v>
      </c>
      <c r="G18" t="s">
        <v>176</v>
      </c>
      <c r="H18" t="s">
        <v>452</v>
      </c>
    </row>
    <row r="19" spans="1:8" x14ac:dyDescent="0.3">
      <c r="A19" t="s">
        <v>554</v>
      </c>
      <c r="B19" t="s">
        <v>99</v>
      </c>
      <c r="C19" t="s">
        <v>104</v>
      </c>
      <c r="D19" t="s">
        <v>555</v>
      </c>
      <c r="E19" t="s">
        <v>556</v>
      </c>
      <c r="F19" t="s">
        <v>15</v>
      </c>
      <c r="G19" t="s">
        <v>176</v>
      </c>
      <c r="H19" t="s">
        <v>102</v>
      </c>
    </row>
    <row r="20" spans="1:8" x14ac:dyDescent="0.3">
      <c r="A20" s="29" t="s">
        <v>557</v>
      </c>
      <c r="B20" s="29" t="s">
        <v>188</v>
      </c>
      <c r="C20" s="29" t="s">
        <v>294</v>
      </c>
      <c r="D20" s="29" t="s">
        <v>558</v>
      </c>
      <c r="E20" s="29" t="s">
        <v>559</v>
      </c>
      <c r="F20" s="29" t="s">
        <v>15</v>
      </c>
      <c r="G20" s="29" t="s">
        <v>176</v>
      </c>
      <c r="H20" s="29"/>
    </row>
    <row r="21" spans="1:8" x14ac:dyDescent="0.3">
      <c r="A21" s="26" t="s">
        <v>560</v>
      </c>
      <c r="B21" t="s">
        <v>188</v>
      </c>
      <c r="C21" t="s">
        <v>184</v>
      </c>
      <c r="D21" t="s">
        <v>558</v>
      </c>
      <c r="E21" t="s">
        <v>559</v>
      </c>
      <c r="F21" t="s">
        <v>15</v>
      </c>
      <c r="G21" t="s">
        <v>176</v>
      </c>
      <c r="H21" t="s">
        <v>561</v>
      </c>
    </row>
    <row r="22" spans="1:8" x14ac:dyDescent="0.3">
      <c r="A22" s="26" t="s">
        <v>562</v>
      </c>
      <c r="B22" t="s">
        <v>188</v>
      </c>
      <c r="C22" t="s">
        <v>184</v>
      </c>
      <c r="D22" t="s">
        <v>563</v>
      </c>
      <c r="E22" t="s">
        <v>564</v>
      </c>
      <c r="F22" t="s">
        <v>15</v>
      </c>
      <c r="G22" t="s">
        <v>176</v>
      </c>
      <c r="H22" t="s">
        <v>565</v>
      </c>
    </row>
    <row r="23" spans="1:8" x14ac:dyDescent="0.3">
      <c r="A23" s="26" t="s">
        <v>566</v>
      </c>
      <c r="B23" t="s">
        <v>188</v>
      </c>
      <c r="C23" t="s">
        <v>184</v>
      </c>
      <c r="D23" t="s">
        <v>567</v>
      </c>
      <c r="E23" t="s">
        <v>568</v>
      </c>
      <c r="F23" t="s">
        <v>15</v>
      </c>
      <c r="G23" t="s">
        <v>176</v>
      </c>
      <c r="H23" t="s">
        <v>569</v>
      </c>
    </row>
    <row r="24" spans="1:8" x14ac:dyDescent="0.3">
      <c r="A24" s="26" t="s">
        <v>570</v>
      </c>
      <c r="B24" t="s">
        <v>188</v>
      </c>
      <c r="C24" t="s">
        <v>184</v>
      </c>
      <c r="D24" t="s">
        <v>571</v>
      </c>
      <c r="E24" t="s">
        <v>572</v>
      </c>
      <c r="F24" t="s">
        <v>15</v>
      </c>
      <c r="G24" t="s">
        <v>176</v>
      </c>
      <c r="H24" t="s">
        <v>573</v>
      </c>
    </row>
    <row r="25" spans="1:8" x14ac:dyDescent="0.3">
      <c r="A25" s="26" t="s">
        <v>574</v>
      </c>
      <c r="B25" t="s">
        <v>188</v>
      </c>
      <c r="C25" t="s">
        <v>184</v>
      </c>
      <c r="D25" t="s">
        <v>575</v>
      </c>
      <c r="E25" t="s">
        <v>576</v>
      </c>
      <c r="F25" t="s">
        <v>15</v>
      </c>
      <c r="G25" t="s">
        <v>176</v>
      </c>
      <c r="H25" t="s">
        <v>577</v>
      </c>
    </row>
    <row r="26" spans="1:8" x14ac:dyDescent="0.3">
      <c r="A26" s="26" t="s">
        <v>578</v>
      </c>
      <c r="B26" t="s">
        <v>188</v>
      </c>
      <c r="C26" t="s">
        <v>184</v>
      </c>
      <c r="D26" t="s">
        <v>579</v>
      </c>
      <c r="E26" t="s">
        <v>580</v>
      </c>
      <c r="F26" t="s">
        <v>15</v>
      </c>
      <c r="G26" t="s">
        <v>176</v>
      </c>
      <c r="H26" t="s">
        <v>581</v>
      </c>
    </row>
    <row r="27" spans="1:8" x14ac:dyDescent="0.3">
      <c r="A27" s="26" t="s">
        <v>582</v>
      </c>
      <c r="B27" t="s">
        <v>188</v>
      </c>
      <c r="C27" t="s">
        <v>184</v>
      </c>
      <c r="D27" t="s">
        <v>583</v>
      </c>
      <c r="E27" t="s">
        <v>584</v>
      </c>
      <c r="F27" t="s">
        <v>15</v>
      </c>
      <c r="G27" t="s">
        <v>176</v>
      </c>
      <c r="H27" t="s">
        <v>585</v>
      </c>
    </row>
    <row r="28" spans="1:8" x14ac:dyDescent="0.3">
      <c r="A28" s="26" t="s">
        <v>586</v>
      </c>
      <c r="B28" t="s">
        <v>188</v>
      </c>
      <c r="C28" t="s">
        <v>184</v>
      </c>
      <c r="D28" t="s">
        <v>587</v>
      </c>
      <c r="E28" t="s">
        <v>588</v>
      </c>
      <c r="F28" t="s">
        <v>15</v>
      </c>
      <c r="G28" t="s">
        <v>176</v>
      </c>
      <c r="H28" t="s">
        <v>589</v>
      </c>
    </row>
    <row r="29" spans="1:8" x14ac:dyDescent="0.3">
      <c r="A29" s="26" t="s">
        <v>590</v>
      </c>
      <c r="B29" t="s">
        <v>188</v>
      </c>
      <c r="C29" t="s">
        <v>184</v>
      </c>
      <c r="D29" t="s">
        <v>591</v>
      </c>
      <c r="E29" t="s">
        <v>592</v>
      </c>
      <c r="F29" t="s">
        <v>15</v>
      </c>
      <c r="G29" t="s">
        <v>176</v>
      </c>
      <c r="H29" t="s">
        <v>593</v>
      </c>
    </row>
    <row r="30" spans="1:8" x14ac:dyDescent="0.3">
      <c r="A30" s="26" t="s">
        <v>594</v>
      </c>
      <c r="B30" t="s">
        <v>188</v>
      </c>
      <c r="C30" t="s">
        <v>184</v>
      </c>
      <c r="D30" t="s">
        <v>595</v>
      </c>
      <c r="E30" t="s">
        <v>596</v>
      </c>
      <c r="F30" t="s">
        <v>15</v>
      </c>
      <c r="G30" t="s">
        <v>176</v>
      </c>
      <c r="H30" t="s">
        <v>597</v>
      </c>
    </row>
    <row r="31" spans="1:8" x14ac:dyDescent="0.3">
      <c r="A31" t="s">
        <v>598</v>
      </c>
      <c r="B31" t="s">
        <v>99</v>
      </c>
      <c r="C31" t="s">
        <v>173</v>
      </c>
      <c r="D31" t="s">
        <v>599</v>
      </c>
      <c r="E31" t="s">
        <v>600</v>
      </c>
      <c r="F31" t="s">
        <v>15</v>
      </c>
      <c r="G31" t="s">
        <v>176</v>
      </c>
      <c r="H31" t="s">
        <v>601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AD694-29A9-4124-AF9A-E61AA063F3CC}">
  <sheetPr>
    <tabColor rgb="FFFF0000"/>
  </sheetPr>
  <dimension ref="A1:H35"/>
  <sheetViews>
    <sheetView zoomScale="80" zoomScaleNormal="80" workbookViewId="0">
      <selection sqref="A1:XFD1048576"/>
    </sheetView>
  </sheetViews>
  <sheetFormatPr baseColWidth="10" defaultColWidth="9.109375" defaultRowHeight="14.4" x14ac:dyDescent="0.3"/>
  <cols>
    <col min="1" max="1" width="71.6640625" style="76" customWidth="1"/>
    <col min="2" max="2" width="90.5546875" style="76" customWidth="1"/>
    <col min="3" max="3" width="38.44140625" style="76" bestFit="1" customWidth="1"/>
    <col min="4" max="4" width="44" style="78" customWidth="1"/>
    <col min="5" max="5" width="49.33203125" style="76" customWidth="1"/>
    <col min="6" max="6" width="15.5546875" style="76" customWidth="1"/>
    <col min="7" max="7" width="25.33203125" style="76" customWidth="1"/>
    <col min="8" max="8" width="64.6640625" style="78" customWidth="1"/>
    <col min="9" max="16384" width="9.109375" style="76"/>
  </cols>
  <sheetData>
    <row r="1" spans="1:8" x14ac:dyDescent="0.3">
      <c r="A1" s="74" t="s">
        <v>107</v>
      </c>
      <c r="B1" s="74" t="s">
        <v>108</v>
      </c>
      <c r="C1" s="74" t="s">
        <v>109</v>
      </c>
      <c r="D1" s="75" t="s">
        <v>110</v>
      </c>
      <c r="E1" s="74" t="s">
        <v>111</v>
      </c>
      <c r="F1" s="74" t="s">
        <v>112</v>
      </c>
      <c r="G1" s="74" t="s">
        <v>113</v>
      </c>
      <c r="H1" s="75" t="s">
        <v>97</v>
      </c>
    </row>
    <row r="2" spans="1:8" x14ac:dyDescent="0.3">
      <c r="A2" s="80" t="s">
        <v>488</v>
      </c>
      <c r="B2" s="81" t="s">
        <v>489</v>
      </c>
      <c r="C2" t="str">
        <f>SurgeryI4RC!A2</f>
        <v>diagnosisReference</v>
      </c>
      <c r="D2" t="str">
        <f>SurgeryI4RC!D2</f>
        <v>Diagnosis reference (M)</v>
      </c>
      <c r="E2" s="75" t="s">
        <v>490</v>
      </c>
      <c r="F2" s="74"/>
      <c r="G2" s="41" t="s">
        <v>120</v>
      </c>
      <c r="H2" s="75"/>
    </row>
    <row r="3" spans="1:8" x14ac:dyDescent="0.3">
      <c r="A3" s="80" t="s">
        <v>488</v>
      </c>
      <c r="B3" s="81" t="s">
        <v>489</v>
      </c>
      <c r="C3" t="str">
        <f>SurgeryI4RC!A3</f>
        <v>episodeEvent</v>
      </c>
      <c r="D3" t="str">
        <f>SurgeryI4RC!D3</f>
        <v>Episode Event reference (M)</v>
      </c>
      <c r="E3" s="75" t="s">
        <v>490</v>
      </c>
      <c r="F3" s="74"/>
      <c r="G3" s="41" t="s">
        <v>120</v>
      </c>
      <c r="H3" s="75"/>
    </row>
    <row r="4" spans="1:8" x14ac:dyDescent="0.3">
      <c r="A4" s="80" t="s">
        <v>488</v>
      </c>
      <c r="B4" s="81" t="s">
        <v>489</v>
      </c>
      <c r="C4" t="str">
        <f>SurgeryI4RC!A4</f>
        <v>surgeryType</v>
      </c>
      <c r="D4" t="str">
        <f>SurgeryI4RC!D4</f>
        <v>Surgery type (M)</v>
      </c>
      <c r="E4" s="74" t="s">
        <v>491</v>
      </c>
      <c r="F4" s="74"/>
      <c r="G4" s="74" t="s">
        <v>116</v>
      </c>
      <c r="H4" s="74"/>
    </row>
    <row r="5" spans="1:8" x14ac:dyDescent="0.3">
      <c r="A5" s="80" t="s">
        <v>488</v>
      </c>
      <c r="B5" s="81" t="s">
        <v>489</v>
      </c>
      <c r="C5" t="str">
        <f>SurgeryI4RC!A5</f>
        <v>surgeryHospital</v>
      </c>
      <c r="D5" t="str">
        <f>SurgeryI4RC!D5</f>
        <v>Surgery Hospital (M)</v>
      </c>
      <c r="E5" s="74" t="s">
        <v>492</v>
      </c>
      <c r="F5" s="74"/>
      <c r="G5" s="74" t="s">
        <v>116</v>
      </c>
      <c r="H5" s="74" t="s">
        <v>493</v>
      </c>
    </row>
    <row r="6" spans="1:8" x14ac:dyDescent="0.3">
      <c r="A6" s="80"/>
      <c r="B6" s="81" t="s">
        <v>489</v>
      </c>
      <c r="C6" t="str">
        <f>SurgeryI4RC!A5</f>
        <v>surgeryHospital</v>
      </c>
      <c r="D6" t="str">
        <f>SurgeryI4RC!D5</f>
        <v>Surgery Hospital (M)</v>
      </c>
      <c r="E6" s="74" t="s">
        <v>494</v>
      </c>
      <c r="F6" s="74"/>
      <c r="G6" s="74"/>
      <c r="H6" s="74" t="s">
        <v>495</v>
      </c>
    </row>
    <row r="7" spans="1:8" x14ac:dyDescent="0.3">
      <c r="A7" s="80" t="s">
        <v>488</v>
      </c>
      <c r="B7" s="81" t="s">
        <v>489</v>
      </c>
      <c r="C7" t="str">
        <f>SurgeryI4RC!A6</f>
        <v>dateOfSurgery</v>
      </c>
      <c r="D7" t="str">
        <f>SurgeryI4RC!D6</f>
        <v>Date of surgery (M)</v>
      </c>
      <c r="E7" s="74" t="s">
        <v>496</v>
      </c>
      <c r="F7" s="74"/>
      <c r="G7" s="74" t="s">
        <v>116</v>
      </c>
      <c r="H7" s="75"/>
    </row>
    <row r="8" spans="1:8" x14ac:dyDescent="0.3">
      <c r="A8" s="80" t="s">
        <v>488</v>
      </c>
      <c r="B8" s="81" t="s">
        <v>489</v>
      </c>
      <c r="C8" t="str">
        <f>SurgeryI4RC!A7</f>
        <v>surgeryIntention</v>
      </c>
      <c r="D8" t="str">
        <f>SurgeryI4RC!D7</f>
        <v>Surgery intention (O)</v>
      </c>
      <c r="E8" s="74" t="s">
        <v>497</v>
      </c>
    </row>
    <row r="9" spans="1:8" x14ac:dyDescent="0.3">
      <c r="A9" s="80" t="s">
        <v>488</v>
      </c>
      <c r="B9" s="69"/>
      <c r="C9" t="str">
        <f>SurgeryI4RC!A8</f>
        <v>typeOfSurgicalApproachOnTumour</v>
      </c>
      <c r="D9" t="str">
        <f>SurgeryI4RC!D8</f>
        <v>Type of surgical approach on Tumour (M)</v>
      </c>
    </row>
    <row r="10" spans="1:8" x14ac:dyDescent="0.3">
      <c r="A10" s="80" t="s">
        <v>488</v>
      </c>
      <c r="B10" s="69"/>
      <c r="C10" t="str">
        <f>SurgeryI4RC!A9</f>
        <v>marginsAfterSurgery</v>
      </c>
      <c r="D10" t="str">
        <f>SurgeryI4RC!D9</f>
        <v>Margins after surgery (M)</v>
      </c>
    </row>
    <row r="11" spans="1:8" x14ac:dyDescent="0.3">
      <c r="A11" s="80" t="s">
        <v>488</v>
      </c>
      <c r="B11" s="69"/>
      <c r="C11" t="str">
        <f>SurgeryI4RC!A10</f>
        <v>tumorRupture</v>
      </c>
      <c r="D11" t="str">
        <f>SurgeryI4RC!D10</f>
        <v>Tumor rupture (M)</v>
      </c>
    </row>
    <row r="12" spans="1:8" x14ac:dyDescent="0.3">
      <c r="A12" s="80" t="s">
        <v>488</v>
      </c>
      <c r="B12" s="69"/>
      <c r="C12" t="str">
        <f>SurgeryI4RC!A11</f>
        <v>extraNodalExtension</v>
      </c>
      <c r="D12" t="str">
        <f>SurgeryI4RC!D11</f>
        <v>Extra-nodal extension (rEne) (M)</v>
      </c>
    </row>
    <row r="13" spans="1:8" x14ac:dyDescent="0.3">
      <c r="A13" s="80" t="s">
        <v>488</v>
      </c>
      <c r="B13" s="69"/>
      <c r="C13" t="str">
        <f>SurgeryI4RC!A12</f>
        <v>surgicalSpecimenMitoticCount</v>
      </c>
      <c r="D13" t="str">
        <f>SurgeryI4RC!D12</f>
        <v>Surgical specimen Mitotic count (M)</v>
      </c>
    </row>
    <row r="14" spans="1:8" x14ac:dyDescent="0.3">
      <c r="A14" s="80" t="s">
        <v>488</v>
      </c>
      <c r="B14" s="69"/>
      <c r="C14" t="str">
        <f>SurgeryI4RC!A13</f>
        <v>surgicalSpecimenGradingOnlyInUntreatedTumours</v>
      </c>
      <c r="D14" t="str">
        <f>SurgeryI4RC!D13</f>
        <v>Surgical specimen grading only in untreated tumours (M)</v>
      </c>
    </row>
    <row r="15" spans="1:8" x14ac:dyDescent="0.3">
      <c r="A15" s="80" t="s">
        <v>488</v>
      </c>
      <c r="B15" s="69"/>
      <c r="C15" t="str">
        <f>SurgeryI4RC!A14</f>
        <v>reconstruction</v>
      </c>
      <c r="D15" t="str">
        <f>SurgeryI4RC!D14</f>
        <v>Reconstruction (M)</v>
      </c>
      <c r="E15" s="79"/>
    </row>
    <row r="16" spans="1:8" x14ac:dyDescent="0.3">
      <c r="A16" s="80" t="s">
        <v>488</v>
      </c>
      <c r="B16" s="69"/>
      <c r="C16" t="str">
        <f>SurgeryI4RC!A15</f>
        <v>neckSurgery</v>
      </c>
      <c r="D16" t="str">
        <f>SurgeryI4RC!D15</f>
        <v>Neck surgery (M)</v>
      </c>
    </row>
    <row r="17" spans="1:5" x14ac:dyDescent="0.3">
      <c r="A17" s="80" t="s">
        <v>488</v>
      </c>
      <c r="B17" s="69"/>
      <c r="C17" t="str">
        <f>SurgeryI4RC!A16</f>
        <v>dateOfNeckSurgery</v>
      </c>
      <c r="D17" t="str">
        <f>SurgeryI4RC!D16</f>
        <v>Date of Neck surgery (M)</v>
      </c>
      <c r="E17" s="79"/>
    </row>
    <row r="18" spans="1:5" x14ac:dyDescent="0.3">
      <c r="A18" s="80" t="s">
        <v>488</v>
      </c>
      <c r="B18" s="69"/>
      <c r="C18" t="str">
        <f>SurgeryI4RC!A17</f>
        <v>lateralityOfTheDissection</v>
      </c>
      <c r="D18" t="str">
        <f>SurgeryI4RC!D17</f>
        <v>Laterality of the dissection (M)</v>
      </c>
      <c r="E18" s="79"/>
    </row>
    <row r="19" spans="1:5" x14ac:dyDescent="0.3">
      <c r="A19" s="80" t="s">
        <v>488</v>
      </c>
      <c r="B19" s="69"/>
      <c r="C19" t="str">
        <f>SurgeryI4RC!A18</f>
        <v>surgeryOnM</v>
      </c>
      <c r="D19" t="str">
        <f>SurgeryI4RC!D18</f>
        <v>Surgery on M (M)</v>
      </c>
      <c r="E19" s="79"/>
    </row>
    <row r="20" spans="1:5" x14ac:dyDescent="0.3">
      <c r="A20" s="80" t="s">
        <v>488</v>
      </c>
      <c r="B20" s="69"/>
      <c r="C20" t="str">
        <f>SurgeryI4RC!A19</f>
        <v>dateOfSurgeryOnM</v>
      </c>
      <c r="D20" t="str">
        <f>SurgeryI4RC!D19</f>
        <v>Date of surgery on M (M)</v>
      </c>
    </row>
    <row r="21" spans="1:5" x14ac:dyDescent="0.3">
      <c r="A21" s="80" t="s">
        <v>488</v>
      </c>
      <c r="B21" s="69"/>
      <c r="C21" t="str">
        <f>SurgeryI4RC!A20</f>
        <v>siteOfSurgeryOnMetastasis</v>
      </c>
      <c r="D21" t="str">
        <f>SurgeryI4RC!D20</f>
        <v>Site of surgery on metastasis_soft tissue (O)</v>
      </c>
      <c r="E21" s="78"/>
    </row>
    <row r="22" spans="1:5" x14ac:dyDescent="0.3">
      <c r="A22" s="80" t="s">
        <v>488</v>
      </c>
      <c r="B22" s="69"/>
      <c r="C22" t="str">
        <f>SurgeryI4RC!A21</f>
        <v>siteOfSurgeryOnMetastasis.softTissue</v>
      </c>
      <c r="D22" t="str">
        <f>SurgeryI4RC!D21</f>
        <v>Site of surgery on metastasis_soft tissue (O)</v>
      </c>
      <c r="E22" s="78"/>
    </row>
    <row r="23" spans="1:5" x14ac:dyDescent="0.3">
      <c r="A23" s="80" t="s">
        <v>488</v>
      </c>
      <c r="B23" s="69"/>
      <c r="C23" t="str">
        <f>SurgeryI4RC!A22</f>
        <v>siteOfSurgeryOnMetastasis.distantLymphNodes</v>
      </c>
      <c r="D23" t="str">
        <f>SurgeryI4RC!D22</f>
        <v>Site of surgery on metastasis_distant lymph nodes (O)</v>
      </c>
    </row>
    <row r="24" spans="1:5" x14ac:dyDescent="0.3">
      <c r="A24" s="80" t="s">
        <v>488</v>
      </c>
      <c r="B24" s="69"/>
      <c r="C24" t="str">
        <f>SurgeryI4RC!A23</f>
        <v>siteOfSurgeryOnMetastasis.lung</v>
      </c>
      <c r="D24" t="str">
        <f>SurgeryI4RC!D23</f>
        <v>Site of surgery on metastasis_lung (O)</v>
      </c>
    </row>
    <row r="25" spans="1:5" x14ac:dyDescent="0.3">
      <c r="A25" s="80" t="s">
        <v>488</v>
      </c>
      <c r="B25" s="69"/>
      <c r="C25" t="str">
        <f>SurgeryI4RC!A24</f>
        <v>siteOfSurgeryOnMetastasis.bone</v>
      </c>
      <c r="D25" t="str">
        <f>SurgeryI4RC!D24</f>
        <v>Site of surgery on metastasis_bone (O)</v>
      </c>
    </row>
    <row r="26" spans="1:5" x14ac:dyDescent="0.3">
      <c r="A26" s="80" t="s">
        <v>488</v>
      </c>
      <c r="B26" s="69"/>
      <c r="C26" t="str">
        <f>SurgeryI4RC!A25</f>
        <v>siteOfSurgeryOnMetastasis.liver</v>
      </c>
      <c r="D26" t="str">
        <f>SurgeryI4RC!D25</f>
        <v>Site of surgery on metastasis_liver (O)</v>
      </c>
    </row>
    <row r="27" spans="1:5" x14ac:dyDescent="0.3">
      <c r="A27" s="80" t="s">
        <v>488</v>
      </c>
      <c r="B27" s="69"/>
      <c r="C27" t="str">
        <f>SurgeryI4RC!A26</f>
        <v>siteOfSurgeryOnMetastasis.pleura</v>
      </c>
      <c r="D27" t="str">
        <f>SurgeryI4RC!D26</f>
        <v>Site of surgery on metastasis_pleura (O)</v>
      </c>
    </row>
    <row r="28" spans="1:5" x14ac:dyDescent="0.3">
      <c r="A28" s="80" t="s">
        <v>488</v>
      </c>
      <c r="C28" t="str">
        <f>SurgeryI4RC!A27</f>
        <v>siteOfSurgeryOnMetastasis.peritoneum</v>
      </c>
      <c r="D28" t="str">
        <f>SurgeryI4RC!D27</f>
        <v>Site of surgery on metastasis_peritoneum (O)</v>
      </c>
    </row>
    <row r="29" spans="1:5" x14ac:dyDescent="0.3">
      <c r="A29" s="80" t="s">
        <v>488</v>
      </c>
      <c r="C29" t="str">
        <f>SurgeryI4RC!A28</f>
        <v>siteOfSurgeryOnMetastasis.brain</v>
      </c>
      <c r="D29" t="str">
        <f>SurgeryI4RC!D28</f>
        <v>Site of surgery on metastasis_brain (O)</v>
      </c>
    </row>
    <row r="30" spans="1:5" x14ac:dyDescent="0.3">
      <c r="A30" s="80" t="s">
        <v>488</v>
      </c>
      <c r="C30" t="str">
        <f>SurgeryI4RC!A29</f>
        <v>siteOfSurgeryOnMetastasis.otherViscera</v>
      </c>
      <c r="D30" t="str">
        <f>SurgeryI4RC!D29</f>
        <v>Site of surgery on metastasis_other viscera (O)</v>
      </c>
    </row>
    <row r="31" spans="1:5" x14ac:dyDescent="0.3">
      <c r="A31" s="80" t="s">
        <v>488</v>
      </c>
      <c r="C31" t="str">
        <f>SurgeryI4RC!A30</f>
        <v>siteOfSurgeryOnMetastasis.unknown</v>
      </c>
      <c r="D31" t="str">
        <f>SurgeryI4RC!D30</f>
        <v>Site of surgery on metastasis_unknown (O)</v>
      </c>
    </row>
    <row r="32" spans="1:5" x14ac:dyDescent="0.3">
      <c r="A32" s="80" t="s">
        <v>488</v>
      </c>
      <c r="C32" t="str">
        <f>SurgeryI4RC!A31</f>
        <v>surgicalComplications</v>
      </c>
      <c r="D32" t="str">
        <f>SurgeryI4RC!D31</f>
        <v>Surgical complications (Clavien-Dindo Classification) (M)</v>
      </c>
    </row>
    <row r="33" spans="3:4" x14ac:dyDescent="0.3">
      <c r="C33"/>
      <c r="D33"/>
    </row>
    <row r="34" spans="3:4" x14ac:dyDescent="0.3">
      <c r="C34"/>
      <c r="D34"/>
    </row>
    <row r="35" spans="3:4" x14ac:dyDescent="0.3">
      <c r="C35"/>
      <c r="D35"/>
    </row>
  </sheetData>
  <hyperlinks>
    <hyperlink ref="A2" r:id="rId1" display="http://hl7.eu/fhir/laboratory/StructureDefinition/Author" xr:uid="{9A57FA1E-16FE-4044-8EEC-6533D025A684}"/>
    <hyperlink ref="B2" r:id="rId2" xr:uid="{81A48CC2-C717-40BA-99B6-7C3055275DA9}"/>
    <hyperlink ref="A3:A32" r:id="rId3" display="http://hl7.eu/fhir/laboratory/StructureDefinition/Author" xr:uid="{F5CE3F65-9605-4982-BDC7-379BA3501CBC}"/>
    <hyperlink ref="B3" r:id="rId4" xr:uid="{D6D7E175-91ED-4E9E-82E9-B5E2CB71D64B}"/>
    <hyperlink ref="B4" r:id="rId5" xr:uid="{89EA4EB1-5B09-42AC-9FF4-1012253F4B9C}"/>
    <hyperlink ref="B5:B6" r:id="rId6" display="http://hl7.eu/fhir/ig/idea4rc/StructureDefinition/Procedure-surgery-eu-i4rc" xr:uid="{97C547E8-7476-4875-BDEE-02B1919BC498}"/>
    <hyperlink ref="B7" r:id="rId7" xr:uid="{83BE5903-DF7F-46DA-9558-BB351C9B4B64}"/>
    <hyperlink ref="B8" r:id="rId8" xr:uid="{2248797C-7DC5-4DA2-9B48-F381D1622773}"/>
  </hyperlinks>
  <pageMargins left="0.7" right="0.7" top="0.75" bottom="0.75" header="0.3" footer="0.3"/>
  <pageSetup paperSize="9" orientation="portrait" r:id="rId9"/>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5F22B-FC87-4122-82A5-9C44081B26A5}">
  <sheetPr>
    <tabColor rgb="FF00B0F0"/>
  </sheetPr>
  <dimension ref="A1:H16"/>
  <sheetViews>
    <sheetView workbookViewId="0">
      <selection activeCell="A11" sqref="A11"/>
    </sheetView>
  </sheetViews>
  <sheetFormatPr baseColWidth="10" defaultColWidth="8.88671875" defaultRowHeight="14.4" x14ac:dyDescent="0.3"/>
  <cols>
    <col min="1" max="1" width="49.88671875" customWidth="1"/>
    <col min="2" max="2" width="11.6640625" customWidth="1"/>
    <col min="3" max="3" width="29.44140625" customWidth="1"/>
  </cols>
  <sheetData>
    <row r="1" spans="1:8" x14ac:dyDescent="0.3">
      <c r="A1" t="s">
        <v>90</v>
      </c>
      <c r="B1" t="s">
        <v>91</v>
      </c>
      <c r="C1" t="s">
        <v>92</v>
      </c>
      <c r="D1" t="s">
        <v>93</v>
      </c>
      <c r="E1" t="s">
        <v>94</v>
      </c>
      <c r="F1" t="s">
        <v>95</v>
      </c>
      <c r="G1" t="s">
        <v>96</v>
      </c>
      <c r="H1" t="s">
        <v>97</v>
      </c>
    </row>
    <row r="2" spans="1:8" x14ac:dyDescent="0.3">
      <c r="A2" t="s">
        <v>498</v>
      </c>
      <c r="B2" t="s">
        <v>99</v>
      </c>
      <c r="C2" s="26" t="s">
        <v>49</v>
      </c>
      <c r="D2" t="s">
        <v>499</v>
      </c>
      <c r="E2" t="s">
        <v>500</v>
      </c>
      <c r="F2" t="s">
        <v>15</v>
      </c>
      <c r="G2" t="s">
        <v>15</v>
      </c>
      <c r="H2" t="s">
        <v>102</v>
      </c>
    </row>
    <row r="3" spans="1:8" x14ac:dyDescent="0.3">
      <c r="A3" t="s">
        <v>501</v>
      </c>
      <c r="B3" t="s">
        <v>99</v>
      </c>
      <c r="C3" s="26" t="s">
        <v>59</v>
      </c>
      <c r="D3" t="s">
        <v>502</v>
      </c>
      <c r="E3" t="s">
        <v>763</v>
      </c>
      <c r="F3" t="s">
        <v>15</v>
      </c>
      <c r="G3" t="s">
        <v>15</v>
      </c>
      <c r="H3" t="s">
        <v>102</v>
      </c>
    </row>
    <row r="4" spans="1:8" x14ac:dyDescent="0.3">
      <c r="A4" s="26" t="s">
        <v>813</v>
      </c>
      <c r="B4" t="s">
        <v>99</v>
      </c>
      <c r="C4" t="s">
        <v>178</v>
      </c>
      <c r="D4" t="s">
        <v>814</v>
      </c>
      <c r="E4" t="s">
        <v>815</v>
      </c>
      <c r="F4" t="s">
        <v>15</v>
      </c>
      <c r="G4" t="s">
        <v>15</v>
      </c>
      <c r="H4" t="s">
        <v>102</v>
      </c>
    </row>
    <row r="5" spans="1:8" x14ac:dyDescent="0.3">
      <c r="A5" t="s">
        <v>816</v>
      </c>
      <c r="B5" t="s">
        <v>99</v>
      </c>
      <c r="C5" t="s">
        <v>173</v>
      </c>
      <c r="D5" t="s">
        <v>817</v>
      </c>
      <c r="E5" t="s">
        <v>818</v>
      </c>
      <c r="F5" t="s">
        <v>15</v>
      </c>
      <c r="G5" t="s">
        <v>15</v>
      </c>
      <c r="H5" t="s">
        <v>819</v>
      </c>
    </row>
    <row r="6" spans="1:8" x14ac:dyDescent="0.3">
      <c r="A6" t="s">
        <v>820</v>
      </c>
      <c r="B6" t="s">
        <v>188</v>
      </c>
      <c r="C6" t="s">
        <v>173</v>
      </c>
      <c r="D6" t="s">
        <v>821</v>
      </c>
      <c r="E6" t="s">
        <v>822</v>
      </c>
      <c r="F6" t="s">
        <v>15</v>
      </c>
      <c r="G6" t="s">
        <v>176</v>
      </c>
      <c r="H6" t="s">
        <v>515</v>
      </c>
    </row>
    <row r="7" spans="1:8" x14ac:dyDescent="0.3">
      <c r="A7" t="s">
        <v>823</v>
      </c>
      <c r="B7" t="s">
        <v>188</v>
      </c>
      <c r="C7" t="s">
        <v>173</v>
      </c>
      <c r="D7" t="s">
        <v>824</v>
      </c>
      <c r="E7" t="s">
        <v>825</v>
      </c>
      <c r="F7" t="s">
        <v>15</v>
      </c>
      <c r="G7" t="s">
        <v>176</v>
      </c>
      <c r="H7" t="s">
        <v>826</v>
      </c>
    </row>
    <row r="8" spans="1:8" x14ac:dyDescent="0.3">
      <c r="A8" t="s">
        <v>827</v>
      </c>
      <c r="B8" t="s">
        <v>188</v>
      </c>
      <c r="C8" t="s">
        <v>173</v>
      </c>
      <c r="D8" t="s">
        <v>828</v>
      </c>
      <c r="E8" t="s">
        <v>829</v>
      </c>
      <c r="F8" t="s">
        <v>176</v>
      </c>
      <c r="G8" t="s">
        <v>15</v>
      </c>
      <c r="H8" t="s">
        <v>830</v>
      </c>
    </row>
    <row r="9" spans="1:8" x14ac:dyDescent="0.3">
      <c r="A9" t="s">
        <v>831</v>
      </c>
      <c r="B9" t="s">
        <v>99</v>
      </c>
      <c r="C9" t="s">
        <v>104</v>
      </c>
      <c r="D9" t="s">
        <v>832</v>
      </c>
      <c r="E9" t="s">
        <v>833</v>
      </c>
      <c r="F9" t="s">
        <v>15</v>
      </c>
      <c r="G9" t="s">
        <v>15</v>
      </c>
      <c r="H9" t="s">
        <v>102</v>
      </c>
    </row>
    <row r="10" spans="1:8" x14ac:dyDescent="0.3">
      <c r="A10" t="s">
        <v>834</v>
      </c>
      <c r="B10" t="s">
        <v>99</v>
      </c>
      <c r="C10" t="s">
        <v>104</v>
      </c>
      <c r="D10" t="s">
        <v>835</v>
      </c>
      <c r="E10" t="s">
        <v>836</v>
      </c>
      <c r="F10" t="s">
        <v>15</v>
      </c>
      <c r="G10" t="s">
        <v>15</v>
      </c>
      <c r="H10" t="s">
        <v>102</v>
      </c>
    </row>
    <row r="11" spans="1:8" x14ac:dyDescent="0.3">
      <c r="A11" s="26" t="s">
        <v>837</v>
      </c>
      <c r="B11" t="s">
        <v>188</v>
      </c>
      <c r="C11" t="s">
        <v>181</v>
      </c>
      <c r="D11" t="s">
        <v>838</v>
      </c>
      <c r="E11" t="s">
        <v>839</v>
      </c>
      <c r="F11" t="s">
        <v>15</v>
      </c>
      <c r="G11" t="s">
        <v>15</v>
      </c>
      <c r="H11" t="s">
        <v>102</v>
      </c>
    </row>
    <row r="12" spans="1:8" x14ac:dyDescent="0.3">
      <c r="A12" t="s">
        <v>840</v>
      </c>
      <c r="B12" t="s">
        <v>188</v>
      </c>
      <c r="C12" t="s">
        <v>173</v>
      </c>
      <c r="D12" t="s">
        <v>841</v>
      </c>
      <c r="E12" t="s">
        <v>842</v>
      </c>
      <c r="F12" t="s">
        <v>15</v>
      </c>
      <c r="G12" t="s">
        <v>15</v>
      </c>
      <c r="H12" t="s">
        <v>843</v>
      </c>
    </row>
    <row r="13" spans="1:8" x14ac:dyDescent="0.3">
      <c r="A13" t="s">
        <v>844</v>
      </c>
      <c r="B13" t="s">
        <v>99</v>
      </c>
      <c r="C13" t="s">
        <v>104</v>
      </c>
      <c r="D13" t="s">
        <v>845</v>
      </c>
      <c r="E13" t="s">
        <v>846</v>
      </c>
      <c r="F13" t="s">
        <v>15</v>
      </c>
      <c r="G13" t="s">
        <v>176</v>
      </c>
      <c r="H13" t="s">
        <v>102</v>
      </c>
    </row>
    <row r="14" spans="1:8" x14ac:dyDescent="0.3">
      <c r="A14" t="s">
        <v>847</v>
      </c>
      <c r="B14" t="s">
        <v>99</v>
      </c>
      <c r="C14" t="s">
        <v>104</v>
      </c>
      <c r="D14" t="s">
        <v>848</v>
      </c>
      <c r="E14" t="s">
        <v>849</v>
      </c>
      <c r="F14" t="s">
        <v>15</v>
      </c>
      <c r="G14" t="s">
        <v>176</v>
      </c>
      <c r="H14" t="s">
        <v>102</v>
      </c>
    </row>
    <row r="15" spans="1:8" x14ac:dyDescent="0.3">
      <c r="A15" t="s">
        <v>850</v>
      </c>
      <c r="B15" t="s">
        <v>99</v>
      </c>
      <c r="C15" t="s">
        <v>173</v>
      </c>
      <c r="D15" t="s">
        <v>851</v>
      </c>
      <c r="E15" t="s">
        <v>852</v>
      </c>
      <c r="F15" t="s">
        <v>15</v>
      </c>
      <c r="G15" t="s">
        <v>15</v>
      </c>
      <c r="H15" t="s">
        <v>853</v>
      </c>
    </row>
    <row r="16" spans="1:8" x14ac:dyDescent="0.3">
      <c r="A16" s="26" t="s">
        <v>854</v>
      </c>
      <c r="B16" t="s">
        <v>99</v>
      </c>
      <c r="C16" t="s">
        <v>173</v>
      </c>
      <c r="D16" t="s">
        <v>855</v>
      </c>
      <c r="E16" t="s">
        <v>856</v>
      </c>
      <c r="F16" t="s">
        <v>15</v>
      </c>
      <c r="G16" t="s">
        <v>15</v>
      </c>
      <c r="H16" t="s">
        <v>857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09303-7F5B-43EA-B558-6C4DA179EB1B}">
  <sheetPr>
    <tabColor theme="0" tint="-0.249977111117893"/>
  </sheetPr>
  <dimension ref="A1:H5"/>
  <sheetViews>
    <sheetView tabSelected="1" workbookViewId="0">
      <selection activeCell="J2" sqref="J2"/>
    </sheetView>
  </sheetViews>
  <sheetFormatPr baseColWidth="10" defaultColWidth="8.88671875" defaultRowHeight="14.4" x14ac:dyDescent="0.3"/>
  <cols>
    <col min="1" max="1" width="26.33203125" bestFit="1" customWidth="1"/>
    <col min="3" max="3" width="16.6640625" customWidth="1"/>
    <col min="4" max="4" width="32.44140625" bestFit="1" customWidth="1"/>
    <col min="5" max="5" width="43" style="4" customWidth="1"/>
  </cols>
  <sheetData>
    <row r="1" spans="1:8" x14ac:dyDescent="0.3">
      <c r="A1" t="s">
        <v>90</v>
      </c>
      <c r="B1" t="s">
        <v>91</v>
      </c>
      <c r="C1" t="s">
        <v>92</v>
      </c>
      <c r="D1" t="s">
        <v>93</v>
      </c>
      <c r="E1" s="4" t="s">
        <v>94</v>
      </c>
      <c r="F1" t="s">
        <v>95</v>
      </c>
      <c r="G1" t="s">
        <v>96</v>
      </c>
      <c r="H1" t="s">
        <v>97</v>
      </c>
    </row>
    <row r="2" spans="1:8" ht="86.4" x14ac:dyDescent="0.3">
      <c r="A2" t="s">
        <v>972</v>
      </c>
      <c r="B2" t="s">
        <v>99</v>
      </c>
      <c r="C2" s="26" t="s">
        <v>70</v>
      </c>
      <c r="D2" t="s">
        <v>973</v>
      </c>
      <c r="E2" s="4" t="s">
        <v>974</v>
      </c>
      <c r="F2" t="s">
        <v>15</v>
      </c>
      <c r="G2" t="s">
        <v>176</v>
      </c>
      <c r="H2" t="s">
        <v>102</v>
      </c>
    </row>
    <row r="3" spans="1:8" ht="72" x14ac:dyDescent="0.3">
      <c r="A3" s="26" t="s">
        <v>975</v>
      </c>
      <c r="B3" t="s">
        <v>99</v>
      </c>
      <c r="C3" t="s">
        <v>173</v>
      </c>
      <c r="D3" t="s">
        <v>976</v>
      </c>
      <c r="E3" s="4" t="s">
        <v>977</v>
      </c>
      <c r="F3" t="s">
        <v>15</v>
      </c>
      <c r="G3" t="s">
        <v>176</v>
      </c>
      <c r="H3" t="s">
        <v>102</v>
      </c>
    </row>
    <row r="4" spans="1:8" ht="28.8" x14ac:dyDescent="0.3">
      <c r="A4" t="s">
        <v>978</v>
      </c>
      <c r="B4" t="s">
        <v>99</v>
      </c>
      <c r="C4" t="s">
        <v>104</v>
      </c>
      <c r="D4" t="s">
        <v>979</v>
      </c>
      <c r="E4" s="4" t="s">
        <v>980</v>
      </c>
      <c r="F4" t="s">
        <v>15</v>
      </c>
      <c r="G4" t="s">
        <v>176</v>
      </c>
      <c r="H4" t="s">
        <v>102</v>
      </c>
    </row>
    <row r="5" spans="1:8" ht="129.6" x14ac:dyDescent="0.3">
      <c r="A5" t="s">
        <v>981</v>
      </c>
      <c r="B5" t="s">
        <v>99</v>
      </c>
      <c r="C5" t="s">
        <v>173</v>
      </c>
      <c r="D5" t="s">
        <v>982</v>
      </c>
      <c r="E5" s="4" t="s">
        <v>983</v>
      </c>
      <c r="F5" t="s">
        <v>15</v>
      </c>
      <c r="G5" t="s">
        <v>176</v>
      </c>
      <c r="H5" t="s">
        <v>984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E22AA-E82A-4575-B56A-44D33559CD2C}">
  <sheetPr>
    <tabColor theme="0" tint="-0.249977111117893"/>
  </sheetPr>
  <dimension ref="A1:H7"/>
  <sheetViews>
    <sheetView zoomScale="80" zoomScaleNormal="80" workbookViewId="0">
      <selection activeCell="F2" sqref="F2"/>
    </sheetView>
  </sheetViews>
  <sheetFormatPr baseColWidth="10" defaultColWidth="8.88671875" defaultRowHeight="14.4" x14ac:dyDescent="0.3"/>
  <cols>
    <col min="1" max="1" width="97.44140625" customWidth="1"/>
    <col min="2" max="2" width="90.5546875" customWidth="1"/>
    <col min="3" max="3" width="38.44140625" bestFit="1" customWidth="1"/>
    <col min="4" max="4" width="44" style="4" customWidth="1"/>
    <col min="5" max="5" width="49.33203125" customWidth="1"/>
    <col min="6" max="6" width="23.33203125" customWidth="1"/>
    <col min="7" max="7" width="19.5546875" customWidth="1"/>
    <col min="8" max="8" width="64.6640625" customWidth="1"/>
  </cols>
  <sheetData>
    <row r="1" spans="1:8" x14ac:dyDescent="0.3">
      <c r="A1" s="5" t="s">
        <v>107</v>
      </c>
      <c r="B1" s="5" t="s">
        <v>108</v>
      </c>
      <c r="C1" s="5" t="s">
        <v>109</v>
      </c>
      <c r="D1" s="6" t="s">
        <v>110</v>
      </c>
      <c r="E1" s="5" t="s">
        <v>111</v>
      </c>
      <c r="F1" s="5" t="s">
        <v>112</v>
      </c>
      <c r="G1" s="5" t="s">
        <v>113</v>
      </c>
      <c r="H1" s="5" t="s">
        <v>97</v>
      </c>
    </row>
    <row r="2" spans="1:8" x14ac:dyDescent="0.3">
      <c r="A2" s="73" t="str">
        <f>"http://hl7.eu/fhir/ig/idea4rc/StructureDefinition/"&amp;LogicalModels!$A$19</f>
        <v>http://hl7.eu/fhir/ig/idea4rc/StructureDefinition/AdverseEvent</v>
      </c>
      <c r="B2" s="73" t="s">
        <v>1013</v>
      </c>
      <c r="C2" s="5" t="s">
        <v>975</v>
      </c>
      <c r="D2" s="6" t="str">
        <f>AdverseEventI4RC!D3</f>
        <v>Adverse event type (CTCAE Term) (M)</v>
      </c>
      <c r="E2" s="5" t="s">
        <v>1014</v>
      </c>
      <c r="F2" s="5"/>
      <c r="G2" s="5" t="s">
        <v>116</v>
      </c>
      <c r="H2" s="5"/>
    </row>
    <row r="3" spans="1:8" x14ac:dyDescent="0.3">
      <c r="A3" s="73"/>
      <c r="B3" s="73"/>
      <c r="C3" s="5"/>
      <c r="D3" s="6"/>
      <c r="E3" s="41"/>
      <c r="F3" s="41"/>
      <c r="G3" s="41"/>
      <c r="H3" s="42"/>
    </row>
    <row r="4" spans="1:8" x14ac:dyDescent="0.3">
      <c r="A4" s="73"/>
      <c r="B4" s="73"/>
      <c r="C4" s="5"/>
      <c r="D4" s="6"/>
      <c r="E4" s="41"/>
      <c r="F4" s="41"/>
      <c r="G4" s="41"/>
      <c r="H4" s="42"/>
    </row>
    <row r="5" spans="1:8" x14ac:dyDescent="0.3">
      <c r="A5" s="73"/>
      <c r="B5" s="73"/>
      <c r="C5" s="5"/>
      <c r="D5" s="6"/>
      <c r="E5" s="41"/>
      <c r="F5" s="41"/>
      <c r="G5" s="41"/>
      <c r="H5" s="42"/>
    </row>
    <row r="6" spans="1:8" x14ac:dyDescent="0.3">
      <c r="D6"/>
    </row>
    <row r="7" spans="1:8" x14ac:dyDescent="0.3">
      <c r="D7"/>
    </row>
  </sheetData>
  <hyperlinks>
    <hyperlink ref="A2" r:id="rId1" display="http://hl7.eu/fhir/eps/StructureDefinition/Alerts" xr:uid="{F0765931-8736-4740-8DB6-DF1295AE6A41}"/>
    <hyperlink ref="B2" r:id="rId2" xr:uid="{BEBA1B77-9D4F-45AC-BE80-371313DC8EF3}"/>
  </hyperlink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25623-8006-4856-8E8D-6201CD38B29D}">
  <sheetPr codeName="Foglio5">
    <tabColor rgb="FF00B050"/>
  </sheetPr>
  <dimension ref="A1:H3"/>
  <sheetViews>
    <sheetView workbookViewId="0">
      <selection activeCell="A2" sqref="A2:G3"/>
    </sheetView>
  </sheetViews>
  <sheetFormatPr baseColWidth="10" defaultColWidth="8.88671875" defaultRowHeight="14.4" x14ac:dyDescent="0.3"/>
  <cols>
    <col min="1" max="1" width="15.109375" bestFit="1" customWidth="1"/>
    <col min="2" max="2" width="10.5546875" bestFit="1" customWidth="1"/>
    <col min="3" max="3" width="9" bestFit="1" customWidth="1"/>
    <col min="4" max="4" width="19.6640625" bestFit="1" customWidth="1"/>
    <col min="5" max="5" width="108.88671875" bestFit="1" customWidth="1"/>
    <col min="6" max="6" width="5.109375" bestFit="1" customWidth="1"/>
    <col min="7" max="7" width="4.6640625" bestFit="1" customWidth="1"/>
    <col min="8" max="8" width="9.6640625" bestFit="1" customWidth="1"/>
  </cols>
  <sheetData>
    <row r="1" spans="1:8" x14ac:dyDescent="0.3">
      <c r="A1" s="5" t="s">
        <v>90</v>
      </c>
      <c r="B1" s="5" t="s">
        <v>91</v>
      </c>
      <c r="C1" s="5" t="s">
        <v>92</v>
      </c>
      <c r="D1" s="5" t="s">
        <v>93</v>
      </c>
      <c r="E1" s="5" t="s">
        <v>94</v>
      </c>
      <c r="F1" s="5" t="s">
        <v>95</v>
      </c>
      <c r="G1" s="5" t="s">
        <v>96</v>
      </c>
      <c r="H1" s="5" t="s">
        <v>97</v>
      </c>
    </row>
    <row r="2" spans="1:8" x14ac:dyDescent="0.3">
      <c r="A2" s="5" t="s">
        <v>98</v>
      </c>
      <c r="B2" s="5" t="s">
        <v>99</v>
      </c>
      <c r="C2" s="5" t="s">
        <v>33</v>
      </c>
      <c r="D2" s="5" t="s">
        <v>100</v>
      </c>
      <c r="E2" s="5" t="s">
        <v>101</v>
      </c>
      <c r="F2" s="5" t="s">
        <v>15</v>
      </c>
      <c r="G2" s="5" t="s">
        <v>15</v>
      </c>
      <c r="H2" s="5" t="s">
        <v>102</v>
      </c>
    </row>
    <row r="3" spans="1:8" x14ac:dyDescent="0.3">
      <c r="A3" s="5" t="s">
        <v>103</v>
      </c>
      <c r="B3" s="5" t="s">
        <v>99</v>
      </c>
      <c r="C3" s="5" t="s">
        <v>104</v>
      </c>
      <c r="D3" s="5" t="s">
        <v>105</v>
      </c>
      <c r="E3" s="5" t="s">
        <v>106</v>
      </c>
      <c r="F3" s="5" t="s">
        <v>15</v>
      </c>
      <c r="G3" s="5" t="s">
        <v>15</v>
      </c>
      <c r="H3" s="5" t="s">
        <v>102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EFA86-A5E0-4BCF-B791-5A37F7EA9121}">
  <sheetPr>
    <tabColor rgb="FF00B050"/>
  </sheetPr>
  <dimension ref="A1:H7"/>
  <sheetViews>
    <sheetView zoomScale="80" zoomScaleNormal="80" workbookViewId="0">
      <selection activeCell="A16" sqref="A16"/>
    </sheetView>
  </sheetViews>
  <sheetFormatPr baseColWidth="10" defaultColWidth="8.88671875" defaultRowHeight="14.4" x14ac:dyDescent="0.3"/>
  <cols>
    <col min="1" max="1" width="97.44140625" customWidth="1"/>
    <col min="2" max="2" width="90.5546875" customWidth="1"/>
    <col min="3" max="3" width="38.44140625" bestFit="1" customWidth="1"/>
    <col min="4" max="4" width="44" style="4" customWidth="1"/>
    <col min="5" max="5" width="49.33203125" customWidth="1"/>
    <col min="6" max="6" width="23.33203125" customWidth="1"/>
    <col min="7" max="7" width="19.5546875" customWidth="1"/>
    <col min="8" max="8" width="64.6640625" customWidth="1"/>
  </cols>
  <sheetData>
    <row r="1" spans="1:8" x14ac:dyDescent="0.3">
      <c r="A1" s="5" t="s">
        <v>107</v>
      </c>
      <c r="B1" s="5" t="s">
        <v>108</v>
      </c>
      <c r="C1" s="5" t="s">
        <v>109</v>
      </c>
      <c r="D1" s="6" t="s">
        <v>110</v>
      </c>
      <c r="E1" s="5" t="s">
        <v>111</v>
      </c>
      <c r="F1" s="5" t="s">
        <v>112</v>
      </c>
      <c r="G1" s="5" t="s">
        <v>113</v>
      </c>
      <c r="H1" s="5" t="s">
        <v>97</v>
      </c>
    </row>
    <row r="2" spans="1:8" x14ac:dyDescent="0.3">
      <c r="A2" s="73" t="str">
        <f>"http://hl7.eu/fhir/ig/idea4rc/StructureDefinition/"&amp;LogicalModels!$A$5</f>
        <v>http://hl7.eu/fhir/ig/idea4rc/StructureDefinition/CancerEpisode</v>
      </c>
      <c r="B2" s="73" t="s">
        <v>114</v>
      </c>
      <c r="C2" s="5" t="s">
        <v>98</v>
      </c>
      <c r="D2" s="6" t="str">
        <f>CancerEpisodeI4RC!D2</f>
        <v>Patient (M)</v>
      </c>
      <c r="E2" s="5" t="s">
        <v>115</v>
      </c>
      <c r="F2" s="5"/>
      <c r="G2" s="5" t="s">
        <v>116</v>
      </c>
      <c r="H2" s="5"/>
    </row>
    <row r="3" spans="1:8" x14ac:dyDescent="0.3">
      <c r="A3" s="73" t="str">
        <f>"http://hl7.eu/fhir/ig/idea4rc/StructureDefinition/"&amp;LogicalModels!$A$5</f>
        <v>http://hl7.eu/fhir/ig/idea4rc/StructureDefinition/CancerEpisode</v>
      </c>
      <c r="B3" s="73" t="s">
        <v>114</v>
      </c>
      <c r="C3" s="5" t="s">
        <v>103</v>
      </c>
      <c r="D3" s="6" t="str">
        <f>CancerEpisodeI4RC!D3</f>
        <v>Cancer start date (M)</v>
      </c>
      <c r="E3" s="41" t="s">
        <v>117</v>
      </c>
      <c r="F3" s="41"/>
      <c r="G3" s="41" t="s">
        <v>116</v>
      </c>
      <c r="H3" s="42" t="s">
        <v>118</v>
      </c>
    </row>
    <row r="4" spans="1:8" x14ac:dyDescent="0.3">
      <c r="A4" s="73" t="str">
        <f>"http://hl7.eu/fhir/ig/idea4rc/StructureDefinition/"&amp;LogicalModels!$A$5</f>
        <v>http://hl7.eu/fhir/ig/idea4rc/StructureDefinition/CancerEpisode</v>
      </c>
      <c r="B4" s="73" t="s">
        <v>114</v>
      </c>
      <c r="C4" s="5" t="s">
        <v>103</v>
      </c>
      <c r="D4" s="6" t="str">
        <f>CancerEpisodeI4RC!D3</f>
        <v>Cancer start date (M)</v>
      </c>
      <c r="E4" s="41" t="s">
        <v>119</v>
      </c>
      <c r="F4" s="41"/>
      <c r="G4" s="41" t="s">
        <v>120</v>
      </c>
      <c r="H4" s="42" t="s">
        <v>121</v>
      </c>
    </row>
    <row r="5" spans="1:8" x14ac:dyDescent="0.3">
      <c r="A5" s="73" t="str">
        <f>"http://hl7.eu/fhir/ig/idea4rc/StructureDefinition/"&amp;LogicalModels!$A$5</f>
        <v>http://hl7.eu/fhir/ig/idea4rc/StructureDefinition/CancerEpisode</v>
      </c>
      <c r="B5" s="55" t="s">
        <v>122</v>
      </c>
      <c r="C5" s="5" t="s">
        <v>103</v>
      </c>
      <c r="D5" s="6" t="str">
        <f>CancerEpisodeI4RC!D3</f>
        <v>Cancer start date (M)</v>
      </c>
      <c r="E5" s="41" t="s">
        <v>123</v>
      </c>
      <c r="F5" s="41"/>
      <c r="G5" s="41" t="s">
        <v>116</v>
      </c>
      <c r="H5" s="42"/>
    </row>
    <row r="6" spans="1:8" x14ac:dyDescent="0.3">
      <c r="D6"/>
    </row>
    <row r="7" spans="1:8" x14ac:dyDescent="0.3">
      <c r="D7"/>
    </row>
  </sheetData>
  <hyperlinks>
    <hyperlink ref="A2" r:id="rId1" display="http://hl7.eu/fhir/eps/StructureDefinition/Alerts" xr:uid="{F8F30876-BD4E-46B9-A96D-95C9C981F188}"/>
    <hyperlink ref="A3" r:id="rId2" display="http://hl7.eu/fhir/eps/StructureDefinition/Alerts" xr:uid="{5A109B35-A180-4012-B477-3A402FA18D02}"/>
    <hyperlink ref="B2" r:id="rId3" xr:uid="{3919EEFA-EE00-42B0-8824-5472F38C466E}"/>
    <hyperlink ref="B3" r:id="rId4" xr:uid="{4C86CCA8-A401-4229-A982-FE3D7AD513BD}"/>
    <hyperlink ref="A4" r:id="rId5" display="http://hl7.eu/fhir/eps/StructureDefinition/Alerts" xr:uid="{1F312E69-39A6-4C1A-9602-92B2FFA7248E}"/>
    <hyperlink ref="B4" r:id="rId6" xr:uid="{A457C7CA-5CC9-422A-8753-B1E89C247557}"/>
    <hyperlink ref="A5" r:id="rId7" display="http://hl7.eu/fhir/eps/StructureDefinition/Alerts" xr:uid="{55693D63-BA31-4DDA-A8E7-08E5BAD95E08}"/>
  </hyperlinks>
  <pageMargins left="0.7" right="0.7" top="0.75" bottom="0.75" header="0.3" footer="0.3"/>
  <pageSetup paperSize="9"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E020F-E97D-4577-BA46-C008722E7349}">
  <sheetPr>
    <tabColor rgb="FF00B0F0"/>
  </sheetPr>
  <dimension ref="A1:K40"/>
  <sheetViews>
    <sheetView zoomScaleNormal="100" workbookViewId="0">
      <selection activeCell="A8" sqref="A8"/>
    </sheetView>
  </sheetViews>
  <sheetFormatPr baseColWidth="10" defaultColWidth="8.88671875" defaultRowHeight="14.4" x14ac:dyDescent="0.3"/>
  <cols>
    <col min="1" max="1" width="38.109375" customWidth="1"/>
    <col min="2" max="2" width="13.5546875" customWidth="1"/>
    <col min="3" max="3" width="16" customWidth="1"/>
    <col min="4" max="4" width="43" bestFit="1" customWidth="1"/>
    <col min="5" max="5" width="107.5546875" bestFit="1" customWidth="1"/>
    <col min="6" max="7" width="4.6640625" bestFit="1" customWidth="1"/>
    <col min="8" max="8" width="54.6640625" bestFit="1" customWidth="1"/>
  </cols>
  <sheetData>
    <row r="1" spans="1:11" s="67" customFormat="1" x14ac:dyDescent="0.3">
      <c r="A1" s="5" t="s">
        <v>90</v>
      </c>
      <c r="B1" s="5" t="s">
        <v>91</v>
      </c>
      <c r="C1" s="5" t="s">
        <v>92</v>
      </c>
      <c r="D1" s="5" t="s">
        <v>93</v>
      </c>
      <c r="E1" s="5" t="s">
        <v>94</v>
      </c>
      <c r="F1" s="5" t="s">
        <v>95</v>
      </c>
      <c r="G1" s="5" t="s">
        <v>96</v>
      </c>
      <c r="H1" s="5" t="s">
        <v>97</v>
      </c>
      <c r="I1" s="66"/>
    </row>
    <row r="2" spans="1:11" x14ac:dyDescent="0.3">
      <c r="A2" s="5" t="s">
        <v>498</v>
      </c>
      <c r="B2" s="5" t="s">
        <v>99</v>
      </c>
      <c r="C2" s="37" t="s">
        <v>49</v>
      </c>
      <c r="D2" s="5" t="s">
        <v>602</v>
      </c>
      <c r="E2" s="5" t="s">
        <v>603</v>
      </c>
      <c r="F2" s="5" t="s">
        <v>15</v>
      </c>
      <c r="G2" s="5" t="s">
        <v>15</v>
      </c>
      <c r="H2" s="5" t="s">
        <v>102</v>
      </c>
      <c r="I2" s="5"/>
    </row>
    <row r="3" spans="1:11" x14ac:dyDescent="0.3">
      <c r="A3" s="5" t="s">
        <v>604</v>
      </c>
      <c r="B3" s="5" t="s">
        <v>99</v>
      </c>
      <c r="C3" s="8" t="s">
        <v>178</v>
      </c>
      <c r="D3" s="5" t="s">
        <v>605</v>
      </c>
      <c r="E3" s="5" t="s">
        <v>606</v>
      </c>
      <c r="F3" s="5" t="s">
        <v>15</v>
      </c>
      <c r="G3" s="5" t="s">
        <v>176</v>
      </c>
      <c r="H3" s="5" t="s">
        <v>102</v>
      </c>
      <c r="I3" s="5"/>
    </row>
    <row r="4" spans="1:11" x14ac:dyDescent="0.3">
      <c r="A4" s="5" t="s">
        <v>607</v>
      </c>
      <c r="B4" s="5" t="s">
        <v>99</v>
      </c>
      <c r="C4" s="37" t="s">
        <v>294</v>
      </c>
      <c r="D4" s="5" t="s">
        <v>608</v>
      </c>
      <c r="E4" s="5" t="s">
        <v>609</v>
      </c>
      <c r="F4" s="5" t="s">
        <v>15</v>
      </c>
      <c r="G4" s="5" t="s">
        <v>15</v>
      </c>
      <c r="H4" s="5" t="s">
        <v>102</v>
      </c>
      <c r="I4" s="5"/>
    </row>
    <row r="5" spans="1:11" x14ac:dyDescent="0.3">
      <c r="A5" s="37" t="s">
        <v>610</v>
      </c>
      <c r="B5" s="5" t="s">
        <v>188</v>
      </c>
      <c r="C5" s="5" t="s">
        <v>184</v>
      </c>
      <c r="D5" s="5" t="s">
        <v>611</v>
      </c>
      <c r="E5" s="5" t="s">
        <v>612</v>
      </c>
      <c r="F5" s="5" t="s">
        <v>15</v>
      </c>
      <c r="G5" s="5" t="s">
        <v>15</v>
      </c>
      <c r="H5" s="5" t="s">
        <v>613</v>
      </c>
      <c r="I5" s="5"/>
      <c r="K5" t="str">
        <f>$A$4&amp;"."&amp;A5</f>
        <v>imagingForPrimarySite.imagingForPrimarySite.ct</v>
      </c>
    </row>
    <row r="6" spans="1:11" x14ac:dyDescent="0.3">
      <c r="A6" s="37" t="s">
        <v>614</v>
      </c>
      <c r="B6" s="5" t="s">
        <v>188</v>
      </c>
      <c r="C6" s="5" t="s">
        <v>184</v>
      </c>
      <c r="D6" s="5" t="s">
        <v>615</v>
      </c>
      <c r="E6" s="5" t="s">
        <v>616</v>
      </c>
      <c r="F6" s="5" t="s">
        <v>15</v>
      </c>
      <c r="G6" s="5" t="s">
        <v>15</v>
      </c>
      <c r="H6" s="5" t="s">
        <v>617</v>
      </c>
      <c r="I6" s="5"/>
      <c r="K6" t="str">
        <f t="shared" ref="K6:K8" si="0">$A$4&amp;"."&amp;A6</f>
        <v>imagingForPrimarySite.imagingForPrimarySite.mri</v>
      </c>
    </row>
    <row r="7" spans="1:11" x14ac:dyDescent="0.3">
      <c r="A7" s="37" t="s">
        <v>618</v>
      </c>
      <c r="B7" s="5" t="s">
        <v>188</v>
      </c>
      <c r="C7" s="5" t="s">
        <v>184</v>
      </c>
      <c r="D7" s="5" t="s">
        <v>619</v>
      </c>
      <c r="E7" s="5" t="s">
        <v>620</v>
      </c>
      <c r="F7" s="5" t="s">
        <v>15</v>
      </c>
      <c r="G7" s="5" t="s">
        <v>15</v>
      </c>
      <c r="H7" s="5" t="s">
        <v>621</v>
      </c>
      <c r="I7" s="5"/>
      <c r="K7" t="str">
        <f t="shared" si="0"/>
        <v>imagingForPrimarySite.imagingForPrimarySite.us</v>
      </c>
    </row>
    <row r="8" spans="1:11" x14ac:dyDescent="0.3">
      <c r="A8" s="37" t="s">
        <v>622</v>
      </c>
      <c r="B8" s="5" t="s">
        <v>188</v>
      </c>
      <c r="C8" s="5" t="s">
        <v>173</v>
      </c>
      <c r="D8" s="5" t="s">
        <v>623</v>
      </c>
      <c r="E8" s="5" t="s">
        <v>624</v>
      </c>
      <c r="F8" s="5" t="s">
        <v>15</v>
      </c>
      <c r="G8" s="5" t="s">
        <v>15</v>
      </c>
      <c r="H8" s="5" t="s">
        <v>625</v>
      </c>
      <c r="I8" s="5"/>
      <c r="K8" t="str">
        <f t="shared" si="0"/>
        <v>imagingForPrimarySite.imagingForPrimarySite.other</v>
      </c>
    </row>
    <row r="9" spans="1:11" x14ac:dyDescent="0.3">
      <c r="A9" s="5" t="s">
        <v>626</v>
      </c>
      <c r="B9" s="5" t="s">
        <v>99</v>
      </c>
      <c r="C9" s="37" t="s">
        <v>294</v>
      </c>
      <c r="D9" s="5" t="s">
        <v>627</v>
      </c>
      <c r="E9" s="5" t="s">
        <v>628</v>
      </c>
      <c r="F9" s="5" t="s">
        <v>15</v>
      </c>
      <c r="G9" s="5" t="s">
        <v>15</v>
      </c>
      <c r="H9" s="5" t="s">
        <v>102</v>
      </c>
      <c r="I9" s="5"/>
    </row>
    <row r="10" spans="1:11" x14ac:dyDescent="0.3">
      <c r="A10" s="37" t="s">
        <v>629</v>
      </c>
      <c r="B10" s="5" t="s">
        <v>188</v>
      </c>
      <c r="C10" s="5" t="s">
        <v>184</v>
      </c>
      <c r="D10" s="5" t="s">
        <v>630</v>
      </c>
      <c r="E10" s="5" t="s">
        <v>631</v>
      </c>
      <c r="F10" s="5" t="s">
        <v>15</v>
      </c>
      <c r="G10" s="5" t="s">
        <v>15</v>
      </c>
      <c r="H10" s="5" t="s">
        <v>632</v>
      </c>
      <c r="I10" s="5"/>
      <c r="K10" t="str">
        <f>$A$9&amp;"."&amp;A10</f>
        <v>imagingForNeck.imagingForNeck.ct</v>
      </c>
    </row>
    <row r="11" spans="1:11" x14ac:dyDescent="0.3">
      <c r="A11" s="37" t="s">
        <v>633</v>
      </c>
      <c r="B11" s="5" t="s">
        <v>188</v>
      </c>
      <c r="C11" s="5" t="s">
        <v>184</v>
      </c>
      <c r="D11" s="5" t="s">
        <v>634</v>
      </c>
      <c r="E11" s="5" t="s">
        <v>635</v>
      </c>
      <c r="F11" s="5" t="s">
        <v>15</v>
      </c>
      <c r="G11" s="5" t="s">
        <v>15</v>
      </c>
      <c r="H11" s="5" t="s">
        <v>636</v>
      </c>
      <c r="I11" s="5"/>
      <c r="K11" t="str">
        <f>$A$9&amp;"."&amp;A11</f>
        <v>imagingForNeck.imagingForNeck.mri</v>
      </c>
    </row>
    <row r="12" spans="1:11" x14ac:dyDescent="0.3">
      <c r="A12" s="37" t="s">
        <v>637</v>
      </c>
      <c r="B12" s="5" t="s">
        <v>188</v>
      </c>
      <c r="C12" s="5" t="s">
        <v>184</v>
      </c>
      <c r="D12" s="5" t="s">
        <v>638</v>
      </c>
      <c r="E12" s="5" t="s">
        <v>639</v>
      </c>
      <c r="F12" s="5" t="s">
        <v>15</v>
      </c>
      <c r="G12" s="5" t="s">
        <v>15</v>
      </c>
      <c r="H12" s="5" t="s">
        <v>640</v>
      </c>
      <c r="I12" s="5"/>
      <c r="K12" t="str">
        <f t="shared" ref="K12:K13" si="1">$A$9&amp;"."&amp;A12</f>
        <v>imagingForNeck.imagingForNeck.us</v>
      </c>
    </row>
    <row r="13" spans="1:11" x14ac:dyDescent="0.3">
      <c r="A13" s="37" t="s">
        <v>641</v>
      </c>
      <c r="B13" s="5" t="s">
        <v>188</v>
      </c>
      <c r="C13" s="5" t="s">
        <v>173</v>
      </c>
      <c r="D13" s="5" t="s">
        <v>642</v>
      </c>
      <c r="E13" s="5" t="s">
        <v>643</v>
      </c>
      <c r="F13" s="5" t="s">
        <v>15</v>
      </c>
      <c r="G13" s="5" t="s">
        <v>15</v>
      </c>
      <c r="H13" s="5" t="s">
        <v>644</v>
      </c>
      <c r="I13" s="5"/>
      <c r="K13" t="str">
        <f t="shared" si="1"/>
        <v>imagingForNeck.imagingForNeck.other</v>
      </c>
    </row>
    <row r="14" spans="1:11" x14ac:dyDescent="0.3">
      <c r="A14" s="5" t="s">
        <v>645</v>
      </c>
      <c r="B14" s="5" t="s">
        <v>99</v>
      </c>
      <c r="C14" s="37" t="s">
        <v>294</v>
      </c>
      <c r="D14" s="5" t="s">
        <v>646</v>
      </c>
      <c r="E14" s="5" t="s">
        <v>647</v>
      </c>
      <c r="F14" s="5" t="s">
        <v>15</v>
      </c>
      <c r="G14" s="5" t="s">
        <v>15</v>
      </c>
      <c r="H14" s="5" t="s">
        <v>102</v>
      </c>
      <c r="I14" s="5"/>
    </row>
    <row r="15" spans="1:11" x14ac:dyDescent="0.3">
      <c r="A15" s="37" t="s">
        <v>648</v>
      </c>
      <c r="B15" s="5" t="s">
        <v>188</v>
      </c>
      <c r="C15" s="5" t="s">
        <v>184</v>
      </c>
      <c r="D15" s="5" t="s">
        <v>649</v>
      </c>
      <c r="E15" s="5" t="s">
        <v>650</v>
      </c>
      <c r="F15" s="5" t="s">
        <v>15</v>
      </c>
      <c r="G15" s="5" t="s">
        <v>15</v>
      </c>
      <c r="H15" s="5" t="s">
        <v>651</v>
      </c>
      <c r="I15" s="5"/>
      <c r="K15" t="str">
        <f>$A$14&amp;"."&amp;A15</f>
        <v>imagingForMetastasis.imagingForMetastasis.ct</v>
      </c>
    </row>
    <row r="16" spans="1:11" x14ac:dyDescent="0.3">
      <c r="A16" s="37" t="s">
        <v>652</v>
      </c>
      <c r="B16" s="5" t="s">
        <v>188</v>
      </c>
      <c r="C16" s="5" t="s">
        <v>184</v>
      </c>
      <c r="D16" s="5" t="s">
        <v>653</v>
      </c>
      <c r="E16" s="5" t="s">
        <v>654</v>
      </c>
      <c r="F16" s="5" t="s">
        <v>15</v>
      </c>
      <c r="G16" s="5" t="s">
        <v>15</v>
      </c>
      <c r="H16" s="5" t="s">
        <v>655</v>
      </c>
      <c r="I16" s="5"/>
      <c r="K16" t="str">
        <f t="shared" ref="K16:K18" si="2">$A$14&amp;"."&amp;A16</f>
        <v>imagingForMetastasis.imagingForMetastasis.mri</v>
      </c>
    </row>
    <row r="17" spans="1:11" x14ac:dyDescent="0.3">
      <c r="A17" s="37" t="s">
        <v>656</v>
      </c>
      <c r="B17" s="5" t="s">
        <v>188</v>
      </c>
      <c r="C17" s="5" t="s">
        <v>184</v>
      </c>
      <c r="D17" s="5" t="s">
        <v>657</v>
      </c>
      <c r="E17" s="5" t="s">
        <v>658</v>
      </c>
      <c r="F17" s="5" t="s">
        <v>15</v>
      </c>
      <c r="G17" s="5" t="s">
        <v>15</v>
      </c>
      <c r="H17" s="5" t="s">
        <v>659</v>
      </c>
      <c r="I17" s="5"/>
      <c r="K17" t="str">
        <f t="shared" si="2"/>
        <v>imagingForMetastasis.imagingForMetastasis.us</v>
      </c>
    </row>
    <row r="18" spans="1:11" x14ac:dyDescent="0.3">
      <c r="A18" s="37" t="s">
        <v>660</v>
      </c>
      <c r="B18" s="5" t="s">
        <v>188</v>
      </c>
      <c r="C18" s="5" t="s">
        <v>173</v>
      </c>
      <c r="D18" s="5" t="s">
        <v>661</v>
      </c>
      <c r="E18" s="5" t="s">
        <v>662</v>
      </c>
      <c r="F18" s="5" t="s">
        <v>15</v>
      </c>
      <c r="G18" s="5" t="s">
        <v>15</v>
      </c>
      <c r="H18" s="5" t="s">
        <v>663</v>
      </c>
      <c r="I18" s="5"/>
      <c r="K18" t="str">
        <f t="shared" si="2"/>
        <v>imagingForMetastasis.imagingForMetastasis.other</v>
      </c>
    </row>
    <row r="19" spans="1:11" x14ac:dyDescent="0.3">
      <c r="A19" s="5" t="s">
        <v>664</v>
      </c>
      <c r="B19" s="5" t="s">
        <v>99</v>
      </c>
      <c r="C19" s="5" t="s">
        <v>173</v>
      </c>
      <c r="D19" s="5" t="s">
        <v>665</v>
      </c>
      <c r="E19" s="5" t="s">
        <v>666</v>
      </c>
      <c r="F19" s="5" t="s">
        <v>15</v>
      </c>
      <c r="G19" s="5" t="s">
        <v>176</v>
      </c>
      <c r="H19" s="5" t="s">
        <v>667</v>
      </c>
      <c r="I19" s="5"/>
    </row>
    <row r="20" spans="1:11" x14ac:dyDescent="0.3">
      <c r="A20" s="5" t="s">
        <v>668</v>
      </c>
      <c r="B20" s="5" t="s">
        <v>99</v>
      </c>
      <c r="C20" s="5" t="s">
        <v>173</v>
      </c>
      <c r="D20" s="5" t="s">
        <v>669</v>
      </c>
      <c r="E20" s="5" t="s">
        <v>670</v>
      </c>
      <c r="F20" s="5" t="s">
        <v>15</v>
      </c>
      <c r="G20" s="5" t="s">
        <v>176</v>
      </c>
      <c r="H20" s="5" t="s">
        <v>671</v>
      </c>
      <c r="I20" s="5"/>
    </row>
    <row r="21" spans="1:11" x14ac:dyDescent="0.3">
      <c r="A21" s="5" t="s">
        <v>672</v>
      </c>
      <c r="B21" s="5" t="s">
        <v>99</v>
      </c>
      <c r="C21" s="5" t="s">
        <v>173</v>
      </c>
      <c r="D21" s="5" t="s">
        <v>673</v>
      </c>
      <c r="E21" s="5" t="s">
        <v>674</v>
      </c>
      <c r="F21" s="5" t="s">
        <v>15</v>
      </c>
      <c r="G21" s="5" t="s">
        <v>176</v>
      </c>
      <c r="H21" s="5" t="s">
        <v>675</v>
      </c>
      <c r="I21" s="5"/>
    </row>
    <row r="22" spans="1:11" x14ac:dyDescent="0.3">
      <c r="A22" s="37" t="s">
        <v>527</v>
      </c>
      <c r="B22" s="5" t="s">
        <v>99</v>
      </c>
      <c r="C22" s="5" t="s">
        <v>173</v>
      </c>
      <c r="D22" s="5" t="s">
        <v>528</v>
      </c>
      <c r="E22" s="5" t="s">
        <v>676</v>
      </c>
      <c r="F22" s="5" t="s">
        <v>15</v>
      </c>
      <c r="G22" s="5" t="s">
        <v>176</v>
      </c>
      <c r="H22" s="5" t="s">
        <v>530</v>
      </c>
      <c r="I22" s="5"/>
    </row>
    <row r="23" spans="1:11" x14ac:dyDescent="0.3">
      <c r="A23" s="5" t="s">
        <v>677</v>
      </c>
      <c r="B23" s="5" t="s">
        <v>99</v>
      </c>
      <c r="C23" s="5" t="s">
        <v>173</v>
      </c>
      <c r="D23" s="5" t="s">
        <v>678</v>
      </c>
      <c r="E23" s="5" t="s">
        <v>679</v>
      </c>
      <c r="F23" s="5" t="s">
        <v>15</v>
      </c>
      <c r="G23" s="5" t="s">
        <v>176</v>
      </c>
      <c r="H23" s="5" t="s">
        <v>680</v>
      </c>
      <c r="I23" s="5"/>
    </row>
    <row r="24" spans="1:11" x14ac:dyDescent="0.3">
      <c r="A24" s="5" t="s">
        <v>681</v>
      </c>
      <c r="B24" s="5" t="s">
        <v>99</v>
      </c>
      <c r="C24" s="5" t="s">
        <v>184</v>
      </c>
      <c r="D24" s="5" t="s">
        <v>682</v>
      </c>
      <c r="E24" s="5" t="s">
        <v>683</v>
      </c>
      <c r="F24" s="5" t="s">
        <v>176</v>
      </c>
      <c r="G24" s="5" t="s">
        <v>15</v>
      </c>
      <c r="H24" s="5" t="s">
        <v>684</v>
      </c>
      <c r="I24" s="5"/>
    </row>
    <row r="25" spans="1:11" x14ac:dyDescent="0.3">
      <c r="A25" s="5" t="s">
        <v>685</v>
      </c>
      <c r="B25" s="5" t="s">
        <v>188</v>
      </c>
      <c r="C25" s="5" t="s">
        <v>269</v>
      </c>
      <c r="D25" s="5" t="s">
        <v>686</v>
      </c>
      <c r="E25" s="5" t="s">
        <v>687</v>
      </c>
      <c r="F25" s="5" t="s">
        <v>176</v>
      </c>
      <c r="G25" s="5" t="s">
        <v>15</v>
      </c>
      <c r="H25" s="5" t="s">
        <v>688</v>
      </c>
      <c r="I25" s="5"/>
    </row>
    <row r="26" spans="1:11" x14ac:dyDescent="0.3">
      <c r="A26" s="37" t="s">
        <v>689</v>
      </c>
      <c r="B26" s="5" t="s">
        <v>99</v>
      </c>
      <c r="C26" s="5" t="s">
        <v>184</v>
      </c>
      <c r="D26" s="5" t="s">
        <v>690</v>
      </c>
      <c r="E26" s="5" t="s">
        <v>691</v>
      </c>
      <c r="F26" s="5" t="s">
        <v>176</v>
      </c>
      <c r="G26" s="5" t="s">
        <v>15</v>
      </c>
      <c r="H26" s="5" t="s">
        <v>692</v>
      </c>
      <c r="I26" s="5"/>
    </row>
    <row r="27" spans="1:11" x14ac:dyDescent="0.3">
      <c r="A27" s="5" t="s">
        <v>693</v>
      </c>
      <c r="B27" s="5" t="s">
        <v>99</v>
      </c>
      <c r="C27" s="5" t="s">
        <v>184</v>
      </c>
      <c r="D27" s="5" t="s">
        <v>694</v>
      </c>
      <c r="E27" s="5" t="s">
        <v>695</v>
      </c>
      <c r="F27" s="5" t="s">
        <v>15</v>
      </c>
      <c r="G27" s="5" t="s">
        <v>15</v>
      </c>
      <c r="H27" s="5" t="s">
        <v>696</v>
      </c>
      <c r="I27" s="5"/>
    </row>
    <row r="28" spans="1:11" x14ac:dyDescent="0.3">
      <c r="A28" s="5" t="s">
        <v>697</v>
      </c>
      <c r="B28" s="5" t="s">
        <v>99</v>
      </c>
      <c r="C28" s="5" t="s">
        <v>184</v>
      </c>
      <c r="D28" s="5" t="s">
        <v>698</v>
      </c>
      <c r="E28" s="5" t="s">
        <v>699</v>
      </c>
      <c r="F28" s="5" t="s">
        <v>15</v>
      </c>
      <c r="G28" s="5" t="s">
        <v>15</v>
      </c>
      <c r="H28" s="5" t="s">
        <v>700</v>
      </c>
      <c r="I28" s="5"/>
    </row>
    <row r="29" spans="1:11" x14ac:dyDescent="0.3">
      <c r="A29" s="5" t="s">
        <v>701</v>
      </c>
      <c r="B29" s="5" t="s">
        <v>99</v>
      </c>
      <c r="C29" s="5" t="s">
        <v>184</v>
      </c>
      <c r="D29" s="5" t="s">
        <v>702</v>
      </c>
      <c r="E29" s="5" t="s">
        <v>703</v>
      </c>
      <c r="F29" s="5" t="s">
        <v>15</v>
      </c>
      <c r="G29" s="5" t="s">
        <v>15</v>
      </c>
      <c r="H29" s="5" t="s">
        <v>704</v>
      </c>
      <c r="I29" s="5"/>
    </row>
    <row r="30" spans="1:11" x14ac:dyDescent="0.3">
      <c r="A30" s="28" t="s">
        <v>705</v>
      </c>
      <c r="B30" s="28" t="s">
        <v>188</v>
      </c>
      <c r="C30" s="28" t="s">
        <v>294</v>
      </c>
      <c r="D30" s="28" t="s">
        <v>706</v>
      </c>
      <c r="E30" s="28" t="s">
        <v>707</v>
      </c>
      <c r="F30" s="5" t="s">
        <v>15</v>
      </c>
      <c r="G30" s="5" t="s">
        <v>15</v>
      </c>
      <c r="H30" s="5"/>
      <c r="I30" s="5"/>
    </row>
    <row r="31" spans="1:11" x14ac:dyDescent="0.3">
      <c r="A31" s="37" t="s">
        <v>708</v>
      </c>
      <c r="B31" s="5" t="s">
        <v>188</v>
      </c>
      <c r="C31" s="5" t="s">
        <v>184</v>
      </c>
      <c r="D31" s="5" t="s">
        <v>709</v>
      </c>
      <c r="E31" s="5" t="s">
        <v>710</v>
      </c>
      <c r="F31" s="5" t="s">
        <v>15</v>
      </c>
      <c r="G31" s="5" t="s">
        <v>15</v>
      </c>
      <c r="H31" s="5" t="s">
        <v>561</v>
      </c>
      <c r="I31" s="5"/>
      <c r="K31" t="str">
        <f>$A$30&amp;"."&amp;A31</f>
        <v>sites.sites.softTissue</v>
      </c>
    </row>
    <row r="32" spans="1:11" x14ac:dyDescent="0.3">
      <c r="A32" s="37" t="s">
        <v>711</v>
      </c>
      <c r="B32" s="5" t="s">
        <v>188</v>
      </c>
      <c r="C32" s="5" t="s">
        <v>184</v>
      </c>
      <c r="D32" s="5" t="s">
        <v>712</v>
      </c>
      <c r="E32" s="5" t="s">
        <v>713</v>
      </c>
      <c r="F32" s="5" t="s">
        <v>15</v>
      </c>
      <c r="G32" s="5" t="s">
        <v>15</v>
      </c>
      <c r="H32" s="5" t="s">
        <v>565</v>
      </c>
      <c r="I32" s="5"/>
      <c r="K32" t="str">
        <f t="shared" ref="K32:K40" si="3">$A$30&amp;"."&amp;A32</f>
        <v>sites.sites.distantLymphNode</v>
      </c>
    </row>
    <row r="33" spans="1:11" x14ac:dyDescent="0.3">
      <c r="A33" s="37" t="s">
        <v>714</v>
      </c>
      <c r="B33" s="5" t="s">
        <v>188</v>
      </c>
      <c r="C33" s="5" t="s">
        <v>184</v>
      </c>
      <c r="D33" s="5" t="s">
        <v>715</v>
      </c>
      <c r="E33" s="5" t="s">
        <v>716</v>
      </c>
      <c r="F33" s="5" t="s">
        <v>15</v>
      </c>
      <c r="G33" s="5" t="s">
        <v>15</v>
      </c>
      <c r="H33" s="5" t="s">
        <v>717</v>
      </c>
      <c r="I33" s="5"/>
      <c r="K33" t="str">
        <f t="shared" si="3"/>
        <v>sites.sites.lung</v>
      </c>
    </row>
    <row r="34" spans="1:11" x14ac:dyDescent="0.3">
      <c r="A34" s="37" t="s">
        <v>718</v>
      </c>
      <c r="B34" s="5" t="s">
        <v>188</v>
      </c>
      <c r="C34" s="5" t="s">
        <v>184</v>
      </c>
      <c r="D34" s="5" t="s">
        <v>719</v>
      </c>
      <c r="E34" s="5" t="s">
        <v>720</v>
      </c>
      <c r="F34" s="5" t="s">
        <v>15</v>
      </c>
      <c r="G34" s="5" t="s">
        <v>15</v>
      </c>
      <c r="H34" s="5" t="s">
        <v>573</v>
      </c>
      <c r="I34" s="5"/>
      <c r="K34" t="str">
        <f t="shared" si="3"/>
        <v>sites.sites.metastasisatbone</v>
      </c>
    </row>
    <row r="35" spans="1:11" x14ac:dyDescent="0.3">
      <c r="A35" s="37" t="s">
        <v>721</v>
      </c>
      <c r="B35" s="5" t="s">
        <v>188</v>
      </c>
      <c r="C35" s="5" t="s">
        <v>184</v>
      </c>
      <c r="D35" s="5" t="s">
        <v>722</v>
      </c>
      <c r="E35" s="5" t="s">
        <v>723</v>
      </c>
      <c r="F35" s="5" t="s">
        <v>15</v>
      </c>
      <c r="G35" s="5" t="s">
        <v>15</v>
      </c>
      <c r="H35" s="5" t="s">
        <v>577</v>
      </c>
      <c r="I35" s="5"/>
      <c r="K35" t="str">
        <f t="shared" si="3"/>
        <v>sites.sites.liver</v>
      </c>
    </row>
    <row r="36" spans="1:11" x14ac:dyDescent="0.3">
      <c r="A36" s="37" t="s">
        <v>724</v>
      </c>
      <c r="B36" s="5" t="s">
        <v>188</v>
      </c>
      <c r="C36" s="5" t="s">
        <v>184</v>
      </c>
      <c r="D36" s="5" t="s">
        <v>725</v>
      </c>
      <c r="E36" s="5" t="s">
        <v>726</v>
      </c>
      <c r="F36" s="5" t="s">
        <v>15</v>
      </c>
      <c r="G36" s="5" t="s">
        <v>15</v>
      </c>
      <c r="H36" s="5" t="s">
        <v>581</v>
      </c>
      <c r="I36" s="5"/>
      <c r="K36" t="str">
        <f t="shared" si="3"/>
        <v>sites.sites.pleura</v>
      </c>
    </row>
    <row r="37" spans="1:11" x14ac:dyDescent="0.3">
      <c r="A37" s="37" t="s">
        <v>727</v>
      </c>
      <c r="B37" s="5" t="s">
        <v>188</v>
      </c>
      <c r="C37" s="5" t="s">
        <v>184</v>
      </c>
      <c r="D37" s="5" t="s">
        <v>728</v>
      </c>
      <c r="E37" s="5" t="s">
        <v>729</v>
      </c>
      <c r="F37" s="5" t="s">
        <v>15</v>
      </c>
      <c r="G37" s="5" t="s">
        <v>15</v>
      </c>
      <c r="H37" s="5" t="s">
        <v>730</v>
      </c>
      <c r="I37" s="5"/>
      <c r="K37" t="str">
        <f t="shared" si="3"/>
        <v>sites.sites.peritoneum</v>
      </c>
    </row>
    <row r="38" spans="1:11" x14ac:dyDescent="0.3">
      <c r="A38" s="37" t="s">
        <v>731</v>
      </c>
      <c r="B38" s="5" t="s">
        <v>188</v>
      </c>
      <c r="C38" s="5" t="s">
        <v>184</v>
      </c>
      <c r="D38" s="5" t="s">
        <v>732</v>
      </c>
      <c r="E38" s="5" t="s">
        <v>733</v>
      </c>
      <c r="F38" s="5" t="s">
        <v>15</v>
      </c>
      <c r="G38" s="5" t="s">
        <v>15</v>
      </c>
      <c r="H38" s="5" t="s">
        <v>589</v>
      </c>
      <c r="I38" s="5"/>
      <c r="K38" t="str">
        <f t="shared" si="3"/>
        <v>sites.sites.brain</v>
      </c>
    </row>
    <row r="39" spans="1:11" x14ac:dyDescent="0.3">
      <c r="A39" s="37" t="s">
        <v>734</v>
      </c>
      <c r="B39" s="5" t="s">
        <v>188</v>
      </c>
      <c r="C39" s="5" t="s">
        <v>184</v>
      </c>
      <c r="D39" s="5" t="s">
        <v>735</v>
      </c>
      <c r="E39" s="5" t="s">
        <v>736</v>
      </c>
      <c r="F39" s="5" t="s">
        <v>15</v>
      </c>
      <c r="G39" s="5" t="s">
        <v>15</v>
      </c>
      <c r="H39" s="5" t="s">
        <v>593</v>
      </c>
      <c r="I39" s="5"/>
      <c r="K39" t="str">
        <f t="shared" si="3"/>
        <v>sites.sites.otherViscera</v>
      </c>
    </row>
    <row r="40" spans="1:11" x14ac:dyDescent="0.3">
      <c r="A40" s="37" t="s">
        <v>737</v>
      </c>
      <c r="B40" s="5" t="s">
        <v>188</v>
      </c>
      <c r="C40" s="5" t="s">
        <v>184</v>
      </c>
      <c r="D40" s="5" t="s">
        <v>738</v>
      </c>
      <c r="E40" s="5" t="s">
        <v>739</v>
      </c>
      <c r="F40" s="5" t="s">
        <v>15</v>
      </c>
      <c r="G40" s="5" t="s">
        <v>15</v>
      </c>
      <c r="H40" s="5" t="s">
        <v>597</v>
      </c>
      <c r="I40" s="5"/>
      <c r="K40" t="str">
        <f t="shared" si="3"/>
        <v>sites.sites.unknown</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D2C70-F81E-4F10-AA0D-8A2BE29479EF}">
  <sheetPr>
    <tabColor rgb="FF00B0F0"/>
  </sheetPr>
  <dimension ref="A1:J25"/>
  <sheetViews>
    <sheetView zoomScale="80" zoomScaleNormal="80" workbookViewId="0">
      <selection activeCell="D40" sqref="D40"/>
    </sheetView>
  </sheetViews>
  <sheetFormatPr baseColWidth="10" defaultColWidth="8.88671875" defaultRowHeight="14.4" x14ac:dyDescent="0.3"/>
  <cols>
    <col min="1" max="1" width="71.6640625" customWidth="1"/>
    <col min="2" max="2" width="90.5546875" customWidth="1"/>
    <col min="3" max="3" width="38.44140625" bestFit="1" customWidth="1"/>
    <col min="4" max="4" width="44" style="4" customWidth="1"/>
    <col min="5" max="5" width="49.33203125" customWidth="1"/>
    <col min="6" max="6" width="15.5546875" customWidth="1"/>
    <col min="7" max="7" width="25.33203125" customWidth="1"/>
    <col min="8" max="8" width="64.6640625" style="4" customWidth="1"/>
    <col min="9" max="9" width="118.6640625" style="4" bestFit="1" customWidth="1"/>
    <col min="10" max="10" width="36.5546875" customWidth="1"/>
  </cols>
  <sheetData>
    <row r="1" spans="1:10" x14ac:dyDescent="0.3">
      <c r="A1" s="41" t="s">
        <v>107</v>
      </c>
      <c r="B1" s="5" t="s">
        <v>108</v>
      </c>
      <c r="C1" s="41" t="s">
        <v>109</v>
      </c>
      <c r="D1" s="42" t="s">
        <v>110</v>
      </c>
      <c r="E1" s="41" t="s">
        <v>111</v>
      </c>
      <c r="F1" s="41" t="s">
        <v>112</v>
      </c>
      <c r="G1" s="41" t="s">
        <v>113</v>
      </c>
      <c r="H1" s="42" t="s">
        <v>97</v>
      </c>
      <c r="I1" s="43" t="s">
        <v>124</v>
      </c>
      <c r="J1" s="44" t="s">
        <v>125</v>
      </c>
    </row>
    <row r="2" spans="1:10" x14ac:dyDescent="0.3">
      <c r="A2" s="45" t="str">
        <f>"http://hl7.eu/fhir/ig/idea4rc/StructureDefinition/"&amp;LogicalModels!$A$7</f>
        <v>http://hl7.eu/fhir/ig/idea4rc/StructureDefinition/ClinicalStage</v>
      </c>
      <c r="B2" s="55"/>
      <c r="C2" s="41"/>
      <c r="D2" s="42"/>
      <c r="E2" s="41"/>
      <c r="F2" s="41"/>
      <c r="G2" s="46" t="s">
        <v>120</v>
      </c>
      <c r="H2" s="42"/>
      <c r="I2" s="43"/>
    </row>
    <row r="3" spans="1:10" x14ac:dyDescent="0.3">
      <c r="A3" s="55"/>
      <c r="B3" s="55"/>
      <c r="C3" s="41"/>
      <c r="D3" s="42"/>
      <c r="E3" s="41"/>
      <c r="F3" s="41"/>
      <c r="G3" s="46" t="s">
        <v>116</v>
      </c>
      <c r="H3" s="47"/>
      <c r="I3" s="43"/>
    </row>
    <row r="4" spans="1:10" x14ac:dyDescent="0.3">
      <c r="A4" s="55"/>
      <c r="B4" s="55"/>
      <c r="C4" s="41"/>
      <c r="D4" s="42"/>
      <c r="E4" s="41"/>
      <c r="F4" s="41"/>
      <c r="G4" s="46" t="s">
        <v>120</v>
      </c>
      <c r="H4" s="47"/>
      <c r="I4" s="43"/>
    </row>
    <row r="5" spans="1:10" x14ac:dyDescent="0.3">
      <c r="A5" s="55"/>
      <c r="B5" s="55"/>
      <c r="C5" s="41"/>
      <c r="D5" s="42"/>
      <c r="E5" s="41"/>
      <c r="F5" s="41"/>
      <c r="G5" s="46" t="s">
        <v>116</v>
      </c>
      <c r="H5" s="42"/>
      <c r="I5" s="43"/>
    </row>
    <row r="6" spans="1:10" x14ac:dyDescent="0.3">
      <c r="A6" s="55"/>
      <c r="B6" s="55"/>
      <c r="C6" s="41"/>
      <c r="D6" s="42"/>
      <c r="E6" s="41"/>
      <c r="F6" s="41"/>
      <c r="G6" s="46" t="s">
        <v>120</v>
      </c>
      <c r="H6" s="47"/>
      <c r="I6" s="43"/>
    </row>
    <row r="7" spans="1:10" x14ac:dyDescent="0.3">
      <c r="A7" s="55"/>
      <c r="B7" s="55"/>
      <c r="C7" s="41"/>
      <c r="D7" s="42"/>
      <c r="E7" s="41"/>
      <c r="F7" s="41"/>
      <c r="G7" s="46" t="s">
        <v>116</v>
      </c>
      <c r="H7" s="42"/>
      <c r="I7" s="57"/>
    </row>
    <row r="8" spans="1:10" x14ac:dyDescent="0.3">
      <c r="A8" s="55"/>
      <c r="B8" s="55"/>
      <c r="C8" s="41"/>
      <c r="D8" s="42"/>
      <c r="E8" s="41"/>
      <c r="F8" s="41"/>
      <c r="G8" s="46" t="s">
        <v>120</v>
      </c>
      <c r="H8" s="47"/>
      <c r="I8" s="43"/>
    </row>
    <row r="9" spans="1:10" x14ac:dyDescent="0.3">
      <c r="A9" s="55"/>
      <c r="B9" s="55"/>
      <c r="C9" s="41"/>
      <c r="D9" s="42"/>
      <c r="E9" s="41"/>
      <c r="F9" s="41"/>
      <c r="G9" s="46" t="s">
        <v>116</v>
      </c>
      <c r="H9" s="42"/>
      <c r="I9" s="43"/>
    </row>
    <row r="10" spans="1:10" x14ac:dyDescent="0.3">
      <c r="A10" s="60"/>
      <c r="B10" s="60"/>
      <c r="C10" s="61"/>
      <c r="D10" s="62"/>
      <c r="E10" s="41"/>
      <c r="F10" s="61"/>
      <c r="G10" s="59" t="s">
        <v>116</v>
      </c>
      <c r="H10" s="58"/>
      <c r="I10" s="48"/>
    </row>
    <row r="11" spans="1:10" x14ac:dyDescent="0.3">
      <c r="A11" s="55"/>
      <c r="B11" s="55"/>
      <c r="C11" s="41"/>
      <c r="D11" s="42"/>
      <c r="E11" s="41"/>
      <c r="F11" s="41"/>
      <c r="G11" s="46" t="s">
        <v>116</v>
      </c>
      <c r="H11" s="47"/>
      <c r="I11" s="43"/>
    </row>
    <row r="12" spans="1:10" x14ac:dyDescent="0.3">
      <c r="A12" s="55"/>
      <c r="B12" s="55"/>
      <c r="C12" s="41"/>
      <c r="D12" s="42"/>
      <c r="E12" s="41"/>
      <c r="F12" s="41"/>
      <c r="G12" s="46" t="s">
        <v>116</v>
      </c>
      <c r="H12" s="42"/>
      <c r="I12" s="57"/>
    </row>
    <row r="13" spans="1:10" x14ac:dyDescent="0.3">
      <c r="A13" s="63"/>
      <c r="B13" s="55"/>
      <c r="D13" s="32"/>
      <c r="E13" s="64"/>
      <c r="G13" s="50" t="s">
        <v>116</v>
      </c>
      <c r="I13" s="51"/>
    </row>
    <row r="14" spans="1:10" x14ac:dyDescent="0.3">
      <c r="A14" s="65"/>
      <c r="B14" s="55"/>
      <c r="D14" s="6"/>
      <c r="G14" s="39" t="s">
        <v>116</v>
      </c>
      <c r="I14" s="51"/>
    </row>
    <row r="15" spans="1:10" x14ac:dyDescent="0.3">
      <c r="A15" s="65"/>
      <c r="B15" s="55"/>
      <c r="D15" s="6"/>
      <c r="E15" s="64"/>
      <c r="G15" s="39" t="s">
        <v>116</v>
      </c>
      <c r="I15" s="43"/>
    </row>
    <row r="16" spans="1:10" x14ac:dyDescent="0.3">
      <c r="A16" s="65"/>
      <c r="B16" s="55"/>
      <c r="D16" s="6"/>
      <c r="E16" s="64"/>
      <c r="G16" s="39" t="s">
        <v>116</v>
      </c>
      <c r="I16" s="43"/>
    </row>
    <row r="17" spans="1:9" x14ac:dyDescent="0.3">
      <c r="A17" s="65"/>
      <c r="B17" s="55"/>
      <c r="D17" s="6"/>
      <c r="E17" s="64"/>
      <c r="G17" s="39" t="s">
        <v>116</v>
      </c>
      <c r="I17" s="51"/>
    </row>
    <row r="18" spans="1:9" x14ac:dyDescent="0.3">
      <c r="A18" s="65"/>
      <c r="B18" s="55"/>
      <c r="D18" s="6"/>
      <c r="E18" s="41"/>
      <c r="G18" s="39" t="s">
        <v>116</v>
      </c>
      <c r="I18" s="51"/>
    </row>
    <row r="19" spans="1:9" x14ac:dyDescent="0.3">
      <c r="A19" s="65"/>
      <c r="B19" s="55"/>
      <c r="D19" s="6"/>
      <c r="E19" s="6"/>
      <c r="G19" s="39" t="s">
        <v>116</v>
      </c>
      <c r="H19" s="52"/>
      <c r="I19" s="51"/>
    </row>
    <row r="20" spans="1:9" x14ac:dyDescent="0.3">
      <c r="A20" s="65"/>
      <c r="B20" s="55"/>
      <c r="D20" s="6"/>
      <c r="E20" s="6"/>
      <c r="G20" s="39" t="s">
        <v>116</v>
      </c>
      <c r="H20" s="53"/>
      <c r="I20" s="51"/>
    </row>
    <row r="21" spans="1:9" x14ac:dyDescent="0.3">
      <c r="A21" s="65"/>
      <c r="B21" s="55"/>
      <c r="D21" s="6"/>
      <c r="E21" s="41"/>
      <c r="G21" s="39" t="s">
        <v>116</v>
      </c>
      <c r="H21" s="54"/>
      <c r="I21" s="51"/>
    </row>
    <row r="22" spans="1:9" x14ac:dyDescent="0.3">
      <c r="A22" s="65"/>
      <c r="B22" s="55"/>
      <c r="D22" s="6"/>
      <c r="E22" s="41"/>
      <c r="G22" s="39" t="s">
        <v>116</v>
      </c>
      <c r="H22" s="56"/>
      <c r="I22" s="56"/>
    </row>
    <row r="23" spans="1:9" x14ac:dyDescent="0.3">
      <c r="A23" s="65"/>
      <c r="B23" s="55"/>
      <c r="D23" s="6"/>
      <c r="E23" s="41"/>
      <c r="G23" s="39" t="s">
        <v>116</v>
      </c>
      <c r="H23" s="47"/>
      <c r="I23" s="51"/>
    </row>
    <row r="24" spans="1:9" x14ac:dyDescent="0.3">
      <c r="A24" s="65"/>
      <c r="B24" s="55"/>
      <c r="D24" s="6"/>
      <c r="E24" s="41"/>
      <c r="G24" s="39" t="s">
        <v>116</v>
      </c>
      <c r="H24" s="47"/>
      <c r="I24" s="51"/>
    </row>
    <row r="25" spans="1:9" x14ac:dyDescent="0.3">
      <c r="A25" s="65"/>
      <c r="B25" s="55"/>
      <c r="D25" s="6"/>
      <c r="E25" s="41"/>
      <c r="G25" s="39" t="s">
        <v>116</v>
      </c>
      <c r="H25" s="47"/>
      <c r="I25" s="43"/>
    </row>
  </sheetData>
  <hyperlinks>
    <hyperlink ref="A2" r:id="rId1" display="http://hl7.eu/fhir/eps/StructureDefinition/Alerts" xr:uid="{5A0CB4A8-D3E9-490D-8063-501AD2B449F0}"/>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F96C4-DABA-4AEF-AE92-3BDB628601EF}">
  <sheetPr>
    <tabColor theme="2" tint="-0.499984740745262"/>
  </sheetPr>
  <dimension ref="A1:I18"/>
  <sheetViews>
    <sheetView workbookViewId="0">
      <selection activeCell="C11" sqref="C11"/>
    </sheetView>
  </sheetViews>
  <sheetFormatPr baseColWidth="10" defaultColWidth="8.88671875" defaultRowHeight="14.4" x14ac:dyDescent="0.3"/>
  <cols>
    <col min="1" max="1" width="38.109375" bestFit="1" customWidth="1"/>
    <col min="4" max="4" width="43" bestFit="1" customWidth="1"/>
    <col min="5" max="5" width="95.6640625" style="4" customWidth="1"/>
  </cols>
  <sheetData>
    <row r="1" spans="1:9" x14ac:dyDescent="0.3">
      <c r="A1" t="s">
        <v>90</v>
      </c>
      <c r="B1" t="s">
        <v>91</v>
      </c>
      <c r="C1" t="s">
        <v>92</v>
      </c>
      <c r="D1" t="s">
        <v>93</v>
      </c>
      <c r="E1" s="4" t="s">
        <v>94</v>
      </c>
      <c r="F1" t="s">
        <v>95</v>
      </c>
      <c r="G1" t="s">
        <v>96</v>
      </c>
      <c r="H1" t="s">
        <v>97</v>
      </c>
    </row>
    <row r="2" spans="1:9" ht="28.8" x14ac:dyDescent="0.3">
      <c r="A2" t="s">
        <v>501</v>
      </c>
      <c r="B2" t="s">
        <v>99</v>
      </c>
      <c r="C2" s="26" t="s">
        <v>59</v>
      </c>
      <c r="D2" t="s">
        <v>762</v>
      </c>
      <c r="E2" s="4" t="s">
        <v>763</v>
      </c>
      <c r="F2" t="s">
        <v>15</v>
      </c>
      <c r="G2" t="s">
        <v>15</v>
      </c>
      <c r="H2" t="s">
        <v>102</v>
      </c>
    </row>
    <row r="3" spans="1:9" ht="28.8" x14ac:dyDescent="0.3">
      <c r="A3" t="s">
        <v>681</v>
      </c>
      <c r="B3" t="s">
        <v>99</v>
      </c>
      <c r="C3" t="s">
        <v>184</v>
      </c>
      <c r="D3" t="s">
        <v>682</v>
      </c>
      <c r="E3" s="4" t="s">
        <v>683</v>
      </c>
      <c r="F3" t="s">
        <v>15</v>
      </c>
      <c r="G3" t="s">
        <v>15</v>
      </c>
      <c r="H3" t="s">
        <v>684</v>
      </c>
    </row>
    <row r="4" spans="1:9" ht="28.8" x14ac:dyDescent="0.3">
      <c r="A4" t="s">
        <v>685</v>
      </c>
      <c r="B4" t="s">
        <v>188</v>
      </c>
      <c r="C4" t="s">
        <v>269</v>
      </c>
      <c r="D4" t="s">
        <v>686</v>
      </c>
      <c r="E4" s="4" t="s">
        <v>687</v>
      </c>
      <c r="F4" t="s">
        <v>15</v>
      </c>
      <c r="G4" t="s">
        <v>15</v>
      </c>
      <c r="H4" t="s">
        <v>688</v>
      </c>
    </row>
    <row r="5" spans="1:9" ht="28.8" x14ac:dyDescent="0.3">
      <c r="A5" t="s">
        <v>689</v>
      </c>
      <c r="B5" t="s">
        <v>99</v>
      </c>
      <c r="C5" t="s">
        <v>184</v>
      </c>
      <c r="D5" t="s">
        <v>690</v>
      </c>
      <c r="E5" s="4" t="s">
        <v>691</v>
      </c>
      <c r="F5" t="s">
        <v>15</v>
      </c>
      <c r="G5" t="s">
        <v>15</v>
      </c>
      <c r="H5" t="s">
        <v>692</v>
      </c>
    </row>
    <row r="6" spans="1:9" ht="43.2" x14ac:dyDescent="0.3">
      <c r="A6" t="s">
        <v>693</v>
      </c>
      <c r="B6" t="s">
        <v>99</v>
      </c>
      <c r="C6" t="s">
        <v>184</v>
      </c>
      <c r="D6" t="s">
        <v>694</v>
      </c>
      <c r="E6" s="4" t="s">
        <v>695</v>
      </c>
      <c r="F6" t="s">
        <v>15</v>
      </c>
      <c r="G6" t="s">
        <v>15</v>
      </c>
      <c r="H6" t="s">
        <v>696</v>
      </c>
    </row>
    <row r="7" spans="1:9" ht="57.6" x14ac:dyDescent="0.3">
      <c r="A7" t="s">
        <v>697</v>
      </c>
      <c r="B7" t="s">
        <v>99</v>
      </c>
      <c r="C7" t="s">
        <v>184</v>
      </c>
      <c r="D7" t="s">
        <v>698</v>
      </c>
      <c r="E7" s="4" t="s">
        <v>699</v>
      </c>
      <c r="F7" t="s">
        <v>15</v>
      </c>
      <c r="G7" t="s">
        <v>15</v>
      </c>
      <c r="H7" t="s">
        <v>700</v>
      </c>
    </row>
    <row r="8" spans="1:9" ht="28.8" x14ac:dyDescent="0.3">
      <c r="A8" t="s">
        <v>701</v>
      </c>
      <c r="B8" t="s">
        <v>99</v>
      </c>
      <c r="C8" t="s">
        <v>184</v>
      </c>
      <c r="D8" t="s">
        <v>702</v>
      </c>
      <c r="E8" s="4" t="s">
        <v>703</v>
      </c>
      <c r="F8" t="s">
        <v>15</v>
      </c>
      <c r="G8" t="s">
        <v>15</v>
      </c>
      <c r="H8" t="s">
        <v>704</v>
      </c>
    </row>
    <row r="9" spans="1:9" ht="28.8" x14ac:dyDescent="0.3">
      <c r="A9" s="27" t="s">
        <v>705</v>
      </c>
      <c r="B9" s="27" t="s">
        <v>188</v>
      </c>
      <c r="C9" s="27" t="s">
        <v>294</v>
      </c>
      <c r="D9" s="28" t="s">
        <v>706</v>
      </c>
      <c r="E9" s="28" t="s">
        <v>707</v>
      </c>
      <c r="F9" s="6" t="s">
        <v>15</v>
      </c>
      <c r="G9" s="6" t="s">
        <v>15</v>
      </c>
      <c r="H9" s="6"/>
      <c r="I9" s="6"/>
    </row>
    <row r="10" spans="1:9" ht="28.8" x14ac:dyDescent="0.3">
      <c r="A10" s="9" t="s">
        <v>708</v>
      </c>
      <c r="B10" t="s">
        <v>188</v>
      </c>
      <c r="C10" t="s">
        <v>184</v>
      </c>
      <c r="D10" t="s">
        <v>709</v>
      </c>
      <c r="E10" s="4" t="s">
        <v>710</v>
      </c>
      <c r="F10" t="s">
        <v>15</v>
      </c>
      <c r="G10" t="s">
        <v>15</v>
      </c>
      <c r="H10" t="s">
        <v>561</v>
      </c>
    </row>
    <row r="11" spans="1:9" ht="28.8" x14ac:dyDescent="0.3">
      <c r="A11" s="9" t="s">
        <v>711</v>
      </c>
      <c r="B11" t="s">
        <v>188</v>
      </c>
      <c r="C11" t="s">
        <v>184</v>
      </c>
      <c r="D11" t="s">
        <v>712</v>
      </c>
      <c r="E11" s="4" t="s">
        <v>713</v>
      </c>
      <c r="F11" t="s">
        <v>15</v>
      </c>
      <c r="G11" t="s">
        <v>15</v>
      </c>
      <c r="H11" t="s">
        <v>565</v>
      </c>
    </row>
    <row r="12" spans="1:9" ht="28.8" x14ac:dyDescent="0.3">
      <c r="A12" s="9" t="s">
        <v>714</v>
      </c>
      <c r="B12" t="s">
        <v>188</v>
      </c>
      <c r="C12" t="s">
        <v>184</v>
      </c>
      <c r="D12" t="s">
        <v>715</v>
      </c>
      <c r="E12" s="4" t="s">
        <v>761</v>
      </c>
      <c r="F12" t="s">
        <v>15</v>
      </c>
      <c r="G12" t="s">
        <v>15</v>
      </c>
      <c r="H12" t="s">
        <v>717</v>
      </c>
    </row>
    <row r="13" spans="1:9" ht="28.8" x14ac:dyDescent="0.3">
      <c r="A13" s="9" t="s">
        <v>718</v>
      </c>
      <c r="B13" t="s">
        <v>188</v>
      </c>
      <c r="C13" t="s">
        <v>184</v>
      </c>
      <c r="D13" t="s">
        <v>719</v>
      </c>
      <c r="E13" s="4" t="s">
        <v>720</v>
      </c>
      <c r="F13" t="s">
        <v>15</v>
      </c>
      <c r="G13" t="s">
        <v>15</v>
      </c>
      <c r="H13" t="s">
        <v>573</v>
      </c>
    </row>
    <row r="14" spans="1:9" ht="28.8" x14ac:dyDescent="0.3">
      <c r="A14" s="9" t="s">
        <v>721</v>
      </c>
      <c r="B14" t="s">
        <v>188</v>
      </c>
      <c r="C14" t="s">
        <v>184</v>
      </c>
      <c r="D14" t="s">
        <v>722</v>
      </c>
      <c r="E14" s="4" t="s">
        <v>723</v>
      </c>
      <c r="F14" t="s">
        <v>15</v>
      </c>
      <c r="G14" t="s">
        <v>15</v>
      </c>
      <c r="H14" t="s">
        <v>577</v>
      </c>
    </row>
    <row r="15" spans="1:9" ht="28.8" x14ac:dyDescent="0.3">
      <c r="A15" s="9" t="s">
        <v>724</v>
      </c>
      <c r="B15" t="s">
        <v>188</v>
      </c>
      <c r="C15" t="s">
        <v>184</v>
      </c>
      <c r="D15" t="s">
        <v>725</v>
      </c>
      <c r="E15" s="4" t="s">
        <v>726</v>
      </c>
      <c r="F15" t="s">
        <v>15</v>
      </c>
      <c r="G15" t="s">
        <v>15</v>
      </c>
      <c r="H15" t="s">
        <v>581</v>
      </c>
    </row>
    <row r="16" spans="1:9" ht="28.8" x14ac:dyDescent="0.3">
      <c r="A16" s="9" t="s">
        <v>727</v>
      </c>
      <c r="B16" t="s">
        <v>188</v>
      </c>
      <c r="C16" t="s">
        <v>184</v>
      </c>
      <c r="D16" t="s">
        <v>728</v>
      </c>
      <c r="E16" s="4" t="s">
        <v>729</v>
      </c>
      <c r="F16" t="s">
        <v>15</v>
      </c>
      <c r="G16" t="s">
        <v>15</v>
      </c>
      <c r="H16" t="s">
        <v>730</v>
      </c>
    </row>
    <row r="17" spans="1:8" ht="28.8" x14ac:dyDescent="0.3">
      <c r="A17" s="9" t="s">
        <v>731</v>
      </c>
      <c r="B17" t="s">
        <v>188</v>
      </c>
      <c r="C17" t="s">
        <v>184</v>
      </c>
      <c r="D17" t="s">
        <v>732</v>
      </c>
      <c r="E17" s="4" t="s">
        <v>733</v>
      </c>
      <c r="F17" t="s">
        <v>15</v>
      </c>
      <c r="G17" t="s">
        <v>15</v>
      </c>
      <c r="H17" t="s">
        <v>589</v>
      </c>
    </row>
    <row r="18" spans="1:8" ht="28.8" x14ac:dyDescent="0.3">
      <c r="A18" s="9" t="s">
        <v>734</v>
      </c>
      <c r="B18" t="s">
        <v>188</v>
      </c>
      <c r="C18" t="s">
        <v>184</v>
      </c>
      <c r="D18" t="s">
        <v>735</v>
      </c>
      <c r="E18" s="4" t="s">
        <v>736</v>
      </c>
      <c r="F18" t="s">
        <v>15</v>
      </c>
      <c r="G18" t="s">
        <v>15</v>
      </c>
      <c r="H18" t="s">
        <v>593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29</vt:i4>
      </vt:variant>
    </vt:vector>
  </HeadingPairs>
  <TitlesOfParts>
    <vt:vector size="29" baseType="lpstr">
      <vt:lpstr>ConceptMaps</vt:lpstr>
      <vt:lpstr>LogicalModels</vt:lpstr>
      <vt:lpstr>AdverseEventI4RC</vt:lpstr>
      <vt:lpstr>AdverseEvent2FHIR</vt:lpstr>
      <vt:lpstr>CancerEpisodeI4RC</vt:lpstr>
      <vt:lpstr>CancerEpisode2FHIR</vt:lpstr>
      <vt:lpstr>ClinicalStageI4RC</vt:lpstr>
      <vt:lpstr>ClinicalStage2FHIR</vt:lpstr>
      <vt:lpstr>DiseaseExtentI4RC</vt:lpstr>
      <vt:lpstr>DiagnosisI4RC</vt:lpstr>
      <vt:lpstr>Diagnosis2FHIR</vt:lpstr>
      <vt:lpstr>DrugsForTreatmentsI4RC</vt:lpstr>
      <vt:lpstr>EpisodeEventI4RC</vt:lpstr>
      <vt:lpstr>EpisodEvent2FHIR</vt:lpstr>
      <vt:lpstr>GeneticTestExpressionI4RC</vt:lpstr>
      <vt:lpstr>HospitalPatientRecords2FHIR</vt:lpstr>
      <vt:lpstr>HospitalPatientRecordsI4RC</vt:lpstr>
      <vt:lpstr>IsolatedLimbPerfusionI4RC</vt:lpstr>
      <vt:lpstr>PathologicalStageI4RC</vt:lpstr>
      <vt:lpstr>PatientFollowUpI4rc</vt:lpstr>
      <vt:lpstr>Followup2FHIR</vt:lpstr>
      <vt:lpstr>OverallTreatmentResponseI4RC</vt:lpstr>
      <vt:lpstr>RadiotherapyI4RC</vt:lpstr>
      <vt:lpstr>RegionalDeepHyperthemiaI4RC</vt:lpstr>
      <vt:lpstr>SubjectI4rc</vt:lpstr>
      <vt:lpstr>Subject2FHIR</vt:lpstr>
      <vt:lpstr>SurgeryI4RC</vt:lpstr>
      <vt:lpstr>Surgery2FHIR</vt:lpstr>
      <vt:lpstr>SystemicTreatmentI4RC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jacopo</dc:creator>
  <cp:keywords/>
  <dc:description/>
  <cp:lastModifiedBy>Wylem Bars</cp:lastModifiedBy>
  <cp:revision/>
  <dcterms:created xsi:type="dcterms:W3CDTF">2024-09-16T09:43:34Z</dcterms:created>
  <dcterms:modified xsi:type="dcterms:W3CDTF">2025-05-26T15:15:25Z</dcterms:modified>
  <cp:category/>
  <cp:contentStatus/>
</cp:coreProperties>
</file>