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文件\4.博士\课题\碳空位-力学性能\三组元\"/>
    </mc:Choice>
  </mc:AlternateContent>
  <xr:revisionPtr revIDLastSave="0" documentId="13_ncr:1_{85D3ABB1-9A84-4D0C-8C2E-31960DCE530A}" xr6:coauthVersionLast="36" xr6:coauthVersionMax="36" xr10:uidLastSave="{00000000-0000-0000-0000-000000000000}"/>
  <bookViews>
    <workbookView xWindow="0" yWindow="0" windowWidth="23235" windowHeight="7883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127" i="1" l="1"/>
  <c r="O127" i="1"/>
  <c r="N127" i="1"/>
  <c r="M127" i="1"/>
  <c r="V127" i="1" s="1"/>
  <c r="U126" i="1"/>
  <c r="O126" i="1"/>
  <c r="N126" i="1"/>
  <c r="M126" i="1"/>
  <c r="V126" i="1" s="1"/>
  <c r="U125" i="1"/>
  <c r="O125" i="1"/>
  <c r="N125" i="1"/>
  <c r="M125" i="1"/>
  <c r="V125" i="1" s="1"/>
  <c r="U124" i="1"/>
  <c r="O124" i="1"/>
  <c r="N124" i="1"/>
  <c r="M124" i="1"/>
  <c r="V124" i="1" s="1"/>
  <c r="U123" i="1"/>
  <c r="O123" i="1"/>
  <c r="N123" i="1"/>
  <c r="M123" i="1"/>
  <c r="V123" i="1" s="1"/>
  <c r="U122" i="1"/>
  <c r="O122" i="1"/>
  <c r="N122" i="1"/>
  <c r="M122" i="1"/>
  <c r="V122" i="1" s="1"/>
  <c r="U121" i="1"/>
  <c r="O121" i="1"/>
  <c r="N121" i="1"/>
  <c r="M121" i="1"/>
  <c r="V121" i="1" s="1"/>
  <c r="U120" i="1"/>
  <c r="O120" i="1"/>
  <c r="N120" i="1"/>
  <c r="M120" i="1"/>
  <c r="V120" i="1" s="1"/>
  <c r="U119" i="1"/>
  <c r="O119" i="1"/>
  <c r="N119" i="1"/>
  <c r="M119" i="1"/>
  <c r="V119" i="1" s="1"/>
  <c r="U118" i="1"/>
  <c r="O118" i="1"/>
  <c r="N118" i="1"/>
  <c r="M118" i="1"/>
  <c r="V118" i="1" s="1"/>
  <c r="U117" i="1"/>
  <c r="O117" i="1"/>
  <c r="N117" i="1"/>
  <c r="M117" i="1"/>
  <c r="V117" i="1" s="1"/>
  <c r="U116" i="1"/>
  <c r="O116" i="1"/>
  <c r="N116" i="1"/>
  <c r="M116" i="1"/>
  <c r="V116" i="1" s="1"/>
  <c r="U115" i="1"/>
  <c r="O115" i="1"/>
  <c r="N115" i="1"/>
  <c r="M115" i="1"/>
  <c r="V115" i="1" s="1"/>
  <c r="U114" i="1"/>
  <c r="O114" i="1"/>
  <c r="N114" i="1"/>
  <c r="M114" i="1"/>
  <c r="V114" i="1" s="1"/>
  <c r="U71" i="1"/>
  <c r="O71" i="1"/>
  <c r="N71" i="1"/>
  <c r="M71" i="1"/>
  <c r="V71" i="1" s="1"/>
  <c r="U70" i="1"/>
  <c r="O70" i="1"/>
  <c r="N70" i="1"/>
  <c r="M70" i="1"/>
  <c r="V70" i="1" s="1"/>
  <c r="U69" i="1"/>
  <c r="O69" i="1"/>
  <c r="N69" i="1"/>
  <c r="M69" i="1"/>
  <c r="V69" i="1" s="1"/>
  <c r="U68" i="1"/>
  <c r="O68" i="1"/>
  <c r="N68" i="1"/>
  <c r="M68" i="1"/>
  <c r="V68" i="1" s="1"/>
  <c r="U67" i="1"/>
  <c r="O67" i="1"/>
  <c r="N67" i="1"/>
  <c r="M67" i="1"/>
  <c r="V67" i="1" s="1"/>
  <c r="U66" i="1"/>
  <c r="O66" i="1"/>
  <c r="N66" i="1"/>
  <c r="M66" i="1"/>
  <c r="V66" i="1" s="1"/>
  <c r="U65" i="1"/>
  <c r="O65" i="1"/>
  <c r="N65" i="1"/>
  <c r="M65" i="1"/>
  <c r="V65" i="1" s="1"/>
  <c r="U64" i="1"/>
  <c r="O64" i="1"/>
  <c r="N64" i="1"/>
  <c r="M64" i="1"/>
  <c r="V64" i="1" s="1"/>
  <c r="U63" i="1"/>
  <c r="O63" i="1"/>
  <c r="N63" i="1"/>
  <c r="M63" i="1"/>
  <c r="V63" i="1" s="1"/>
  <c r="U62" i="1"/>
  <c r="O62" i="1"/>
  <c r="N62" i="1"/>
  <c r="M62" i="1"/>
  <c r="V62" i="1" s="1"/>
  <c r="U61" i="1"/>
  <c r="O61" i="1"/>
  <c r="N61" i="1"/>
  <c r="M61" i="1"/>
  <c r="V61" i="1" s="1"/>
  <c r="U60" i="1"/>
  <c r="O60" i="1"/>
  <c r="N60" i="1"/>
  <c r="M60" i="1"/>
  <c r="V60" i="1" s="1"/>
  <c r="U59" i="1"/>
  <c r="O59" i="1"/>
  <c r="N59" i="1"/>
  <c r="M59" i="1"/>
  <c r="V59" i="1" s="1"/>
  <c r="U58" i="1"/>
  <c r="O58" i="1"/>
  <c r="N58" i="1"/>
  <c r="M58" i="1"/>
  <c r="V58" i="1" s="1"/>
  <c r="U15" i="1"/>
  <c r="O15" i="1"/>
  <c r="N15" i="1"/>
  <c r="M15" i="1"/>
  <c r="V15" i="1" s="1"/>
  <c r="U14" i="1"/>
  <c r="O14" i="1"/>
  <c r="N14" i="1"/>
  <c r="M14" i="1"/>
  <c r="V14" i="1" s="1"/>
  <c r="U13" i="1"/>
  <c r="O13" i="1"/>
  <c r="N13" i="1"/>
  <c r="M13" i="1"/>
  <c r="V13" i="1" s="1"/>
  <c r="U12" i="1"/>
  <c r="O12" i="1"/>
  <c r="N12" i="1"/>
  <c r="M12" i="1"/>
  <c r="V12" i="1" s="1"/>
  <c r="U11" i="1"/>
  <c r="O11" i="1"/>
  <c r="N11" i="1"/>
  <c r="M11" i="1"/>
  <c r="V11" i="1" s="1"/>
  <c r="U10" i="1"/>
  <c r="O10" i="1"/>
  <c r="N10" i="1"/>
  <c r="M10" i="1"/>
  <c r="V10" i="1" s="1"/>
  <c r="U9" i="1"/>
  <c r="O9" i="1"/>
  <c r="N9" i="1"/>
  <c r="M9" i="1"/>
  <c r="V9" i="1" s="1"/>
  <c r="U8" i="1"/>
  <c r="O8" i="1"/>
  <c r="N8" i="1"/>
  <c r="M8" i="1"/>
  <c r="V8" i="1" s="1"/>
  <c r="U7" i="1"/>
  <c r="O7" i="1"/>
  <c r="N7" i="1"/>
  <c r="M7" i="1"/>
  <c r="V7" i="1" s="1"/>
  <c r="U6" i="1"/>
  <c r="O6" i="1"/>
  <c r="N6" i="1"/>
  <c r="M6" i="1"/>
  <c r="V6" i="1" s="1"/>
  <c r="U5" i="1"/>
  <c r="O5" i="1"/>
  <c r="N5" i="1"/>
  <c r="M5" i="1"/>
  <c r="V5" i="1" s="1"/>
  <c r="U4" i="1"/>
  <c r="O4" i="1"/>
  <c r="N4" i="1"/>
  <c r="M4" i="1"/>
  <c r="V4" i="1" s="1"/>
  <c r="U3" i="1"/>
  <c r="O3" i="1"/>
  <c r="N3" i="1"/>
  <c r="M3" i="1"/>
  <c r="V3" i="1" s="1"/>
  <c r="U2" i="1"/>
  <c r="O2" i="1"/>
  <c r="N2" i="1"/>
  <c r="M2" i="1"/>
  <c r="V2" i="1" s="1"/>
  <c r="M16" i="1"/>
  <c r="V16" i="1" s="1"/>
  <c r="N16" i="1"/>
  <c r="O16" i="1"/>
  <c r="U16" i="1"/>
  <c r="M17" i="1"/>
  <c r="V17" i="1" s="1"/>
  <c r="N17" i="1"/>
  <c r="O17" i="1"/>
  <c r="U17" i="1"/>
  <c r="M18" i="1"/>
  <c r="V18" i="1" s="1"/>
  <c r="N18" i="1"/>
  <c r="O18" i="1"/>
  <c r="U18" i="1"/>
  <c r="M19" i="1"/>
  <c r="V19" i="1" s="1"/>
  <c r="N19" i="1"/>
  <c r="O19" i="1"/>
  <c r="U19" i="1"/>
  <c r="M20" i="1"/>
  <c r="V20" i="1" s="1"/>
  <c r="N20" i="1"/>
  <c r="O20" i="1"/>
  <c r="U20" i="1"/>
  <c r="M21" i="1"/>
  <c r="V21" i="1" s="1"/>
  <c r="N21" i="1"/>
  <c r="O21" i="1"/>
  <c r="U21" i="1"/>
  <c r="M22" i="1"/>
  <c r="V22" i="1" s="1"/>
  <c r="N22" i="1"/>
  <c r="O22" i="1"/>
  <c r="U22" i="1"/>
  <c r="M23" i="1"/>
  <c r="V23" i="1" s="1"/>
  <c r="N23" i="1"/>
  <c r="O23" i="1"/>
  <c r="U23" i="1"/>
  <c r="M24" i="1"/>
  <c r="V24" i="1" s="1"/>
  <c r="N24" i="1"/>
  <c r="O24" i="1"/>
  <c r="U24" i="1"/>
  <c r="M25" i="1"/>
  <c r="V25" i="1" s="1"/>
  <c r="N25" i="1"/>
  <c r="O25" i="1"/>
  <c r="U25" i="1"/>
  <c r="M26" i="1"/>
  <c r="V26" i="1" s="1"/>
  <c r="N26" i="1"/>
  <c r="O26" i="1"/>
  <c r="U26" i="1"/>
  <c r="M27" i="1"/>
  <c r="V27" i="1" s="1"/>
  <c r="N27" i="1"/>
  <c r="O27" i="1"/>
  <c r="U27" i="1"/>
  <c r="M28" i="1"/>
  <c r="V28" i="1" s="1"/>
  <c r="N28" i="1"/>
  <c r="O28" i="1"/>
  <c r="P28" i="1" s="1"/>
  <c r="Q28" i="1" s="1"/>
  <c r="T28" i="1" s="1"/>
  <c r="X28" i="1" s="1"/>
  <c r="U28" i="1"/>
  <c r="M29" i="1"/>
  <c r="V29" i="1" s="1"/>
  <c r="N29" i="1"/>
  <c r="O29" i="1"/>
  <c r="U29" i="1"/>
  <c r="P116" i="1" l="1"/>
  <c r="Q116" i="1" s="1"/>
  <c r="T116" i="1" s="1"/>
  <c r="X116" i="1" s="1"/>
  <c r="P119" i="1"/>
  <c r="Q119" i="1" s="1"/>
  <c r="T119" i="1" s="1"/>
  <c r="X119" i="1" s="1"/>
  <c r="P122" i="1"/>
  <c r="Q122" i="1" s="1"/>
  <c r="T122" i="1" s="1"/>
  <c r="X122" i="1" s="1"/>
  <c r="P125" i="1"/>
  <c r="Q125" i="1" s="1"/>
  <c r="T125" i="1" s="1"/>
  <c r="X125" i="1" s="1"/>
  <c r="P114" i="1"/>
  <c r="Q114" i="1" s="1"/>
  <c r="T114" i="1" s="1"/>
  <c r="X114" i="1" s="1"/>
  <c r="P117" i="1"/>
  <c r="Q117" i="1" s="1"/>
  <c r="T117" i="1" s="1"/>
  <c r="X117" i="1" s="1"/>
  <c r="P120" i="1"/>
  <c r="Q120" i="1" s="1"/>
  <c r="T120" i="1" s="1"/>
  <c r="X120" i="1" s="1"/>
  <c r="P123" i="1"/>
  <c r="Q123" i="1" s="1"/>
  <c r="T123" i="1" s="1"/>
  <c r="X123" i="1" s="1"/>
  <c r="P126" i="1"/>
  <c r="Q126" i="1" s="1"/>
  <c r="T126" i="1" s="1"/>
  <c r="X126" i="1" s="1"/>
  <c r="P58" i="1"/>
  <c r="R58" i="1" s="1"/>
  <c r="P61" i="1"/>
  <c r="S61" i="1" s="1"/>
  <c r="W61" i="1" s="1"/>
  <c r="P64" i="1"/>
  <c r="S64" i="1" s="1"/>
  <c r="W64" i="1" s="1"/>
  <c r="P67" i="1"/>
  <c r="P70" i="1"/>
  <c r="P115" i="1"/>
  <c r="Q115" i="1" s="1"/>
  <c r="T115" i="1" s="1"/>
  <c r="X115" i="1" s="1"/>
  <c r="P118" i="1"/>
  <c r="Q118" i="1" s="1"/>
  <c r="T118" i="1" s="1"/>
  <c r="X118" i="1" s="1"/>
  <c r="P121" i="1"/>
  <c r="Q121" i="1" s="1"/>
  <c r="T121" i="1" s="1"/>
  <c r="X121" i="1" s="1"/>
  <c r="P124" i="1"/>
  <c r="Q124" i="1" s="1"/>
  <c r="T124" i="1" s="1"/>
  <c r="X124" i="1" s="1"/>
  <c r="P127" i="1"/>
  <c r="Q127" i="1" s="1"/>
  <c r="T127" i="1" s="1"/>
  <c r="X127" i="1" s="1"/>
  <c r="R114" i="1"/>
  <c r="R116" i="1"/>
  <c r="R117" i="1"/>
  <c r="R118" i="1"/>
  <c r="R119" i="1"/>
  <c r="R121" i="1"/>
  <c r="R122" i="1"/>
  <c r="R124" i="1"/>
  <c r="R127" i="1"/>
  <c r="S114" i="1"/>
  <c r="W114" i="1" s="1"/>
  <c r="S116" i="1"/>
  <c r="W116" i="1" s="1"/>
  <c r="S119" i="1"/>
  <c r="W119" i="1" s="1"/>
  <c r="S120" i="1"/>
  <c r="W120" i="1" s="1"/>
  <c r="S121" i="1"/>
  <c r="W121" i="1" s="1"/>
  <c r="S123" i="1"/>
  <c r="W123" i="1" s="1"/>
  <c r="S124" i="1"/>
  <c r="W124" i="1" s="1"/>
  <c r="S125" i="1"/>
  <c r="W125" i="1" s="1"/>
  <c r="S126" i="1"/>
  <c r="W126" i="1" s="1"/>
  <c r="S127" i="1"/>
  <c r="W127" i="1" s="1"/>
  <c r="P59" i="1"/>
  <c r="Q59" i="1" s="1"/>
  <c r="T59" i="1" s="1"/>
  <c r="X59" i="1" s="1"/>
  <c r="P62" i="1"/>
  <c r="Q62" i="1" s="1"/>
  <c r="T62" i="1" s="1"/>
  <c r="X62" i="1" s="1"/>
  <c r="P65" i="1"/>
  <c r="Q65" i="1" s="1"/>
  <c r="T65" i="1" s="1"/>
  <c r="X65" i="1" s="1"/>
  <c r="P68" i="1"/>
  <c r="Q68" i="1" s="1"/>
  <c r="T68" i="1" s="1"/>
  <c r="X68" i="1" s="1"/>
  <c r="P71" i="1"/>
  <c r="Q71" i="1" s="1"/>
  <c r="T71" i="1" s="1"/>
  <c r="X71" i="1" s="1"/>
  <c r="P60" i="1"/>
  <c r="Q60" i="1" s="1"/>
  <c r="T60" i="1" s="1"/>
  <c r="X60" i="1" s="1"/>
  <c r="P63" i="1"/>
  <c r="Q63" i="1" s="1"/>
  <c r="T63" i="1" s="1"/>
  <c r="X63" i="1" s="1"/>
  <c r="P66" i="1"/>
  <c r="Q66" i="1" s="1"/>
  <c r="T66" i="1" s="1"/>
  <c r="X66" i="1" s="1"/>
  <c r="P69" i="1"/>
  <c r="Q69" i="1" s="1"/>
  <c r="T69" i="1" s="1"/>
  <c r="X69" i="1" s="1"/>
  <c r="Q58" i="1"/>
  <c r="T58" i="1" s="1"/>
  <c r="X58" i="1" s="1"/>
  <c r="Q61" i="1"/>
  <c r="T61" i="1" s="1"/>
  <c r="X61" i="1" s="1"/>
  <c r="Q67" i="1"/>
  <c r="T67" i="1" s="1"/>
  <c r="X67" i="1" s="1"/>
  <c r="Q70" i="1"/>
  <c r="T70" i="1" s="1"/>
  <c r="X70" i="1" s="1"/>
  <c r="R61" i="1"/>
  <c r="R62" i="1"/>
  <c r="R63" i="1"/>
  <c r="R67" i="1"/>
  <c r="R69" i="1"/>
  <c r="R70" i="1"/>
  <c r="P16" i="1"/>
  <c r="Q16" i="1" s="1"/>
  <c r="T16" i="1" s="1"/>
  <c r="X16" i="1" s="1"/>
  <c r="P18" i="1"/>
  <c r="Q18" i="1" s="1"/>
  <c r="T18" i="1" s="1"/>
  <c r="X18" i="1" s="1"/>
  <c r="S60" i="1"/>
  <c r="W60" i="1" s="1"/>
  <c r="S67" i="1"/>
  <c r="W67" i="1" s="1"/>
  <c r="S70" i="1"/>
  <c r="W70" i="1" s="1"/>
  <c r="S71" i="1"/>
  <c r="W71" i="1" s="1"/>
  <c r="P26" i="1"/>
  <c r="Q26" i="1" s="1"/>
  <c r="T26" i="1" s="1"/>
  <c r="X26" i="1" s="1"/>
  <c r="P22" i="1"/>
  <c r="Q22" i="1" s="1"/>
  <c r="T22" i="1" s="1"/>
  <c r="X22" i="1" s="1"/>
  <c r="P24" i="1"/>
  <c r="Q24" i="1" s="1"/>
  <c r="T24" i="1" s="1"/>
  <c r="X24" i="1" s="1"/>
  <c r="P20" i="1"/>
  <c r="Q20" i="1" s="1"/>
  <c r="T20" i="1" s="1"/>
  <c r="X20" i="1" s="1"/>
  <c r="P21" i="1"/>
  <c r="Q21" i="1" s="1"/>
  <c r="T21" i="1" s="1"/>
  <c r="X21" i="1" s="1"/>
  <c r="P4" i="1"/>
  <c r="Q4" i="1" s="1"/>
  <c r="T4" i="1" s="1"/>
  <c r="X4" i="1" s="1"/>
  <c r="P7" i="1"/>
  <c r="Q7" i="1" s="1"/>
  <c r="T7" i="1" s="1"/>
  <c r="X7" i="1" s="1"/>
  <c r="P10" i="1"/>
  <c r="Q10" i="1" s="1"/>
  <c r="T10" i="1" s="1"/>
  <c r="X10" i="1" s="1"/>
  <c r="P13" i="1"/>
  <c r="Q13" i="1" s="1"/>
  <c r="T13" i="1" s="1"/>
  <c r="X13" i="1" s="1"/>
  <c r="P23" i="1"/>
  <c r="Q23" i="1" s="1"/>
  <c r="T23" i="1" s="1"/>
  <c r="X23" i="1" s="1"/>
  <c r="P25" i="1"/>
  <c r="Q25" i="1" s="1"/>
  <c r="T25" i="1" s="1"/>
  <c r="X25" i="1" s="1"/>
  <c r="P2" i="1"/>
  <c r="Q2" i="1" s="1"/>
  <c r="T2" i="1" s="1"/>
  <c r="X2" i="1" s="1"/>
  <c r="P5" i="1"/>
  <c r="Q5" i="1" s="1"/>
  <c r="T5" i="1" s="1"/>
  <c r="X5" i="1" s="1"/>
  <c r="P8" i="1"/>
  <c r="Q8" i="1" s="1"/>
  <c r="T8" i="1" s="1"/>
  <c r="X8" i="1" s="1"/>
  <c r="P11" i="1"/>
  <c r="Q11" i="1" s="1"/>
  <c r="T11" i="1" s="1"/>
  <c r="X11" i="1" s="1"/>
  <c r="P14" i="1"/>
  <c r="Q14" i="1" s="1"/>
  <c r="T14" i="1" s="1"/>
  <c r="X14" i="1" s="1"/>
  <c r="P27" i="1"/>
  <c r="Q27" i="1" s="1"/>
  <c r="T27" i="1" s="1"/>
  <c r="X27" i="1" s="1"/>
  <c r="P29" i="1"/>
  <c r="Q29" i="1" s="1"/>
  <c r="T29" i="1" s="1"/>
  <c r="X29" i="1" s="1"/>
  <c r="P17" i="1"/>
  <c r="Q17" i="1" s="1"/>
  <c r="T17" i="1" s="1"/>
  <c r="X17" i="1" s="1"/>
  <c r="P3" i="1"/>
  <c r="Q3" i="1" s="1"/>
  <c r="T3" i="1" s="1"/>
  <c r="X3" i="1" s="1"/>
  <c r="P6" i="1"/>
  <c r="Q6" i="1" s="1"/>
  <c r="T6" i="1" s="1"/>
  <c r="X6" i="1" s="1"/>
  <c r="P9" i="1"/>
  <c r="Q9" i="1" s="1"/>
  <c r="T9" i="1" s="1"/>
  <c r="X9" i="1" s="1"/>
  <c r="P12" i="1"/>
  <c r="Q12" i="1" s="1"/>
  <c r="T12" i="1" s="1"/>
  <c r="X12" i="1" s="1"/>
  <c r="P15" i="1"/>
  <c r="Q15" i="1" s="1"/>
  <c r="T15" i="1" s="1"/>
  <c r="X15" i="1" s="1"/>
  <c r="P19" i="1"/>
  <c r="Q19" i="1" s="1"/>
  <c r="T19" i="1" s="1"/>
  <c r="X19" i="1" s="1"/>
  <c r="R10" i="1"/>
  <c r="R13" i="1"/>
  <c r="S13" i="1"/>
  <c r="W13" i="1" s="1"/>
  <c r="S3" i="1"/>
  <c r="W3" i="1" s="1"/>
  <c r="S18" i="1"/>
  <c r="W18" i="1" s="1"/>
  <c r="S28" i="1"/>
  <c r="W28" i="1" s="1"/>
  <c r="R22" i="1"/>
  <c r="R21" i="1"/>
  <c r="R28" i="1"/>
  <c r="M30" i="1"/>
  <c r="V30" i="1" s="1"/>
  <c r="N30" i="1"/>
  <c r="O30" i="1"/>
  <c r="U30" i="1"/>
  <c r="M31" i="1"/>
  <c r="V31" i="1" s="1"/>
  <c r="N31" i="1"/>
  <c r="O31" i="1"/>
  <c r="U31" i="1"/>
  <c r="M32" i="1"/>
  <c r="V32" i="1" s="1"/>
  <c r="N32" i="1"/>
  <c r="O32" i="1"/>
  <c r="U32" i="1"/>
  <c r="M33" i="1"/>
  <c r="V33" i="1" s="1"/>
  <c r="N33" i="1"/>
  <c r="O33" i="1"/>
  <c r="U33" i="1"/>
  <c r="M34" i="1"/>
  <c r="V34" i="1" s="1"/>
  <c r="N34" i="1"/>
  <c r="O34" i="1"/>
  <c r="U34" i="1"/>
  <c r="M35" i="1"/>
  <c r="V35" i="1" s="1"/>
  <c r="N35" i="1"/>
  <c r="O35" i="1"/>
  <c r="U35" i="1"/>
  <c r="M36" i="1"/>
  <c r="V36" i="1" s="1"/>
  <c r="N36" i="1"/>
  <c r="O36" i="1"/>
  <c r="U36" i="1"/>
  <c r="M37" i="1"/>
  <c r="V37" i="1" s="1"/>
  <c r="N37" i="1"/>
  <c r="O37" i="1"/>
  <c r="U37" i="1"/>
  <c r="M38" i="1"/>
  <c r="V38" i="1" s="1"/>
  <c r="N38" i="1"/>
  <c r="O38" i="1"/>
  <c r="U38" i="1"/>
  <c r="M39" i="1"/>
  <c r="V39" i="1" s="1"/>
  <c r="N39" i="1"/>
  <c r="O39" i="1"/>
  <c r="U39" i="1"/>
  <c r="M40" i="1"/>
  <c r="V40" i="1" s="1"/>
  <c r="N40" i="1"/>
  <c r="O40" i="1"/>
  <c r="U40" i="1"/>
  <c r="M41" i="1"/>
  <c r="V41" i="1" s="1"/>
  <c r="N41" i="1"/>
  <c r="O41" i="1"/>
  <c r="U41" i="1"/>
  <c r="M42" i="1"/>
  <c r="V42" i="1" s="1"/>
  <c r="N42" i="1"/>
  <c r="O42" i="1"/>
  <c r="U42" i="1"/>
  <c r="M43" i="1"/>
  <c r="V43" i="1" s="1"/>
  <c r="N43" i="1"/>
  <c r="O43" i="1"/>
  <c r="U43" i="1"/>
  <c r="M44" i="1"/>
  <c r="V44" i="1" s="1"/>
  <c r="N44" i="1"/>
  <c r="O44" i="1"/>
  <c r="U44" i="1"/>
  <c r="M45" i="1"/>
  <c r="V45" i="1" s="1"/>
  <c r="N45" i="1"/>
  <c r="O45" i="1"/>
  <c r="U45" i="1"/>
  <c r="M46" i="1"/>
  <c r="V46" i="1" s="1"/>
  <c r="N46" i="1"/>
  <c r="O46" i="1"/>
  <c r="U46" i="1"/>
  <c r="M47" i="1"/>
  <c r="V47" i="1" s="1"/>
  <c r="N47" i="1"/>
  <c r="O47" i="1"/>
  <c r="U47" i="1"/>
  <c r="M48" i="1"/>
  <c r="V48" i="1" s="1"/>
  <c r="N48" i="1"/>
  <c r="O48" i="1"/>
  <c r="U48" i="1"/>
  <c r="M49" i="1"/>
  <c r="V49" i="1" s="1"/>
  <c r="N49" i="1"/>
  <c r="O49" i="1"/>
  <c r="U49" i="1"/>
  <c r="M50" i="1"/>
  <c r="V50" i="1" s="1"/>
  <c r="N50" i="1"/>
  <c r="O50" i="1"/>
  <c r="U50" i="1"/>
  <c r="M51" i="1"/>
  <c r="V51" i="1" s="1"/>
  <c r="N51" i="1"/>
  <c r="O51" i="1"/>
  <c r="U51" i="1"/>
  <c r="M52" i="1"/>
  <c r="V52" i="1" s="1"/>
  <c r="N52" i="1"/>
  <c r="O52" i="1"/>
  <c r="U52" i="1"/>
  <c r="M53" i="1"/>
  <c r="V53" i="1" s="1"/>
  <c r="N53" i="1"/>
  <c r="O53" i="1"/>
  <c r="U53" i="1"/>
  <c r="M54" i="1"/>
  <c r="V54" i="1" s="1"/>
  <c r="N54" i="1"/>
  <c r="O54" i="1"/>
  <c r="U54" i="1"/>
  <c r="M55" i="1"/>
  <c r="V55" i="1" s="1"/>
  <c r="N55" i="1"/>
  <c r="O55" i="1"/>
  <c r="U55" i="1"/>
  <c r="M56" i="1"/>
  <c r="V56" i="1" s="1"/>
  <c r="N56" i="1"/>
  <c r="O56" i="1"/>
  <c r="U56" i="1"/>
  <c r="M57" i="1"/>
  <c r="V57" i="1" s="1"/>
  <c r="N57" i="1"/>
  <c r="O57" i="1"/>
  <c r="U57" i="1"/>
  <c r="M72" i="1"/>
  <c r="V72" i="1" s="1"/>
  <c r="N72" i="1"/>
  <c r="O72" i="1"/>
  <c r="U72" i="1"/>
  <c r="M73" i="1"/>
  <c r="V73" i="1" s="1"/>
  <c r="N73" i="1"/>
  <c r="O73" i="1"/>
  <c r="U73" i="1"/>
  <c r="M74" i="1"/>
  <c r="V74" i="1" s="1"/>
  <c r="N74" i="1"/>
  <c r="O74" i="1"/>
  <c r="U74" i="1"/>
  <c r="M75" i="1"/>
  <c r="N75" i="1"/>
  <c r="O75" i="1"/>
  <c r="U75" i="1"/>
  <c r="M76" i="1"/>
  <c r="V76" i="1" s="1"/>
  <c r="N76" i="1"/>
  <c r="O76" i="1"/>
  <c r="U76" i="1"/>
  <c r="M77" i="1"/>
  <c r="N77" i="1"/>
  <c r="O77" i="1"/>
  <c r="U77" i="1"/>
  <c r="M78" i="1"/>
  <c r="V78" i="1" s="1"/>
  <c r="N78" i="1"/>
  <c r="O78" i="1"/>
  <c r="U78" i="1"/>
  <c r="M79" i="1"/>
  <c r="V79" i="1" s="1"/>
  <c r="N79" i="1"/>
  <c r="O79" i="1"/>
  <c r="U79" i="1"/>
  <c r="M80" i="1"/>
  <c r="N80" i="1"/>
  <c r="O80" i="1"/>
  <c r="U80" i="1"/>
  <c r="M81" i="1"/>
  <c r="V81" i="1" s="1"/>
  <c r="N81" i="1"/>
  <c r="O81" i="1"/>
  <c r="U81" i="1"/>
  <c r="M82" i="1"/>
  <c r="V82" i="1" s="1"/>
  <c r="N82" i="1"/>
  <c r="O82" i="1"/>
  <c r="U82" i="1"/>
  <c r="M83" i="1"/>
  <c r="V83" i="1" s="1"/>
  <c r="N83" i="1"/>
  <c r="O83" i="1"/>
  <c r="U83" i="1"/>
  <c r="M84" i="1"/>
  <c r="N84" i="1"/>
  <c r="O84" i="1"/>
  <c r="U84" i="1"/>
  <c r="M85" i="1"/>
  <c r="V85" i="1" s="1"/>
  <c r="N85" i="1"/>
  <c r="O85" i="1"/>
  <c r="U85" i="1"/>
  <c r="M86" i="1"/>
  <c r="V86" i="1" s="1"/>
  <c r="N86" i="1"/>
  <c r="O86" i="1"/>
  <c r="U86" i="1"/>
  <c r="M87" i="1"/>
  <c r="N87" i="1"/>
  <c r="O87" i="1"/>
  <c r="U87" i="1"/>
  <c r="M88" i="1"/>
  <c r="N88" i="1"/>
  <c r="O88" i="1"/>
  <c r="U88" i="1"/>
  <c r="M89" i="1"/>
  <c r="N89" i="1"/>
  <c r="O89" i="1"/>
  <c r="U89" i="1"/>
  <c r="M90" i="1"/>
  <c r="N90" i="1"/>
  <c r="O90" i="1"/>
  <c r="U90" i="1"/>
  <c r="M91" i="1"/>
  <c r="V91" i="1" s="1"/>
  <c r="N91" i="1"/>
  <c r="O91" i="1"/>
  <c r="U91" i="1"/>
  <c r="M92" i="1"/>
  <c r="N92" i="1"/>
  <c r="O92" i="1"/>
  <c r="U92" i="1"/>
  <c r="M93" i="1"/>
  <c r="N93" i="1"/>
  <c r="O93" i="1"/>
  <c r="U93" i="1"/>
  <c r="M94" i="1"/>
  <c r="V94" i="1" s="1"/>
  <c r="N94" i="1"/>
  <c r="O94" i="1"/>
  <c r="U94" i="1"/>
  <c r="M95" i="1"/>
  <c r="N95" i="1"/>
  <c r="O95" i="1"/>
  <c r="U95" i="1"/>
  <c r="M96" i="1"/>
  <c r="N96" i="1"/>
  <c r="O96" i="1"/>
  <c r="U96" i="1"/>
  <c r="M97" i="1"/>
  <c r="N97" i="1"/>
  <c r="O97" i="1"/>
  <c r="U97" i="1"/>
  <c r="M98" i="1"/>
  <c r="N98" i="1"/>
  <c r="P98" i="1" s="1"/>
  <c r="O98" i="1"/>
  <c r="U98" i="1"/>
  <c r="M99" i="1"/>
  <c r="N99" i="1"/>
  <c r="O99" i="1"/>
  <c r="U99" i="1"/>
  <c r="M100" i="1"/>
  <c r="N100" i="1"/>
  <c r="O100" i="1"/>
  <c r="U100" i="1"/>
  <c r="M101" i="1"/>
  <c r="V101" i="1" s="1"/>
  <c r="N101" i="1"/>
  <c r="O101" i="1"/>
  <c r="U101" i="1"/>
  <c r="M102" i="1"/>
  <c r="V102" i="1" s="1"/>
  <c r="N102" i="1"/>
  <c r="O102" i="1"/>
  <c r="U102" i="1"/>
  <c r="M103" i="1"/>
  <c r="N103" i="1"/>
  <c r="O103" i="1"/>
  <c r="U103" i="1"/>
  <c r="M104" i="1"/>
  <c r="V104" i="1" s="1"/>
  <c r="N104" i="1"/>
  <c r="O104" i="1"/>
  <c r="U104" i="1"/>
  <c r="M105" i="1"/>
  <c r="N105" i="1"/>
  <c r="O105" i="1"/>
  <c r="U105" i="1"/>
  <c r="M106" i="1"/>
  <c r="V106" i="1" s="1"/>
  <c r="N106" i="1"/>
  <c r="O106" i="1"/>
  <c r="U106" i="1"/>
  <c r="M107" i="1"/>
  <c r="N107" i="1"/>
  <c r="O107" i="1"/>
  <c r="U107" i="1"/>
  <c r="M108" i="1"/>
  <c r="V108" i="1" s="1"/>
  <c r="N108" i="1"/>
  <c r="O108" i="1"/>
  <c r="U108" i="1"/>
  <c r="M109" i="1"/>
  <c r="V109" i="1" s="1"/>
  <c r="N109" i="1"/>
  <c r="O109" i="1"/>
  <c r="U109" i="1"/>
  <c r="M110" i="1"/>
  <c r="N110" i="1"/>
  <c r="O110" i="1"/>
  <c r="U110" i="1"/>
  <c r="M111" i="1"/>
  <c r="V111" i="1" s="1"/>
  <c r="N111" i="1"/>
  <c r="O111" i="1"/>
  <c r="U111" i="1"/>
  <c r="M112" i="1"/>
  <c r="N112" i="1"/>
  <c r="O112" i="1"/>
  <c r="U112" i="1"/>
  <c r="M113" i="1"/>
  <c r="V113" i="1" s="1"/>
  <c r="N113" i="1"/>
  <c r="O113" i="1"/>
  <c r="U113" i="1"/>
  <c r="M128" i="1"/>
  <c r="V128" i="1" s="1"/>
  <c r="N128" i="1"/>
  <c r="O128" i="1"/>
  <c r="U128" i="1"/>
  <c r="M129" i="1"/>
  <c r="N129" i="1"/>
  <c r="O129" i="1"/>
  <c r="U129" i="1"/>
  <c r="M130" i="1"/>
  <c r="V130" i="1" s="1"/>
  <c r="N130" i="1"/>
  <c r="O130" i="1"/>
  <c r="U130" i="1"/>
  <c r="M131" i="1"/>
  <c r="N131" i="1"/>
  <c r="O131" i="1"/>
  <c r="U131" i="1"/>
  <c r="M132" i="1"/>
  <c r="V132" i="1" s="1"/>
  <c r="N132" i="1"/>
  <c r="O132" i="1"/>
  <c r="U132" i="1"/>
  <c r="M133" i="1"/>
  <c r="V133" i="1" s="1"/>
  <c r="N133" i="1"/>
  <c r="O133" i="1"/>
  <c r="U133" i="1"/>
  <c r="M134" i="1"/>
  <c r="N134" i="1"/>
  <c r="O134" i="1"/>
  <c r="U134" i="1"/>
  <c r="M135" i="1"/>
  <c r="V135" i="1" s="1"/>
  <c r="N135" i="1"/>
  <c r="O135" i="1"/>
  <c r="U135" i="1"/>
  <c r="M136" i="1"/>
  <c r="V136" i="1" s="1"/>
  <c r="N136" i="1"/>
  <c r="O136" i="1"/>
  <c r="U136" i="1"/>
  <c r="M137" i="1"/>
  <c r="N137" i="1"/>
  <c r="O137" i="1"/>
  <c r="U137" i="1"/>
  <c r="M138" i="1"/>
  <c r="V138" i="1" s="1"/>
  <c r="N138" i="1"/>
  <c r="O138" i="1"/>
  <c r="U138" i="1"/>
  <c r="M139" i="1"/>
  <c r="V139" i="1" s="1"/>
  <c r="N139" i="1"/>
  <c r="O139" i="1"/>
  <c r="U139" i="1"/>
  <c r="M140" i="1"/>
  <c r="N140" i="1"/>
  <c r="O140" i="1"/>
  <c r="U140" i="1"/>
  <c r="M141" i="1"/>
  <c r="V141" i="1" s="1"/>
  <c r="N141" i="1"/>
  <c r="O141" i="1"/>
  <c r="U141" i="1"/>
  <c r="M142" i="1"/>
  <c r="N142" i="1"/>
  <c r="O142" i="1"/>
  <c r="U142" i="1"/>
  <c r="M143" i="1"/>
  <c r="V143" i="1" s="1"/>
  <c r="N143" i="1"/>
  <c r="O143" i="1"/>
  <c r="U143" i="1"/>
  <c r="M144" i="1"/>
  <c r="N144" i="1"/>
  <c r="O144" i="1"/>
  <c r="U144" i="1"/>
  <c r="M145" i="1"/>
  <c r="V145" i="1" s="1"/>
  <c r="N145" i="1"/>
  <c r="O145" i="1"/>
  <c r="U145" i="1"/>
  <c r="M146" i="1"/>
  <c r="V146" i="1" s="1"/>
  <c r="N146" i="1"/>
  <c r="O146" i="1"/>
  <c r="U146" i="1"/>
  <c r="M147" i="1"/>
  <c r="V147" i="1" s="1"/>
  <c r="N147" i="1"/>
  <c r="O147" i="1"/>
  <c r="U147" i="1"/>
  <c r="M148" i="1"/>
  <c r="N148" i="1"/>
  <c r="O148" i="1"/>
  <c r="U148" i="1"/>
  <c r="M149" i="1"/>
  <c r="N149" i="1"/>
  <c r="O149" i="1"/>
  <c r="U149" i="1"/>
  <c r="M150" i="1"/>
  <c r="V150" i="1" s="1"/>
  <c r="N150" i="1"/>
  <c r="O150" i="1"/>
  <c r="U150" i="1"/>
  <c r="M151" i="1"/>
  <c r="V151" i="1" s="1"/>
  <c r="N151" i="1"/>
  <c r="O151" i="1"/>
  <c r="U151" i="1"/>
  <c r="M152" i="1"/>
  <c r="V152" i="1" s="1"/>
  <c r="N152" i="1"/>
  <c r="O152" i="1"/>
  <c r="U152" i="1"/>
  <c r="M153" i="1"/>
  <c r="V153" i="1" s="1"/>
  <c r="N153" i="1"/>
  <c r="O153" i="1"/>
  <c r="U153" i="1"/>
  <c r="M154" i="1"/>
  <c r="V154" i="1" s="1"/>
  <c r="N154" i="1"/>
  <c r="O154" i="1"/>
  <c r="U154" i="1"/>
  <c r="M155" i="1"/>
  <c r="V155" i="1" s="1"/>
  <c r="N155" i="1"/>
  <c r="O155" i="1"/>
  <c r="U155" i="1"/>
  <c r="M156" i="1"/>
  <c r="V156" i="1" s="1"/>
  <c r="N156" i="1"/>
  <c r="O156" i="1"/>
  <c r="U156" i="1"/>
  <c r="M157" i="1"/>
  <c r="N157" i="1"/>
  <c r="O157" i="1"/>
  <c r="U157" i="1"/>
  <c r="M158" i="1"/>
  <c r="V158" i="1" s="1"/>
  <c r="N158" i="1"/>
  <c r="O158" i="1"/>
  <c r="U158" i="1"/>
  <c r="M159" i="1"/>
  <c r="V159" i="1" s="1"/>
  <c r="N159" i="1"/>
  <c r="O159" i="1"/>
  <c r="U159" i="1"/>
  <c r="M160" i="1"/>
  <c r="V160" i="1" s="1"/>
  <c r="N160" i="1"/>
  <c r="O160" i="1"/>
  <c r="U160" i="1"/>
  <c r="M161" i="1"/>
  <c r="N161" i="1"/>
  <c r="O161" i="1"/>
  <c r="U161" i="1"/>
  <c r="M162" i="1"/>
  <c r="V162" i="1" s="1"/>
  <c r="N162" i="1"/>
  <c r="O162" i="1"/>
  <c r="U162" i="1"/>
  <c r="M163" i="1"/>
  <c r="N163" i="1"/>
  <c r="O163" i="1"/>
  <c r="U163" i="1"/>
  <c r="M164" i="1"/>
  <c r="N164" i="1"/>
  <c r="O164" i="1"/>
  <c r="U164" i="1"/>
  <c r="M165" i="1"/>
  <c r="V165" i="1" s="1"/>
  <c r="N165" i="1"/>
  <c r="O165" i="1"/>
  <c r="U165" i="1"/>
  <c r="M166" i="1"/>
  <c r="V166" i="1" s="1"/>
  <c r="N166" i="1"/>
  <c r="O166" i="1"/>
  <c r="U166" i="1"/>
  <c r="M167" i="1"/>
  <c r="V167" i="1" s="1"/>
  <c r="N167" i="1"/>
  <c r="O167" i="1"/>
  <c r="U167" i="1"/>
  <c r="M168" i="1"/>
  <c r="V168" i="1" s="1"/>
  <c r="N168" i="1"/>
  <c r="O168" i="1"/>
  <c r="U168" i="1"/>
  <c r="M169" i="1"/>
  <c r="V169" i="1" s="1"/>
  <c r="N169" i="1"/>
  <c r="O169" i="1"/>
  <c r="U169" i="1"/>
  <c r="R71" i="1" l="1"/>
  <c r="Q64" i="1"/>
  <c r="T64" i="1" s="1"/>
  <c r="X64" i="1" s="1"/>
  <c r="S115" i="1"/>
  <c r="W115" i="1" s="1"/>
  <c r="R115" i="1"/>
  <c r="R126" i="1"/>
  <c r="R64" i="1"/>
  <c r="R125" i="1"/>
  <c r="S122" i="1"/>
  <c r="W122" i="1" s="1"/>
  <c r="S25" i="1"/>
  <c r="W25" i="1" s="1"/>
  <c r="R123" i="1"/>
  <c r="S59" i="1"/>
  <c r="W59" i="1" s="1"/>
  <c r="R59" i="1"/>
  <c r="S9" i="1"/>
  <c r="W9" i="1" s="1"/>
  <c r="S58" i="1"/>
  <c r="W58" i="1" s="1"/>
  <c r="S118" i="1"/>
  <c r="W118" i="1" s="1"/>
  <c r="R120" i="1"/>
  <c r="P30" i="1"/>
  <c r="Q30" i="1" s="1"/>
  <c r="T30" i="1" s="1"/>
  <c r="X30" i="1" s="1"/>
  <c r="S7" i="1"/>
  <c r="W7" i="1" s="1"/>
  <c r="S117" i="1"/>
  <c r="W117" i="1" s="1"/>
  <c r="P99" i="1"/>
  <c r="Q99" i="1" s="1"/>
  <c r="T99" i="1" s="1"/>
  <c r="X99" i="1" s="1"/>
  <c r="R60" i="1"/>
  <c r="S26" i="1"/>
  <c r="W26" i="1" s="1"/>
  <c r="S68" i="1"/>
  <c r="W68" i="1" s="1"/>
  <c r="S16" i="1"/>
  <c r="W16" i="1" s="1"/>
  <c r="R16" i="1"/>
  <c r="S65" i="1"/>
  <c r="W65" i="1" s="1"/>
  <c r="R68" i="1"/>
  <c r="S63" i="1"/>
  <c r="W63" i="1" s="1"/>
  <c r="S62" i="1"/>
  <c r="W62" i="1" s="1"/>
  <c r="R65" i="1"/>
  <c r="R18" i="1"/>
  <c r="S17" i="1"/>
  <c r="W17" i="1" s="1"/>
  <c r="S4" i="1"/>
  <c r="W4" i="1" s="1"/>
  <c r="S2" i="1"/>
  <c r="W2" i="1" s="1"/>
  <c r="S66" i="1"/>
  <c r="W66" i="1" s="1"/>
  <c r="R7" i="1"/>
  <c r="R4" i="1"/>
  <c r="R66" i="1"/>
  <c r="R17" i="1"/>
  <c r="R2" i="1"/>
  <c r="S15" i="1"/>
  <c r="W15" i="1" s="1"/>
  <c r="P102" i="1"/>
  <c r="Q102" i="1" s="1"/>
  <c r="T102" i="1" s="1"/>
  <c r="X102" i="1" s="1"/>
  <c r="S10" i="1"/>
  <c r="W10" i="1" s="1"/>
  <c r="R26" i="1"/>
  <c r="S69" i="1"/>
  <c r="W69" i="1" s="1"/>
  <c r="P78" i="1"/>
  <c r="R24" i="1"/>
  <c r="R20" i="1"/>
  <c r="S20" i="1"/>
  <c r="W20" i="1" s="1"/>
  <c r="S22" i="1"/>
  <c r="W22" i="1" s="1"/>
  <c r="P73" i="1"/>
  <c r="Q73" i="1" s="1"/>
  <c r="T73" i="1" s="1"/>
  <c r="X73" i="1" s="1"/>
  <c r="S27" i="1"/>
  <c r="W27" i="1" s="1"/>
  <c r="S23" i="1"/>
  <c r="W23" i="1" s="1"/>
  <c r="S24" i="1"/>
  <c r="W24" i="1" s="1"/>
  <c r="P33" i="1"/>
  <c r="Q33" i="1" s="1"/>
  <c r="T33" i="1" s="1"/>
  <c r="X33" i="1" s="1"/>
  <c r="P156" i="1"/>
  <c r="Q156" i="1" s="1"/>
  <c r="T156" i="1" s="1"/>
  <c r="X156" i="1" s="1"/>
  <c r="P155" i="1"/>
  <c r="Q155" i="1" s="1"/>
  <c r="T155" i="1" s="1"/>
  <c r="X155" i="1" s="1"/>
  <c r="P152" i="1"/>
  <c r="P149" i="1"/>
  <c r="R149" i="1" s="1"/>
  <c r="P35" i="1"/>
  <c r="Q35" i="1" s="1"/>
  <c r="T35" i="1" s="1"/>
  <c r="X35" i="1" s="1"/>
  <c r="P32" i="1"/>
  <c r="R32" i="1" s="1"/>
  <c r="R23" i="1"/>
  <c r="R29" i="1"/>
  <c r="S29" i="1"/>
  <c r="W29" i="1" s="1"/>
  <c r="R15" i="1"/>
  <c r="R25" i="1"/>
  <c r="P40" i="1"/>
  <c r="Q40" i="1" s="1"/>
  <c r="T40" i="1" s="1"/>
  <c r="X40" i="1" s="1"/>
  <c r="R27" i="1"/>
  <c r="R12" i="1"/>
  <c r="S19" i="1"/>
  <c r="W19" i="1" s="1"/>
  <c r="P31" i="1"/>
  <c r="Q31" i="1" s="1"/>
  <c r="T31" i="1" s="1"/>
  <c r="X31" i="1" s="1"/>
  <c r="P107" i="1"/>
  <c r="P57" i="1"/>
  <c r="Q57" i="1" s="1"/>
  <c r="T57" i="1" s="1"/>
  <c r="X57" i="1" s="1"/>
  <c r="P36" i="1"/>
  <c r="S36" i="1" s="1"/>
  <c r="W36" i="1" s="1"/>
  <c r="S21" i="1"/>
  <c r="W21" i="1" s="1"/>
  <c r="S12" i="1"/>
  <c r="W12" i="1" s="1"/>
  <c r="R3" i="1"/>
  <c r="R19" i="1"/>
  <c r="P45" i="1"/>
  <c r="Q45" i="1" s="1"/>
  <c r="T45" i="1" s="1"/>
  <c r="X45" i="1" s="1"/>
  <c r="S14" i="1"/>
  <c r="W14" i="1" s="1"/>
  <c r="R14" i="1"/>
  <c r="P150" i="1"/>
  <c r="Q150" i="1" s="1"/>
  <c r="T150" i="1" s="1"/>
  <c r="X150" i="1" s="1"/>
  <c r="P147" i="1"/>
  <c r="S147" i="1" s="1"/>
  <c r="W147" i="1" s="1"/>
  <c r="P75" i="1"/>
  <c r="Q75" i="1" s="1"/>
  <c r="T75" i="1" s="1"/>
  <c r="X75" i="1" s="1"/>
  <c r="P47" i="1"/>
  <c r="Q47" i="1" s="1"/>
  <c r="T47" i="1" s="1"/>
  <c r="X47" i="1" s="1"/>
  <c r="S11" i="1"/>
  <c r="W11" i="1" s="1"/>
  <c r="R11" i="1"/>
  <c r="P92" i="1"/>
  <c r="Q92" i="1" s="1"/>
  <c r="T92" i="1" s="1"/>
  <c r="X92" i="1" s="1"/>
  <c r="R9" i="1"/>
  <c r="P43" i="1"/>
  <c r="Q43" i="1" s="1"/>
  <c r="T43" i="1" s="1"/>
  <c r="X43" i="1" s="1"/>
  <c r="S8" i="1"/>
  <c r="W8" i="1" s="1"/>
  <c r="R8" i="1"/>
  <c r="P146" i="1"/>
  <c r="Q146" i="1" s="1"/>
  <c r="T146" i="1" s="1"/>
  <c r="X146" i="1" s="1"/>
  <c r="P82" i="1"/>
  <c r="R82" i="1" s="1"/>
  <c r="S5" i="1"/>
  <c r="W5" i="1" s="1"/>
  <c r="R6" i="1"/>
  <c r="P94" i="1"/>
  <c r="Q94" i="1" s="1"/>
  <c r="T94" i="1" s="1"/>
  <c r="X94" i="1" s="1"/>
  <c r="P42" i="1"/>
  <c r="Q42" i="1" s="1"/>
  <c r="T42" i="1" s="1"/>
  <c r="X42" i="1" s="1"/>
  <c r="S6" i="1"/>
  <c r="W6" i="1" s="1"/>
  <c r="R5" i="1"/>
  <c r="P168" i="1"/>
  <c r="Q168" i="1" s="1"/>
  <c r="T168" i="1" s="1"/>
  <c r="X168" i="1" s="1"/>
  <c r="P157" i="1"/>
  <c r="R157" i="1" s="1"/>
  <c r="P144" i="1"/>
  <c r="S144" i="1" s="1"/>
  <c r="W144" i="1" s="1"/>
  <c r="P113" i="1"/>
  <c r="Q113" i="1" s="1"/>
  <c r="T113" i="1" s="1"/>
  <c r="X113" i="1" s="1"/>
  <c r="P55" i="1"/>
  <c r="Q55" i="1" s="1"/>
  <c r="T55" i="1" s="1"/>
  <c r="X55" i="1" s="1"/>
  <c r="P141" i="1"/>
  <c r="P88" i="1"/>
  <c r="S88" i="1" s="1"/>
  <c r="W88" i="1" s="1"/>
  <c r="P49" i="1"/>
  <c r="Q49" i="1" s="1"/>
  <c r="T49" i="1" s="1"/>
  <c r="X49" i="1" s="1"/>
  <c r="P41" i="1"/>
  <c r="Q41" i="1" s="1"/>
  <c r="T41" i="1" s="1"/>
  <c r="X41" i="1" s="1"/>
  <c r="P159" i="1"/>
  <c r="Q159" i="1" s="1"/>
  <c r="T159" i="1" s="1"/>
  <c r="X159" i="1" s="1"/>
  <c r="P135" i="1"/>
  <c r="R135" i="1" s="1"/>
  <c r="P87" i="1"/>
  <c r="Q87" i="1" s="1"/>
  <c r="T87" i="1" s="1"/>
  <c r="X87" i="1" s="1"/>
  <c r="P84" i="1"/>
  <c r="Q84" i="1" s="1"/>
  <c r="T84" i="1" s="1"/>
  <c r="X84" i="1" s="1"/>
  <c r="P51" i="1"/>
  <c r="Q51" i="1" s="1"/>
  <c r="T51" i="1" s="1"/>
  <c r="X51" i="1" s="1"/>
  <c r="P48" i="1"/>
  <c r="Q48" i="1" s="1"/>
  <c r="T48" i="1" s="1"/>
  <c r="X48" i="1" s="1"/>
  <c r="P164" i="1"/>
  <c r="R164" i="1" s="1"/>
  <c r="P140" i="1"/>
  <c r="R140" i="1" s="1"/>
  <c r="P106" i="1"/>
  <c r="Q106" i="1" s="1"/>
  <c r="T106" i="1" s="1"/>
  <c r="X106" i="1" s="1"/>
  <c r="P103" i="1"/>
  <c r="R103" i="1" s="1"/>
  <c r="Q78" i="1"/>
  <c r="T78" i="1" s="1"/>
  <c r="X78" i="1" s="1"/>
  <c r="P37" i="1"/>
  <c r="Q37" i="1" s="1"/>
  <c r="T37" i="1" s="1"/>
  <c r="X37" i="1" s="1"/>
  <c r="P169" i="1"/>
  <c r="R169" i="1" s="1"/>
  <c r="P158" i="1"/>
  <c r="Q158" i="1" s="1"/>
  <c r="T158" i="1" s="1"/>
  <c r="X158" i="1" s="1"/>
  <c r="P153" i="1"/>
  <c r="Q153" i="1" s="1"/>
  <c r="T153" i="1" s="1"/>
  <c r="X153" i="1" s="1"/>
  <c r="P128" i="1"/>
  <c r="Q128" i="1" s="1"/>
  <c r="T128" i="1" s="1"/>
  <c r="X128" i="1" s="1"/>
  <c r="P95" i="1"/>
  <c r="Q95" i="1" s="1"/>
  <c r="T95" i="1" s="1"/>
  <c r="X95" i="1" s="1"/>
  <c r="S150" i="1"/>
  <c r="W150" i="1" s="1"/>
  <c r="V157" i="1"/>
  <c r="P142" i="1"/>
  <c r="R142" i="1" s="1"/>
  <c r="P89" i="1"/>
  <c r="R89" i="1" s="1"/>
  <c r="P83" i="1"/>
  <c r="Q83" i="1" s="1"/>
  <c r="T83" i="1" s="1"/>
  <c r="X83" i="1" s="1"/>
  <c r="P50" i="1"/>
  <c r="Q50" i="1" s="1"/>
  <c r="T50" i="1" s="1"/>
  <c r="X50" i="1" s="1"/>
  <c r="P139" i="1"/>
  <c r="Q139" i="1" s="1"/>
  <c r="T139" i="1" s="1"/>
  <c r="X139" i="1" s="1"/>
  <c r="P108" i="1"/>
  <c r="Q108" i="1" s="1"/>
  <c r="T108" i="1" s="1"/>
  <c r="X108" i="1" s="1"/>
  <c r="P105" i="1"/>
  <c r="Q105" i="1" s="1"/>
  <c r="T105" i="1" s="1"/>
  <c r="X105" i="1" s="1"/>
  <c r="P39" i="1"/>
  <c r="Q39" i="1" s="1"/>
  <c r="T39" i="1" s="1"/>
  <c r="X39" i="1" s="1"/>
  <c r="S146" i="1"/>
  <c r="W146" i="1" s="1"/>
  <c r="S94" i="1"/>
  <c r="W94" i="1" s="1"/>
  <c r="P163" i="1"/>
  <c r="Q163" i="1" s="1"/>
  <c r="T163" i="1" s="1"/>
  <c r="X163" i="1" s="1"/>
  <c r="P134" i="1"/>
  <c r="Q134" i="1" s="1"/>
  <c r="T134" i="1" s="1"/>
  <c r="X134" i="1" s="1"/>
  <c r="P112" i="1"/>
  <c r="Q112" i="1" s="1"/>
  <c r="T112" i="1" s="1"/>
  <c r="X112" i="1" s="1"/>
  <c r="P74" i="1"/>
  <c r="Q74" i="1" s="1"/>
  <c r="T74" i="1" s="1"/>
  <c r="X74" i="1" s="1"/>
  <c r="P38" i="1"/>
  <c r="Q38" i="1" s="1"/>
  <c r="T38" i="1" s="1"/>
  <c r="X38" i="1" s="1"/>
  <c r="P148" i="1"/>
  <c r="Q148" i="1" s="1"/>
  <c r="T148" i="1" s="1"/>
  <c r="X148" i="1" s="1"/>
  <c r="P131" i="1"/>
  <c r="Q131" i="1" s="1"/>
  <c r="T131" i="1" s="1"/>
  <c r="X131" i="1" s="1"/>
  <c r="P109" i="1"/>
  <c r="Q109" i="1" s="1"/>
  <c r="T109" i="1" s="1"/>
  <c r="X109" i="1" s="1"/>
  <c r="P96" i="1"/>
  <c r="Q96" i="1" s="1"/>
  <c r="T96" i="1" s="1"/>
  <c r="X96" i="1" s="1"/>
  <c r="R146" i="1"/>
  <c r="P136" i="1"/>
  <c r="Q136" i="1" s="1"/>
  <c r="T136" i="1" s="1"/>
  <c r="X136" i="1" s="1"/>
  <c r="P104" i="1"/>
  <c r="Q104" i="1" s="1"/>
  <c r="T104" i="1" s="1"/>
  <c r="X104" i="1" s="1"/>
  <c r="V88" i="1"/>
  <c r="P52" i="1"/>
  <c r="Q52" i="1" s="1"/>
  <c r="T52" i="1" s="1"/>
  <c r="X52" i="1" s="1"/>
  <c r="P167" i="1"/>
  <c r="Q167" i="1" s="1"/>
  <c r="T167" i="1" s="1"/>
  <c r="X167" i="1" s="1"/>
  <c r="P143" i="1"/>
  <c r="S143" i="1" s="1"/>
  <c r="W143" i="1" s="1"/>
  <c r="P91" i="1"/>
  <c r="R91" i="1" s="1"/>
  <c r="P86" i="1"/>
  <c r="Q86" i="1" s="1"/>
  <c r="T86" i="1" s="1"/>
  <c r="X86" i="1" s="1"/>
  <c r="P76" i="1"/>
  <c r="Q76" i="1" s="1"/>
  <c r="T76" i="1" s="1"/>
  <c r="X76" i="1" s="1"/>
  <c r="P162" i="1"/>
  <c r="Q162" i="1" s="1"/>
  <c r="T162" i="1" s="1"/>
  <c r="X162" i="1" s="1"/>
  <c r="P133" i="1"/>
  <c r="R133" i="1" s="1"/>
  <c r="P111" i="1"/>
  <c r="Q111" i="1" s="1"/>
  <c r="T111" i="1" s="1"/>
  <c r="X111" i="1" s="1"/>
  <c r="P101" i="1"/>
  <c r="Q101" i="1" s="1"/>
  <c r="T101" i="1" s="1"/>
  <c r="X101" i="1" s="1"/>
  <c r="P81" i="1"/>
  <c r="Q81" i="1" s="1"/>
  <c r="T81" i="1" s="1"/>
  <c r="X81" i="1" s="1"/>
  <c r="P165" i="1"/>
  <c r="Q165" i="1" s="1"/>
  <c r="T165" i="1" s="1"/>
  <c r="X165" i="1" s="1"/>
  <c r="P160" i="1"/>
  <c r="Q160" i="1" s="1"/>
  <c r="T160" i="1" s="1"/>
  <c r="X160" i="1" s="1"/>
  <c r="V164" i="1"/>
  <c r="Q157" i="1"/>
  <c r="T157" i="1" s="1"/>
  <c r="X157" i="1" s="1"/>
  <c r="P154" i="1"/>
  <c r="Q154" i="1" s="1"/>
  <c r="T154" i="1" s="1"/>
  <c r="X154" i="1" s="1"/>
  <c r="R150" i="1"/>
  <c r="P145" i="1"/>
  <c r="S145" i="1" s="1"/>
  <c r="W145" i="1" s="1"/>
  <c r="V142" i="1"/>
  <c r="P138" i="1"/>
  <c r="Q138" i="1" s="1"/>
  <c r="T138" i="1" s="1"/>
  <c r="X138" i="1" s="1"/>
  <c r="P130" i="1"/>
  <c r="Q130" i="1" s="1"/>
  <c r="T130" i="1" s="1"/>
  <c r="X130" i="1" s="1"/>
  <c r="V97" i="1"/>
  <c r="Q164" i="1"/>
  <c r="T164" i="1" s="1"/>
  <c r="X164" i="1" s="1"/>
  <c r="V161" i="1"/>
  <c r="V149" i="1"/>
  <c r="P166" i="1"/>
  <c r="Q166" i="1" s="1"/>
  <c r="T166" i="1" s="1"/>
  <c r="X166" i="1" s="1"/>
  <c r="P110" i="1"/>
  <c r="Q110" i="1" s="1"/>
  <c r="T110" i="1" s="1"/>
  <c r="X110" i="1" s="1"/>
  <c r="P100" i="1"/>
  <c r="Q100" i="1" s="1"/>
  <c r="T100" i="1" s="1"/>
  <c r="X100" i="1" s="1"/>
  <c r="P85" i="1"/>
  <c r="Q85" i="1" s="1"/>
  <c r="T85" i="1" s="1"/>
  <c r="X85" i="1" s="1"/>
  <c r="P80" i="1"/>
  <c r="Q80" i="1" s="1"/>
  <c r="T80" i="1" s="1"/>
  <c r="X80" i="1" s="1"/>
  <c r="V163" i="1"/>
  <c r="P161" i="1"/>
  <c r="Q161" i="1" s="1"/>
  <c r="T161" i="1" s="1"/>
  <c r="X161" i="1" s="1"/>
  <c r="P151" i="1"/>
  <c r="R151" i="1" s="1"/>
  <c r="P137" i="1"/>
  <c r="Q137" i="1" s="1"/>
  <c r="T137" i="1" s="1"/>
  <c r="X137" i="1" s="1"/>
  <c r="P132" i="1"/>
  <c r="R132" i="1" s="1"/>
  <c r="P129" i="1"/>
  <c r="Q129" i="1" s="1"/>
  <c r="T129" i="1" s="1"/>
  <c r="X129" i="1" s="1"/>
  <c r="P97" i="1"/>
  <c r="Q97" i="1" s="1"/>
  <c r="T97" i="1" s="1"/>
  <c r="X97" i="1" s="1"/>
  <c r="P77" i="1"/>
  <c r="Q77" i="1" s="1"/>
  <c r="T77" i="1" s="1"/>
  <c r="X77" i="1" s="1"/>
  <c r="P53" i="1"/>
  <c r="Q53" i="1" s="1"/>
  <c r="T53" i="1" s="1"/>
  <c r="X53" i="1" s="1"/>
  <c r="P34" i="1"/>
  <c r="Q34" i="1" s="1"/>
  <c r="T34" i="1" s="1"/>
  <c r="X34" i="1" s="1"/>
  <c r="R168" i="1"/>
  <c r="R156" i="1"/>
  <c r="Q141" i="1"/>
  <c r="T141" i="1" s="1"/>
  <c r="X141" i="1" s="1"/>
  <c r="R141" i="1"/>
  <c r="Q152" i="1"/>
  <c r="T152" i="1" s="1"/>
  <c r="X152" i="1" s="1"/>
  <c r="R152" i="1"/>
  <c r="S152" i="1"/>
  <c r="W152" i="1" s="1"/>
  <c r="R143" i="1"/>
  <c r="S141" i="1"/>
  <c r="W141" i="1" s="1"/>
  <c r="R158" i="1"/>
  <c r="Q145" i="1"/>
  <c r="T145" i="1" s="1"/>
  <c r="X145" i="1" s="1"/>
  <c r="S138" i="1"/>
  <c r="W138" i="1" s="1"/>
  <c r="Q140" i="1"/>
  <c r="T140" i="1" s="1"/>
  <c r="X140" i="1" s="1"/>
  <c r="S155" i="1"/>
  <c r="W155" i="1" s="1"/>
  <c r="S135" i="1"/>
  <c r="W135" i="1" s="1"/>
  <c r="Q149" i="1"/>
  <c r="T149" i="1" s="1"/>
  <c r="X149" i="1" s="1"/>
  <c r="R107" i="1"/>
  <c r="S107" i="1"/>
  <c r="W107" i="1" s="1"/>
  <c r="R98" i="1"/>
  <c r="S98" i="1"/>
  <c r="W98" i="1" s="1"/>
  <c r="V98" i="1"/>
  <c r="V96" i="1"/>
  <c r="R131" i="1"/>
  <c r="R105" i="1"/>
  <c r="V89" i="1"/>
  <c r="V87" i="1"/>
  <c r="S168" i="1"/>
  <c r="W168" i="1" s="1"/>
  <c r="S159" i="1"/>
  <c r="W159" i="1" s="1"/>
  <c r="S99" i="1"/>
  <c r="W99" i="1" s="1"/>
  <c r="P93" i="1"/>
  <c r="R93" i="1" s="1"/>
  <c r="Q82" i="1"/>
  <c r="T82" i="1" s="1"/>
  <c r="X82" i="1" s="1"/>
  <c r="V80" i="1"/>
  <c r="S169" i="1"/>
  <c r="W169" i="1" s="1"/>
  <c r="S167" i="1"/>
  <c r="W167" i="1" s="1"/>
  <c r="S166" i="1"/>
  <c r="W166" i="1" s="1"/>
  <c r="S164" i="1"/>
  <c r="W164" i="1" s="1"/>
  <c r="S163" i="1"/>
  <c r="W163" i="1" s="1"/>
  <c r="V148" i="1"/>
  <c r="V144" i="1"/>
  <c r="V140" i="1"/>
  <c r="R138" i="1"/>
  <c r="S113" i="1"/>
  <c r="W113" i="1" s="1"/>
  <c r="S95" i="1"/>
  <c r="W95" i="1" s="1"/>
  <c r="V95" i="1"/>
  <c r="V93" i="1"/>
  <c r="P54" i="1"/>
  <c r="Q54" i="1" s="1"/>
  <c r="T54" i="1" s="1"/>
  <c r="X54" i="1" s="1"/>
  <c r="S82" i="1"/>
  <c r="W82" i="1" s="1"/>
  <c r="V107" i="1"/>
  <c r="V137" i="1"/>
  <c r="V134" i="1"/>
  <c r="V131" i="1"/>
  <c r="V112" i="1"/>
  <c r="V100" i="1"/>
  <c r="R99" i="1"/>
  <c r="V99" i="1"/>
  <c r="V84" i="1"/>
  <c r="P79" i="1"/>
  <c r="Q79" i="1" s="1"/>
  <c r="T79" i="1" s="1"/>
  <c r="X79" i="1" s="1"/>
  <c r="R75" i="1"/>
  <c r="V75" i="1"/>
  <c r="P56" i="1"/>
  <c r="Q56" i="1" s="1"/>
  <c r="T56" i="1" s="1"/>
  <c r="X56" i="1" s="1"/>
  <c r="P44" i="1"/>
  <c r="Q44" i="1" s="1"/>
  <c r="T44" i="1" s="1"/>
  <c r="X44" i="1" s="1"/>
  <c r="Q107" i="1"/>
  <c r="T107" i="1" s="1"/>
  <c r="X107" i="1" s="1"/>
  <c r="V105" i="1"/>
  <c r="S131" i="1"/>
  <c r="W131" i="1" s="1"/>
  <c r="V110" i="1"/>
  <c r="Q98" i="1"/>
  <c r="T98" i="1" s="1"/>
  <c r="X98" i="1" s="1"/>
  <c r="P90" i="1"/>
  <c r="R90" i="1" s="1"/>
  <c r="P72" i="1"/>
  <c r="Q72" i="1" s="1"/>
  <c r="T72" i="1" s="1"/>
  <c r="X72" i="1" s="1"/>
  <c r="P46" i="1"/>
  <c r="Q46" i="1" s="1"/>
  <c r="T46" i="1" s="1"/>
  <c r="X46" i="1" s="1"/>
  <c r="V129" i="1"/>
  <c r="S128" i="1"/>
  <c r="W128" i="1" s="1"/>
  <c r="V103" i="1"/>
  <c r="S92" i="1"/>
  <c r="W92" i="1" s="1"/>
  <c r="V92" i="1"/>
  <c r="V90" i="1"/>
  <c r="R73" i="1"/>
  <c r="S73" i="1"/>
  <c r="W73" i="1" s="1"/>
  <c r="S51" i="1"/>
  <c r="W51" i="1" s="1"/>
  <c r="R47" i="1"/>
  <c r="S47" i="1"/>
  <c r="W47" i="1" s="1"/>
  <c r="R45" i="1"/>
  <c r="S45" i="1"/>
  <c r="W45" i="1" s="1"/>
  <c r="R35" i="1"/>
  <c r="R33" i="1"/>
  <c r="R78" i="1"/>
  <c r="S78" i="1"/>
  <c r="W78" i="1" s="1"/>
  <c r="R94" i="1"/>
  <c r="V77" i="1"/>
  <c r="R76" i="1"/>
  <c r="S76" i="1"/>
  <c r="W76" i="1" s="1"/>
  <c r="R74" i="1"/>
  <c r="R48" i="1"/>
  <c r="R40" i="1"/>
  <c r="R36" i="1"/>
  <c r="R30" i="1"/>
  <c r="S40" i="1"/>
  <c r="W40" i="1" s="1"/>
  <c r="S35" i="1"/>
  <c r="W35" i="1" s="1"/>
  <c r="S33" i="1"/>
  <c r="W33" i="1" s="1"/>
  <c r="S32" i="1"/>
  <c r="W32" i="1" s="1"/>
  <c r="S30" i="1"/>
  <c r="W30" i="1" s="1"/>
  <c r="R160" i="1" l="1"/>
  <c r="S31" i="1"/>
  <c r="W31" i="1" s="1"/>
  <c r="R136" i="1"/>
  <c r="S111" i="1"/>
  <c r="W111" i="1" s="1"/>
  <c r="R95" i="1"/>
  <c r="R147" i="1"/>
  <c r="S148" i="1"/>
  <c r="W148" i="1" s="1"/>
  <c r="R111" i="1"/>
  <c r="S101" i="1"/>
  <c r="W101" i="1" s="1"/>
  <c r="Q147" i="1"/>
  <c r="T147" i="1" s="1"/>
  <c r="X147" i="1" s="1"/>
  <c r="R31" i="1"/>
  <c r="R101" i="1"/>
  <c r="S149" i="1"/>
  <c r="W149" i="1" s="1"/>
  <c r="S165" i="1"/>
  <c r="W165" i="1" s="1"/>
  <c r="Q88" i="1"/>
  <c r="T88" i="1" s="1"/>
  <c r="X88" i="1" s="1"/>
  <c r="R50" i="1"/>
  <c r="R102" i="1"/>
  <c r="S102" i="1"/>
  <c r="W102" i="1" s="1"/>
  <c r="Q135" i="1"/>
  <c r="T135" i="1" s="1"/>
  <c r="X135" i="1" s="1"/>
  <c r="Q36" i="1"/>
  <c r="T36" i="1" s="1"/>
  <c r="X36" i="1" s="1"/>
  <c r="Q32" i="1"/>
  <c r="T32" i="1" s="1"/>
  <c r="X32" i="1" s="1"/>
  <c r="R57" i="1"/>
  <c r="S139" i="1"/>
  <c r="W139" i="1" s="1"/>
  <c r="R139" i="1"/>
  <c r="S49" i="1"/>
  <c r="W49" i="1" s="1"/>
  <c r="R34" i="1"/>
  <c r="R97" i="1"/>
  <c r="Q143" i="1"/>
  <c r="T143" i="1" s="1"/>
  <c r="X143" i="1" s="1"/>
  <c r="S42" i="1"/>
  <c r="W42" i="1" s="1"/>
  <c r="R49" i="1"/>
  <c r="S157" i="1"/>
  <c r="W157" i="1" s="1"/>
  <c r="R159" i="1"/>
  <c r="R92" i="1"/>
  <c r="Q103" i="1"/>
  <c r="T103" i="1" s="1"/>
  <c r="X103" i="1" s="1"/>
  <c r="S83" i="1"/>
  <c r="W83" i="1" s="1"/>
  <c r="R83" i="1"/>
  <c r="S158" i="1"/>
  <c r="W158" i="1" s="1"/>
  <c r="S156" i="1"/>
  <c r="W156" i="1" s="1"/>
  <c r="R96" i="1"/>
  <c r="R85" i="1"/>
  <c r="R106" i="1"/>
  <c r="R155" i="1"/>
  <c r="R163" i="1"/>
  <c r="S103" i="1"/>
  <c r="W103" i="1" s="1"/>
  <c r="R144" i="1"/>
  <c r="R86" i="1"/>
  <c r="S80" i="1"/>
  <c r="W80" i="1" s="1"/>
  <c r="S140" i="1"/>
  <c r="W140" i="1" s="1"/>
  <c r="S142" i="1"/>
  <c r="W142" i="1" s="1"/>
  <c r="S86" i="1"/>
  <c r="W86" i="1" s="1"/>
  <c r="S85" i="1"/>
  <c r="W85" i="1" s="1"/>
  <c r="R77" i="1"/>
  <c r="S96" i="1"/>
  <c r="W96" i="1" s="1"/>
  <c r="R88" i="1"/>
  <c r="R80" i="1"/>
  <c r="S105" i="1"/>
  <c r="W105" i="1" s="1"/>
  <c r="R165" i="1"/>
  <c r="Q142" i="1"/>
  <c r="T142" i="1" s="1"/>
  <c r="X142" i="1" s="1"/>
  <c r="S39" i="1"/>
  <c r="W39" i="1" s="1"/>
  <c r="S74" i="1"/>
  <c r="W74" i="1" s="1"/>
  <c r="S77" i="1"/>
  <c r="W77" i="1" s="1"/>
  <c r="R39" i="1"/>
  <c r="R51" i="1"/>
  <c r="S34" i="1"/>
  <c r="W34" i="1" s="1"/>
  <c r="R42" i="1"/>
  <c r="R41" i="1"/>
  <c r="R38" i="1"/>
  <c r="S41" i="1"/>
  <c r="W41" i="1" s="1"/>
  <c r="S43" i="1"/>
  <c r="W43" i="1" s="1"/>
  <c r="S38" i="1"/>
  <c r="W38" i="1" s="1"/>
  <c r="S50" i="1"/>
  <c r="W50" i="1" s="1"/>
  <c r="R43" i="1"/>
  <c r="Q144" i="1"/>
  <c r="T144" i="1" s="1"/>
  <c r="X144" i="1" s="1"/>
  <c r="S108" i="1"/>
  <c r="W108" i="1" s="1"/>
  <c r="S72" i="1"/>
  <c r="W72" i="1" s="1"/>
  <c r="S57" i="1"/>
  <c r="W57" i="1" s="1"/>
  <c r="S112" i="1"/>
  <c r="W112" i="1" s="1"/>
  <c r="R129" i="1"/>
  <c r="R112" i="1"/>
  <c r="S136" i="1"/>
  <c r="W136" i="1" s="1"/>
  <c r="R72" i="1"/>
  <c r="S79" i="1"/>
  <c r="W79" i="1" s="1"/>
  <c r="S106" i="1"/>
  <c r="W106" i="1" s="1"/>
  <c r="R54" i="1"/>
  <c r="R108" i="1"/>
  <c r="R79" i="1"/>
  <c r="S153" i="1"/>
  <c r="W153" i="1" s="1"/>
  <c r="S160" i="1"/>
  <c r="W160" i="1" s="1"/>
  <c r="R153" i="1"/>
  <c r="R44" i="1"/>
  <c r="S75" i="1"/>
  <c r="W75" i="1" s="1"/>
  <c r="R113" i="1"/>
  <c r="S161" i="1"/>
  <c r="W161" i="1" s="1"/>
  <c r="S87" i="1"/>
  <c r="W87" i="1" s="1"/>
  <c r="Q169" i="1"/>
  <c r="T169" i="1" s="1"/>
  <c r="X169" i="1" s="1"/>
  <c r="S48" i="1"/>
  <c r="W48" i="1" s="1"/>
  <c r="R87" i="1"/>
  <c r="S84" i="1"/>
  <c r="W84" i="1" s="1"/>
  <c r="S104" i="1"/>
  <c r="W104" i="1" s="1"/>
  <c r="R84" i="1"/>
  <c r="Q89" i="1"/>
  <c r="T89" i="1" s="1"/>
  <c r="X89" i="1" s="1"/>
  <c r="R104" i="1"/>
  <c r="S89" i="1"/>
  <c r="W89" i="1" s="1"/>
  <c r="Q151" i="1"/>
  <c r="T151" i="1" s="1"/>
  <c r="X151" i="1" s="1"/>
  <c r="S37" i="1"/>
  <c r="W37" i="1" s="1"/>
  <c r="S54" i="1"/>
  <c r="W54" i="1" s="1"/>
  <c r="S162" i="1"/>
  <c r="W162" i="1" s="1"/>
  <c r="R166" i="1"/>
  <c r="R37" i="1"/>
  <c r="S55" i="1"/>
  <c r="W55" i="1" s="1"/>
  <c r="R55" i="1"/>
  <c r="R162" i="1"/>
  <c r="R128" i="1"/>
  <c r="S132" i="1"/>
  <c r="W132" i="1" s="1"/>
  <c r="Q132" i="1"/>
  <c r="T132" i="1" s="1"/>
  <c r="X132" i="1" s="1"/>
  <c r="S97" i="1"/>
  <c r="W97" i="1" s="1"/>
  <c r="S100" i="1"/>
  <c r="W100" i="1" s="1"/>
  <c r="R100" i="1"/>
  <c r="S52" i="1"/>
  <c r="W52" i="1" s="1"/>
  <c r="R56" i="1"/>
  <c r="R161" i="1"/>
  <c r="R52" i="1"/>
  <c r="R137" i="1"/>
  <c r="S137" i="1"/>
  <c r="W137" i="1" s="1"/>
  <c r="S46" i="1"/>
  <c r="W46" i="1" s="1"/>
  <c r="R110" i="1"/>
  <c r="S133" i="1"/>
  <c r="W133" i="1" s="1"/>
  <c r="R148" i="1"/>
  <c r="R167" i="1"/>
  <c r="S53" i="1"/>
  <c r="W53" i="1" s="1"/>
  <c r="S109" i="1"/>
  <c r="W109" i="1" s="1"/>
  <c r="R134" i="1"/>
  <c r="S151" i="1"/>
  <c r="W151" i="1" s="1"/>
  <c r="Q133" i="1"/>
  <c r="T133" i="1" s="1"/>
  <c r="X133" i="1" s="1"/>
  <c r="S110" i="1"/>
  <c r="W110" i="1" s="1"/>
  <c r="R53" i="1"/>
  <c r="R109" i="1"/>
  <c r="R145" i="1"/>
  <c r="Q91" i="1"/>
  <c r="T91" i="1" s="1"/>
  <c r="X91" i="1" s="1"/>
  <c r="S91" i="1"/>
  <c r="W91" i="1" s="1"/>
  <c r="S130" i="1"/>
  <c r="W130" i="1" s="1"/>
  <c r="S81" i="1"/>
  <c r="W81" i="1" s="1"/>
  <c r="R154" i="1"/>
  <c r="S154" i="1"/>
  <c r="W154" i="1" s="1"/>
  <c r="S134" i="1"/>
  <c r="W134" i="1" s="1"/>
  <c r="R130" i="1"/>
  <c r="S129" i="1"/>
  <c r="W129" i="1" s="1"/>
  <c r="R81" i="1"/>
  <c r="S44" i="1"/>
  <c r="W44" i="1" s="1"/>
  <c r="S56" i="1"/>
  <c r="W56" i="1" s="1"/>
  <c r="Q90" i="1"/>
  <c r="T90" i="1" s="1"/>
  <c r="X90" i="1" s="1"/>
  <c r="S90" i="1"/>
  <c r="W90" i="1" s="1"/>
  <c r="Q93" i="1"/>
  <c r="T93" i="1" s="1"/>
  <c r="X93" i="1" s="1"/>
  <c r="S93" i="1"/>
  <c r="W93" i="1" s="1"/>
  <c r="R46" i="1"/>
</calcChain>
</file>

<file path=xl/sharedStrings.xml><?xml version="1.0" encoding="utf-8"?>
<sst xmlns="http://schemas.openxmlformats.org/spreadsheetml/2006/main" count="1535" uniqueCount="1365">
  <si>
    <t>a1</t>
  </si>
  <si>
    <t>a2</t>
  </si>
  <si>
    <t>a3</t>
  </si>
  <si>
    <t>energy</t>
  </si>
  <si>
    <t>C11</t>
  </si>
  <si>
    <t>C12</t>
  </si>
  <si>
    <t>C44</t>
  </si>
  <si>
    <t>B</t>
    <phoneticPr fontId="4" type="noConversion"/>
  </si>
  <si>
    <t>Gv</t>
    <phoneticPr fontId="4" type="noConversion"/>
  </si>
  <si>
    <t>GR</t>
    <phoneticPr fontId="4" type="noConversion"/>
  </si>
  <si>
    <t>G</t>
    <phoneticPr fontId="4" type="noConversion"/>
  </si>
  <si>
    <t>G/B</t>
    <phoneticPr fontId="4" type="noConversion"/>
  </si>
  <si>
    <t>v</t>
    <phoneticPr fontId="5" type="noConversion"/>
  </si>
  <si>
    <t>E</t>
    <phoneticPr fontId="3" type="noConversion"/>
  </si>
  <si>
    <t>Hv</t>
    <phoneticPr fontId="4" type="noConversion"/>
  </si>
  <si>
    <t>energy_0</t>
    <phoneticPr fontId="3" type="noConversion"/>
  </si>
  <si>
    <t>Energy_v</t>
    <phoneticPr fontId="3" type="noConversion"/>
  </si>
  <si>
    <t>106.252</t>
  </si>
  <si>
    <t>E_v</t>
    <phoneticPr fontId="3" type="noConversion"/>
  </si>
  <si>
    <t>H_v</t>
    <phoneticPr fontId="3" type="noConversion"/>
  </si>
  <si>
    <t>E_0</t>
    <phoneticPr fontId="3" type="noConversion"/>
  </si>
  <si>
    <t>H_0</t>
    <phoneticPr fontId="3" type="noConversion"/>
  </si>
  <si>
    <t>B_0</t>
    <phoneticPr fontId="3" type="noConversion"/>
  </si>
  <si>
    <t>B_v</t>
    <phoneticPr fontId="3" type="noConversion"/>
  </si>
  <si>
    <t>108.34</t>
  </si>
  <si>
    <t>151.165</t>
  </si>
  <si>
    <t>TiZrHfC:v_1_1</t>
  </si>
  <si>
    <t>9.182279908</t>
  </si>
  <si>
    <t>9.188636522</t>
  </si>
  <si>
    <t>9.203205997</t>
  </si>
  <si>
    <t>-618.89823402</t>
  </si>
  <si>
    <t>465.663</t>
  </si>
  <si>
    <t>102.302</t>
  </si>
  <si>
    <t>149.771</t>
  </si>
  <si>
    <t>TiZrHfC:v_1_2</t>
  </si>
  <si>
    <t>9.187014176</t>
  </si>
  <si>
    <t>9.166022564</t>
  </si>
  <si>
    <t>9.215722256</t>
  </si>
  <si>
    <t>-618.91835795</t>
  </si>
  <si>
    <t>470.188</t>
  </si>
  <si>
    <t>100.276</t>
  </si>
  <si>
    <t>150.326</t>
  </si>
  <si>
    <t>TiZrHfC:v_1_3</t>
  </si>
  <si>
    <t>9.188954575</t>
  </si>
  <si>
    <t>9.175704633</t>
  </si>
  <si>
    <t>9.195385993</t>
  </si>
  <si>
    <t>-618.70683805</t>
  </si>
  <si>
    <t>459.404</t>
  </si>
  <si>
    <t>105.328</t>
  </si>
  <si>
    <t>149.947</t>
  </si>
  <si>
    <t>TiZrHfC:v_1_4</t>
  </si>
  <si>
    <t>9.164019771</t>
  </si>
  <si>
    <t>9.188798043</t>
  </si>
  <si>
    <t>9.214997698</t>
  </si>
  <si>
    <t>-618.89001075</t>
  </si>
  <si>
    <t>466.844</t>
  </si>
  <si>
    <t>101.718</t>
  </si>
  <si>
    <t>150.403</t>
  </si>
  <si>
    <t>TiZrHfC:v_1_5</t>
  </si>
  <si>
    <t>9.166203380</t>
  </si>
  <si>
    <t>9.190964912</t>
  </si>
  <si>
    <t>9.207473611</t>
  </si>
  <si>
    <t>-618.79222332</t>
  </si>
  <si>
    <t>461.697</t>
  </si>
  <si>
    <t>103.948</t>
  </si>
  <si>
    <t>149.47</t>
  </si>
  <si>
    <t>TiZrHfC:v_1_6</t>
  </si>
  <si>
    <t>9.187407439</t>
  </si>
  <si>
    <t>9.192190740</t>
  </si>
  <si>
    <t>9.182928686</t>
  </si>
  <si>
    <t>-618.82877121</t>
  </si>
  <si>
    <t>457.656</t>
  </si>
  <si>
    <t>149.651</t>
  </si>
  <si>
    <t>TiZrHfC:v_1_7</t>
  </si>
  <si>
    <t>9.189758446</t>
  </si>
  <si>
    <t>9.175324612</t>
  </si>
  <si>
    <t>9.196163773</t>
  </si>
  <si>
    <t>-618.58073573</t>
  </si>
  <si>
    <t>462.515</t>
  </si>
  <si>
    <t>104.069</t>
  </si>
  <si>
    <t>150.113</t>
  </si>
  <si>
    <t>TiZrHfC:v_1_8</t>
  </si>
  <si>
    <t>9.190236530</t>
  </si>
  <si>
    <t>9.171817653</t>
  </si>
  <si>
    <t>9.196828001</t>
  </si>
  <si>
    <t>-618.59246148</t>
  </si>
  <si>
    <t>460.24</t>
  </si>
  <si>
    <t>105.08</t>
  </si>
  <si>
    <t>150.005</t>
  </si>
  <si>
    <t>TiZrHfC:v_1_9</t>
  </si>
  <si>
    <t>9.187642113</t>
  </si>
  <si>
    <t>9.200237566</t>
  </si>
  <si>
    <t>9.177945482</t>
  </si>
  <si>
    <t>-618.95428350</t>
  </si>
  <si>
    <t>464.81</t>
  </si>
  <si>
    <t>103.265</t>
  </si>
  <si>
    <t>149.79</t>
  </si>
  <si>
    <t>TiZrHfC:v_1_10</t>
  </si>
  <si>
    <t>9.190019225</t>
  </si>
  <si>
    <t>9.193779555</t>
  </si>
  <si>
    <t>9.183503596</t>
  </si>
  <si>
    <t>-618.81857605</t>
  </si>
  <si>
    <t>460.742</t>
  </si>
  <si>
    <t>104.829</t>
  </si>
  <si>
    <t>149.416</t>
  </si>
  <si>
    <t>TiZrHfC:v_1_11</t>
  </si>
  <si>
    <t>9.179631249</t>
  </si>
  <si>
    <t>9.185242976</t>
  </si>
  <si>
    <t>9.190729831</t>
  </si>
  <si>
    <t>-618.62359356</t>
  </si>
  <si>
    <t>456.461</t>
  </si>
  <si>
    <t>106.616</t>
  </si>
  <si>
    <t>149.449</t>
  </si>
  <si>
    <t>TiZrHfC:v_1_12</t>
  </si>
  <si>
    <t>9.179675581</t>
  </si>
  <si>
    <t>9.181614078</t>
  </si>
  <si>
    <t>9.191000361</t>
  </si>
  <si>
    <t>-618.62848205</t>
  </si>
  <si>
    <t>452.079</t>
  </si>
  <si>
    <t>108.824</t>
  </si>
  <si>
    <t>149.162</t>
  </si>
  <si>
    <t>TiZrHfC:v_1_13</t>
  </si>
  <si>
    <t>9.155983852</t>
  </si>
  <si>
    <t>9.197841428</t>
  </si>
  <si>
    <t>9.215595589</t>
  </si>
  <si>
    <t>-619.02405746</t>
  </si>
  <si>
    <t>471.237</t>
  </si>
  <si>
    <t>99.8747</t>
  </si>
  <si>
    <t>149.931</t>
  </si>
  <si>
    <t>TiZrHfC:v_1_14</t>
  </si>
  <si>
    <t>9.161085646</t>
  </si>
  <si>
    <t>9.188439295</t>
  </si>
  <si>
    <t>9.215826156</t>
  </si>
  <si>
    <t>-618.94440772</t>
  </si>
  <si>
    <t>467.591</t>
  </si>
  <si>
    <t>101.761</t>
  </si>
  <si>
    <t>149.469</t>
  </si>
  <si>
    <t>TiZrNbC:v_1_1</t>
  </si>
  <si>
    <t>9.068188909</t>
  </si>
  <si>
    <t>9.081916624</t>
  </si>
  <si>
    <t>9.083376712</t>
  </si>
  <si>
    <t>-612.74248876</t>
  </si>
  <si>
    <t>499.147</t>
  </si>
  <si>
    <t>113.56</t>
  </si>
  <si>
    <t>156.523</t>
  </si>
  <si>
    <t>TiZrNbC:v_1_2</t>
  </si>
  <si>
    <t>9.076172068</t>
  </si>
  <si>
    <t>9.091097766</t>
  </si>
  <si>
    <t>9.071371413</t>
  </si>
  <si>
    <t>-612.96025046</t>
  </si>
  <si>
    <t>495.294</t>
  </si>
  <si>
    <t>114.373</t>
  </si>
  <si>
    <t>156.565</t>
  </si>
  <si>
    <t>TiZrNbC:v_1_3</t>
  </si>
  <si>
    <t>9.073725471</t>
  </si>
  <si>
    <t>9.093833603</t>
  </si>
  <si>
    <t>9.058827706</t>
  </si>
  <si>
    <t>-612.90048777</t>
  </si>
  <si>
    <t>483.348</t>
  </si>
  <si>
    <t>120.726</t>
  </si>
  <si>
    <t>155.809</t>
  </si>
  <si>
    <t>TiZrNbC:v_1_4</t>
  </si>
  <si>
    <t>9.068527307</t>
  </si>
  <si>
    <t>9.082548257</t>
  </si>
  <si>
    <t>9.076406141</t>
  </si>
  <si>
    <t>-612.77065484</t>
  </si>
  <si>
    <t>494.734</t>
  </si>
  <si>
    <t>114.383</t>
  </si>
  <si>
    <t>156.849</t>
  </si>
  <si>
    <t>TiZrNbC:v_1_5</t>
  </si>
  <si>
    <t>9.085758575</t>
  </si>
  <si>
    <t>9.077212468</t>
  </si>
  <si>
    <t>9.068878621</t>
  </si>
  <si>
    <t>-612.80354989</t>
  </si>
  <si>
    <t>494.145</t>
  </si>
  <si>
    <t>116.101</t>
  </si>
  <si>
    <t>154.679</t>
  </si>
  <si>
    <t>TiZrNbC:v_1_6</t>
  </si>
  <si>
    <t>9.060609671</t>
  </si>
  <si>
    <t>9.089055874</t>
  </si>
  <si>
    <t>9.076205442</t>
  </si>
  <si>
    <t>-612.89851495</t>
  </si>
  <si>
    <t>494.822</t>
  </si>
  <si>
    <t>115.289</t>
  </si>
  <si>
    <t>156.105</t>
  </si>
  <si>
    <t>TiZrNbC:v_1_7</t>
  </si>
  <si>
    <t>9.084399307</t>
  </si>
  <si>
    <t>9.086861186</t>
  </si>
  <si>
    <t>9.061176918</t>
  </si>
  <si>
    <t>-613.11467951</t>
  </si>
  <si>
    <t>493.882</t>
  </si>
  <si>
    <t>115.469</t>
  </si>
  <si>
    <t>156.448</t>
  </si>
  <si>
    <t>TiZrNbC:v_1_8</t>
  </si>
  <si>
    <t>9.080629348</t>
  </si>
  <si>
    <t>9.063697251</t>
  </si>
  <si>
    <t>9.075565797</t>
  </si>
  <si>
    <t>-612.93818394</t>
  </si>
  <si>
    <t>498.923</t>
  </si>
  <si>
    <t>112.765</t>
  </si>
  <si>
    <t>156.3</t>
  </si>
  <si>
    <t>TiZrNbC:v_1_9</t>
  </si>
  <si>
    <t>9.077221584</t>
  </si>
  <si>
    <t>9.088348767</t>
  </si>
  <si>
    <t>9.073776560</t>
  </si>
  <si>
    <t>-612.87823167</t>
  </si>
  <si>
    <t>503.668</t>
  </si>
  <si>
    <t>111.586</t>
  </si>
  <si>
    <t>154.947</t>
  </si>
  <si>
    <t>TiZrNbC:v_1_10</t>
  </si>
  <si>
    <t>9.059601014</t>
  </si>
  <si>
    <t>9.094366737</t>
  </si>
  <si>
    <t>9.076176311</t>
  </si>
  <si>
    <t>-612.71506173</t>
  </si>
  <si>
    <t>499.543</t>
  </si>
  <si>
    <t>113.002</t>
  </si>
  <si>
    <t>155.384</t>
  </si>
  <si>
    <t>TiZrNbC:v_1_11</t>
  </si>
  <si>
    <t>9.068188373</t>
  </si>
  <si>
    <t>9.091640777</t>
  </si>
  <si>
    <t>9.073730025</t>
  </si>
  <si>
    <t>-613.22781836</t>
  </si>
  <si>
    <t>493.841</t>
  </si>
  <si>
    <t>114.646</t>
  </si>
  <si>
    <t>155.395</t>
  </si>
  <si>
    <t>TiZrNbC:v_1_12</t>
  </si>
  <si>
    <t>9.087683769</t>
  </si>
  <si>
    <t>9.057881404</t>
  </si>
  <si>
    <t>9.080266082</t>
  </si>
  <si>
    <t>-613.26786728</t>
  </si>
  <si>
    <t>505.709</t>
  </si>
  <si>
    <t>109.559</t>
  </si>
  <si>
    <t>156.179</t>
  </si>
  <si>
    <t>TiZrNbC:v_1_13</t>
  </si>
  <si>
    <t>9.079371382</t>
  </si>
  <si>
    <t>9.102368433</t>
  </si>
  <si>
    <t>9.047734417</t>
  </si>
  <si>
    <t>-613.11490969</t>
  </si>
  <si>
    <t>491.639</t>
  </si>
  <si>
    <t>117.664</t>
  </si>
  <si>
    <t>155.821</t>
  </si>
  <si>
    <t>TiZrNbC:v_1_14</t>
  </si>
  <si>
    <t>9.081562317</t>
  </si>
  <si>
    <t>9.101769503</t>
  </si>
  <si>
    <t>9.043134207</t>
  </si>
  <si>
    <t>-612.99392338</t>
  </si>
  <si>
    <t>497.757</t>
  </si>
  <si>
    <t>114.495</t>
  </si>
  <si>
    <t>155.921</t>
  </si>
  <si>
    <t>TiHfNbC:v_1_1</t>
  </si>
  <si>
    <t>9.033433433</t>
  </si>
  <si>
    <t>9.023228447</t>
  </si>
  <si>
    <t>9.019746603</t>
  </si>
  <si>
    <t>-632.32132962</t>
  </si>
  <si>
    <t>519.197</t>
  </si>
  <si>
    <t>115.735</t>
  </si>
  <si>
    <t>164.695</t>
  </si>
  <si>
    <t>TiHfNbC:v_1_2</t>
  </si>
  <si>
    <t>9.029476934</t>
  </si>
  <si>
    <t>9.018298988</t>
  </si>
  <si>
    <t>9.016418545</t>
  </si>
  <si>
    <t>-631.96224851</t>
  </si>
  <si>
    <t>512.58</t>
  </si>
  <si>
    <t>120</t>
  </si>
  <si>
    <t>164.483</t>
  </si>
  <si>
    <t>TiHfNbC:v_1_3</t>
  </si>
  <si>
    <t>9.025319995</t>
  </si>
  <si>
    <t>9.018253429</t>
  </si>
  <si>
    <t>9.035116624</t>
  </si>
  <si>
    <t>-632.24615316</t>
  </si>
  <si>
    <t>526.063</t>
  </si>
  <si>
    <t>113.162</t>
  </si>
  <si>
    <t>165.634</t>
  </si>
  <si>
    <t>TiHfNbC:v_1_4</t>
  </si>
  <si>
    <t>9.038891943</t>
  </si>
  <si>
    <t>9.014943847</t>
  </si>
  <si>
    <t>9.014512530</t>
  </si>
  <si>
    <t>-632.10274986</t>
  </si>
  <si>
    <t>513.488</t>
  </si>
  <si>
    <t>118.806</t>
  </si>
  <si>
    <t>163.436</t>
  </si>
  <si>
    <t>TiHfNbC:v_1_5</t>
  </si>
  <si>
    <t>9.030681731</t>
  </si>
  <si>
    <t>9.009977943</t>
  </si>
  <si>
    <t>9.023246526</t>
  </si>
  <si>
    <t>-632.07351532</t>
  </si>
  <si>
    <t>521.251</t>
  </si>
  <si>
    <t>114.301</t>
  </si>
  <si>
    <t>164.597</t>
  </si>
  <si>
    <t>TiHfNbC:v_1_6</t>
  </si>
  <si>
    <t>9.030462164</t>
  </si>
  <si>
    <t>9.007631467</t>
  </si>
  <si>
    <t>9.029578490</t>
  </si>
  <si>
    <t>-632.61683656</t>
  </si>
  <si>
    <t>527.683</t>
  </si>
  <si>
    <t>111.205</t>
  </si>
  <si>
    <t>165.842</t>
  </si>
  <si>
    <t>TiHfNbC:v_1_7</t>
  </si>
  <si>
    <t>9.015389093</t>
  </si>
  <si>
    <t>9.023861727</t>
  </si>
  <si>
    <t>9.028547292</t>
  </si>
  <si>
    <t>-631.96294586</t>
  </si>
  <si>
    <t>519.068</t>
  </si>
  <si>
    <t>116.776</t>
  </si>
  <si>
    <t>164.091</t>
  </si>
  <si>
    <t>TiHfNbC:v_1_8</t>
  </si>
  <si>
    <t>9.026289362</t>
  </si>
  <si>
    <t>9.017843789</t>
  </si>
  <si>
    <t>9.028125234</t>
  </si>
  <si>
    <t>-631.98450903</t>
  </si>
  <si>
    <t>517.427</t>
  </si>
  <si>
    <t>117.423</t>
  </si>
  <si>
    <t>164.177</t>
  </si>
  <si>
    <t>TiHfNbC:v_1_9</t>
  </si>
  <si>
    <t>9.023900146</t>
  </si>
  <si>
    <t>9.001681047</t>
  </si>
  <si>
    <t>9.037953424</t>
  </si>
  <si>
    <t>-632.17494994</t>
  </si>
  <si>
    <t>521.225</t>
  </si>
  <si>
    <t>115.461</t>
  </si>
  <si>
    <t>164.023</t>
  </si>
  <si>
    <t>TiHfNbC:v_1_10</t>
  </si>
  <si>
    <t>9.021123886</t>
  </si>
  <si>
    <t>9.023315671</t>
  </si>
  <si>
    <t>9.029554451</t>
  </si>
  <si>
    <t>-632.17640074</t>
  </si>
  <si>
    <t>520.329</t>
  </si>
  <si>
    <t>115.382</t>
  </si>
  <si>
    <t>163.692</t>
  </si>
  <si>
    <t>TiHfNbC:v_1_11</t>
  </si>
  <si>
    <t>9.023670462</t>
  </si>
  <si>
    <t>9.027377662</t>
  </si>
  <si>
    <t>9.021035855</t>
  </si>
  <si>
    <t>-632.26401272</t>
  </si>
  <si>
    <t>515.153</t>
  </si>
  <si>
    <t>117.757</t>
  </si>
  <si>
    <t>163.766</t>
  </si>
  <si>
    <t>TiHfNbC:v_1_12</t>
  </si>
  <si>
    <t>9.016598555</t>
  </si>
  <si>
    <t>9.027072117</t>
  </si>
  <si>
    <t>9.028101550</t>
  </si>
  <si>
    <t>-632.30425708</t>
  </si>
  <si>
    <t>514.099</t>
  </si>
  <si>
    <t>118.927</t>
  </si>
  <si>
    <t>165.009</t>
  </si>
  <si>
    <t>TiHfNbC:v_1_13</t>
  </si>
  <si>
    <t>9.034876098</t>
  </si>
  <si>
    <t>9.008811304</t>
  </si>
  <si>
    <t>9.019368406</t>
  </si>
  <si>
    <t>-632.55740230</t>
  </si>
  <si>
    <t>516.229</t>
  </si>
  <si>
    <t>117.249</t>
  </si>
  <si>
    <t>165.748</t>
  </si>
  <si>
    <t>TiHfNbC:v_1_14</t>
  </si>
  <si>
    <t>9.017422397</t>
  </si>
  <si>
    <t>9.037887005</t>
  </si>
  <si>
    <t>9.016839945</t>
  </si>
  <si>
    <t>-632.48903094</t>
  </si>
  <si>
    <t>513.261</t>
  </si>
  <si>
    <t>118.526</t>
  </si>
  <si>
    <t>165.957</t>
  </si>
  <si>
    <t>ZrHfNbC:v_1_1</t>
  </si>
  <si>
    <t>9.235622372</t>
  </si>
  <si>
    <t>9.259261065</t>
  </si>
  <si>
    <t>9.234445544</t>
  </si>
  <si>
    <t>-639.41292697</t>
  </si>
  <si>
    <t>508</t>
  </si>
  <si>
    <t>110.39</t>
  </si>
  <si>
    <t>159.355</t>
  </si>
  <si>
    <t>ZrHfNbC:v_1_2</t>
  </si>
  <si>
    <t>9.241763048</t>
  </si>
  <si>
    <t>9.249294501</t>
  </si>
  <si>
    <t>9.241650539</t>
  </si>
  <si>
    <t>-639.22280977</t>
  </si>
  <si>
    <t>511.57</t>
  </si>
  <si>
    <t>107.955</t>
  </si>
  <si>
    <t>159.363</t>
  </si>
  <si>
    <t>ZrHfNbC:v_1_3</t>
  </si>
  <si>
    <t>9.238088742</t>
  </si>
  <si>
    <t>9.242799233</t>
  </si>
  <si>
    <t>9.242104829</t>
  </si>
  <si>
    <t>-638.99909027</t>
  </si>
  <si>
    <t>510.771</t>
  </si>
  <si>
    <t>109.698</t>
  </si>
  <si>
    <t>161.119</t>
  </si>
  <si>
    <t>ZrHfNbC:v_1_4</t>
  </si>
  <si>
    <t>9.232424677</t>
  </si>
  <si>
    <t>9.258196436</t>
  </si>
  <si>
    <t>9.238078546</t>
  </si>
  <si>
    <t>-639.14770663</t>
  </si>
  <si>
    <t>511.239</t>
  </si>
  <si>
    <t>108.517</t>
  </si>
  <si>
    <t>159.159</t>
  </si>
  <si>
    <t>ZrHfNbC:v_1_5</t>
  </si>
  <si>
    <t>9.244686742</t>
  </si>
  <si>
    <t>9.243553324</t>
  </si>
  <si>
    <t>9.240473342</t>
  </si>
  <si>
    <t>-639.13037912</t>
  </si>
  <si>
    <t>504.987</t>
  </si>
  <si>
    <t>111.39</t>
  </si>
  <si>
    <t>159.809</t>
  </si>
  <si>
    <t>ZrHfNbC:v_1_6</t>
  </si>
  <si>
    <t>9.238652850</t>
  </si>
  <si>
    <t>9.234700732</t>
  </si>
  <si>
    <t>9.255797177</t>
  </si>
  <si>
    <t>-639.23354845</t>
  </si>
  <si>
    <t>507.009</t>
  </si>
  <si>
    <t>110.062</t>
  </si>
  <si>
    <t>159.41</t>
  </si>
  <si>
    <t>ZrHfNbC:v_1_7</t>
  </si>
  <si>
    <t>9.241719543</t>
  </si>
  <si>
    <t>9.249898225</t>
  </si>
  <si>
    <t>9.240873152</t>
  </si>
  <si>
    <t>-639.28281824</t>
  </si>
  <si>
    <t>512.415</t>
  </si>
  <si>
    <t>107.416</t>
  </si>
  <si>
    <t>159.963</t>
  </si>
  <si>
    <t>ZrHfNbC:v_1_8</t>
  </si>
  <si>
    <t>9.249749223</t>
  </si>
  <si>
    <t>9.241406314</t>
  </si>
  <si>
    <t>9.238733343</t>
  </si>
  <si>
    <t>-639.21085019</t>
  </si>
  <si>
    <t>514.113</t>
  </si>
  <si>
    <t>106.54</t>
  </si>
  <si>
    <t>160.256</t>
  </si>
  <si>
    <t>ZrHfNbC:v_1_9</t>
  </si>
  <si>
    <t>9.242078642</t>
  </si>
  <si>
    <t>9.249460127</t>
  </si>
  <si>
    <t>9.244860969</t>
  </si>
  <si>
    <t>-639.71697614</t>
  </si>
  <si>
    <t>506.931</t>
  </si>
  <si>
    <t>109.468</t>
  </si>
  <si>
    <t>158.884</t>
  </si>
  <si>
    <t>ZrHfNbC:v_1_10</t>
  </si>
  <si>
    <t>9.250700211</t>
  </si>
  <si>
    <t>9.246560748</t>
  </si>
  <si>
    <t>9.240043124</t>
  </si>
  <si>
    <t>-639.53227845</t>
  </si>
  <si>
    <t>507.587</t>
  </si>
  <si>
    <t>158.183</t>
  </si>
  <si>
    <t>ZrHfNbC:v_1_11</t>
  </si>
  <si>
    <t>9.244283937</t>
  </si>
  <si>
    <t>9.252116116</t>
  </si>
  <si>
    <t>9.238832891</t>
  </si>
  <si>
    <t>-639.34611181</t>
  </si>
  <si>
    <t>509.531</t>
  </si>
  <si>
    <t>108.128</t>
  </si>
  <si>
    <t>160.057</t>
  </si>
  <si>
    <t>ZrHfNbC:v_1_12</t>
  </si>
  <si>
    <t>9.248656346</t>
  </si>
  <si>
    <t>9.243668082</t>
  </si>
  <si>
    <t>9.235903997</t>
  </si>
  <si>
    <t>-639.26422713</t>
  </si>
  <si>
    <t>510.921</t>
  </si>
  <si>
    <t>107.773</t>
  </si>
  <si>
    <t>160.129</t>
  </si>
  <si>
    <t>ZrHfNbC:v_1_13</t>
  </si>
  <si>
    <t>9.240994587</t>
  </si>
  <si>
    <t>9.249456793</t>
  </si>
  <si>
    <t>9.247330090</t>
  </si>
  <si>
    <t>-639.68795640</t>
  </si>
  <si>
    <t>509.269</t>
  </si>
  <si>
    <t>108.182</t>
  </si>
  <si>
    <t>158.868</t>
  </si>
  <si>
    <t>ZrHfNbC:v_1_14</t>
  </si>
  <si>
    <t>9.247711890</t>
  </si>
  <si>
    <t>9.247344669</t>
  </si>
  <si>
    <t>9.243217032</t>
  </si>
  <si>
    <t>-639.54518065</t>
  </si>
  <si>
    <t>509.221</t>
  </si>
  <si>
    <t>107.176</t>
  </si>
  <si>
    <t>158.208</t>
  </si>
  <si>
    <t>9.196443951</t>
  </si>
  <si>
    <t>9.178571345</t>
  </si>
  <si>
    <t>9.190939282</t>
  </si>
  <si>
    <t>-618.78251521</t>
  </si>
  <si>
    <t>465.571</t>
  </si>
  <si>
    <t>102.628</t>
  </si>
  <si>
    <t>150.633</t>
  </si>
  <si>
    <t>9.191132712</t>
  </si>
  <si>
    <t>9.199621704</t>
  </si>
  <si>
    <t>9.185632248</t>
  </si>
  <si>
    <t>-618.80779052</t>
  </si>
  <si>
    <t>464.391</t>
  </si>
  <si>
    <t>102.651</t>
  </si>
  <si>
    <t>151.02</t>
  </si>
  <si>
    <t>9.195869757</t>
  </si>
  <si>
    <t>9.204446433</t>
  </si>
  <si>
    <t>9.164680439</t>
  </si>
  <si>
    <t>-618.80186147</t>
  </si>
  <si>
    <t>461.573</t>
  </si>
  <si>
    <t>104.667</t>
  </si>
  <si>
    <t>150.641</t>
  </si>
  <si>
    <t>9.184232434</t>
  </si>
  <si>
    <t>9.187575092</t>
  </si>
  <si>
    <t>9.194102999</t>
  </si>
  <si>
    <t>-618.67188076</t>
  </si>
  <si>
    <t>456.379</t>
  </si>
  <si>
    <t>106.537</t>
  </si>
  <si>
    <t>151.391</t>
  </si>
  <si>
    <t>9.175299271</t>
  </si>
  <si>
    <t>9.207421230</t>
  </si>
  <si>
    <t>9.185338474</t>
  </si>
  <si>
    <t>-618.91522672</t>
  </si>
  <si>
    <t>466.179</t>
  </si>
  <si>
    <t>102.314</t>
  </si>
  <si>
    <t>149.878</t>
  </si>
  <si>
    <t>9.193446816</t>
  </si>
  <si>
    <t>9.206965716</t>
  </si>
  <si>
    <t>9.167955099</t>
  </si>
  <si>
    <t>-618.85200176</t>
  </si>
  <si>
    <t>466.007</t>
  </si>
  <si>
    <t>102.353</t>
  </si>
  <si>
    <t>150.939</t>
  </si>
  <si>
    <t>9.207971165</t>
  </si>
  <si>
    <t>9.176125783</t>
  </si>
  <si>
    <t>9.174136922</t>
  </si>
  <si>
    <t>-618.94120346</t>
  </si>
  <si>
    <t>463.754</t>
  </si>
  <si>
    <t>103.643</t>
  </si>
  <si>
    <t>150.616</t>
  </si>
  <si>
    <t>9.177000956</t>
  </si>
  <si>
    <t>9.205245055</t>
  </si>
  <si>
    <t>9.175579141</t>
  </si>
  <si>
    <t>-618.65680518</t>
  </si>
  <si>
    <t>459.326</t>
  </si>
  <si>
    <t>105.677</t>
  </si>
  <si>
    <t>150.82</t>
  </si>
  <si>
    <t>9.202563494</t>
  </si>
  <si>
    <t>9.207027194</t>
  </si>
  <si>
    <t>9.154130900</t>
  </si>
  <si>
    <t>-619.02790064</t>
  </si>
  <si>
    <t>463.146</t>
  </si>
  <si>
    <t>104.257</t>
  </si>
  <si>
    <t>149.98</t>
  </si>
  <si>
    <t>9.185421062</t>
  </si>
  <si>
    <t>9.187438423</t>
  </si>
  <si>
    <t>9.179483899</t>
  </si>
  <si>
    <t>-618.64221964</t>
  </si>
  <si>
    <t>454.376</t>
  </si>
  <si>
    <t>107.922</t>
  </si>
  <si>
    <t>150.365</t>
  </si>
  <si>
    <t>9.186235219</t>
  </si>
  <si>
    <t>9.179662152</t>
  </si>
  <si>
    <t>9.193031295</t>
  </si>
  <si>
    <t>-618.70663037</t>
  </si>
  <si>
    <t>464.801</t>
  </si>
  <si>
    <t>103.023</t>
  </si>
  <si>
    <t>150.255</t>
  </si>
  <si>
    <t>9.176311570</t>
  </si>
  <si>
    <t>9.200070673</t>
  </si>
  <si>
    <t>9.186422824</t>
  </si>
  <si>
    <t>-618.57603849</t>
  </si>
  <si>
    <t>462.763</t>
  </si>
  <si>
    <t>104.162</t>
  </si>
  <si>
    <t>151.431</t>
  </si>
  <si>
    <t>9.179088756</t>
  </si>
  <si>
    <t>9.210269458</t>
  </si>
  <si>
    <t>9.168827089</t>
  </si>
  <si>
    <t>-618.80135609</t>
  </si>
  <si>
    <t>463.229</t>
  </si>
  <si>
    <t>104.202</t>
  </si>
  <si>
    <t>150.855</t>
  </si>
  <si>
    <t>9.190446840</t>
  </si>
  <si>
    <t>9.184950016</t>
  </si>
  <si>
    <t>9.179524521</t>
  </si>
  <si>
    <t>-618.54867642</t>
  </si>
  <si>
    <t>456.835</t>
  </si>
  <si>
    <t>106.719</t>
  </si>
  <si>
    <t>150.919</t>
  </si>
  <si>
    <t>9.092236758</t>
  </si>
  <si>
    <t>9.057097811</t>
  </si>
  <si>
    <t>9.085777142</t>
  </si>
  <si>
    <t>-612.83492457</t>
  </si>
  <si>
    <t>494.272</t>
  </si>
  <si>
    <t>115.844</t>
  </si>
  <si>
    <t>156.282</t>
  </si>
  <si>
    <t>9.078710615</t>
  </si>
  <si>
    <t>9.069145589</t>
  </si>
  <si>
    <t>9.088346980</t>
  </si>
  <si>
    <t>-613.03663883</t>
  </si>
  <si>
    <t>499.069</t>
  </si>
  <si>
    <t>112.699</t>
  </si>
  <si>
    <t>156.508</t>
  </si>
  <si>
    <t>9.089536676</t>
  </si>
  <si>
    <t>9.072937256</t>
  </si>
  <si>
    <t>9.072252919</t>
  </si>
  <si>
    <t>-612.67903470</t>
  </si>
  <si>
    <t>490.174</t>
  </si>
  <si>
    <t>118.403</t>
  </si>
  <si>
    <t>154.469</t>
  </si>
  <si>
    <t>9.091423237</t>
  </si>
  <si>
    <t>9.066417734</t>
  </si>
  <si>
    <t>9.085041622</t>
  </si>
  <si>
    <t>-612.95251905</t>
  </si>
  <si>
    <t>499.199</t>
  </si>
  <si>
    <t>111.977</t>
  </si>
  <si>
    <t>155.103</t>
  </si>
  <si>
    <t>9.087929446</t>
  </si>
  <si>
    <t>9.077631145</t>
  </si>
  <si>
    <t>9.074443358</t>
  </si>
  <si>
    <t>-613.05794584</t>
  </si>
  <si>
    <t>495.919</t>
  </si>
  <si>
    <t>114.107</t>
  </si>
  <si>
    <t>156.519</t>
  </si>
  <si>
    <t>9.060782362</t>
  </si>
  <si>
    <t>9.074871916</t>
  </si>
  <si>
    <t>9.091175002</t>
  </si>
  <si>
    <t>-612.88423300</t>
  </si>
  <si>
    <t>504.111</t>
  </si>
  <si>
    <t>110.728</t>
  </si>
  <si>
    <t>155.918</t>
  </si>
  <si>
    <t>9.085036594</t>
  </si>
  <si>
    <t>9.052980726</t>
  </si>
  <si>
    <t>9.091961341</t>
  </si>
  <si>
    <t>-613.22802292</t>
  </si>
  <si>
    <t>504.363</t>
  </si>
  <si>
    <t>111.072</t>
  </si>
  <si>
    <t>157.761</t>
  </si>
  <si>
    <t>9.080565833</t>
  </si>
  <si>
    <t>9.075046592</t>
  </si>
  <si>
    <t>9.085739796</t>
  </si>
  <si>
    <t>-612.98585973</t>
  </si>
  <si>
    <t>502.615</t>
  </si>
  <si>
    <t>111.006</t>
  </si>
  <si>
    <t>157.113</t>
  </si>
  <si>
    <t>9.076365336</t>
  </si>
  <si>
    <t>9.085329737</t>
  </si>
  <si>
    <t>9.079171325</t>
  </si>
  <si>
    <t>-613.20481984</t>
  </si>
  <si>
    <t>497.093</t>
  </si>
  <si>
    <t>113.26</t>
  </si>
  <si>
    <t>156.566</t>
  </si>
  <si>
    <t>9.078126382</t>
  </si>
  <si>
    <t>9.087667371</t>
  </si>
  <si>
    <t>9.078916976</t>
  </si>
  <si>
    <t>-613.14487669</t>
  </si>
  <si>
    <t>502.325</t>
  </si>
  <si>
    <t>110.874</t>
  </si>
  <si>
    <t>156.39</t>
  </si>
  <si>
    <t>9.091786108</t>
  </si>
  <si>
    <t>9.049716684</t>
  </si>
  <si>
    <t>9.088912613</t>
  </si>
  <si>
    <t>-612.91249917</t>
  </si>
  <si>
    <t>503.958</t>
  </si>
  <si>
    <t>110.181</t>
  </si>
  <si>
    <t>155.109</t>
  </si>
  <si>
    <t>9.073353697</t>
  </si>
  <si>
    <t>9.075021359</t>
  </si>
  <si>
    <t>9.088451803</t>
  </si>
  <si>
    <t>-612.71432863</t>
  </si>
  <si>
    <t>503.123</t>
  </si>
  <si>
    <t>110.325</t>
  </si>
  <si>
    <t>156.645</t>
  </si>
  <si>
    <t>9.092008680</t>
  </si>
  <si>
    <t>9.083725545</t>
  </si>
  <si>
    <t>9.054431685</t>
  </si>
  <si>
    <t>-613.12593715</t>
  </si>
  <si>
    <t>494.485</t>
  </si>
  <si>
    <t>114.991</t>
  </si>
  <si>
    <t>156.617</t>
  </si>
  <si>
    <t>9.079080939</t>
  </si>
  <si>
    <t>9.087814072</t>
  </si>
  <si>
    <t>9.061016845</t>
  </si>
  <si>
    <t>-613.03833191</t>
  </si>
  <si>
    <t>495.5</t>
  </si>
  <si>
    <t>114.92</t>
  </si>
  <si>
    <t>155.69</t>
  </si>
  <si>
    <t>9.022674991</t>
  </si>
  <si>
    <t>9.042183755</t>
  </si>
  <si>
    <t>9.011579301</t>
  </si>
  <si>
    <t>-632.36691572</t>
  </si>
  <si>
    <t>524.712</t>
  </si>
  <si>
    <t>113.074</t>
  </si>
  <si>
    <t>165.32</t>
  </si>
  <si>
    <t>9.035550793</t>
  </si>
  <si>
    <t>9.027952203</t>
  </si>
  <si>
    <t>9.000112902</t>
  </si>
  <si>
    <t>-632.51097163</t>
  </si>
  <si>
    <t>510.874</t>
  </si>
  <si>
    <t>120.483</t>
  </si>
  <si>
    <t>165.048</t>
  </si>
  <si>
    <t>9.024472129</t>
  </si>
  <si>
    <t>9.035886368</t>
  </si>
  <si>
    <t>9.016095510</t>
  </si>
  <si>
    <t>-632.35746532</t>
  </si>
  <si>
    <t>520.439</t>
  </si>
  <si>
    <t>115.024</t>
  </si>
  <si>
    <t>164.342</t>
  </si>
  <si>
    <t>9.019440256</t>
  </si>
  <si>
    <t>9.028068026</t>
  </si>
  <si>
    <t>9.011199311</t>
  </si>
  <si>
    <t>-632.17592214</t>
  </si>
  <si>
    <t>515.271</t>
  </si>
  <si>
    <t>119.038</t>
  </si>
  <si>
    <t>165.589</t>
  </si>
  <si>
    <t>9.041391388</t>
  </si>
  <si>
    <t>9.023640921</t>
  </si>
  <si>
    <t>9.007022743</t>
  </si>
  <si>
    <t>-632.38607362</t>
  </si>
  <si>
    <t>524.849</t>
  </si>
  <si>
    <t>113.402</t>
  </si>
  <si>
    <t>164.144</t>
  </si>
  <si>
    <t>9.035443979</t>
  </si>
  <si>
    <t>9.025925709</t>
  </si>
  <si>
    <t>9.015744371</t>
  </si>
  <si>
    <t>-632.60345866</t>
  </si>
  <si>
    <t>522.009</t>
  </si>
  <si>
    <t>114.539</t>
  </si>
  <si>
    <t>164.616</t>
  </si>
  <si>
    <t>9.019090323</t>
  </si>
  <si>
    <t>9.036701589</t>
  </si>
  <si>
    <t>9.008091888</t>
  </si>
  <si>
    <t>-632.23472269</t>
  </si>
  <si>
    <t>518.273</t>
  </si>
  <si>
    <t>117.197</t>
  </si>
  <si>
    <t>164.829</t>
  </si>
  <si>
    <t>9.021861987</t>
  </si>
  <si>
    <t>9.018701764</t>
  </si>
  <si>
    <t>9.017494151</t>
  </si>
  <si>
    <t>-631.95373591</t>
  </si>
  <si>
    <t>517.362</t>
  </si>
  <si>
    <t>118.249</t>
  </si>
  <si>
    <t>165.173</t>
  </si>
  <si>
    <t>9.018924639</t>
  </si>
  <si>
    <t>9.018441473</t>
  </si>
  <si>
    <t>9.030370006</t>
  </si>
  <si>
    <t>-632.23367920</t>
  </si>
  <si>
    <t>523.425</t>
  </si>
  <si>
    <t>113.424</t>
  </si>
  <si>
    <t>164.176</t>
  </si>
  <si>
    <t>9.006384144</t>
  </si>
  <si>
    <t>9.031778493</t>
  </si>
  <si>
    <t>9.027409960</t>
  </si>
  <si>
    <t>-632.08365316</t>
  </si>
  <si>
    <t>521.335</t>
  </si>
  <si>
    <t>116.249</t>
  </si>
  <si>
    <t>164.025</t>
  </si>
  <si>
    <t>9.009251070</t>
  </si>
  <si>
    <t>9.043293912</t>
  </si>
  <si>
    <t>9.017007842</t>
  </si>
  <si>
    <t>-632.43044026</t>
  </si>
  <si>
    <t>518.792</t>
  </si>
  <si>
    <t>116.244</t>
  </si>
  <si>
    <t>164.521</t>
  </si>
  <si>
    <t>9.034364765</t>
  </si>
  <si>
    <t>9.014335304</t>
  </si>
  <si>
    <t>9.018010219</t>
  </si>
  <si>
    <t>-632.32402736</t>
  </si>
  <si>
    <t>515.936</t>
  </si>
  <si>
    <t>118.302</t>
  </si>
  <si>
    <t>165.163</t>
  </si>
  <si>
    <t>9.017307766</t>
  </si>
  <si>
    <t>9.025394496</t>
  </si>
  <si>
    <t>9.027284946</t>
  </si>
  <si>
    <t>-632.40946731</t>
  </si>
  <si>
    <t>514.439</t>
  </si>
  <si>
    <t>118.667</t>
  </si>
  <si>
    <t>164.081</t>
  </si>
  <si>
    <t>9.028601927</t>
  </si>
  <si>
    <t>9.030660521</t>
  </si>
  <si>
    <t>9.017620454</t>
  </si>
  <si>
    <t>-632.23034684</t>
  </si>
  <si>
    <t>519.127</t>
  </si>
  <si>
    <t>116.993</t>
  </si>
  <si>
    <t>165.179</t>
  </si>
  <si>
    <t>9.240458963</t>
  </si>
  <si>
    <t>9.233956660</t>
  </si>
  <si>
    <t>9.252064615</t>
  </si>
  <si>
    <t>-639.07061381</t>
  </si>
  <si>
    <t>510.845</t>
  </si>
  <si>
    <t>109.034</t>
  </si>
  <si>
    <t>159.408</t>
  </si>
  <si>
    <t>9.250841702</t>
  </si>
  <si>
    <t>9.241216350</t>
  </si>
  <si>
    <t>9.243085715</t>
  </si>
  <si>
    <t>-639.53132711</t>
  </si>
  <si>
    <t>503.524</t>
  </si>
  <si>
    <t>111.698</t>
  </si>
  <si>
    <t>159.514</t>
  </si>
  <si>
    <t>9.243053771</t>
  </si>
  <si>
    <t>9.238563100</t>
  </si>
  <si>
    <t>9.243421078</t>
  </si>
  <si>
    <t>-638.90535957</t>
  </si>
  <si>
    <t>508.157</t>
  </si>
  <si>
    <t>110.945</t>
  </si>
  <si>
    <t>159.473</t>
  </si>
  <si>
    <t>9.242413949</t>
  </si>
  <si>
    <t>9.254354126</t>
  </si>
  <si>
    <t>9.239407601</t>
  </si>
  <si>
    <t>-639.56643040</t>
  </si>
  <si>
    <t>506.502</t>
  </si>
  <si>
    <t>109.779</t>
  </si>
  <si>
    <t>159.066</t>
  </si>
  <si>
    <t>9.238151760</t>
  </si>
  <si>
    <t>9.250765366</t>
  </si>
  <si>
    <t>9.248499573</t>
  </si>
  <si>
    <t>-639.60126864</t>
  </si>
  <si>
    <t>507.025</t>
  </si>
  <si>
    <t>110.004</t>
  </si>
  <si>
    <t>159.076</t>
  </si>
  <si>
    <t>9.232205869</t>
  </si>
  <si>
    <t>9.256419923</t>
  </si>
  <si>
    <t>9.241199289</t>
  </si>
  <si>
    <t>-639.63546536</t>
  </si>
  <si>
    <t>504.735</t>
  </si>
  <si>
    <t>112.129</t>
  </si>
  <si>
    <t>160.032</t>
  </si>
  <si>
    <t>9.248398028</t>
  </si>
  <si>
    <t>9.244433703</t>
  </si>
  <si>
    <t>9.241088062</t>
  </si>
  <si>
    <t>-639.21441565</t>
  </si>
  <si>
    <t>506.512</t>
  </si>
  <si>
    <t>110.644</t>
  </si>
  <si>
    <t>159.225</t>
  </si>
  <si>
    <t>9.243231585</t>
  </si>
  <si>
    <t>9.243162531</t>
  </si>
  <si>
    <t>9.242052773</t>
  </si>
  <si>
    <t>-638.97047889</t>
  </si>
  <si>
    <t>506.131</t>
  </si>
  <si>
    <t>111.818</t>
  </si>
  <si>
    <t>160.318</t>
  </si>
  <si>
    <t>9.250371687</t>
  </si>
  <si>
    <t>9.243838703</t>
  </si>
  <si>
    <t>9.237994483</t>
  </si>
  <si>
    <t>-639.45660923</t>
  </si>
  <si>
    <t>503.913</t>
  </si>
  <si>
    <t>111.557</t>
  </si>
  <si>
    <t>158.699</t>
  </si>
  <si>
    <t>9.246671831</t>
  </si>
  <si>
    <t>9.241856009</t>
  </si>
  <si>
    <t>9.239623286</t>
  </si>
  <si>
    <t>-639.18587460</t>
  </si>
  <si>
    <t>506.242</t>
  </si>
  <si>
    <t>111.349</t>
  </si>
  <si>
    <t>160.581</t>
  </si>
  <si>
    <t>9.229256530</t>
  </si>
  <si>
    <t>9.254067215</t>
  </si>
  <si>
    <t>9.244175401</t>
  </si>
  <si>
    <t>-639.14949483</t>
  </si>
  <si>
    <t>506.897</t>
  </si>
  <si>
    <t>111.325</t>
  </si>
  <si>
    <t>158.525</t>
  </si>
  <si>
    <t>9.254097936</t>
  </si>
  <si>
    <t>9.240899239</t>
  </si>
  <si>
    <t>9.234550120</t>
  </si>
  <si>
    <t>-639.16669141</t>
  </si>
  <si>
    <t>506.928</t>
  </si>
  <si>
    <t>111.036</t>
  </si>
  <si>
    <t>158.625</t>
  </si>
  <si>
    <t>9.226875270</t>
  </si>
  <si>
    <t>9.249065436</t>
  </si>
  <si>
    <t>9.254260340</t>
  </si>
  <si>
    <t>-639.37208752</t>
  </si>
  <si>
    <t>511.59</t>
  </si>
  <si>
    <t>108.255</t>
  </si>
  <si>
    <t>159.135</t>
  </si>
  <si>
    <t>9.251815064</t>
  </si>
  <si>
    <t>9.234654309</t>
  </si>
  <si>
    <t>9.244963579</t>
  </si>
  <si>
    <t>-639.34483524</t>
  </si>
  <si>
    <t>510.284</t>
  </si>
  <si>
    <t>108.728</t>
  </si>
  <si>
    <t>159.418</t>
  </si>
  <si>
    <t>9.191091495</t>
  </si>
  <si>
    <t>9.184358044</t>
  </si>
  <si>
    <t>9.182431654</t>
  </si>
  <si>
    <t>-618.74969859</t>
  </si>
  <si>
    <t>460.721</t>
  </si>
  <si>
    <t>105.263</t>
  </si>
  <si>
    <t>151.543</t>
  </si>
  <si>
    <t>9.185432490</t>
  </si>
  <si>
    <t>9.178095847</t>
  </si>
  <si>
    <t>9.189915497</t>
  </si>
  <si>
    <t>-618.62828962</t>
  </si>
  <si>
    <t>454.98</t>
  </si>
  <si>
    <t>107.95</t>
  </si>
  <si>
    <t>150.283</t>
  </si>
  <si>
    <t>9.191238543</t>
  </si>
  <si>
    <t>9.165676081</t>
  </si>
  <si>
    <t>9.203420121</t>
  </si>
  <si>
    <t>-618.69075901</t>
  </si>
  <si>
    <t>464.557</t>
  </si>
  <si>
    <t>103.395</t>
  </si>
  <si>
    <t>9.197266189</t>
  </si>
  <si>
    <t>9.184973820</t>
  </si>
  <si>
    <t>9.177822108</t>
  </si>
  <si>
    <t>-618.78482171</t>
  </si>
  <si>
    <t>461.575</t>
  </si>
  <si>
    <t>104.796</t>
  </si>
  <si>
    <t>150.923</t>
  </si>
  <si>
    <t>9.187710585</t>
  </si>
  <si>
    <t>9.176914829</t>
  </si>
  <si>
    <t>9.189858871</t>
  </si>
  <si>
    <t>-618.67540128</t>
  </si>
  <si>
    <t>452.496</t>
  </si>
  <si>
    <t>108.532</t>
  </si>
  <si>
    <t>151.577</t>
  </si>
  <si>
    <t>9.195929942</t>
  </si>
  <si>
    <t>9.165760870</t>
  </si>
  <si>
    <t>9.204700779</t>
  </si>
  <si>
    <t>-618.87135037</t>
  </si>
  <si>
    <t>462.895</t>
  </si>
  <si>
    <t>103.606</t>
  </si>
  <si>
    <t>151.393</t>
  </si>
  <si>
    <t>9.195680040</t>
  </si>
  <si>
    <t>9.170663329</t>
  </si>
  <si>
    <t>9.191652119</t>
  </si>
  <si>
    <t>-618.66290263</t>
  </si>
  <si>
    <t>459.117</t>
  </si>
  <si>
    <t>105.855</t>
  </si>
  <si>
    <t>150.936</t>
  </si>
  <si>
    <t>9.190076436</t>
  </si>
  <si>
    <t>9.185528634</t>
  </si>
  <si>
    <t>9.186305067</t>
  </si>
  <si>
    <t>-618.75747448</t>
  </si>
  <si>
    <t>462.099</t>
  </si>
  <si>
    <t>104.134</t>
  </si>
  <si>
    <t>150.447</t>
  </si>
  <si>
    <t>9.199757887</t>
  </si>
  <si>
    <t>9.172970317</t>
  </si>
  <si>
    <t>9.183138401</t>
  </si>
  <si>
    <t>-618.81487575</t>
  </si>
  <si>
    <t>454.029</t>
  </si>
  <si>
    <t>107.909</t>
  </si>
  <si>
    <t>150.783</t>
  </si>
  <si>
    <t>9.196695452</t>
  </si>
  <si>
    <t>9.175966839</t>
  </si>
  <si>
    <t>9.182764473</t>
  </si>
  <si>
    <t>-618.83274350</t>
  </si>
  <si>
    <t>456.332</t>
  </si>
  <si>
    <t>106.864</t>
  </si>
  <si>
    <t>150.811</t>
  </si>
  <si>
    <t>9.194340127</t>
  </si>
  <si>
    <t>9.167849083</t>
  </si>
  <si>
    <t>9.202203120</t>
  </si>
  <si>
    <t>-618.82839989</t>
  </si>
  <si>
    <t>463.753</t>
  </si>
  <si>
    <t>103.64</t>
  </si>
  <si>
    <t>150.443</t>
  </si>
  <si>
    <t>9.186741983</t>
  </si>
  <si>
    <t>9.184413757</t>
  </si>
  <si>
    <t>9.198800451</t>
  </si>
  <si>
    <t>-618.88336226</t>
  </si>
  <si>
    <t>466.929</t>
  </si>
  <si>
    <t>101.589</t>
  </si>
  <si>
    <t>150.167</t>
  </si>
  <si>
    <t>9.191401775</t>
  </si>
  <si>
    <t>9.161059721</t>
  </si>
  <si>
    <t>9.210493032</t>
  </si>
  <si>
    <t>-619.02480081</t>
  </si>
  <si>
    <t>466.516</t>
  </si>
  <si>
    <t>102.122</t>
  </si>
  <si>
    <t>150.342</t>
  </si>
  <si>
    <t>9.188240691</t>
  </si>
  <si>
    <t>9.165418001</t>
  </si>
  <si>
    <t>9.210700394</t>
  </si>
  <si>
    <t>-619.02258340</t>
  </si>
  <si>
    <t>467.811</t>
  </si>
  <si>
    <t>101.181</t>
  </si>
  <si>
    <t>150.617</t>
  </si>
  <si>
    <t>9.056335470</t>
  </si>
  <si>
    <t>9.088519304</t>
  </si>
  <si>
    <t>9.083452702</t>
  </si>
  <si>
    <t>-612.89260102</t>
  </si>
  <si>
    <t>495.409</t>
  </si>
  <si>
    <t>114.702</t>
  </si>
  <si>
    <t>155.84</t>
  </si>
  <si>
    <t>9.098554058</t>
  </si>
  <si>
    <t>9.073487246</t>
  </si>
  <si>
    <t>9.048545100</t>
  </si>
  <si>
    <t>-612.83977797</t>
  </si>
  <si>
    <t>498.427</t>
  </si>
  <si>
    <t>113.24</t>
  </si>
  <si>
    <t>157.535</t>
  </si>
  <si>
    <t>9.066828033</t>
  </si>
  <si>
    <t>9.058460325</t>
  </si>
  <si>
    <t>9.092029985</t>
  </si>
  <si>
    <t>-612.89842290</t>
  </si>
  <si>
    <t>498.882</t>
  </si>
  <si>
    <t>114.019</t>
  </si>
  <si>
    <t>156.364</t>
  </si>
  <si>
    <t>9.088984084</t>
  </si>
  <si>
    <t>9.084881462</t>
  </si>
  <si>
    <t>9.052706570</t>
  </si>
  <si>
    <t>-613.16126758</t>
  </si>
  <si>
    <t>489.227</t>
  </si>
  <si>
    <t>117.763</t>
  </si>
  <si>
    <t>156.855</t>
  </si>
  <si>
    <t>9.087101181</t>
  </si>
  <si>
    <t>9.058407453</t>
  </si>
  <si>
    <t>9.073307156</t>
  </si>
  <si>
    <t>-612.75109452</t>
  </si>
  <si>
    <t>504.818</t>
  </si>
  <si>
    <t>110.911</t>
  </si>
  <si>
    <t>157.327</t>
  </si>
  <si>
    <t>9.073139653</t>
  </si>
  <si>
    <t>9.064612623</t>
  </si>
  <si>
    <t>9.081598035</t>
  </si>
  <si>
    <t>-612.94642940</t>
  </si>
  <si>
    <t>498.632</t>
  </si>
  <si>
    <t>113.194</t>
  </si>
  <si>
    <t>156.699</t>
  </si>
  <si>
    <t>9.068347795</t>
  </si>
  <si>
    <t>9.088963823</t>
  </si>
  <si>
    <t>9.072607969</t>
  </si>
  <si>
    <t>-612.86109135</t>
  </si>
  <si>
    <t>502.371</t>
  </si>
  <si>
    <t>109.118</t>
  </si>
  <si>
    <t>156.862</t>
  </si>
  <si>
    <t>9.086622016</t>
  </si>
  <si>
    <t>9.076759531</t>
  </si>
  <si>
    <t>9.068021570</t>
  </si>
  <si>
    <t>-613.26376659</t>
  </si>
  <si>
    <t>489.435</t>
  </si>
  <si>
    <t>115.626</t>
  </si>
  <si>
    <t>156.654</t>
  </si>
  <si>
    <t>9.060649180</t>
  </si>
  <si>
    <t>9.079661359</t>
  </si>
  <si>
    <t>9.088519923</t>
  </si>
  <si>
    <t>-612.96597124</t>
  </si>
  <si>
    <t>509.529</t>
  </si>
  <si>
    <t>107.152</t>
  </si>
  <si>
    <t>157.295</t>
  </si>
  <si>
    <t>9.080646618</t>
  </si>
  <si>
    <t>9.079684175</t>
  </si>
  <si>
    <t>9.084800725</t>
  </si>
  <si>
    <t>-613.08255023</t>
  </si>
  <si>
    <t>496.903</t>
  </si>
  <si>
    <t>113.335</t>
  </si>
  <si>
    <t>157.827</t>
  </si>
  <si>
    <t>9.092016481</t>
  </si>
  <si>
    <t>9.081499035</t>
  </si>
  <si>
    <t>9.064509904</t>
  </si>
  <si>
    <t>-612.96398858</t>
  </si>
  <si>
    <t>502.139</t>
  </si>
  <si>
    <t>110.354</t>
  </si>
  <si>
    <t>157.342</t>
  </si>
  <si>
    <t>9.079426199</t>
  </si>
  <si>
    <t>9.083337294</t>
  </si>
  <si>
    <t>9.074387449</t>
  </si>
  <si>
    <t>-613.27887013</t>
  </si>
  <si>
    <t>494.686</t>
  </si>
  <si>
    <t>113.867</t>
  </si>
  <si>
    <t>157.417</t>
  </si>
  <si>
    <t>9.091414042</t>
  </si>
  <si>
    <t>9.070236011</t>
  </si>
  <si>
    <t>9.077097191</t>
  </si>
  <si>
    <t>-612.95755081</t>
  </si>
  <si>
    <t>507.449</t>
  </si>
  <si>
    <t>107.269</t>
  </si>
  <si>
    <t>156.269</t>
  </si>
  <si>
    <t>9.072823956</t>
  </si>
  <si>
    <t>9.090815444</t>
  </si>
  <si>
    <t>9.080720865</t>
  </si>
  <si>
    <t>-613.14086567</t>
  </si>
  <si>
    <t>492.296</t>
  </si>
  <si>
    <t>115.402</t>
  </si>
  <si>
    <t>155.603</t>
  </si>
  <si>
    <t>9.028408100</t>
  </si>
  <si>
    <t>9.013269979</t>
  </si>
  <si>
    <t>9.025085596</t>
  </si>
  <si>
    <t>-632.67811398</t>
  </si>
  <si>
    <t>520.29</t>
  </si>
  <si>
    <t>115.165</t>
  </si>
  <si>
    <t>165.817</t>
  </si>
  <si>
    <t>9.032977991</t>
  </si>
  <si>
    <t>9.039939301</t>
  </si>
  <si>
    <t>9.007718363</t>
  </si>
  <si>
    <t>-632.57668818</t>
  </si>
  <si>
    <t>519.677</t>
  </si>
  <si>
    <t>164.606</t>
  </si>
  <si>
    <t>9.016457702</t>
  </si>
  <si>
    <t>9.037033711</t>
  </si>
  <si>
    <t>9.023489575</t>
  </si>
  <si>
    <t>-632.59867399</t>
  </si>
  <si>
    <t>519.219</t>
  </si>
  <si>
    <t>115.377</t>
  </si>
  <si>
    <t>165.051</t>
  </si>
  <si>
    <t>9.031441481</t>
  </si>
  <si>
    <t>9.028047069</t>
  </si>
  <si>
    <t>9.016013456</t>
  </si>
  <si>
    <t>-632.66124194</t>
  </si>
  <si>
    <t>521.799</t>
  </si>
  <si>
    <t>166.692</t>
  </si>
  <si>
    <t>9.024702519</t>
  </si>
  <si>
    <t>9.022606706</t>
  </si>
  <si>
    <t>9.032191747</t>
  </si>
  <si>
    <t>-632.26890691</t>
  </si>
  <si>
    <t>514.966</t>
  </si>
  <si>
    <t>117.977</t>
  </si>
  <si>
    <t>162.628</t>
  </si>
  <si>
    <t>9.019884278</t>
  </si>
  <si>
    <t>9.023972605</t>
  </si>
  <si>
    <t>9.024281896</t>
  </si>
  <si>
    <t>-632.22516965</t>
  </si>
  <si>
    <t>519.512</t>
  </si>
  <si>
    <t>116.044</t>
  </si>
  <si>
    <t>164.289</t>
  </si>
  <si>
    <t>9.039557478</t>
  </si>
  <si>
    <t>9.030516669</t>
  </si>
  <si>
    <t>9.016527531</t>
  </si>
  <si>
    <t>-632.39258995</t>
  </si>
  <si>
    <t>517.155</t>
  </si>
  <si>
    <t>117.386</t>
  </si>
  <si>
    <t>165.013</t>
  </si>
  <si>
    <t>9.036616513</t>
  </si>
  <si>
    <t>9.022952892</t>
  </si>
  <si>
    <t>9.023116554</t>
  </si>
  <si>
    <t>-632.42465592</t>
  </si>
  <si>
    <t>516.652</t>
  </si>
  <si>
    <t>116.594</t>
  </si>
  <si>
    <t>164.71</t>
  </si>
  <si>
    <t>9.036852798</t>
  </si>
  <si>
    <t>9.026300160</t>
  </si>
  <si>
    <t>9.011792547</t>
  </si>
  <si>
    <t>-632.28876822</t>
  </si>
  <si>
    <t>517.295</t>
  </si>
  <si>
    <t>116.126</t>
  </si>
  <si>
    <t>162.63</t>
  </si>
  <si>
    <t>9.038553478</t>
  </si>
  <si>
    <t>9.011669498</t>
  </si>
  <si>
    <t>9.019890626</t>
  </si>
  <si>
    <t>-632.35713589</t>
  </si>
  <si>
    <t>524.046</t>
  </si>
  <si>
    <t>113.347</t>
  </si>
  <si>
    <t>164.625</t>
  </si>
  <si>
    <t>9.028471938</t>
  </si>
  <si>
    <t>9.034433940</t>
  </si>
  <si>
    <t>9.014088914</t>
  </si>
  <si>
    <t>-632.31957599</t>
  </si>
  <si>
    <t>520.095</t>
  </si>
  <si>
    <t>115.189</t>
  </si>
  <si>
    <t>165.467</t>
  </si>
  <si>
    <t>9.017928298</t>
  </si>
  <si>
    <t>9.028657079</t>
  </si>
  <si>
    <t>9.020235412</t>
  </si>
  <si>
    <t>-632.37586817</t>
  </si>
  <si>
    <t>515.717</t>
  </si>
  <si>
    <t>116.418</t>
  </si>
  <si>
    <t>163.764</t>
  </si>
  <si>
    <t>9.030866635</t>
  </si>
  <si>
    <t>9.034391718</t>
  </si>
  <si>
    <t>9.004268096</t>
  </si>
  <si>
    <t>-632.29928922</t>
  </si>
  <si>
    <t>519.391</t>
  </si>
  <si>
    <t>115.641</t>
  </si>
  <si>
    <t>164.52</t>
  </si>
  <si>
    <t>9.026491414</t>
  </si>
  <si>
    <t>9.022778408</t>
  </si>
  <si>
    <t>9.013421117</t>
  </si>
  <si>
    <t>-632.27057414</t>
  </si>
  <si>
    <t>523.122</t>
  </si>
  <si>
    <t>113.489</t>
  </si>
  <si>
    <t>165.135</t>
  </si>
  <si>
    <t>9.246418661</t>
  </si>
  <si>
    <t>9.256707697</t>
  </si>
  <si>
    <t>9.229564080</t>
  </si>
  <si>
    <t>-639.47691242</t>
  </si>
  <si>
    <t>507.047</t>
  </si>
  <si>
    <t>110.09</t>
  </si>
  <si>
    <t>157.801</t>
  </si>
  <si>
    <t>9.230832462</t>
  </si>
  <si>
    <t>9.243909442</t>
  </si>
  <si>
    <t>9.257029594</t>
  </si>
  <si>
    <t>-639.64637031</t>
  </si>
  <si>
    <t>509.98</t>
  </si>
  <si>
    <t>108.86</t>
  </si>
  <si>
    <t>160.442</t>
  </si>
  <si>
    <t>9.234097260</t>
  </si>
  <si>
    <t>9.251345628</t>
  </si>
  <si>
    <t>9.250436913</t>
  </si>
  <si>
    <t>-639.56481601</t>
  </si>
  <si>
    <t>511.628</t>
  </si>
  <si>
    <t>107.506</t>
  </si>
  <si>
    <t>159.879</t>
  </si>
  <si>
    <t>9.238938879</t>
  </si>
  <si>
    <t>9.234959298</t>
  </si>
  <si>
    <t>9.252576873</t>
  </si>
  <si>
    <t>-639.49049174</t>
  </si>
  <si>
    <t>515.005</t>
  </si>
  <si>
    <t>107.591</t>
  </si>
  <si>
    <t>160.991</t>
  </si>
  <si>
    <t>9.241918090</t>
  </si>
  <si>
    <t>9.249618355</t>
  </si>
  <si>
    <t>9.242450605</t>
  </si>
  <si>
    <t>-639.25858523</t>
  </si>
  <si>
    <t>507.827</t>
  </si>
  <si>
    <t>108.763</t>
  </si>
  <si>
    <t>156.925</t>
  </si>
  <si>
    <t>9.247525497</t>
  </si>
  <si>
    <t>9.249487384</t>
  </si>
  <si>
    <t>9.229842826</t>
  </si>
  <si>
    <t>-639.19644263</t>
  </si>
  <si>
    <t>506.433</t>
  </si>
  <si>
    <t>111.73</t>
  </si>
  <si>
    <t>159.399</t>
  </si>
  <si>
    <t>9.236827993</t>
  </si>
  <si>
    <t>9.250617499</t>
  </si>
  <si>
    <t>9.248196369</t>
  </si>
  <si>
    <t>-639.49425145</t>
  </si>
  <si>
    <t>511.661</t>
  </si>
  <si>
    <t>107.836</t>
  </si>
  <si>
    <t>160.007</t>
  </si>
  <si>
    <t>9.230369549</t>
  </si>
  <si>
    <t>9.250426165</t>
  </si>
  <si>
    <t>9.249787176</t>
  </si>
  <si>
    <t>-639.27402455</t>
  </si>
  <si>
    <t>513.571</t>
  </si>
  <si>
    <t>107.271</t>
  </si>
  <si>
    <t>159.79</t>
  </si>
  <si>
    <t>9.243213740</t>
  </si>
  <si>
    <t>9.242700312</t>
  </si>
  <si>
    <t>9.250055026</t>
  </si>
  <si>
    <t>-639.44824031</t>
  </si>
  <si>
    <t>507.859</t>
  </si>
  <si>
    <t>109.484</t>
  </si>
  <si>
    <t>157.179</t>
  </si>
  <si>
    <t>9.233954543</t>
  </si>
  <si>
    <t>9.243503785</t>
  </si>
  <si>
    <t>9.251022182</t>
  </si>
  <si>
    <t>-639.25033203</t>
  </si>
  <si>
    <t>513.99</t>
  </si>
  <si>
    <t>107.455</t>
  </si>
  <si>
    <t>159.63</t>
  </si>
  <si>
    <t>9.230329895</t>
  </si>
  <si>
    <t>9.258273491</t>
  </si>
  <si>
    <t>9.243898609</t>
  </si>
  <si>
    <t>-639.40103858</t>
  </si>
  <si>
    <t>511.325</t>
  </si>
  <si>
    <t>108.811</t>
  </si>
  <si>
    <t>159.585</t>
  </si>
  <si>
    <t>9.238320048</t>
  </si>
  <si>
    <t>9.250683793</t>
  </si>
  <si>
    <t>9.239820083</t>
  </si>
  <si>
    <t>-639.06677109</t>
  </si>
  <si>
    <t>509.831</t>
  </si>
  <si>
    <t>109.268</t>
  </si>
  <si>
    <t>159.841</t>
  </si>
  <si>
    <t>9.228409922</t>
  </si>
  <si>
    <t>9.239661865</t>
  </si>
  <si>
    <t>9.263627434</t>
  </si>
  <si>
    <t>-639.43487694</t>
  </si>
  <si>
    <t>516.236</t>
  </si>
  <si>
    <t>105.652</t>
  </si>
  <si>
    <t>159.507</t>
  </si>
  <si>
    <t>9.234815479</t>
  </si>
  <si>
    <t>9.235718835</t>
  </si>
  <si>
    <t>9.258400548</t>
  </si>
  <si>
    <t>-639.18928538</t>
  </si>
  <si>
    <t>513.096</t>
  </si>
  <si>
    <t>107.902</t>
  </si>
  <si>
    <t>158.297</t>
  </si>
  <si>
    <t>-628.76703092</t>
  </si>
  <si>
    <t>-622.28010209</t>
  </si>
  <si>
    <t>-641.86794683</t>
  </si>
  <si>
    <t>-648.93681718</t>
  </si>
  <si>
    <t>-628.78591368</t>
  </si>
  <si>
    <t>-622.28690455</t>
  </si>
  <si>
    <t>-641.89733716</t>
  </si>
  <si>
    <t>-648.91911505</t>
  </si>
  <si>
    <t>-628.76703093</t>
  </si>
  <si>
    <t>-628.76703094</t>
  </si>
  <si>
    <t>-628.76703095</t>
  </si>
  <si>
    <t>-628.76703096</t>
  </si>
  <si>
    <t>-628.76703097</t>
  </si>
  <si>
    <t>-628.76703098</t>
  </si>
  <si>
    <t>-628.76703099</t>
  </si>
  <si>
    <t>-628.76703100</t>
  </si>
  <si>
    <t>-628.76703101</t>
  </si>
  <si>
    <t>-628.76703102</t>
  </si>
  <si>
    <t>-628.76703103</t>
  </si>
  <si>
    <t>-628.76703104</t>
  </si>
  <si>
    <t>-628.76703105</t>
  </si>
  <si>
    <t>-622.28010210</t>
  </si>
  <si>
    <t>-622.28010211</t>
  </si>
  <si>
    <t>-622.28010212</t>
  </si>
  <si>
    <t>-622.28010213</t>
  </si>
  <si>
    <t>-622.28010214</t>
  </si>
  <si>
    <t>-622.28010215</t>
  </si>
  <si>
    <t>-622.28010216</t>
  </si>
  <si>
    <t>-622.28010217</t>
  </si>
  <si>
    <t>-622.28010218</t>
  </si>
  <si>
    <t>-622.28010219</t>
  </si>
  <si>
    <t>-622.28010220</t>
  </si>
  <si>
    <t>-622.28010221</t>
  </si>
  <si>
    <t>-622.28010222</t>
  </si>
  <si>
    <t>-641.86794684</t>
  </si>
  <si>
    <t>-641.86794685</t>
  </si>
  <si>
    <t>-641.86794686</t>
  </si>
  <si>
    <t>-641.86794687</t>
  </si>
  <si>
    <t>-641.86794688</t>
  </si>
  <si>
    <t>-641.86794689</t>
  </si>
  <si>
    <t>-641.86794690</t>
  </si>
  <si>
    <t>-641.86794691</t>
  </si>
  <si>
    <t>-641.86794692</t>
  </si>
  <si>
    <t>-641.86794693</t>
  </si>
  <si>
    <t>-641.86794694</t>
  </si>
  <si>
    <t>-641.86794695</t>
  </si>
  <si>
    <t>-641.86794696</t>
  </si>
  <si>
    <t>-648.93681719</t>
  </si>
  <si>
    <t>-648.93681720</t>
  </si>
  <si>
    <t>-648.93681721</t>
  </si>
  <si>
    <t>-648.93681722</t>
  </si>
  <si>
    <t>-648.93681723</t>
  </si>
  <si>
    <t>-648.93681724</t>
  </si>
  <si>
    <t>-648.93681725</t>
  </si>
  <si>
    <t>-648.93681726</t>
  </si>
  <si>
    <t>-648.93681727</t>
  </si>
  <si>
    <t>-648.93681728</t>
  </si>
  <si>
    <t>-648.93681729</t>
  </si>
  <si>
    <t>-648.93681730</t>
  </si>
  <si>
    <t>-648.93681731</t>
  </si>
  <si>
    <t>-628.78591369</t>
  </si>
  <si>
    <t>-628.78591370</t>
  </si>
  <si>
    <t>-628.78591371</t>
  </si>
  <si>
    <t>-628.78591372</t>
  </si>
  <si>
    <t>-628.78591373</t>
  </si>
  <si>
    <t>-628.78591374</t>
  </si>
  <si>
    <t>-628.78591375</t>
  </si>
  <si>
    <t>-628.78591376</t>
  </si>
  <si>
    <t>-628.78591377</t>
  </si>
  <si>
    <t>-628.78591378</t>
  </si>
  <si>
    <t>-628.78591379</t>
  </si>
  <si>
    <t>-628.78591380</t>
  </si>
  <si>
    <t>-628.78591381</t>
  </si>
  <si>
    <t>-622.28690456</t>
  </si>
  <si>
    <t>-622.28690457</t>
  </si>
  <si>
    <t>-622.28690458</t>
  </si>
  <si>
    <t>-622.28690459</t>
  </si>
  <si>
    <t>-622.28690460</t>
  </si>
  <si>
    <t>-622.28690461</t>
  </si>
  <si>
    <t>-622.28690462</t>
  </si>
  <si>
    <t>-622.28690463</t>
  </si>
  <si>
    <t>-622.28690464</t>
  </si>
  <si>
    <t>-622.28690465</t>
  </si>
  <si>
    <t>-622.28690466</t>
  </si>
  <si>
    <t>-622.28690467</t>
  </si>
  <si>
    <t>-622.28690468</t>
  </si>
  <si>
    <t>-641.89733717</t>
  </si>
  <si>
    <t>-641.89733718</t>
  </si>
  <si>
    <t>-641.89733719</t>
  </si>
  <si>
    <t>-641.89733720</t>
  </si>
  <si>
    <t>-641.89733721</t>
  </si>
  <si>
    <t>-641.89733722</t>
  </si>
  <si>
    <t>-641.89733723</t>
  </si>
  <si>
    <t>-641.89733724</t>
  </si>
  <si>
    <t>-641.89733725</t>
  </si>
  <si>
    <t>-641.89733726</t>
  </si>
  <si>
    <t>-641.89733727</t>
  </si>
  <si>
    <t>-641.89733728</t>
  </si>
  <si>
    <t>-641.89733729</t>
  </si>
  <si>
    <t>-648.91911506</t>
  </si>
  <si>
    <t>-648.91911507</t>
  </si>
  <si>
    <t>-648.91911508</t>
  </si>
  <si>
    <t>-648.91911509</t>
  </si>
  <si>
    <t>-648.91911510</t>
  </si>
  <si>
    <t>-648.91911511</t>
  </si>
  <si>
    <t>-648.91911512</t>
  </si>
  <si>
    <t>-648.91911513</t>
  </si>
  <si>
    <t>-648.91911514</t>
  </si>
  <si>
    <t>-648.91911515</t>
  </si>
  <si>
    <t>-648.91911516</t>
  </si>
  <si>
    <t>-648.91911517</t>
  </si>
  <si>
    <t>-648.91911518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</si>
</sst>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topLeftCell="A138" workbookViewId="0">
      <selection activeCell="A156" sqref="A156:XFD169"/>
    </sheetView>
  </sheetViews>
  <sheetFormatPr defaultRowHeight="13.5" x14ac:dyDescent="0.3"/>
  <cols>
    <col min="1" max="1" width="18.6640625" customWidth="1"/>
    <col min="2" max="5" width="8.86328125" customWidth="1"/>
  </cols>
  <sheetData>
    <row r="1" spans="1:24" s="4" customFormat="1" ht="13.9" x14ac:dyDescent="0.3">
      <c r="A1"/>
      <c r="B1" s="4" t="s">
        <v>15</v>
      </c>
      <c r="C1" s="4" t="s">
        <v>22</v>
      </c>
      <c r="D1" s="4" t="s">
        <v>20</v>
      </c>
      <c r="E1" s="4" t="s">
        <v>21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4" t="s">
        <v>13</v>
      </c>
      <c r="T1" s="4" t="s">
        <v>14</v>
      </c>
      <c r="U1" s="4" t="s">
        <v>16</v>
      </c>
      <c r="V1" s="4" t="s">
        <v>23</v>
      </c>
      <c r="W1" s="4" t="s">
        <v>18</v>
      </c>
      <c r="X1" s="4" t="s">
        <v>19</v>
      </c>
    </row>
    <row r="2" spans="1:24" ht="14.25" x14ac:dyDescent="0.4">
      <c r="A2" s="1" t="s">
        <v>249</v>
      </c>
      <c r="B2" t="s">
        <v>1255</v>
      </c>
      <c r="C2">
        <v>259.48899999999998</v>
      </c>
      <c r="D2">
        <v>450.14806102150442</v>
      </c>
      <c r="E2">
        <v>25.774142423700123</v>
      </c>
      <c r="F2" t="s">
        <v>250</v>
      </c>
      <c r="G2" t="s">
        <v>251</v>
      </c>
      <c r="H2" t="s">
        <v>252</v>
      </c>
      <c r="I2" t="s">
        <v>253</v>
      </c>
      <c r="J2" t="s">
        <v>254</v>
      </c>
      <c r="K2" t="s">
        <v>255</v>
      </c>
      <c r="L2" t="s">
        <v>256</v>
      </c>
      <c r="M2" s="2">
        <f t="shared" ref="M2:M15" si="0">(J2+2*K2)/3</f>
        <v>250.22233333333335</v>
      </c>
      <c r="N2" s="3">
        <f t="shared" ref="N2:N15" si="1">(3*L2+J2-K2)/5</f>
        <v>179.50939999999997</v>
      </c>
      <c r="O2" s="3">
        <f t="shared" ref="O2:O15" si="2">5*(J2-K2)*L2/(4*L2+3*(J2-K2))</f>
        <v>177.74818847015192</v>
      </c>
      <c r="P2" s="2">
        <f t="shared" ref="P2:P15" si="3">(N2+O2)/2</f>
        <v>178.62879423507593</v>
      </c>
      <c r="Q2" s="3">
        <f t="shared" ref="Q2:Q15" si="4">P2/M2</f>
        <v>0.71388029939404252</v>
      </c>
      <c r="R2" s="2">
        <f t="shared" ref="R2:R15" si="5">(3*M2-2*P2)/2/(3*M2+P2)</f>
        <v>0.21167071559474354</v>
      </c>
      <c r="S2">
        <f t="shared" ref="S2:S15" si="6">9*M2*P2/(3*M2+P2)</f>
        <v>432.87855787328135</v>
      </c>
      <c r="T2">
        <f t="shared" ref="T2:T15" si="7">2*(Q2*Q2*P2)^0.585-3</f>
        <v>25.000340865058256</v>
      </c>
      <c r="U2">
        <f t="shared" ref="U2:U15" si="8">I2-B2-9.21977491833333</f>
        <v>0.32684229166669176</v>
      </c>
      <c r="V2">
        <f t="shared" ref="V2:V15" si="9">M2-C2</f>
        <v>-9.2666666666666231</v>
      </c>
      <c r="W2">
        <f t="shared" ref="W2:W15" si="10">S2-D2</f>
        <v>-17.269503148223066</v>
      </c>
      <c r="X2">
        <f t="shared" ref="X2:X15" si="11">T2-E2</f>
        <v>-0.77380155864186762</v>
      </c>
    </row>
    <row r="3" spans="1:24" ht="14.25" x14ac:dyDescent="0.4">
      <c r="A3" s="1" t="s">
        <v>257</v>
      </c>
      <c r="B3" t="s">
        <v>1287</v>
      </c>
      <c r="C3">
        <v>259.48899999999998</v>
      </c>
      <c r="D3">
        <v>450.14806102150442</v>
      </c>
      <c r="E3">
        <v>25.774142423700123</v>
      </c>
      <c r="F3" t="s">
        <v>258</v>
      </c>
      <c r="G3" t="s">
        <v>259</v>
      </c>
      <c r="H3" t="s">
        <v>260</v>
      </c>
      <c r="I3" t="s">
        <v>261</v>
      </c>
      <c r="J3" t="s">
        <v>262</v>
      </c>
      <c r="K3" t="s">
        <v>263</v>
      </c>
      <c r="L3" t="s">
        <v>264</v>
      </c>
      <c r="M3" s="2">
        <f t="shared" si="0"/>
        <v>250.86</v>
      </c>
      <c r="N3" s="3">
        <f t="shared" si="1"/>
        <v>177.20580000000001</v>
      </c>
      <c r="O3" s="3">
        <f t="shared" si="2"/>
        <v>175.88309932275482</v>
      </c>
      <c r="P3" s="2">
        <f t="shared" si="3"/>
        <v>176.54444966137743</v>
      </c>
      <c r="Q3" s="3">
        <f t="shared" si="4"/>
        <v>0.70375687499552508</v>
      </c>
      <c r="R3" s="2">
        <f t="shared" si="5"/>
        <v>0.21498255740812822</v>
      </c>
      <c r="S3">
        <f t="shared" si="6"/>
        <v>428.99685389158185</v>
      </c>
      <c r="T3">
        <f t="shared" si="7"/>
        <v>24.347909041814159</v>
      </c>
      <c r="U3">
        <f t="shared" si="8"/>
        <v>0.68592341166661974</v>
      </c>
      <c r="V3">
        <f t="shared" si="9"/>
        <v>-8.6289999999999623</v>
      </c>
      <c r="W3">
        <f t="shared" si="10"/>
        <v>-21.151207129922568</v>
      </c>
      <c r="X3">
        <f t="shared" si="11"/>
        <v>-1.4262333818859645</v>
      </c>
    </row>
    <row r="4" spans="1:24" ht="14.25" x14ac:dyDescent="0.4">
      <c r="A4" s="1" t="s">
        <v>265</v>
      </c>
      <c r="B4" t="s">
        <v>1288</v>
      </c>
      <c r="C4">
        <v>259.48899999999998</v>
      </c>
      <c r="D4">
        <v>450.14806102150442</v>
      </c>
      <c r="E4">
        <v>25.774142423700123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s="2">
        <f t="shared" si="0"/>
        <v>250.79566666666665</v>
      </c>
      <c r="N4" s="3">
        <f t="shared" si="1"/>
        <v>181.96059999999997</v>
      </c>
      <c r="O4" s="3">
        <f t="shared" si="2"/>
        <v>179.85756718119075</v>
      </c>
      <c r="P4" s="2">
        <f t="shared" si="3"/>
        <v>180.90908359059534</v>
      </c>
      <c r="Q4" s="3">
        <f t="shared" si="4"/>
        <v>0.72134054784543866</v>
      </c>
      <c r="R4" s="2">
        <f t="shared" si="5"/>
        <v>0.20924165422199406</v>
      </c>
      <c r="S4">
        <f t="shared" si="6"/>
        <v>437.52559900975302</v>
      </c>
      <c r="T4">
        <f t="shared" si="7"/>
        <v>25.554102773710223</v>
      </c>
      <c r="U4">
        <f t="shared" si="8"/>
        <v>0.40201877166667366</v>
      </c>
      <c r="V4">
        <f t="shared" si="9"/>
        <v>-8.693333333333328</v>
      </c>
      <c r="W4">
        <f t="shared" si="10"/>
        <v>-12.622462011751395</v>
      </c>
      <c r="X4">
        <f t="shared" si="11"/>
        <v>-0.2200396499899</v>
      </c>
    </row>
    <row r="5" spans="1:24" ht="14.25" x14ac:dyDescent="0.4">
      <c r="A5" s="1" t="s">
        <v>273</v>
      </c>
      <c r="B5" t="s">
        <v>1289</v>
      </c>
      <c r="C5">
        <v>259.48899999999998</v>
      </c>
      <c r="D5">
        <v>450.14806102150442</v>
      </c>
      <c r="E5">
        <v>25.774142423700123</v>
      </c>
      <c r="F5" t="s">
        <v>274</v>
      </c>
      <c r="G5" t="s">
        <v>275</v>
      </c>
      <c r="H5" t="s">
        <v>276</v>
      </c>
      <c r="I5" t="s">
        <v>277</v>
      </c>
      <c r="J5" t="s">
        <v>278</v>
      </c>
      <c r="K5" t="s">
        <v>279</v>
      </c>
      <c r="L5" t="s">
        <v>280</v>
      </c>
      <c r="M5" s="2">
        <f t="shared" si="0"/>
        <v>250.36666666666667</v>
      </c>
      <c r="N5" s="3">
        <f t="shared" si="1"/>
        <v>176.99799999999999</v>
      </c>
      <c r="O5" s="3">
        <f t="shared" si="2"/>
        <v>175.49678513867198</v>
      </c>
      <c r="P5" s="2">
        <f t="shared" si="3"/>
        <v>176.247392569336</v>
      </c>
      <c r="Q5" s="3">
        <f t="shared" si="4"/>
        <v>0.70395709986420985</v>
      </c>
      <c r="R5" s="2">
        <f t="shared" si="5"/>
        <v>0.21491687907642715</v>
      </c>
      <c r="S5">
        <f t="shared" si="6"/>
        <v>428.25186425139117</v>
      </c>
      <c r="T5">
        <f t="shared" si="7"/>
        <v>24.330074898459138</v>
      </c>
      <c r="U5">
        <f t="shared" si="8"/>
        <v>0.54542208166661332</v>
      </c>
      <c r="V5">
        <f t="shared" si="9"/>
        <v>-9.1223333333333017</v>
      </c>
      <c r="W5">
        <f t="shared" si="10"/>
        <v>-21.896196770113249</v>
      </c>
      <c r="X5">
        <f t="shared" si="11"/>
        <v>-1.4440675252409854</v>
      </c>
    </row>
    <row r="6" spans="1:24" ht="14.25" x14ac:dyDescent="0.4">
      <c r="A6" s="1" t="s">
        <v>281</v>
      </c>
      <c r="B6" t="s">
        <v>1290</v>
      </c>
      <c r="C6">
        <v>259.48899999999998</v>
      </c>
      <c r="D6">
        <v>450.14806102150442</v>
      </c>
      <c r="E6">
        <v>25.774142423700123</v>
      </c>
      <c r="F6" t="s">
        <v>282</v>
      </c>
      <c r="G6" t="s">
        <v>283</v>
      </c>
      <c r="H6" t="s">
        <v>284</v>
      </c>
      <c r="I6" t="s">
        <v>285</v>
      </c>
      <c r="J6" t="s">
        <v>286</v>
      </c>
      <c r="K6" t="s">
        <v>287</v>
      </c>
      <c r="L6" t="s">
        <v>288</v>
      </c>
      <c r="M6" s="2">
        <f t="shared" si="0"/>
        <v>249.95099999999999</v>
      </c>
      <c r="N6" s="3">
        <f t="shared" si="1"/>
        <v>180.1482</v>
      </c>
      <c r="O6" s="3">
        <f t="shared" si="2"/>
        <v>178.21784454656623</v>
      </c>
      <c r="P6" s="2">
        <f t="shared" si="3"/>
        <v>179.18302227328311</v>
      </c>
      <c r="Q6" s="3">
        <f t="shared" si="4"/>
        <v>0.71687259612197241</v>
      </c>
      <c r="R6" s="2">
        <f t="shared" si="5"/>
        <v>0.21069525081250018</v>
      </c>
      <c r="S6">
        <f t="shared" si="6"/>
        <v>433.87206818498862</v>
      </c>
      <c r="T6">
        <f t="shared" si="7"/>
        <v>25.188747060212766</v>
      </c>
      <c r="U6">
        <f t="shared" si="8"/>
        <v>0.57465663166668257</v>
      </c>
      <c r="V6">
        <f t="shared" si="9"/>
        <v>-9.5379999999999825</v>
      </c>
      <c r="W6">
        <f t="shared" si="10"/>
        <v>-16.275992836515798</v>
      </c>
      <c r="X6">
        <f t="shared" si="11"/>
        <v>-0.58539536348735766</v>
      </c>
    </row>
    <row r="7" spans="1:24" ht="14.25" x14ac:dyDescent="0.4">
      <c r="A7" s="1" t="s">
        <v>289</v>
      </c>
      <c r="B7" t="s">
        <v>1291</v>
      </c>
      <c r="C7">
        <v>259.48899999999998</v>
      </c>
      <c r="D7">
        <v>450.14806102150442</v>
      </c>
      <c r="E7">
        <v>25.774142423700123</v>
      </c>
      <c r="F7" t="s">
        <v>290</v>
      </c>
      <c r="G7" t="s">
        <v>291</v>
      </c>
      <c r="H7" t="s">
        <v>292</v>
      </c>
      <c r="I7" t="s">
        <v>293</v>
      </c>
      <c r="J7" t="s">
        <v>294</v>
      </c>
      <c r="K7" t="s">
        <v>295</v>
      </c>
      <c r="L7" t="s">
        <v>296</v>
      </c>
      <c r="M7" s="2">
        <f t="shared" si="0"/>
        <v>250.03099999999998</v>
      </c>
      <c r="N7" s="3">
        <f t="shared" si="1"/>
        <v>182.80080000000001</v>
      </c>
      <c r="O7" s="3">
        <f t="shared" si="2"/>
        <v>180.54546282364822</v>
      </c>
      <c r="P7" s="2">
        <f t="shared" si="3"/>
        <v>181.6731314118241</v>
      </c>
      <c r="Q7" s="3">
        <f t="shared" si="4"/>
        <v>0.72660242694635513</v>
      </c>
      <c r="R7" s="2">
        <f t="shared" si="5"/>
        <v>0.2075342321094823</v>
      </c>
      <c r="S7">
        <f t="shared" si="6"/>
        <v>438.75305046860416</v>
      </c>
      <c r="T7">
        <f t="shared" si="7"/>
        <v>25.869041442057341</v>
      </c>
      <c r="U7">
        <f t="shared" si="8"/>
        <v>3.1335401666622076E-2</v>
      </c>
      <c r="V7">
        <f t="shared" si="9"/>
        <v>-9.4579999999999984</v>
      </c>
      <c r="W7">
        <f t="shared" si="10"/>
        <v>-11.39501055290026</v>
      </c>
      <c r="X7">
        <f t="shared" si="11"/>
        <v>9.4899018357217813E-2</v>
      </c>
    </row>
    <row r="8" spans="1:24" ht="14.25" x14ac:dyDescent="0.4">
      <c r="A8" s="1" t="s">
        <v>297</v>
      </c>
      <c r="B8" t="s">
        <v>1292</v>
      </c>
      <c r="C8">
        <v>259.48899999999998</v>
      </c>
      <c r="D8">
        <v>450.14806102150442</v>
      </c>
      <c r="E8">
        <v>25.774142423700123</v>
      </c>
      <c r="F8" t="s">
        <v>298</v>
      </c>
      <c r="G8" t="s">
        <v>299</v>
      </c>
      <c r="H8" t="s">
        <v>300</v>
      </c>
      <c r="I8" t="s">
        <v>301</v>
      </c>
      <c r="J8" t="s">
        <v>302</v>
      </c>
      <c r="K8" t="s">
        <v>303</v>
      </c>
      <c r="L8" t="s">
        <v>304</v>
      </c>
      <c r="M8" s="2">
        <f t="shared" si="0"/>
        <v>250.87333333333333</v>
      </c>
      <c r="N8" s="3">
        <f t="shared" si="1"/>
        <v>178.91300000000001</v>
      </c>
      <c r="O8" s="3">
        <f t="shared" si="2"/>
        <v>177.14437370387068</v>
      </c>
      <c r="P8" s="2">
        <f t="shared" si="3"/>
        <v>178.02868685193533</v>
      </c>
      <c r="Q8" s="3">
        <f t="shared" si="4"/>
        <v>0.70963575317664429</v>
      </c>
      <c r="R8" s="2">
        <f t="shared" si="5"/>
        <v>0.21305710301787695</v>
      </c>
      <c r="S8">
        <f t="shared" si="6"/>
        <v>431.91792625337104</v>
      </c>
      <c r="T8">
        <f t="shared" si="7"/>
        <v>24.750969499340822</v>
      </c>
      <c r="U8">
        <f t="shared" si="8"/>
        <v>0.68522611166666358</v>
      </c>
      <c r="V8">
        <f t="shared" si="9"/>
        <v>-8.615666666666641</v>
      </c>
      <c r="W8">
        <f t="shared" si="10"/>
        <v>-18.230134768133382</v>
      </c>
      <c r="X8">
        <f t="shared" si="11"/>
        <v>-1.0231729243593009</v>
      </c>
    </row>
    <row r="9" spans="1:24" ht="14.25" x14ac:dyDescent="0.4">
      <c r="A9" s="1" t="s">
        <v>305</v>
      </c>
      <c r="B9" t="s">
        <v>1293</v>
      </c>
      <c r="C9">
        <v>259.48899999999998</v>
      </c>
      <c r="D9">
        <v>450.14806102150442</v>
      </c>
      <c r="E9">
        <v>25.774142423700123</v>
      </c>
      <c r="F9" t="s">
        <v>306</v>
      </c>
      <c r="G9" t="s">
        <v>307</v>
      </c>
      <c r="H9" t="s">
        <v>308</v>
      </c>
      <c r="I9" t="s">
        <v>309</v>
      </c>
      <c r="J9" t="s">
        <v>310</v>
      </c>
      <c r="K9" t="s">
        <v>311</v>
      </c>
      <c r="L9" t="s">
        <v>312</v>
      </c>
      <c r="M9" s="2">
        <f t="shared" si="0"/>
        <v>250.75766666666667</v>
      </c>
      <c r="N9" s="3">
        <f t="shared" si="1"/>
        <v>178.50700000000001</v>
      </c>
      <c r="O9" s="3">
        <f t="shared" si="2"/>
        <v>176.84803499719933</v>
      </c>
      <c r="P9" s="2">
        <f t="shared" si="3"/>
        <v>177.67751749859968</v>
      </c>
      <c r="Q9" s="3">
        <f t="shared" si="4"/>
        <v>0.70856265278136932</v>
      </c>
      <c r="R9" s="2">
        <f t="shared" si="5"/>
        <v>0.21340811018119482</v>
      </c>
      <c r="S9">
        <f t="shared" si="6"/>
        <v>431.19068145932403</v>
      </c>
      <c r="T9">
        <f t="shared" si="7"/>
        <v>24.66989789217488</v>
      </c>
      <c r="U9">
        <f t="shared" si="8"/>
        <v>0.66366295166663569</v>
      </c>
      <c r="V9">
        <f t="shared" si="9"/>
        <v>-8.7313333333333105</v>
      </c>
      <c r="W9">
        <f t="shared" si="10"/>
        <v>-18.957379562180392</v>
      </c>
      <c r="X9">
        <f t="shared" si="11"/>
        <v>-1.1042445315252429</v>
      </c>
    </row>
    <row r="10" spans="1:24" ht="14.25" x14ac:dyDescent="0.4">
      <c r="A10" s="1" t="s">
        <v>313</v>
      </c>
      <c r="B10" t="s">
        <v>1294</v>
      </c>
      <c r="C10">
        <v>259.48899999999998</v>
      </c>
      <c r="D10">
        <v>450.14806102150442</v>
      </c>
      <c r="E10">
        <v>25.774142423700123</v>
      </c>
      <c r="F10" t="s">
        <v>314</v>
      </c>
      <c r="G10" t="s">
        <v>315</v>
      </c>
      <c r="H10" t="s">
        <v>316</v>
      </c>
      <c r="I10" t="s">
        <v>317</v>
      </c>
      <c r="J10" t="s">
        <v>318</v>
      </c>
      <c r="K10" t="s">
        <v>319</v>
      </c>
      <c r="L10" t="s">
        <v>320</v>
      </c>
      <c r="M10" s="2">
        <f t="shared" si="0"/>
        <v>250.71566666666669</v>
      </c>
      <c r="N10" s="3">
        <f t="shared" si="1"/>
        <v>179.56659999999999</v>
      </c>
      <c r="O10" s="3">
        <f t="shared" si="2"/>
        <v>177.63210471531733</v>
      </c>
      <c r="P10" s="2">
        <f t="shared" si="3"/>
        <v>178.59935235765866</v>
      </c>
      <c r="Q10" s="3">
        <f t="shared" si="4"/>
        <v>0.71235816545565689</v>
      </c>
      <c r="R10" s="2">
        <f t="shared" si="5"/>
        <v>0.21216752248571563</v>
      </c>
      <c r="S10">
        <f t="shared" si="6"/>
        <v>432.98466892987295</v>
      </c>
      <c r="T10">
        <f t="shared" si="7"/>
        <v>24.927808716656934</v>
      </c>
      <c r="U10">
        <f t="shared" si="8"/>
        <v>0.473222051666637</v>
      </c>
      <c r="V10">
        <f t="shared" si="9"/>
        <v>-8.7733333333332837</v>
      </c>
      <c r="W10">
        <f t="shared" si="10"/>
        <v>-17.163392091631465</v>
      </c>
      <c r="X10">
        <f t="shared" si="11"/>
        <v>-0.84633370704318978</v>
      </c>
    </row>
    <row r="11" spans="1:24" ht="14.25" x14ac:dyDescent="0.4">
      <c r="A11" s="1" t="s">
        <v>321</v>
      </c>
      <c r="B11" t="s">
        <v>1295</v>
      </c>
      <c r="C11">
        <v>259.48899999999998</v>
      </c>
      <c r="D11">
        <v>450.14806102150442</v>
      </c>
      <c r="E11">
        <v>25.774142423700123</v>
      </c>
      <c r="F11" t="s">
        <v>322</v>
      </c>
      <c r="G11" t="s">
        <v>323</v>
      </c>
      <c r="H11" t="s">
        <v>324</v>
      </c>
      <c r="I11" t="s">
        <v>325</v>
      </c>
      <c r="J11" t="s">
        <v>326</v>
      </c>
      <c r="K11" t="s">
        <v>327</v>
      </c>
      <c r="L11" t="s">
        <v>328</v>
      </c>
      <c r="M11" s="2">
        <f t="shared" si="0"/>
        <v>250.36433333333332</v>
      </c>
      <c r="N11" s="3">
        <f t="shared" si="1"/>
        <v>179.20459999999997</v>
      </c>
      <c r="O11" s="3">
        <f t="shared" si="2"/>
        <v>177.27392284696961</v>
      </c>
      <c r="P11" s="2">
        <f t="shared" si="3"/>
        <v>178.23926142348478</v>
      </c>
      <c r="Q11" s="3">
        <f t="shared" si="4"/>
        <v>0.71191954161529181</v>
      </c>
      <c r="R11" s="2">
        <f t="shared" si="5"/>
        <v>0.21231075985062015</v>
      </c>
      <c r="S11">
        <f t="shared" si="6"/>
        <v>432.16274890303634</v>
      </c>
      <c r="T11">
        <f t="shared" si="7"/>
        <v>24.874760135110186</v>
      </c>
      <c r="U11">
        <f t="shared" si="8"/>
        <v>0.47177126166671535</v>
      </c>
      <c r="V11">
        <f t="shared" si="9"/>
        <v>-9.1246666666666556</v>
      </c>
      <c r="W11">
        <f t="shared" si="10"/>
        <v>-17.985312118468073</v>
      </c>
      <c r="X11">
        <f t="shared" si="11"/>
        <v>-0.89938228858993696</v>
      </c>
    </row>
    <row r="12" spans="1:24" ht="14.25" x14ac:dyDescent="0.4">
      <c r="A12" s="1" t="s">
        <v>329</v>
      </c>
      <c r="B12" t="s">
        <v>1296</v>
      </c>
      <c r="C12">
        <v>259.48899999999998</v>
      </c>
      <c r="D12">
        <v>450.14806102150442</v>
      </c>
      <c r="E12">
        <v>25.774142423700123</v>
      </c>
      <c r="F12" t="s">
        <v>330</v>
      </c>
      <c r="G12" t="s">
        <v>331</v>
      </c>
      <c r="H12" t="s">
        <v>332</v>
      </c>
      <c r="I12" t="s">
        <v>333</v>
      </c>
      <c r="J12" t="s">
        <v>334</v>
      </c>
      <c r="K12" t="s">
        <v>335</v>
      </c>
      <c r="L12" t="s">
        <v>336</v>
      </c>
      <c r="M12" s="2">
        <f t="shared" si="0"/>
        <v>250.22233333333335</v>
      </c>
      <c r="N12" s="3">
        <f t="shared" si="1"/>
        <v>177.7388</v>
      </c>
      <c r="O12" s="3">
        <f t="shared" si="2"/>
        <v>176.15342502268234</v>
      </c>
      <c r="P12" s="2">
        <f t="shared" si="3"/>
        <v>176.94611251134117</v>
      </c>
      <c r="Q12" s="3">
        <f t="shared" si="4"/>
        <v>0.70715555304019417</v>
      </c>
      <c r="R12" s="2">
        <f t="shared" si="5"/>
        <v>0.21386867521909175</v>
      </c>
      <c r="S12">
        <f t="shared" si="6"/>
        <v>429.57868635862013</v>
      </c>
      <c r="T12">
        <f t="shared" si="7"/>
        <v>24.539084225857781</v>
      </c>
      <c r="U12">
        <f t="shared" si="8"/>
        <v>0.3841592916667036</v>
      </c>
      <c r="V12">
        <f t="shared" si="9"/>
        <v>-9.2666666666666231</v>
      </c>
      <c r="W12">
        <f t="shared" si="10"/>
        <v>-20.569374662884286</v>
      </c>
      <c r="X12">
        <f t="shared" si="11"/>
        <v>-1.2350581978423421</v>
      </c>
    </row>
    <row r="13" spans="1:24" ht="14.25" x14ac:dyDescent="0.4">
      <c r="A13" s="1" t="s">
        <v>337</v>
      </c>
      <c r="B13" t="s">
        <v>1297</v>
      </c>
      <c r="C13">
        <v>259.48899999999998</v>
      </c>
      <c r="D13">
        <v>450.14806102150442</v>
      </c>
      <c r="E13">
        <v>25.774142423700123</v>
      </c>
      <c r="F13" t="s">
        <v>338</v>
      </c>
      <c r="G13" t="s">
        <v>339</v>
      </c>
      <c r="H13" t="s">
        <v>340</v>
      </c>
      <c r="I13" t="s">
        <v>341</v>
      </c>
      <c r="J13" t="s">
        <v>342</v>
      </c>
      <c r="K13" t="s">
        <v>343</v>
      </c>
      <c r="L13" t="s">
        <v>344</v>
      </c>
      <c r="M13" s="2">
        <f t="shared" si="0"/>
        <v>250.65100000000004</v>
      </c>
      <c r="N13" s="3">
        <f t="shared" si="1"/>
        <v>178.03979999999999</v>
      </c>
      <c r="O13" s="3">
        <f t="shared" si="2"/>
        <v>176.65971088324793</v>
      </c>
      <c r="P13" s="2">
        <f t="shared" si="3"/>
        <v>177.34975544162396</v>
      </c>
      <c r="Q13" s="3">
        <f t="shared" si="4"/>
        <v>0.70755654452455374</v>
      </c>
      <c r="R13" s="2">
        <f t="shared" si="5"/>
        <v>0.21373738902128242</v>
      </c>
      <c r="S13">
        <f t="shared" si="6"/>
        <v>430.5120582265593</v>
      </c>
      <c r="T13">
        <f t="shared" si="7"/>
        <v>24.594113183797305</v>
      </c>
      <c r="U13">
        <f t="shared" si="8"/>
        <v>0.34391494166673731</v>
      </c>
      <c r="V13">
        <f t="shared" si="9"/>
        <v>-8.837999999999937</v>
      </c>
      <c r="W13">
        <f t="shared" si="10"/>
        <v>-19.636002794945114</v>
      </c>
      <c r="X13">
        <f t="shared" si="11"/>
        <v>-1.1800292399028187</v>
      </c>
    </row>
    <row r="14" spans="1:24" ht="14.25" x14ac:dyDescent="0.4">
      <c r="A14" s="1" t="s">
        <v>345</v>
      </c>
      <c r="B14" t="s">
        <v>1298</v>
      </c>
      <c r="C14">
        <v>259.48899999999998</v>
      </c>
      <c r="D14">
        <v>450.14806102150442</v>
      </c>
      <c r="E14">
        <v>25.774142423700123</v>
      </c>
      <c r="F14" t="s">
        <v>346</v>
      </c>
      <c r="G14" t="s">
        <v>347</v>
      </c>
      <c r="H14" t="s">
        <v>348</v>
      </c>
      <c r="I14" t="s">
        <v>349</v>
      </c>
      <c r="J14" t="s">
        <v>350</v>
      </c>
      <c r="K14" t="s">
        <v>351</v>
      </c>
      <c r="L14" t="s">
        <v>352</v>
      </c>
      <c r="M14" s="2">
        <f t="shared" si="0"/>
        <v>250.24233333333336</v>
      </c>
      <c r="N14" s="3">
        <f t="shared" si="1"/>
        <v>179.2448</v>
      </c>
      <c r="O14" s="3">
        <f t="shared" si="2"/>
        <v>177.7756849175131</v>
      </c>
      <c r="P14" s="2">
        <f t="shared" si="3"/>
        <v>178.51024245875655</v>
      </c>
      <c r="Q14" s="3">
        <f t="shared" si="4"/>
        <v>0.71334949638985889</v>
      </c>
      <c r="R14" s="2">
        <f t="shared" si="5"/>
        <v>0.21184391729755778</v>
      </c>
      <c r="S14">
        <f t="shared" si="6"/>
        <v>432.65310299791275</v>
      </c>
      <c r="T14">
        <f t="shared" si="7"/>
        <v>24.965120337014277</v>
      </c>
      <c r="U14">
        <f t="shared" si="8"/>
        <v>9.0769731666666686E-2</v>
      </c>
      <c r="V14">
        <f t="shared" si="9"/>
        <v>-9.2466666666666129</v>
      </c>
      <c r="W14">
        <f t="shared" si="10"/>
        <v>-17.494958023591664</v>
      </c>
      <c r="X14">
        <f t="shared" si="11"/>
        <v>-0.80902208668584663</v>
      </c>
    </row>
    <row r="15" spans="1:24" ht="14.25" x14ac:dyDescent="0.4">
      <c r="A15" s="1" t="s">
        <v>353</v>
      </c>
      <c r="B15" t="s">
        <v>1299</v>
      </c>
      <c r="C15">
        <v>259.48899999999998</v>
      </c>
      <c r="D15">
        <v>450.14806102150442</v>
      </c>
      <c r="E15">
        <v>25.774142423700123</v>
      </c>
      <c r="F15" t="s">
        <v>354</v>
      </c>
      <c r="G15" t="s">
        <v>355</v>
      </c>
      <c r="H15" t="s">
        <v>356</v>
      </c>
      <c r="I15" t="s">
        <v>357</v>
      </c>
      <c r="J15" t="s">
        <v>358</v>
      </c>
      <c r="K15" t="s">
        <v>359</v>
      </c>
      <c r="L15" t="s">
        <v>360</v>
      </c>
      <c r="M15" s="2">
        <f t="shared" si="0"/>
        <v>250.10433333333333</v>
      </c>
      <c r="N15" s="3">
        <f t="shared" si="1"/>
        <v>178.52119999999999</v>
      </c>
      <c r="O15" s="3">
        <f t="shared" si="2"/>
        <v>177.2398988410921</v>
      </c>
      <c r="P15" s="2">
        <f t="shared" si="3"/>
        <v>177.88054942054606</v>
      </c>
      <c r="Q15" s="3">
        <f t="shared" si="4"/>
        <v>0.71122537962375465</v>
      </c>
      <c r="R15" s="2">
        <f t="shared" si="5"/>
        <v>0.21253751515792113</v>
      </c>
      <c r="S15">
        <f t="shared" si="6"/>
        <v>431.37367877862937</v>
      </c>
      <c r="T15">
        <f t="shared" si="7"/>
        <v>24.810168714407773</v>
      </c>
      <c r="U15">
        <f t="shared" si="8"/>
        <v>0.15914110166668927</v>
      </c>
      <c r="V15">
        <f t="shared" si="9"/>
        <v>-9.3846666666666465</v>
      </c>
      <c r="W15">
        <f t="shared" si="10"/>
        <v>-18.774382242875049</v>
      </c>
      <c r="X15">
        <f t="shared" si="11"/>
        <v>-0.96397370929235038</v>
      </c>
    </row>
    <row r="16" spans="1:24" ht="14.25" x14ac:dyDescent="0.4">
      <c r="A16" s="1" t="s">
        <v>26</v>
      </c>
      <c r="B16" t="s">
        <v>1253</v>
      </c>
      <c r="C16">
        <v>230.64233333333334</v>
      </c>
      <c r="D16">
        <v>399.6737069319804</v>
      </c>
      <c r="E16">
        <v>23.794195994652732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32</v>
      </c>
      <c r="L16" t="s">
        <v>33</v>
      </c>
      <c r="M16" s="2">
        <f t="shared" ref="M16:M79" si="12">(J16+2*K16)/3</f>
        <v>223.42233333333334</v>
      </c>
      <c r="N16" s="3">
        <f t="shared" ref="N16:N79" si="13">(3*L16+J16-K16)/5</f>
        <v>162.53479999999999</v>
      </c>
      <c r="O16" s="3">
        <f t="shared" ref="O16:O79" si="14">5*(J16-K16)*L16/(4*L16+3*(J16-K16))</f>
        <v>161.0880994330341</v>
      </c>
      <c r="P16" s="2">
        <f t="shared" ref="P16:P79" si="15">(N16+O16)/2</f>
        <v>161.81144971651705</v>
      </c>
      <c r="Q16" s="3">
        <f t="shared" ref="Q16:Q79" si="16">P16/M16</f>
        <v>0.72424026417763532</v>
      </c>
      <c r="R16" s="2">
        <f t="shared" ref="R16:R79" si="17">(3*M16-2*P16)/2/(3*M16+P16)</f>
        <v>0.20830013124667815</v>
      </c>
      <c r="S16">
        <f t="shared" ref="S16:S79" si="18">9*M16*P16/(3*M16+P16)</f>
        <v>391.03359185936563</v>
      </c>
      <c r="T16">
        <f t="shared" ref="T16:T79" si="19">2*(Q16*Q16*P16)^0.585-3</f>
        <v>23.875906728100894</v>
      </c>
      <c r="U16">
        <f t="shared" ref="U16:U79" si="20">I16-B16-9.21977491833333</f>
        <v>0.64902198166667624</v>
      </c>
      <c r="V16">
        <f t="shared" ref="V16:V79" si="21">M16-C16</f>
        <v>-7.2199999999999989</v>
      </c>
      <c r="W16">
        <f t="shared" ref="W16:W79" si="22">S16-D16</f>
        <v>-8.6401150726147762</v>
      </c>
      <c r="X16">
        <f t="shared" ref="X16:X79" si="23">T16-E16</f>
        <v>8.1710733448161932E-2</v>
      </c>
    </row>
    <row r="17" spans="1:24" ht="14.25" x14ac:dyDescent="0.4">
      <c r="A17" s="1" t="s">
        <v>34</v>
      </c>
      <c r="B17" t="s">
        <v>1261</v>
      </c>
      <c r="C17">
        <v>230.64233333333334</v>
      </c>
      <c r="D17">
        <v>399.6737069319804</v>
      </c>
      <c r="E17">
        <v>23.794195994652732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s="2">
        <f t="shared" si="12"/>
        <v>223.58</v>
      </c>
      <c r="N17" s="3">
        <f t="shared" si="13"/>
        <v>164.178</v>
      </c>
      <c r="O17" s="3">
        <f t="shared" si="14"/>
        <v>162.49588353282212</v>
      </c>
      <c r="P17" s="2">
        <f t="shared" si="15"/>
        <v>163.33694176641106</v>
      </c>
      <c r="Q17" s="3">
        <f t="shared" si="16"/>
        <v>0.73055256179627448</v>
      </c>
      <c r="R17" s="2">
        <f t="shared" si="17"/>
        <v>0.20625562177663936</v>
      </c>
      <c r="S17">
        <f t="shared" si="18"/>
        <v>394.0522084990738</v>
      </c>
      <c r="T17">
        <f t="shared" si="19"/>
        <v>24.299619809382467</v>
      </c>
      <c r="U17">
        <f t="shared" si="20"/>
        <v>0.6288980616667299</v>
      </c>
      <c r="V17">
        <f t="shared" si="21"/>
        <v>-7.0623333333333278</v>
      </c>
      <c r="W17">
        <f t="shared" si="22"/>
        <v>-5.6214984329066056</v>
      </c>
      <c r="X17">
        <f t="shared" si="23"/>
        <v>0.50542381472973474</v>
      </c>
    </row>
    <row r="18" spans="1:24" ht="14.25" x14ac:dyDescent="0.4">
      <c r="A18" s="1" t="s">
        <v>42</v>
      </c>
      <c r="B18" t="s">
        <v>1262</v>
      </c>
      <c r="C18">
        <v>230.64233333333334</v>
      </c>
      <c r="D18">
        <v>399.6737069319804</v>
      </c>
      <c r="E18">
        <v>23.794195994652732</v>
      </c>
      <c r="F18" t="s">
        <v>43</v>
      </c>
      <c r="G18" t="s">
        <v>44</v>
      </c>
      <c r="H18" t="s">
        <v>45</v>
      </c>
      <c r="I18" t="s">
        <v>46</v>
      </c>
      <c r="J18" t="s">
        <v>47</v>
      </c>
      <c r="K18" t="s">
        <v>48</v>
      </c>
      <c r="L18" t="s">
        <v>49</v>
      </c>
      <c r="M18" s="2">
        <f t="shared" si="12"/>
        <v>223.35333333333332</v>
      </c>
      <c r="N18" s="3">
        <f t="shared" si="13"/>
        <v>160.7834</v>
      </c>
      <c r="O18" s="3">
        <f t="shared" si="14"/>
        <v>159.72359463446801</v>
      </c>
      <c r="P18" s="2">
        <f t="shared" si="15"/>
        <v>160.25349731723401</v>
      </c>
      <c r="Q18" s="3">
        <f t="shared" si="16"/>
        <v>0.71748872034101729</v>
      </c>
      <c r="R18" s="2">
        <f t="shared" si="17"/>
        <v>0.21049459420745745</v>
      </c>
      <c r="S18">
        <f t="shared" si="18"/>
        <v>387.97198441070213</v>
      </c>
      <c r="T18">
        <f t="shared" si="19"/>
        <v>23.432974304367011</v>
      </c>
      <c r="U18">
        <f t="shared" si="20"/>
        <v>0.84041797166672261</v>
      </c>
      <c r="V18">
        <f t="shared" si="21"/>
        <v>-7.2890000000000157</v>
      </c>
      <c r="W18">
        <f t="shared" si="22"/>
        <v>-11.701722521278271</v>
      </c>
      <c r="X18">
        <f t="shared" si="23"/>
        <v>-0.3612216902857206</v>
      </c>
    </row>
    <row r="19" spans="1:24" ht="14.25" x14ac:dyDescent="0.4">
      <c r="A19" s="1" t="s">
        <v>50</v>
      </c>
      <c r="B19" t="s">
        <v>1263</v>
      </c>
      <c r="C19">
        <v>230.64233333333334</v>
      </c>
      <c r="D19">
        <v>399.6737069319804</v>
      </c>
      <c r="E19">
        <v>23.794195994652732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s="2">
        <f t="shared" si="12"/>
        <v>223.42666666666665</v>
      </c>
      <c r="N19" s="3">
        <f t="shared" si="13"/>
        <v>163.267</v>
      </c>
      <c r="O19" s="3">
        <f t="shared" si="14"/>
        <v>161.80427043765727</v>
      </c>
      <c r="P19" s="2">
        <f t="shared" si="15"/>
        <v>162.53563521882865</v>
      </c>
      <c r="Q19" s="3">
        <f t="shared" si="16"/>
        <v>0.72746748471755984</v>
      </c>
      <c r="R19" s="2">
        <f t="shared" si="17"/>
        <v>0.20725399173830139</v>
      </c>
      <c r="S19">
        <f t="shared" si="18"/>
        <v>392.44358883530265</v>
      </c>
      <c r="T19">
        <f t="shared" si="19"/>
        <v>24.086744977418242</v>
      </c>
      <c r="U19">
        <f t="shared" si="20"/>
        <v>0.65724528166673046</v>
      </c>
      <c r="V19">
        <f t="shared" si="21"/>
        <v>-7.2156666666666922</v>
      </c>
      <c r="W19">
        <f t="shared" si="22"/>
        <v>-7.2301180966777565</v>
      </c>
      <c r="X19">
        <f t="shared" si="23"/>
        <v>0.29254898276550989</v>
      </c>
    </row>
    <row r="20" spans="1:24" ht="14.25" x14ac:dyDescent="0.4">
      <c r="A20" s="1" t="s">
        <v>58</v>
      </c>
      <c r="B20" t="s">
        <v>1264</v>
      </c>
      <c r="C20">
        <v>230.64233333333334</v>
      </c>
      <c r="D20">
        <v>399.6737069319804</v>
      </c>
      <c r="E20">
        <v>23.794195994652732</v>
      </c>
      <c r="F20" t="s">
        <v>59</v>
      </c>
      <c r="G20" t="s">
        <v>60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M20" s="2">
        <f t="shared" si="12"/>
        <v>223.19766666666666</v>
      </c>
      <c r="N20" s="3">
        <f t="shared" si="13"/>
        <v>161.23179999999999</v>
      </c>
      <c r="O20" s="3">
        <f t="shared" si="14"/>
        <v>159.99006368157538</v>
      </c>
      <c r="P20" s="2">
        <f t="shared" si="15"/>
        <v>160.61093184078769</v>
      </c>
      <c r="Q20" s="3">
        <f t="shared" si="16"/>
        <v>0.71959055056185339</v>
      </c>
      <c r="R20" s="2">
        <f t="shared" si="17"/>
        <v>0.20981057964034883</v>
      </c>
      <c r="S20">
        <f t="shared" si="18"/>
        <v>388.61760909375988</v>
      </c>
      <c r="T20">
        <f t="shared" si="19"/>
        <v>23.558186033744878</v>
      </c>
      <c r="U20">
        <f t="shared" si="20"/>
        <v>0.75503272166677782</v>
      </c>
      <c r="V20">
        <f t="shared" si="21"/>
        <v>-7.4446666666666772</v>
      </c>
      <c r="W20">
        <f t="shared" si="22"/>
        <v>-11.056097838220523</v>
      </c>
      <c r="X20">
        <f t="shared" si="23"/>
        <v>-0.23600996090785387</v>
      </c>
    </row>
    <row r="21" spans="1:24" ht="14.25" x14ac:dyDescent="0.4">
      <c r="A21" s="1" t="s">
        <v>66</v>
      </c>
      <c r="B21" t="s">
        <v>1265</v>
      </c>
      <c r="C21">
        <v>230.64233333333334</v>
      </c>
      <c r="D21">
        <v>399.6737069319804</v>
      </c>
      <c r="E21">
        <v>23.794195994652732</v>
      </c>
      <c r="F21" t="s">
        <v>67</v>
      </c>
      <c r="G21" t="s">
        <v>68</v>
      </c>
      <c r="H21" t="s">
        <v>69</v>
      </c>
      <c r="I21" t="s">
        <v>70</v>
      </c>
      <c r="J21" t="s">
        <v>71</v>
      </c>
      <c r="K21" t="s">
        <v>17</v>
      </c>
      <c r="L21" t="s">
        <v>72</v>
      </c>
      <c r="M21" s="2">
        <f t="shared" si="12"/>
        <v>223.38666666666666</v>
      </c>
      <c r="N21" s="3">
        <f t="shared" si="13"/>
        <v>160.07140000000001</v>
      </c>
      <c r="O21" s="3">
        <f t="shared" si="14"/>
        <v>159.0859478732055</v>
      </c>
      <c r="P21" s="2">
        <f t="shared" si="15"/>
        <v>159.57867393660274</v>
      </c>
      <c r="Q21" s="3">
        <f t="shared" si="16"/>
        <v>0.71436078221590105</v>
      </c>
      <c r="R21" s="2">
        <f t="shared" si="17"/>
        <v>0.21151397611822859</v>
      </c>
      <c r="S21">
        <f t="shared" si="18"/>
        <v>386.66358752921587</v>
      </c>
      <c r="T21">
        <f t="shared" si="19"/>
        <v>23.233357689327537</v>
      </c>
      <c r="U21">
        <f t="shared" si="20"/>
        <v>0.71848484166660675</v>
      </c>
      <c r="V21">
        <f t="shared" si="21"/>
        <v>-7.2556666666666843</v>
      </c>
      <c r="W21">
        <f t="shared" si="22"/>
        <v>-13.010119402764531</v>
      </c>
      <c r="X21">
        <f t="shared" si="23"/>
        <v>-0.56083830532519485</v>
      </c>
    </row>
    <row r="22" spans="1:24" ht="14.25" x14ac:dyDescent="0.4">
      <c r="A22" s="1" t="s">
        <v>73</v>
      </c>
      <c r="B22" t="s">
        <v>1266</v>
      </c>
      <c r="C22">
        <v>230.64233333333334</v>
      </c>
      <c r="D22">
        <v>399.6737069319804</v>
      </c>
      <c r="E22">
        <v>23.794195994652732</v>
      </c>
      <c r="F22" t="s">
        <v>74</v>
      </c>
      <c r="G22" t="s">
        <v>75</v>
      </c>
      <c r="H22" t="s">
        <v>76</v>
      </c>
      <c r="I22" t="s">
        <v>77</v>
      </c>
      <c r="J22" t="s">
        <v>78</v>
      </c>
      <c r="K22" t="s">
        <v>79</v>
      </c>
      <c r="L22" t="s">
        <v>80</v>
      </c>
      <c r="M22" s="2">
        <f t="shared" si="12"/>
        <v>223.55100000000002</v>
      </c>
      <c r="N22" s="3">
        <f t="shared" si="13"/>
        <v>161.75700000000001</v>
      </c>
      <c r="O22" s="3">
        <f t="shared" si="14"/>
        <v>160.54339862989991</v>
      </c>
      <c r="P22" s="2">
        <f t="shared" si="15"/>
        <v>161.15019931494996</v>
      </c>
      <c r="Q22" s="3">
        <f t="shared" si="16"/>
        <v>0.72086548176903675</v>
      </c>
      <c r="R22" s="2">
        <f t="shared" si="17"/>
        <v>0.20939604563735364</v>
      </c>
      <c r="S22">
        <f t="shared" si="18"/>
        <v>389.78882761034373</v>
      </c>
      <c r="T22">
        <f t="shared" si="19"/>
        <v>23.665485195073124</v>
      </c>
      <c r="U22">
        <f t="shared" si="20"/>
        <v>0.96652033166661333</v>
      </c>
      <c r="V22">
        <f t="shared" si="21"/>
        <v>-7.0913333333333242</v>
      </c>
      <c r="W22">
        <f t="shared" si="22"/>
        <v>-9.8848793216366744</v>
      </c>
      <c r="X22">
        <f t="shared" si="23"/>
        <v>-0.12871079957960774</v>
      </c>
    </row>
    <row r="23" spans="1:24" ht="14.25" x14ac:dyDescent="0.4">
      <c r="A23" s="1" t="s">
        <v>81</v>
      </c>
      <c r="B23" t="s">
        <v>1267</v>
      </c>
      <c r="C23">
        <v>230.64233333333334</v>
      </c>
      <c r="D23">
        <v>399.6737069319804</v>
      </c>
      <c r="E23">
        <v>23.794195994652732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s="2">
        <f t="shared" si="12"/>
        <v>223.46666666666667</v>
      </c>
      <c r="N23" s="3">
        <f t="shared" si="13"/>
        <v>161.035</v>
      </c>
      <c r="O23" s="3">
        <f t="shared" si="14"/>
        <v>159.93928489942962</v>
      </c>
      <c r="P23" s="2">
        <f t="shared" si="15"/>
        <v>160.48714244971481</v>
      </c>
      <c r="Q23" s="3">
        <f t="shared" si="16"/>
        <v>0.71817038685731571</v>
      </c>
      <c r="R23" s="2">
        <f t="shared" si="17"/>
        <v>0.21027266956517959</v>
      </c>
      <c r="S23">
        <f t="shared" si="18"/>
        <v>388.46640464700715</v>
      </c>
      <c r="T23">
        <f t="shared" si="19"/>
        <v>23.484922464019402</v>
      </c>
      <c r="U23">
        <f t="shared" si="20"/>
        <v>0.95479459166663894</v>
      </c>
      <c r="V23">
        <f t="shared" si="21"/>
        <v>-7.1756666666666717</v>
      </c>
      <c r="W23">
        <f t="shared" si="22"/>
        <v>-11.207302284973252</v>
      </c>
      <c r="X23">
        <f t="shared" si="23"/>
        <v>-0.3092735306333303</v>
      </c>
    </row>
    <row r="24" spans="1:24" ht="14.25" x14ac:dyDescent="0.4">
      <c r="A24" s="1" t="s">
        <v>89</v>
      </c>
      <c r="B24" t="s">
        <v>1268</v>
      </c>
      <c r="C24">
        <v>230.64233333333334</v>
      </c>
      <c r="D24">
        <v>399.6737069319804</v>
      </c>
      <c r="E24">
        <v>23.794195994652732</v>
      </c>
      <c r="F24" t="s">
        <v>90</v>
      </c>
      <c r="G24" t="s">
        <v>91</v>
      </c>
      <c r="H24" t="s">
        <v>92</v>
      </c>
      <c r="I24" t="s">
        <v>93</v>
      </c>
      <c r="J24" t="s">
        <v>94</v>
      </c>
      <c r="K24" t="s">
        <v>95</v>
      </c>
      <c r="L24" t="s">
        <v>96</v>
      </c>
      <c r="M24" s="2">
        <f t="shared" si="12"/>
        <v>223.78</v>
      </c>
      <c r="N24" s="3">
        <f t="shared" si="13"/>
        <v>162.18300000000002</v>
      </c>
      <c r="O24" s="3">
        <f t="shared" si="14"/>
        <v>160.81478312383632</v>
      </c>
      <c r="P24" s="2">
        <f t="shared" si="15"/>
        <v>161.49889156191819</v>
      </c>
      <c r="Q24" s="3">
        <f t="shared" si="16"/>
        <v>0.72168599321618632</v>
      </c>
      <c r="R24" s="2">
        <f t="shared" si="17"/>
        <v>0.20912941290654521</v>
      </c>
      <c r="S24">
        <f t="shared" si="18"/>
        <v>390.54611987863984</v>
      </c>
      <c r="T24">
        <f t="shared" si="19"/>
        <v>23.734783002802565</v>
      </c>
      <c r="U24">
        <f t="shared" si="20"/>
        <v>0.59297258166667</v>
      </c>
      <c r="V24">
        <f t="shared" si="21"/>
        <v>-6.8623333333333392</v>
      </c>
      <c r="W24">
        <f t="shared" si="22"/>
        <v>-9.1275870533405623</v>
      </c>
      <c r="X24">
        <f t="shared" si="23"/>
        <v>-5.9412991850166463E-2</v>
      </c>
    </row>
    <row r="25" spans="1:24" ht="14.25" x14ac:dyDescent="0.4">
      <c r="A25" s="1" t="s">
        <v>97</v>
      </c>
      <c r="B25" t="s">
        <v>1269</v>
      </c>
      <c r="C25">
        <v>230.64233333333334</v>
      </c>
      <c r="D25">
        <v>399.6737069319804</v>
      </c>
      <c r="E25">
        <v>23.794195994652732</v>
      </c>
      <c r="F25" t="s">
        <v>98</v>
      </c>
      <c r="G25" t="s">
        <v>99</v>
      </c>
      <c r="H25" t="s">
        <v>100</v>
      </c>
      <c r="I25" t="s">
        <v>101</v>
      </c>
      <c r="J25" t="s">
        <v>102</v>
      </c>
      <c r="K25" t="s">
        <v>103</v>
      </c>
      <c r="L25" t="s">
        <v>104</v>
      </c>
      <c r="M25" s="2">
        <f t="shared" si="12"/>
        <v>223.46666666666667</v>
      </c>
      <c r="N25" s="3">
        <f t="shared" si="13"/>
        <v>160.8322</v>
      </c>
      <c r="O25" s="3">
        <f t="shared" si="14"/>
        <v>159.65834337995068</v>
      </c>
      <c r="P25" s="2">
        <f t="shared" si="15"/>
        <v>160.24527168997534</v>
      </c>
      <c r="Q25" s="3">
        <f t="shared" si="16"/>
        <v>0.71708802963891116</v>
      </c>
      <c r="R25" s="2">
        <f t="shared" si="17"/>
        <v>0.21062508181630105</v>
      </c>
      <c r="S25">
        <f t="shared" si="18"/>
        <v>387.99389030070358</v>
      </c>
      <c r="T25">
        <f t="shared" si="19"/>
        <v>23.414910579704976</v>
      </c>
      <c r="U25">
        <f t="shared" si="20"/>
        <v>0.72868004166660505</v>
      </c>
      <c r="V25">
        <f t="shared" si="21"/>
        <v>-7.1756666666666717</v>
      </c>
      <c r="W25">
        <f t="shared" si="22"/>
        <v>-11.679816631276822</v>
      </c>
      <c r="X25">
        <f t="shared" si="23"/>
        <v>-0.37928541494775558</v>
      </c>
    </row>
    <row r="26" spans="1:24" ht="14.25" x14ac:dyDescent="0.4">
      <c r="A26" s="1" t="s">
        <v>105</v>
      </c>
      <c r="B26" t="s">
        <v>1270</v>
      </c>
      <c r="C26">
        <v>230.64233333333334</v>
      </c>
      <c r="D26">
        <v>399.6737069319804</v>
      </c>
      <c r="E26">
        <v>23.794195994652732</v>
      </c>
      <c r="F26" t="s">
        <v>106</v>
      </c>
      <c r="G26" t="s">
        <v>107</v>
      </c>
      <c r="H26" t="s">
        <v>108</v>
      </c>
      <c r="I26" t="s">
        <v>109</v>
      </c>
      <c r="J26" t="s">
        <v>110</v>
      </c>
      <c r="K26" t="s">
        <v>111</v>
      </c>
      <c r="L26" t="s">
        <v>112</v>
      </c>
      <c r="M26" s="2">
        <f t="shared" si="12"/>
        <v>223.23099999999999</v>
      </c>
      <c r="N26" s="3">
        <f t="shared" si="13"/>
        <v>159.63839999999999</v>
      </c>
      <c r="O26" s="3">
        <f t="shared" si="14"/>
        <v>158.69301738691254</v>
      </c>
      <c r="P26" s="2">
        <f t="shared" si="15"/>
        <v>159.16570869345628</v>
      </c>
      <c r="Q26" s="3">
        <f t="shared" si="16"/>
        <v>0.71300898483389985</v>
      </c>
      <c r="R26" s="2">
        <f t="shared" si="17"/>
        <v>0.21195505272964105</v>
      </c>
      <c r="S26">
        <f t="shared" si="18"/>
        <v>385.803369744657</v>
      </c>
      <c r="T26">
        <f t="shared" si="19"/>
        <v>23.135638256348798</v>
      </c>
      <c r="U26">
        <f t="shared" si="20"/>
        <v>0.92366254166664241</v>
      </c>
      <c r="V26">
        <f t="shared" si="21"/>
        <v>-7.4113333333333458</v>
      </c>
      <c r="W26">
        <f t="shared" si="22"/>
        <v>-13.8703371873234</v>
      </c>
      <c r="X26">
        <f t="shared" si="23"/>
        <v>-0.6585577383039336</v>
      </c>
    </row>
    <row r="27" spans="1:24" ht="14.25" x14ac:dyDescent="0.4">
      <c r="A27" s="1" t="s">
        <v>113</v>
      </c>
      <c r="B27" t="s">
        <v>1271</v>
      </c>
      <c r="C27">
        <v>230.64233333333334</v>
      </c>
      <c r="D27">
        <v>399.6737069319804</v>
      </c>
      <c r="E27">
        <v>23.794195994652732</v>
      </c>
      <c r="F27" t="s">
        <v>114</v>
      </c>
      <c r="G27" t="s">
        <v>115</v>
      </c>
      <c r="H27" t="s">
        <v>116</v>
      </c>
      <c r="I27" t="s">
        <v>117</v>
      </c>
      <c r="J27" t="s">
        <v>118</v>
      </c>
      <c r="K27" t="s">
        <v>119</v>
      </c>
      <c r="L27" t="s">
        <v>120</v>
      </c>
      <c r="M27" s="2">
        <f t="shared" si="12"/>
        <v>223.24233333333333</v>
      </c>
      <c r="N27" s="3">
        <f t="shared" si="13"/>
        <v>158.14820000000003</v>
      </c>
      <c r="O27" s="3">
        <f t="shared" si="14"/>
        <v>157.40344644933361</v>
      </c>
      <c r="P27" s="2">
        <f t="shared" si="15"/>
        <v>157.77582322466682</v>
      </c>
      <c r="Q27" s="3">
        <f t="shared" si="16"/>
        <v>0.70674688294484245</v>
      </c>
      <c r="R27" s="2">
        <f t="shared" si="17"/>
        <v>0.21400250465037254</v>
      </c>
      <c r="S27">
        <f t="shared" si="18"/>
        <v>383.08048913603989</v>
      </c>
      <c r="T27">
        <f t="shared" si="19"/>
        <v>22.734896549986633</v>
      </c>
      <c r="U27">
        <f t="shared" si="20"/>
        <v>0.91877406166666553</v>
      </c>
      <c r="V27">
        <f t="shared" si="21"/>
        <v>-7.4000000000000057</v>
      </c>
      <c r="W27">
        <f t="shared" si="22"/>
        <v>-16.593217795940518</v>
      </c>
      <c r="X27">
        <f t="shared" si="23"/>
        <v>-1.0592994446660988</v>
      </c>
    </row>
    <row r="28" spans="1:24" ht="14.25" x14ac:dyDescent="0.4">
      <c r="A28" s="1" t="s">
        <v>121</v>
      </c>
      <c r="B28" t="s">
        <v>1272</v>
      </c>
      <c r="C28">
        <v>230.64233333333334</v>
      </c>
      <c r="D28">
        <v>399.6737069319804</v>
      </c>
      <c r="E28">
        <v>23.794195994652732</v>
      </c>
      <c r="F28" t="s">
        <v>122</v>
      </c>
      <c r="G28" t="s">
        <v>123</v>
      </c>
      <c r="H28" t="s">
        <v>124</v>
      </c>
      <c r="I28" t="s">
        <v>125</v>
      </c>
      <c r="J28" t="s">
        <v>126</v>
      </c>
      <c r="K28" t="s">
        <v>127</v>
      </c>
      <c r="L28" t="s">
        <v>128</v>
      </c>
      <c r="M28" s="2">
        <f t="shared" si="12"/>
        <v>223.66213333333334</v>
      </c>
      <c r="N28" s="3">
        <f t="shared" si="13"/>
        <v>164.23106000000001</v>
      </c>
      <c r="O28" s="3">
        <f t="shared" si="14"/>
        <v>162.44126175559978</v>
      </c>
      <c r="P28" s="2">
        <f t="shared" si="15"/>
        <v>163.3361608777999</v>
      </c>
      <c r="Q28" s="3">
        <f t="shared" si="16"/>
        <v>0.73028079650109101</v>
      </c>
      <c r="R28" s="2">
        <f t="shared" si="17"/>
        <v>0.20634350213551914</v>
      </c>
      <c r="S28">
        <f t="shared" si="18"/>
        <v>394.07903267739135</v>
      </c>
      <c r="T28">
        <f t="shared" si="19"/>
        <v>24.287661991603038</v>
      </c>
      <c r="U28">
        <f t="shared" si="20"/>
        <v>0.52319866166668128</v>
      </c>
      <c r="V28">
        <f t="shared" si="21"/>
        <v>-6.9801999999999964</v>
      </c>
      <c r="W28">
        <f t="shared" si="22"/>
        <v>-5.5946742545890515</v>
      </c>
      <c r="X28">
        <f t="shared" si="23"/>
        <v>0.49346599695030591</v>
      </c>
    </row>
    <row r="29" spans="1:24" ht="14.25" x14ac:dyDescent="0.4">
      <c r="A29" s="1" t="s">
        <v>129</v>
      </c>
      <c r="B29" t="s">
        <v>1273</v>
      </c>
      <c r="C29">
        <v>230.64233333333334</v>
      </c>
      <c r="D29">
        <v>399.6737069319804</v>
      </c>
      <c r="E29">
        <v>23.794195994652732</v>
      </c>
      <c r="F29" t="s">
        <v>130</v>
      </c>
      <c r="G29" t="s">
        <v>131</v>
      </c>
      <c r="H29" t="s">
        <v>132</v>
      </c>
      <c r="I29" t="s">
        <v>133</v>
      </c>
      <c r="J29" t="s">
        <v>134</v>
      </c>
      <c r="K29" t="s">
        <v>135</v>
      </c>
      <c r="L29" t="s">
        <v>136</v>
      </c>
      <c r="M29" s="2">
        <f t="shared" si="12"/>
        <v>223.70433333333335</v>
      </c>
      <c r="N29" s="3">
        <f t="shared" si="13"/>
        <v>162.84740000000002</v>
      </c>
      <c r="O29" s="3">
        <f t="shared" si="14"/>
        <v>161.26383409246142</v>
      </c>
      <c r="P29" s="2">
        <f t="shared" si="15"/>
        <v>162.05561704623074</v>
      </c>
      <c r="Q29" s="3">
        <f t="shared" si="16"/>
        <v>0.72441876574986952</v>
      </c>
      <c r="R29" s="2">
        <f t="shared" si="17"/>
        <v>0.20824222060699879</v>
      </c>
      <c r="S29">
        <f t="shared" si="18"/>
        <v>391.60487720355047</v>
      </c>
      <c r="T29">
        <f t="shared" si="19"/>
        <v>23.907380938094686</v>
      </c>
      <c r="U29">
        <f t="shared" si="20"/>
        <v>0.60284841166672543</v>
      </c>
      <c r="V29">
        <f t="shared" si="21"/>
        <v>-6.9379999999999882</v>
      </c>
      <c r="W29">
        <f t="shared" si="22"/>
        <v>-8.0688297284299324</v>
      </c>
      <c r="X29">
        <f t="shared" si="23"/>
        <v>0.11318494344195429</v>
      </c>
    </row>
    <row r="30" spans="1:24" ht="14.25" x14ac:dyDescent="0.4">
      <c r="A30" s="1" t="s">
        <v>137</v>
      </c>
      <c r="B30" t="s">
        <v>1254</v>
      </c>
      <c r="C30">
        <v>251.20233333333331</v>
      </c>
      <c r="D30">
        <v>430.4120251194945</v>
      </c>
      <c r="E30">
        <v>24.484432887228905</v>
      </c>
      <c r="F30" t="s">
        <v>138</v>
      </c>
      <c r="G30" t="s">
        <v>139</v>
      </c>
      <c r="H30" t="s">
        <v>140</v>
      </c>
      <c r="I30" t="s">
        <v>141</v>
      </c>
      <c r="J30" t="s">
        <v>142</v>
      </c>
      <c r="K30" t="s">
        <v>143</v>
      </c>
      <c r="L30" t="s">
        <v>144</v>
      </c>
      <c r="M30" s="2">
        <f t="shared" si="12"/>
        <v>242.08900000000003</v>
      </c>
      <c r="N30" s="3">
        <f t="shared" si="13"/>
        <v>171.03119999999998</v>
      </c>
      <c r="O30" s="3">
        <f t="shared" si="14"/>
        <v>169.26026430950839</v>
      </c>
      <c r="P30" s="2">
        <f t="shared" si="15"/>
        <v>170.14573215475417</v>
      </c>
      <c r="Q30" s="3">
        <f t="shared" si="16"/>
        <v>0.7028230615796428</v>
      </c>
      <c r="R30" s="2">
        <f t="shared" si="17"/>
        <v>0.21528896335659028</v>
      </c>
      <c r="S30">
        <f t="shared" si="18"/>
        <v>413.55246089979863</v>
      </c>
      <c r="T30">
        <f t="shared" si="19"/>
        <v>23.722072613475646</v>
      </c>
      <c r="U30">
        <f t="shared" si="20"/>
        <v>0.31783841166666882</v>
      </c>
      <c r="V30">
        <f t="shared" si="21"/>
        <v>-9.1133333333332871</v>
      </c>
      <c r="W30">
        <f t="shared" si="22"/>
        <v>-16.859564219695869</v>
      </c>
      <c r="X30">
        <f t="shared" si="23"/>
        <v>-0.76236027375325932</v>
      </c>
    </row>
    <row r="31" spans="1:24" ht="14.25" x14ac:dyDescent="0.4">
      <c r="A31" s="1" t="s">
        <v>145</v>
      </c>
      <c r="B31" t="s">
        <v>1274</v>
      </c>
      <c r="C31">
        <v>251.20233333333331</v>
      </c>
      <c r="D31">
        <v>430.4120251194945</v>
      </c>
      <c r="E31">
        <v>24.484432887228905</v>
      </c>
      <c r="F31" t="s">
        <v>146</v>
      </c>
      <c r="G31" t="s">
        <v>147</v>
      </c>
      <c r="H31" t="s">
        <v>148</v>
      </c>
      <c r="I31" t="s">
        <v>149</v>
      </c>
      <c r="J31" t="s">
        <v>150</v>
      </c>
      <c r="K31" t="s">
        <v>151</v>
      </c>
      <c r="L31" t="s">
        <v>152</v>
      </c>
      <c r="M31" s="2">
        <f t="shared" si="12"/>
        <v>241.34666666666666</v>
      </c>
      <c r="N31" s="3">
        <f t="shared" si="13"/>
        <v>170.1232</v>
      </c>
      <c r="O31" s="3">
        <f t="shared" si="14"/>
        <v>168.56450245417955</v>
      </c>
      <c r="P31" s="2">
        <f t="shared" si="15"/>
        <v>169.34385122708977</v>
      </c>
      <c r="Q31" s="3">
        <f t="shared" si="16"/>
        <v>0.70166227512467449</v>
      </c>
      <c r="R31" s="2">
        <f t="shared" si="17"/>
        <v>0.21567005997283664</v>
      </c>
      <c r="S31">
        <f t="shared" si="18"/>
        <v>411.73249955453468</v>
      </c>
      <c r="T31">
        <f t="shared" si="19"/>
        <v>23.596838886894794</v>
      </c>
      <c r="U31">
        <f t="shared" si="20"/>
        <v>0.10007672166669401</v>
      </c>
      <c r="V31">
        <f t="shared" si="21"/>
        <v>-9.8556666666666501</v>
      </c>
      <c r="W31">
        <f t="shared" si="22"/>
        <v>-18.679525564959818</v>
      </c>
      <c r="X31">
        <f t="shared" si="23"/>
        <v>-0.8875940003341114</v>
      </c>
    </row>
    <row r="32" spans="1:24" ht="14.25" x14ac:dyDescent="0.4">
      <c r="A32" s="1" t="s">
        <v>153</v>
      </c>
      <c r="B32" t="s">
        <v>1275</v>
      </c>
      <c r="C32">
        <v>251.20233333333331</v>
      </c>
      <c r="D32">
        <v>430.4120251194945</v>
      </c>
      <c r="E32">
        <v>24.484432887228905</v>
      </c>
      <c r="F32" t="s">
        <v>154</v>
      </c>
      <c r="G32" t="s">
        <v>155</v>
      </c>
      <c r="H32" t="s">
        <v>156</v>
      </c>
      <c r="I32" t="s">
        <v>157</v>
      </c>
      <c r="J32" t="s">
        <v>158</v>
      </c>
      <c r="K32" t="s">
        <v>159</v>
      </c>
      <c r="L32" t="s">
        <v>160</v>
      </c>
      <c r="M32" s="2">
        <f t="shared" si="12"/>
        <v>241.6</v>
      </c>
      <c r="N32" s="3">
        <f t="shared" si="13"/>
        <v>166.00980000000001</v>
      </c>
      <c r="O32" s="3">
        <f t="shared" si="14"/>
        <v>165.09761311131658</v>
      </c>
      <c r="P32" s="2">
        <f t="shared" si="15"/>
        <v>165.55370655565829</v>
      </c>
      <c r="Q32" s="3">
        <f t="shared" si="16"/>
        <v>0.68523885163765852</v>
      </c>
      <c r="R32" s="2">
        <f t="shared" si="17"/>
        <v>0.22108774523536653</v>
      </c>
      <c r="S32">
        <f t="shared" si="18"/>
        <v>404.3112045068126</v>
      </c>
      <c r="T32">
        <f t="shared" si="19"/>
        <v>22.52962126985565</v>
      </c>
      <c r="U32">
        <f t="shared" si="20"/>
        <v>0.15983942166665877</v>
      </c>
      <c r="V32">
        <f t="shared" si="21"/>
        <v>-9.6023333333333198</v>
      </c>
      <c r="W32">
        <f t="shared" si="22"/>
        <v>-26.1008206126819</v>
      </c>
      <c r="X32">
        <f t="shared" si="23"/>
        <v>-1.9548116173732559</v>
      </c>
    </row>
    <row r="33" spans="1:24" ht="14.25" x14ac:dyDescent="0.4">
      <c r="A33" s="1" t="s">
        <v>161</v>
      </c>
      <c r="B33" t="s">
        <v>1276</v>
      </c>
      <c r="C33">
        <v>251.20233333333331</v>
      </c>
      <c r="D33">
        <v>430.4120251194945</v>
      </c>
      <c r="E33">
        <v>24.484432887228905</v>
      </c>
      <c r="F33" t="s">
        <v>162</v>
      </c>
      <c r="G33" t="s">
        <v>163</v>
      </c>
      <c r="H33" t="s">
        <v>164</v>
      </c>
      <c r="I33" t="s">
        <v>165</v>
      </c>
      <c r="J33" t="s">
        <v>166</v>
      </c>
      <c r="K33" t="s">
        <v>167</v>
      </c>
      <c r="L33" t="s">
        <v>168</v>
      </c>
      <c r="M33" s="2">
        <f t="shared" si="12"/>
        <v>241.16666666666666</v>
      </c>
      <c r="N33" s="3">
        <f t="shared" si="13"/>
        <v>170.17959999999999</v>
      </c>
      <c r="O33" s="3">
        <f t="shared" si="14"/>
        <v>168.67230550329697</v>
      </c>
      <c r="P33" s="2">
        <f t="shared" si="15"/>
        <v>169.42595275164848</v>
      </c>
      <c r="Q33" s="3">
        <f t="shared" si="16"/>
        <v>0.70252641085687006</v>
      </c>
      <c r="R33" s="2">
        <f t="shared" si="17"/>
        <v>0.21538633372194416</v>
      </c>
      <c r="S33">
        <f t="shared" si="18"/>
        <v>411.83597510434674</v>
      </c>
      <c r="T33">
        <f t="shared" si="19"/>
        <v>23.642720319511778</v>
      </c>
      <c r="U33">
        <f t="shared" si="20"/>
        <v>0.28967236166668719</v>
      </c>
      <c r="V33">
        <f t="shared" si="21"/>
        <v>-10.035666666666657</v>
      </c>
      <c r="W33">
        <f t="shared" si="22"/>
        <v>-18.576050015147757</v>
      </c>
      <c r="X33">
        <f t="shared" si="23"/>
        <v>-0.84171256771712777</v>
      </c>
    </row>
    <row r="34" spans="1:24" ht="14.25" x14ac:dyDescent="0.4">
      <c r="A34" s="1" t="s">
        <v>169</v>
      </c>
      <c r="B34" t="s">
        <v>1277</v>
      </c>
      <c r="C34">
        <v>251.20233333333331</v>
      </c>
      <c r="D34">
        <v>430.4120251194945</v>
      </c>
      <c r="E34">
        <v>24.484432887228905</v>
      </c>
      <c r="F34" t="s">
        <v>170</v>
      </c>
      <c r="G34" t="s">
        <v>171</v>
      </c>
      <c r="H34" t="s">
        <v>172</v>
      </c>
      <c r="I34" t="s">
        <v>173</v>
      </c>
      <c r="J34" t="s">
        <v>174</v>
      </c>
      <c r="K34" t="s">
        <v>175</v>
      </c>
      <c r="L34" t="s">
        <v>176</v>
      </c>
      <c r="M34" s="2">
        <f t="shared" si="12"/>
        <v>242.11566666666667</v>
      </c>
      <c r="N34" s="3">
        <f t="shared" si="13"/>
        <v>168.4162</v>
      </c>
      <c r="O34" s="3">
        <f t="shared" si="14"/>
        <v>166.80130814537253</v>
      </c>
      <c r="P34" s="2">
        <f t="shared" si="15"/>
        <v>167.60875407268628</v>
      </c>
      <c r="Q34" s="3">
        <f t="shared" si="16"/>
        <v>0.69226728026419715</v>
      </c>
      <c r="R34" s="2">
        <f t="shared" si="17"/>
        <v>0.21876333927754174</v>
      </c>
      <c r="S34">
        <f t="shared" si="18"/>
        <v>408.55080961155085</v>
      </c>
      <c r="T34">
        <f t="shared" si="19"/>
        <v>23.023392741957654</v>
      </c>
      <c r="U34">
        <f t="shared" si="20"/>
        <v>0.25677732166671596</v>
      </c>
      <c r="V34">
        <f t="shared" si="21"/>
        <v>-9.0866666666666447</v>
      </c>
      <c r="W34">
        <f t="shared" si="22"/>
        <v>-21.861215507943655</v>
      </c>
      <c r="X34">
        <f t="shared" si="23"/>
        <v>-1.4610401452712516</v>
      </c>
    </row>
    <row r="35" spans="1:24" ht="14.25" x14ac:dyDescent="0.4">
      <c r="A35" s="1" t="s">
        <v>177</v>
      </c>
      <c r="B35" t="s">
        <v>1278</v>
      </c>
      <c r="C35">
        <v>251.20233333333331</v>
      </c>
      <c r="D35">
        <v>430.4120251194945</v>
      </c>
      <c r="E35">
        <v>24.484432887228905</v>
      </c>
      <c r="F35" t="s">
        <v>178</v>
      </c>
      <c r="G35" t="s">
        <v>179</v>
      </c>
      <c r="H35" t="s">
        <v>180</v>
      </c>
      <c r="I35" t="s">
        <v>181</v>
      </c>
      <c r="J35" t="s">
        <v>182</v>
      </c>
      <c r="K35" t="s">
        <v>183</v>
      </c>
      <c r="L35" t="s">
        <v>184</v>
      </c>
      <c r="M35" s="2">
        <f t="shared" si="12"/>
        <v>241.79999999999998</v>
      </c>
      <c r="N35" s="3">
        <f t="shared" si="13"/>
        <v>169.56959999999998</v>
      </c>
      <c r="O35" s="3">
        <f t="shared" si="14"/>
        <v>168.02711418595032</v>
      </c>
      <c r="P35" s="2">
        <f t="shared" si="15"/>
        <v>168.79835709297515</v>
      </c>
      <c r="Q35" s="3">
        <f t="shared" si="16"/>
        <v>0.69809080683612557</v>
      </c>
      <c r="R35" s="2">
        <f t="shared" si="17"/>
        <v>0.21684410552642486</v>
      </c>
      <c r="S35">
        <f t="shared" si="18"/>
        <v>410.80257170226281</v>
      </c>
      <c r="T35">
        <f t="shared" si="19"/>
        <v>23.388660551809288</v>
      </c>
      <c r="U35">
        <f t="shared" si="20"/>
        <v>0.16181227166667433</v>
      </c>
      <c r="V35">
        <f t="shared" si="21"/>
        <v>-9.4023333333333312</v>
      </c>
      <c r="W35">
        <f t="shared" si="22"/>
        <v>-19.609453417231691</v>
      </c>
      <c r="X35">
        <f t="shared" si="23"/>
        <v>-1.0957723354196176</v>
      </c>
    </row>
    <row r="36" spans="1:24" ht="14.25" x14ac:dyDescent="0.4">
      <c r="A36" s="1" t="s">
        <v>185</v>
      </c>
      <c r="B36" t="s">
        <v>1279</v>
      </c>
      <c r="C36">
        <v>251.20233333333331</v>
      </c>
      <c r="D36">
        <v>430.4120251194945</v>
      </c>
      <c r="E36">
        <v>24.484432887228905</v>
      </c>
      <c r="F36" t="s">
        <v>186</v>
      </c>
      <c r="G36" t="s">
        <v>187</v>
      </c>
      <c r="H36" t="s">
        <v>188</v>
      </c>
      <c r="I36" t="s">
        <v>189</v>
      </c>
      <c r="J36" t="s">
        <v>190</v>
      </c>
      <c r="K36" t="s">
        <v>191</v>
      </c>
      <c r="L36" t="s">
        <v>192</v>
      </c>
      <c r="M36" s="2">
        <f t="shared" si="12"/>
        <v>241.60666666666665</v>
      </c>
      <c r="N36" s="3">
        <f t="shared" si="13"/>
        <v>169.5514</v>
      </c>
      <c r="O36" s="3">
        <f t="shared" si="14"/>
        <v>168.08891218837149</v>
      </c>
      <c r="P36" s="2">
        <f t="shared" si="15"/>
        <v>168.82015609418573</v>
      </c>
      <c r="Q36" s="3">
        <f t="shared" si="16"/>
        <v>0.69873964333566574</v>
      </c>
      <c r="R36" s="2">
        <f t="shared" si="17"/>
        <v>0.2166306455519337</v>
      </c>
      <c r="S36">
        <f t="shared" si="18"/>
        <v>410.78355098209488</v>
      </c>
      <c r="T36">
        <f t="shared" si="19"/>
        <v>23.419354892841643</v>
      </c>
      <c r="U36">
        <f t="shared" si="20"/>
        <v>-5.4352278333356097E-2</v>
      </c>
      <c r="V36">
        <f t="shared" si="21"/>
        <v>-9.5956666666666592</v>
      </c>
      <c r="W36">
        <f t="shared" si="22"/>
        <v>-19.628474137399621</v>
      </c>
      <c r="X36">
        <f t="shared" si="23"/>
        <v>-1.0650779943872628</v>
      </c>
    </row>
    <row r="37" spans="1:24" ht="14.25" x14ac:dyDescent="0.4">
      <c r="A37" s="1" t="s">
        <v>193</v>
      </c>
      <c r="B37" t="s">
        <v>1280</v>
      </c>
      <c r="C37">
        <v>251.20233333333331</v>
      </c>
      <c r="D37">
        <v>430.4120251194945</v>
      </c>
      <c r="E37">
        <v>24.484432887228905</v>
      </c>
      <c r="F37" t="s">
        <v>194</v>
      </c>
      <c r="G37" t="s">
        <v>195</v>
      </c>
      <c r="H37" t="s">
        <v>196</v>
      </c>
      <c r="I37" t="s">
        <v>197</v>
      </c>
      <c r="J37" t="s">
        <v>198</v>
      </c>
      <c r="K37" t="s">
        <v>199</v>
      </c>
      <c r="L37" t="s">
        <v>200</v>
      </c>
      <c r="M37" s="2">
        <f t="shared" si="12"/>
        <v>241.48433333333332</v>
      </c>
      <c r="N37" s="3">
        <f t="shared" si="13"/>
        <v>171.01160000000002</v>
      </c>
      <c r="O37" s="3">
        <f t="shared" si="14"/>
        <v>169.19149855859308</v>
      </c>
      <c r="P37" s="2">
        <f t="shared" si="15"/>
        <v>170.10154927929653</v>
      </c>
      <c r="Q37" s="3">
        <f t="shared" si="16"/>
        <v>0.70439993738432949</v>
      </c>
      <c r="R37" s="2">
        <f t="shared" si="17"/>
        <v>0.21477164346823807</v>
      </c>
      <c r="S37">
        <f t="shared" si="18"/>
        <v>413.26907714900909</v>
      </c>
      <c r="T37">
        <f t="shared" si="19"/>
        <v>23.788162471908588</v>
      </c>
      <c r="U37">
        <f t="shared" si="20"/>
        <v>0.12214330166658094</v>
      </c>
      <c r="V37">
        <f t="shared" si="21"/>
        <v>-9.7179999999999893</v>
      </c>
      <c r="W37">
        <f t="shared" si="22"/>
        <v>-17.142947970485409</v>
      </c>
      <c r="X37">
        <f t="shared" si="23"/>
        <v>-0.69627041532031697</v>
      </c>
    </row>
    <row r="38" spans="1:24" ht="14.25" x14ac:dyDescent="0.4">
      <c r="A38" s="1" t="s">
        <v>201</v>
      </c>
      <c r="B38" t="s">
        <v>1281</v>
      </c>
      <c r="C38">
        <v>251.20233333333331</v>
      </c>
      <c r="D38">
        <v>430.4120251194945</v>
      </c>
      <c r="E38">
        <v>24.484432887228905</v>
      </c>
      <c r="F38" t="s">
        <v>202</v>
      </c>
      <c r="G38" t="s">
        <v>203</v>
      </c>
      <c r="H38" t="s">
        <v>204</v>
      </c>
      <c r="I38" t="s">
        <v>205</v>
      </c>
      <c r="J38" t="s">
        <v>206</v>
      </c>
      <c r="K38" t="s">
        <v>207</v>
      </c>
      <c r="L38" t="s">
        <v>208</v>
      </c>
      <c r="M38" s="2">
        <f t="shared" si="12"/>
        <v>242.28</v>
      </c>
      <c r="N38" s="3">
        <f t="shared" si="13"/>
        <v>171.38460000000001</v>
      </c>
      <c r="O38" s="3">
        <f t="shared" si="14"/>
        <v>169.12800552216717</v>
      </c>
      <c r="P38" s="2">
        <f t="shared" si="15"/>
        <v>170.25630276108359</v>
      </c>
      <c r="Q38" s="3">
        <f t="shared" si="16"/>
        <v>0.70272537048490835</v>
      </c>
      <c r="R38" s="2">
        <f t="shared" si="17"/>
        <v>0.21532102701170105</v>
      </c>
      <c r="S38">
        <f t="shared" si="18"/>
        <v>413.83212945363044</v>
      </c>
      <c r="T38">
        <f t="shared" si="19"/>
        <v>23.72788274322501</v>
      </c>
      <c r="U38">
        <f t="shared" si="20"/>
        <v>0.1820955816666423</v>
      </c>
      <c r="V38">
        <f t="shared" si="21"/>
        <v>-8.922333333333313</v>
      </c>
      <c r="W38">
        <f t="shared" si="22"/>
        <v>-16.579895665864058</v>
      </c>
      <c r="X38">
        <f t="shared" si="23"/>
        <v>-0.75655014400389575</v>
      </c>
    </row>
    <row r="39" spans="1:24" ht="14.25" x14ac:dyDescent="0.4">
      <c r="A39" s="1" t="s">
        <v>209</v>
      </c>
      <c r="B39" t="s">
        <v>1282</v>
      </c>
      <c r="C39">
        <v>251.20233333333331</v>
      </c>
      <c r="D39">
        <v>430.4120251194945</v>
      </c>
      <c r="E39">
        <v>24.484432887228905</v>
      </c>
      <c r="F39" t="s">
        <v>210</v>
      </c>
      <c r="G39" t="s">
        <v>211</v>
      </c>
      <c r="H39" t="s">
        <v>212</v>
      </c>
      <c r="I39" t="s">
        <v>213</v>
      </c>
      <c r="J39" t="s">
        <v>214</v>
      </c>
      <c r="K39" t="s">
        <v>215</v>
      </c>
      <c r="L39" t="s">
        <v>216</v>
      </c>
      <c r="M39" s="2">
        <f t="shared" si="12"/>
        <v>241.84900000000002</v>
      </c>
      <c r="N39" s="3">
        <f t="shared" si="13"/>
        <v>170.5386</v>
      </c>
      <c r="O39" s="3">
        <f t="shared" si="14"/>
        <v>168.60450623442375</v>
      </c>
      <c r="P39" s="2">
        <f t="shared" si="15"/>
        <v>169.57155311721186</v>
      </c>
      <c r="Q39" s="3">
        <f t="shared" si="16"/>
        <v>0.70114638934712092</v>
      </c>
      <c r="R39" s="2">
        <f t="shared" si="17"/>
        <v>0.21583950663291548</v>
      </c>
      <c r="S39">
        <f t="shared" si="18"/>
        <v>412.34358696201616</v>
      </c>
      <c r="T39">
        <f t="shared" si="19"/>
        <v>23.59485829927419</v>
      </c>
      <c r="U39">
        <f t="shared" si="20"/>
        <v>0.34526553166663909</v>
      </c>
      <c r="V39">
        <f t="shared" si="21"/>
        <v>-9.3533333333332962</v>
      </c>
      <c r="W39">
        <f t="shared" si="22"/>
        <v>-18.06843815747834</v>
      </c>
      <c r="X39">
        <f t="shared" si="23"/>
        <v>-0.88957458795471567</v>
      </c>
    </row>
    <row r="40" spans="1:24" ht="14.25" x14ac:dyDescent="0.4">
      <c r="A40" s="1" t="s">
        <v>217</v>
      </c>
      <c r="B40" t="s">
        <v>1283</v>
      </c>
      <c r="C40">
        <v>251.20233333333331</v>
      </c>
      <c r="D40">
        <v>430.4120251194945</v>
      </c>
      <c r="E40">
        <v>24.484432887228905</v>
      </c>
      <c r="F40" t="s">
        <v>218</v>
      </c>
      <c r="G40" t="s">
        <v>219</v>
      </c>
      <c r="H40" t="s">
        <v>220</v>
      </c>
      <c r="I40" t="s">
        <v>221</v>
      </c>
      <c r="J40" t="s">
        <v>222</v>
      </c>
      <c r="K40" t="s">
        <v>223</v>
      </c>
      <c r="L40" t="s">
        <v>224</v>
      </c>
      <c r="M40" s="2">
        <f t="shared" si="12"/>
        <v>241.04433333333336</v>
      </c>
      <c r="N40" s="3">
        <f t="shared" si="13"/>
        <v>169.07600000000002</v>
      </c>
      <c r="O40" s="3">
        <f t="shared" si="14"/>
        <v>167.48004600193843</v>
      </c>
      <c r="P40" s="2">
        <f t="shared" si="15"/>
        <v>168.27802300096923</v>
      </c>
      <c r="Q40" s="3">
        <f t="shared" si="16"/>
        <v>0.69812063479734388</v>
      </c>
      <c r="R40" s="2">
        <f t="shared" si="17"/>
        <v>0.21683429081717853</v>
      </c>
      <c r="S40">
        <f t="shared" si="18"/>
        <v>409.53293755700253</v>
      </c>
      <c r="T40">
        <f t="shared" si="19"/>
        <v>23.342360021159696</v>
      </c>
      <c r="U40">
        <f t="shared" si="20"/>
        <v>-0.16749108833336557</v>
      </c>
      <c r="V40">
        <f t="shared" si="21"/>
        <v>-10.157999999999959</v>
      </c>
      <c r="W40">
        <f t="shared" si="22"/>
        <v>-20.879087562491975</v>
      </c>
      <c r="X40">
        <f t="shared" si="23"/>
        <v>-1.1420728660692099</v>
      </c>
    </row>
    <row r="41" spans="1:24" ht="14.25" x14ac:dyDescent="0.4">
      <c r="A41" s="1" t="s">
        <v>225</v>
      </c>
      <c r="B41" t="s">
        <v>1284</v>
      </c>
      <c r="C41">
        <v>251.20233333333331</v>
      </c>
      <c r="D41">
        <v>430.4120251194945</v>
      </c>
      <c r="E41">
        <v>24.484432887228905</v>
      </c>
      <c r="F41" t="s">
        <v>226</v>
      </c>
      <c r="G41" t="s">
        <v>227</v>
      </c>
      <c r="H41" t="s">
        <v>228</v>
      </c>
      <c r="I41" t="s">
        <v>229</v>
      </c>
      <c r="J41" t="s">
        <v>230</v>
      </c>
      <c r="K41" t="s">
        <v>231</v>
      </c>
      <c r="L41" t="s">
        <v>232</v>
      </c>
      <c r="M41" s="2">
        <f t="shared" si="12"/>
        <v>241.60900000000001</v>
      </c>
      <c r="N41" s="3">
        <f t="shared" si="13"/>
        <v>172.93740000000003</v>
      </c>
      <c r="O41" s="3">
        <f t="shared" si="14"/>
        <v>170.61402775587013</v>
      </c>
      <c r="P41" s="2">
        <f t="shared" si="15"/>
        <v>171.77571387793506</v>
      </c>
      <c r="Q41" s="3">
        <f t="shared" si="16"/>
        <v>0.71096570855363439</v>
      </c>
      <c r="R41" s="2">
        <f t="shared" si="17"/>
        <v>0.21262236124350911</v>
      </c>
      <c r="S41">
        <f t="shared" si="18"/>
        <v>416.59814353390215</v>
      </c>
      <c r="T41">
        <f t="shared" si="19"/>
        <v>24.236139628533703</v>
      </c>
      <c r="U41">
        <f t="shared" si="20"/>
        <v>-0.20753999833336145</v>
      </c>
      <c r="V41">
        <f t="shared" si="21"/>
        <v>-9.5933333333333053</v>
      </c>
      <c r="W41">
        <f t="shared" si="22"/>
        <v>-13.813881585592355</v>
      </c>
      <c r="X41">
        <f t="shared" si="23"/>
        <v>-0.24829325869520247</v>
      </c>
    </row>
    <row r="42" spans="1:24" ht="14.25" x14ac:dyDescent="0.4">
      <c r="A42" s="1" t="s">
        <v>233</v>
      </c>
      <c r="B42" t="s">
        <v>1285</v>
      </c>
      <c r="C42">
        <v>251.20233333333331</v>
      </c>
      <c r="D42">
        <v>430.4120251194945</v>
      </c>
      <c r="E42">
        <v>24.484432887228905</v>
      </c>
      <c r="F42" t="s">
        <v>234</v>
      </c>
      <c r="G42" t="s">
        <v>235</v>
      </c>
      <c r="H42" t="s">
        <v>236</v>
      </c>
      <c r="I42" t="s">
        <v>237</v>
      </c>
      <c r="J42" t="s">
        <v>238</v>
      </c>
      <c r="K42" t="s">
        <v>239</v>
      </c>
      <c r="L42" t="s">
        <v>240</v>
      </c>
      <c r="M42" s="2">
        <f t="shared" si="12"/>
        <v>242.32233333333332</v>
      </c>
      <c r="N42" s="3">
        <f t="shared" si="13"/>
        <v>168.2876</v>
      </c>
      <c r="O42" s="3">
        <f t="shared" si="14"/>
        <v>166.95180484113936</v>
      </c>
      <c r="P42" s="2">
        <f t="shared" si="15"/>
        <v>167.61970242056969</v>
      </c>
      <c r="Q42" s="3">
        <f t="shared" si="16"/>
        <v>0.69172205514378104</v>
      </c>
      <c r="R42" s="2">
        <f t="shared" si="17"/>
        <v>0.21894333668213789</v>
      </c>
      <c r="S42">
        <f t="shared" si="18"/>
        <v>408.63783872439245</v>
      </c>
      <c r="T42">
        <f t="shared" si="19"/>
        <v>23.000407695724174</v>
      </c>
      <c r="U42">
        <f t="shared" si="20"/>
        <v>-5.4582398333325344E-2</v>
      </c>
      <c r="V42">
        <f t="shared" si="21"/>
        <v>-8.8799999999999955</v>
      </c>
      <c r="W42">
        <f t="shared" si="22"/>
        <v>-21.774186395102049</v>
      </c>
      <c r="X42">
        <f t="shared" si="23"/>
        <v>-1.4840251915047311</v>
      </c>
    </row>
    <row r="43" spans="1:24" ht="14.25" x14ac:dyDescent="0.4">
      <c r="A43" s="1" t="s">
        <v>241</v>
      </c>
      <c r="B43" t="s">
        <v>1286</v>
      </c>
      <c r="C43">
        <v>251.20233333333331</v>
      </c>
      <c r="D43">
        <v>430.4120251194945</v>
      </c>
      <c r="E43">
        <v>24.484432887228905</v>
      </c>
      <c r="F43" t="s">
        <v>242</v>
      </c>
      <c r="G43" t="s">
        <v>243</v>
      </c>
      <c r="H43" t="s">
        <v>244</v>
      </c>
      <c r="I43" t="s">
        <v>245</v>
      </c>
      <c r="J43" t="s">
        <v>246</v>
      </c>
      <c r="K43" t="s">
        <v>247</v>
      </c>
      <c r="L43" t="s">
        <v>248</v>
      </c>
      <c r="M43" s="2">
        <f t="shared" si="12"/>
        <v>242.24900000000002</v>
      </c>
      <c r="N43" s="3">
        <f t="shared" si="13"/>
        <v>170.20499999999998</v>
      </c>
      <c r="O43" s="3">
        <f t="shared" si="14"/>
        <v>168.47929286088853</v>
      </c>
      <c r="P43" s="2">
        <f t="shared" si="15"/>
        <v>169.34214643044425</v>
      </c>
      <c r="Q43" s="3">
        <f t="shared" si="16"/>
        <v>0.69904167377551296</v>
      </c>
      <c r="R43" s="2">
        <f t="shared" si="17"/>
        <v>0.21653130644699398</v>
      </c>
      <c r="S43">
        <f t="shared" si="18"/>
        <v>412.0200452671329</v>
      </c>
      <c r="T43">
        <f t="shared" si="19"/>
        <v>23.480497770330302</v>
      </c>
      <c r="U43">
        <f t="shared" si="20"/>
        <v>6.640392166671738E-2</v>
      </c>
      <c r="V43">
        <f t="shared" si="21"/>
        <v>-8.9533333333332905</v>
      </c>
      <c r="W43">
        <f t="shared" si="22"/>
        <v>-18.391979852361601</v>
      </c>
      <c r="X43">
        <f t="shared" si="23"/>
        <v>-1.003935116898603</v>
      </c>
    </row>
    <row r="44" spans="1:24" ht="14.25" x14ac:dyDescent="0.4">
      <c r="A44" s="1" t="s">
        <v>361</v>
      </c>
      <c r="B44" t="s">
        <v>1256</v>
      </c>
      <c r="C44">
        <v>251.50233333333335</v>
      </c>
      <c r="D44">
        <v>439.23494369267718</v>
      </c>
      <c r="E44">
        <v>25.668818931685916</v>
      </c>
      <c r="F44" t="s">
        <v>362</v>
      </c>
      <c r="G44" t="s">
        <v>363</v>
      </c>
      <c r="H44" t="s">
        <v>364</v>
      </c>
      <c r="I44" t="s">
        <v>365</v>
      </c>
      <c r="J44" t="s">
        <v>366</v>
      </c>
      <c r="K44" t="s">
        <v>367</v>
      </c>
      <c r="L44" t="s">
        <v>368</v>
      </c>
      <c r="M44" s="2">
        <f t="shared" si="12"/>
        <v>242.92666666666665</v>
      </c>
      <c r="N44" s="3">
        <f t="shared" si="13"/>
        <v>175.13499999999999</v>
      </c>
      <c r="O44" s="3">
        <f t="shared" si="14"/>
        <v>173.09422633520012</v>
      </c>
      <c r="P44" s="2">
        <f t="shared" si="15"/>
        <v>174.11461316760006</v>
      </c>
      <c r="Q44" s="3">
        <f t="shared" si="16"/>
        <v>0.71673734117676147</v>
      </c>
      <c r="R44" s="2">
        <f t="shared" si="17"/>
        <v>0.21073930894865137</v>
      </c>
      <c r="S44">
        <f t="shared" si="18"/>
        <v>421.61481284880364</v>
      </c>
      <c r="T44">
        <f t="shared" si="19"/>
        <v>24.713401732224085</v>
      </c>
      <c r="U44">
        <f t="shared" si="20"/>
        <v>0.30411529166677376</v>
      </c>
      <c r="V44">
        <f t="shared" si="21"/>
        <v>-8.5756666666667059</v>
      </c>
      <c r="W44">
        <f t="shared" si="22"/>
        <v>-17.62013084387354</v>
      </c>
      <c r="X44">
        <f t="shared" si="23"/>
        <v>-0.95541719946183079</v>
      </c>
    </row>
    <row r="45" spans="1:24" ht="14.25" x14ac:dyDescent="0.4">
      <c r="A45" s="1" t="s">
        <v>369</v>
      </c>
      <c r="B45" t="s">
        <v>1300</v>
      </c>
      <c r="C45">
        <v>251.50233333333335</v>
      </c>
      <c r="D45">
        <v>439.23494369267718</v>
      </c>
      <c r="E45">
        <v>25.668818931685916</v>
      </c>
      <c r="F45" t="s">
        <v>370</v>
      </c>
      <c r="G45" t="s">
        <v>371</v>
      </c>
      <c r="H45" t="s">
        <v>372</v>
      </c>
      <c r="I45" t="s">
        <v>373</v>
      </c>
      <c r="J45" t="s">
        <v>374</v>
      </c>
      <c r="K45" t="s">
        <v>375</v>
      </c>
      <c r="L45" t="s">
        <v>376</v>
      </c>
      <c r="M45" s="2">
        <f t="shared" si="12"/>
        <v>242.49333333333334</v>
      </c>
      <c r="N45" s="3">
        <f t="shared" si="13"/>
        <v>176.3408</v>
      </c>
      <c r="O45" s="3">
        <f t="shared" si="14"/>
        <v>174.00151935809018</v>
      </c>
      <c r="P45" s="2">
        <f t="shared" si="15"/>
        <v>175.1711596790451</v>
      </c>
      <c r="Q45" s="3">
        <f t="shared" si="16"/>
        <v>0.72237515675638542</v>
      </c>
      <c r="R45" s="2">
        <f t="shared" si="17"/>
        <v>0.20890555371136305</v>
      </c>
      <c r="S45">
        <f t="shared" si="18"/>
        <v>423.53077557211526</v>
      </c>
      <c r="T45">
        <f t="shared" si="19"/>
        <v>25.067782189202433</v>
      </c>
      <c r="U45">
        <f t="shared" si="20"/>
        <v>0.49423250166669952</v>
      </c>
      <c r="V45">
        <f t="shared" si="21"/>
        <v>-9.0090000000000146</v>
      </c>
      <c r="W45">
        <f t="shared" si="22"/>
        <v>-15.704168120561917</v>
      </c>
      <c r="X45">
        <f t="shared" si="23"/>
        <v>-0.60103674248348327</v>
      </c>
    </row>
    <row r="46" spans="1:24" ht="14.25" x14ac:dyDescent="0.4">
      <c r="A46" s="1" t="s">
        <v>377</v>
      </c>
      <c r="B46" t="s">
        <v>1301</v>
      </c>
      <c r="C46">
        <v>251.50233333333335</v>
      </c>
      <c r="D46">
        <v>439.23494369267718</v>
      </c>
      <c r="E46">
        <v>25.668818931685916</v>
      </c>
      <c r="F46" t="s">
        <v>378</v>
      </c>
      <c r="G46" t="s">
        <v>379</v>
      </c>
      <c r="H46" t="s">
        <v>380</v>
      </c>
      <c r="I46" t="s">
        <v>381</v>
      </c>
      <c r="J46" t="s">
        <v>382</v>
      </c>
      <c r="K46" t="s">
        <v>383</v>
      </c>
      <c r="L46" t="s">
        <v>384</v>
      </c>
      <c r="M46" s="2">
        <f t="shared" si="12"/>
        <v>243.38900000000001</v>
      </c>
      <c r="N46" s="3">
        <f t="shared" si="13"/>
        <v>176.886</v>
      </c>
      <c r="O46" s="3">
        <f t="shared" si="14"/>
        <v>174.86782365866662</v>
      </c>
      <c r="P46" s="2">
        <f t="shared" si="15"/>
        <v>175.87691182933332</v>
      </c>
      <c r="Q46" s="3">
        <f t="shared" si="16"/>
        <v>0.72261651853343134</v>
      </c>
      <c r="R46" s="2">
        <f t="shared" si="17"/>
        <v>0.20882717239239781</v>
      </c>
      <c r="S46">
        <f t="shared" si="18"/>
        <v>425.20958003152015</v>
      </c>
      <c r="T46">
        <f t="shared" si="19"/>
        <v>25.144879104229279</v>
      </c>
      <c r="U46">
        <f t="shared" si="20"/>
        <v>0.71795201166660938</v>
      </c>
      <c r="V46">
        <f t="shared" si="21"/>
        <v>-8.1133333333333439</v>
      </c>
      <c r="W46">
        <f t="shared" si="22"/>
        <v>-14.02536366115703</v>
      </c>
      <c r="X46">
        <f t="shared" si="23"/>
        <v>-0.52393982745663692</v>
      </c>
    </row>
    <row r="47" spans="1:24" ht="14.25" x14ac:dyDescent="0.4">
      <c r="A47" s="1" t="s">
        <v>385</v>
      </c>
      <c r="B47" t="s">
        <v>1302</v>
      </c>
      <c r="C47">
        <v>251.50233333333335</v>
      </c>
      <c r="D47">
        <v>439.23494369267718</v>
      </c>
      <c r="E47">
        <v>25.668818931685916</v>
      </c>
      <c r="F47" t="s">
        <v>386</v>
      </c>
      <c r="G47" t="s">
        <v>387</v>
      </c>
      <c r="H47" t="s">
        <v>388</v>
      </c>
      <c r="I47" t="s">
        <v>389</v>
      </c>
      <c r="J47" t="s">
        <v>390</v>
      </c>
      <c r="K47" t="s">
        <v>391</v>
      </c>
      <c r="L47" t="s">
        <v>392</v>
      </c>
      <c r="M47" s="2">
        <f t="shared" si="12"/>
        <v>242.75766666666664</v>
      </c>
      <c r="N47" s="3">
        <f t="shared" si="13"/>
        <v>176.03979999999996</v>
      </c>
      <c r="O47" s="3">
        <f t="shared" si="14"/>
        <v>173.72279192563752</v>
      </c>
      <c r="P47" s="2">
        <f t="shared" si="15"/>
        <v>174.88129596281874</v>
      </c>
      <c r="Q47" s="3">
        <f t="shared" si="16"/>
        <v>0.72039453321550606</v>
      </c>
      <c r="R47" s="2">
        <f t="shared" si="17"/>
        <v>0.20954913781971596</v>
      </c>
      <c r="S47">
        <f t="shared" si="18"/>
        <v>423.05504150524393</v>
      </c>
      <c r="T47">
        <f t="shared" si="19"/>
        <v>24.950671170084163</v>
      </c>
      <c r="U47">
        <f t="shared" si="20"/>
        <v>0.56933566166661187</v>
      </c>
      <c r="V47">
        <f t="shared" si="21"/>
        <v>-8.744666666666717</v>
      </c>
      <c r="W47">
        <f t="shared" si="22"/>
        <v>-16.179902187433242</v>
      </c>
      <c r="X47">
        <f t="shared" si="23"/>
        <v>-0.71814776160175242</v>
      </c>
    </row>
    <row r="48" spans="1:24" ht="14.25" x14ac:dyDescent="0.4">
      <c r="A48" s="1" t="s">
        <v>393</v>
      </c>
      <c r="B48" t="s">
        <v>1303</v>
      </c>
      <c r="C48">
        <v>251.50233333333335</v>
      </c>
      <c r="D48">
        <v>439.23494369267718</v>
      </c>
      <c r="E48">
        <v>25.668818931685916</v>
      </c>
      <c r="F48" t="s">
        <v>394</v>
      </c>
      <c r="G48" t="s">
        <v>395</v>
      </c>
      <c r="H48" t="s">
        <v>396</v>
      </c>
      <c r="I48" t="s">
        <v>397</v>
      </c>
      <c r="J48" t="s">
        <v>398</v>
      </c>
      <c r="K48" t="s">
        <v>399</v>
      </c>
      <c r="L48" t="s">
        <v>400</v>
      </c>
      <c r="M48" s="2">
        <f t="shared" si="12"/>
        <v>242.58900000000003</v>
      </c>
      <c r="N48" s="3">
        <f t="shared" si="13"/>
        <v>174.60480000000001</v>
      </c>
      <c r="O48" s="3">
        <f t="shared" si="14"/>
        <v>172.80057651067813</v>
      </c>
      <c r="P48" s="2">
        <f t="shared" si="15"/>
        <v>173.70268825533907</v>
      </c>
      <c r="Q48" s="3">
        <f t="shared" si="16"/>
        <v>0.71603695243947185</v>
      </c>
      <c r="R48" s="2">
        <f t="shared" si="17"/>
        <v>0.21096750586559121</v>
      </c>
      <c r="S48">
        <f t="shared" si="18"/>
        <v>420.69662231743257</v>
      </c>
      <c r="T48">
        <f t="shared" si="19"/>
        <v>24.643388725295633</v>
      </c>
      <c r="U48">
        <f t="shared" si="20"/>
        <v>0.58666318166659259</v>
      </c>
      <c r="V48">
        <f t="shared" si="21"/>
        <v>-8.9133333333333269</v>
      </c>
      <c r="W48">
        <f t="shared" si="22"/>
        <v>-18.538321375244607</v>
      </c>
      <c r="X48">
        <f t="shared" si="23"/>
        <v>-1.0254302063902827</v>
      </c>
    </row>
    <row r="49" spans="1:24" ht="14.25" x14ac:dyDescent="0.4">
      <c r="A49" s="1" t="s">
        <v>401</v>
      </c>
      <c r="B49" t="s">
        <v>1304</v>
      </c>
      <c r="C49">
        <v>251.50233333333335</v>
      </c>
      <c r="D49">
        <v>439.23494369267718</v>
      </c>
      <c r="E49">
        <v>25.668818931685916</v>
      </c>
      <c r="F49" t="s">
        <v>402</v>
      </c>
      <c r="G49" t="s">
        <v>403</v>
      </c>
      <c r="H49" t="s">
        <v>404</v>
      </c>
      <c r="I49" t="s">
        <v>405</v>
      </c>
      <c r="J49" t="s">
        <v>406</v>
      </c>
      <c r="K49" t="s">
        <v>407</v>
      </c>
      <c r="L49" t="s">
        <v>408</v>
      </c>
      <c r="M49" s="2">
        <f t="shared" si="12"/>
        <v>242.37766666666667</v>
      </c>
      <c r="N49" s="3">
        <f t="shared" si="13"/>
        <v>175.03540000000001</v>
      </c>
      <c r="O49" s="3">
        <f t="shared" si="14"/>
        <v>173.03248234463473</v>
      </c>
      <c r="P49" s="2">
        <f t="shared" si="15"/>
        <v>174.03394117231738</v>
      </c>
      <c r="Q49" s="3">
        <f t="shared" si="16"/>
        <v>0.71802795845732781</v>
      </c>
      <c r="R49" s="2">
        <f t="shared" si="17"/>
        <v>0.21031903209978162</v>
      </c>
      <c r="S49">
        <f t="shared" si="18"/>
        <v>421.27318246437903</v>
      </c>
      <c r="T49">
        <f t="shared" si="19"/>
        <v>24.764269092585359</v>
      </c>
      <c r="U49">
        <f t="shared" si="20"/>
        <v>0.48349386166669994</v>
      </c>
      <c r="V49">
        <f t="shared" si="21"/>
        <v>-9.124666666666684</v>
      </c>
      <c r="W49">
        <f t="shared" si="22"/>
        <v>-17.961761228298144</v>
      </c>
      <c r="X49">
        <f t="shared" si="23"/>
        <v>-0.90454983910055731</v>
      </c>
    </row>
    <row r="50" spans="1:24" ht="14.25" x14ac:dyDescent="0.4">
      <c r="A50" s="1" t="s">
        <v>409</v>
      </c>
      <c r="B50" t="s">
        <v>1305</v>
      </c>
      <c r="C50">
        <v>251.50233333333335</v>
      </c>
      <c r="D50">
        <v>439.23494369267718</v>
      </c>
      <c r="E50">
        <v>25.668818931685916</v>
      </c>
      <c r="F50" t="s">
        <v>410</v>
      </c>
      <c r="G50" t="s">
        <v>411</v>
      </c>
      <c r="H50" t="s">
        <v>412</v>
      </c>
      <c r="I50" t="s">
        <v>413</v>
      </c>
      <c r="J50" t="s">
        <v>414</v>
      </c>
      <c r="K50" t="s">
        <v>415</v>
      </c>
      <c r="L50" t="s">
        <v>416</v>
      </c>
      <c r="M50" s="2">
        <f t="shared" si="12"/>
        <v>242.41566666666665</v>
      </c>
      <c r="N50" s="3">
        <f t="shared" si="13"/>
        <v>176.9776</v>
      </c>
      <c r="O50" s="3">
        <f t="shared" si="14"/>
        <v>174.63646646438607</v>
      </c>
      <c r="P50" s="2">
        <f t="shared" si="15"/>
        <v>175.80703323219302</v>
      </c>
      <c r="Q50" s="3">
        <f t="shared" si="16"/>
        <v>0.72522966708226932</v>
      </c>
      <c r="R50" s="2">
        <f t="shared" si="17"/>
        <v>0.20797921260102012</v>
      </c>
      <c r="S50">
        <f t="shared" si="18"/>
        <v>424.74248314709183</v>
      </c>
      <c r="T50">
        <f t="shared" si="19"/>
        <v>25.257426465960556</v>
      </c>
      <c r="U50">
        <f t="shared" si="20"/>
        <v>0.43422408166666848</v>
      </c>
      <c r="V50">
        <f t="shared" si="21"/>
        <v>-9.0866666666667015</v>
      </c>
      <c r="W50">
        <f t="shared" si="22"/>
        <v>-14.492460545585345</v>
      </c>
      <c r="X50">
        <f t="shared" si="23"/>
        <v>-0.41139246572535981</v>
      </c>
    </row>
    <row r="51" spans="1:24" ht="14.25" x14ac:dyDescent="0.4">
      <c r="A51" s="1" t="s">
        <v>417</v>
      </c>
      <c r="B51" t="s">
        <v>1306</v>
      </c>
      <c r="C51">
        <v>251.50233333333335</v>
      </c>
      <c r="D51">
        <v>439.23494369267718</v>
      </c>
      <c r="E51">
        <v>25.668818931685916</v>
      </c>
      <c r="F51" t="s">
        <v>418</v>
      </c>
      <c r="G51" t="s">
        <v>419</v>
      </c>
      <c r="H51" t="s">
        <v>420</v>
      </c>
      <c r="I51" t="s">
        <v>421</v>
      </c>
      <c r="J51" t="s">
        <v>422</v>
      </c>
      <c r="K51" t="s">
        <v>423</v>
      </c>
      <c r="L51" t="s">
        <v>424</v>
      </c>
      <c r="M51" s="2">
        <f t="shared" si="12"/>
        <v>242.39766666666671</v>
      </c>
      <c r="N51" s="3">
        <f t="shared" si="13"/>
        <v>177.66820000000001</v>
      </c>
      <c r="O51" s="3">
        <f t="shared" si="14"/>
        <v>175.22807245419568</v>
      </c>
      <c r="P51" s="2">
        <f t="shared" si="15"/>
        <v>176.44813622709785</v>
      </c>
      <c r="Q51" s="3">
        <f t="shared" si="16"/>
        <v>0.72792836108336223</v>
      </c>
      <c r="R51" s="2">
        <f t="shared" si="17"/>
        <v>0.20710474132938225</v>
      </c>
      <c r="S51">
        <f t="shared" si="18"/>
        <v>425.98276367692506</v>
      </c>
      <c r="T51">
        <f t="shared" si="19"/>
        <v>25.440988979168232</v>
      </c>
      <c r="U51">
        <f t="shared" si="20"/>
        <v>0.50619214166668591</v>
      </c>
      <c r="V51">
        <f t="shared" si="21"/>
        <v>-9.1046666666666454</v>
      </c>
      <c r="W51">
        <f t="shared" si="22"/>
        <v>-13.252180015752117</v>
      </c>
      <c r="X51">
        <f t="shared" si="23"/>
        <v>-0.22782995251768412</v>
      </c>
    </row>
    <row r="52" spans="1:24" ht="14.25" x14ac:dyDescent="0.4">
      <c r="A52" s="1" t="s">
        <v>425</v>
      </c>
      <c r="B52" t="s">
        <v>1307</v>
      </c>
      <c r="C52">
        <v>251.50233333333335</v>
      </c>
      <c r="D52">
        <v>439.23494369267718</v>
      </c>
      <c r="E52">
        <v>25.668818931685916</v>
      </c>
      <c r="F52" t="s">
        <v>426</v>
      </c>
      <c r="G52" t="s">
        <v>427</v>
      </c>
      <c r="H52" t="s">
        <v>428</v>
      </c>
      <c r="I52" t="s">
        <v>429</v>
      </c>
      <c r="J52" t="s">
        <v>430</v>
      </c>
      <c r="K52" t="s">
        <v>431</v>
      </c>
      <c r="L52" t="s">
        <v>432</v>
      </c>
      <c r="M52" s="2">
        <f t="shared" si="12"/>
        <v>241.95566666666664</v>
      </c>
      <c r="N52" s="3">
        <f t="shared" si="13"/>
        <v>174.82299999999998</v>
      </c>
      <c r="O52" s="3">
        <f t="shared" si="14"/>
        <v>172.73824498269894</v>
      </c>
      <c r="P52" s="2">
        <f t="shared" si="15"/>
        <v>173.78062249134945</v>
      </c>
      <c r="Q52" s="3">
        <f t="shared" si="16"/>
        <v>0.71823332301103149</v>
      </c>
      <c r="R52" s="2">
        <f t="shared" si="17"/>
        <v>0.21025218405495127</v>
      </c>
      <c r="S52">
        <f t="shared" si="18"/>
        <v>420.63675583316922</v>
      </c>
      <c r="T52">
        <f t="shared" si="19"/>
        <v>24.749903607287067</v>
      </c>
      <c r="U52">
        <f t="shared" si="20"/>
        <v>6.6201666625076427E-5</v>
      </c>
      <c r="V52">
        <f t="shared" si="21"/>
        <v>-9.5466666666667095</v>
      </c>
      <c r="W52">
        <f t="shared" si="22"/>
        <v>-18.598187859507959</v>
      </c>
      <c r="X52">
        <f t="shared" si="23"/>
        <v>-0.91891532439884926</v>
      </c>
    </row>
    <row r="53" spans="1:24" ht="14.25" x14ac:dyDescent="0.4">
      <c r="A53" s="1" t="s">
        <v>433</v>
      </c>
      <c r="B53" t="s">
        <v>1308</v>
      </c>
      <c r="C53">
        <v>251.50233333333335</v>
      </c>
      <c r="D53">
        <v>439.23494369267718</v>
      </c>
      <c r="E53">
        <v>25.668818931685916</v>
      </c>
      <c r="F53" t="s">
        <v>434</v>
      </c>
      <c r="G53" t="s">
        <v>435</v>
      </c>
      <c r="H53" t="s">
        <v>436</v>
      </c>
      <c r="I53" t="s">
        <v>437</v>
      </c>
      <c r="J53" t="s">
        <v>438</v>
      </c>
      <c r="K53" t="s">
        <v>24</v>
      </c>
      <c r="L53" t="s">
        <v>439</v>
      </c>
      <c r="M53" s="2">
        <f t="shared" si="12"/>
        <v>241.42233333333334</v>
      </c>
      <c r="N53" s="3">
        <f t="shared" si="13"/>
        <v>174.75919999999999</v>
      </c>
      <c r="O53" s="3">
        <f t="shared" si="14"/>
        <v>172.50756553360793</v>
      </c>
      <c r="P53" s="2">
        <f t="shared" si="15"/>
        <v>173.63338276680395</v>
      </c>
      <c r="Q53" s="3">
        <f t="shared" si="16"/>
        <v>0.71921010939392771</v>
      </c>
      <c r="R53" s="2">
        <f t="shared" si="17"/>
        <v>0.20993433219434535</v>
      </c>
      <c r="S53">
        <f t="shared" si="18"/>
        <v>420.16998204919611</v>
      </c>
      <c r="T53">
        <f t="shared" si="19"/>
        <v>24.780285171497624</v>
      </c>
      <c r="U53">
        <f t="shared" si="20"/>
        <v>0.18476390166664025</v>
      </c>
      <c r="V53">
        <f t="shared" si="21"/>
        <v>-10.080000000000013</v>
      </c>
      <c r="W53">
        <f t="shared" si="22"/>
        <v>-19.06496164348107</v>
      </c>
      <c r="X53">
        <f t="shared" si="23"/>
        <v>-0.88853376018829167</v>
      </c>
    </row>
    <row r="54" spans="1:24" ht="14.25" x14ac:dyDescent="0.4">
      <c r="A54" s="1" t="s">
        <v>440</v>
      </c>
      <c r="B54" t="s">
        <v>1309</v>
      </c>
      <c r="C54">
        <v>251.50233333333335</v>
      </c>
      <c r="D54">
        <v>439.23494369267718</v>
      </c>
      <c r="E54">
        <v>25.668818931685916</v>
      </c>
      <c r="F54" t="s">
        <v>441</v>
      </c>
      <c r="G54" t="s">
        <v>442</v>
      </c>
      <c r="H54" t="s">
        <v>443</v>
      </c>
      <c r="I54" t="s">
        <v>444</v>
      </c>
      <c r="J54" t="s">
        <v>445</v>
      </c>
      <c r="K54" t="s">
        <v>446</v>
      </c>
      <c r="L54" t="s">
        <v>447</v>
      </c>
      <c r="M54" s="2">
        <f t="shared" si="12"/>
        <v>241.929</v>
      </c>
      <c r="N54" s="3">
        <f t="shared" si="13"/>
        <v>176.31479999999999</v>
      </c>
      <c r="O54" s="3">
        <f t="shared" si="14"/>
        <v>174.16523299792837</v>
      </c>
      <c r="P54" s="2">
        <f t="shared" si="15"/>
        <v>175.24001649896417</v>
      </c>
      <c r="Q54" s="3">
        <f t="shared" si="16"/>
        <v>0.72434481397006623</v>
      </c>
      <c r="R54" s="2">
        <f t="shared" si="17"/>
        <v>0.20826621185032088</v>
      </c>
      <c r="S54">
        <f t="shared" si="18"/>
        <v>423.47318179958228</v>
      </c>
      <c r="T54">
        <f t="shared" si="19"/>
        <v>25.163818253546882</v>
      </c>
      <c r="U54">
        <f t="shared" si="20"/>
        <v>0.37093055166665856</v>
      </c>
      <c r="V54">
        <f t="shared" si="21"/>
        <v>-9.5733333333333519</v>
      </c>
      <c r="W54">
        <f t="shared" si="22"/>
        <v>-15.761761893094899</v>
      </c>
      <c r="X54">
        <f t="shared" si="23"/>
        <v>-0.50500067813903371</v>
      </c>
    </row>
    <row r="55" spans="1:24" ht="14.25" x14ac:dyDescent="0.4">
      <c r="A55" s="1" t="s">
        <v>448</v>
      </c>
      <c r="B55" t="s">
        <v>1310</v>
      </c>
      <c r="C55">
        <v>251.50233333333335</v>
      </c>
      <c r="D55">
        <v>439.23494369267718</v>
      </c>
      <c r="E55">
        <v>25.668818931685916</v>
      </c>
      <c r="F55" t="s">
        <v>449</v>
      </c>
      <c r="G55" t="s">
        <v>450</v>
      </c>
      <c r="H55" t="s">
        <v>451</v>
      </c>
      <c r="I55" t="s">
        <v>452</v>
      </c>
      <c r="J55" t="s">
        <v>453</v>
      </c>
      <c r="K55" t="s">
        <v>454</v>
      </c>
      <c r="L55" t="s">
        <v>455</v>
      </c>
      <c r="M55" s="2">
        <f t="shared" si="12"/>
        <v>242.15566666666666</v>
      </c>
      <c r="N55" s="3">
        <f t="shared" si="13"/>
        <v>176.70699999999999</v>
      </c>
      <c r="O55" s="3">
        <f t="shared" si="14"/>
        <v>174.47859978594133</v>
      </c>
      <c r="P55" s="2">
        <f t="shared" si="15"/>
        <v>175.59279989297067</v>
      </c>
      <c r="Q55" s="3">
        <f t="shared" si="16"/>
        <v>0.72512364591772516</v>
      </c>
      <c r="R55" s="2">
        <f t="shared" si="17"/>
        <v>0.20801359303373554</v>
      </c>
      <c r="S55">
        <f t="shared" si="18"/>
        <v>424.23697821912248</v>
      </c>
      <c r="T55">
        <f t="shared" si="19"/>
        <v>25.232447966216366</v>
      </c>
      <c r="U55">
        <f t="shared" si="20"/>
        <v>0.45281524166669662</v>
      </c>
      <c r="V55">
        <f t="shared" si="21"/>
        <v>-9.3466666666666924</v>
      </c>
      <c r="W55">
        <f t="shared" si="22"/>
        <v>-14.9979654735547</v>
      </c>
      <c r="X55">
        <f t="shared" si="23"/>
        <v>-0.43637096546954979</v>
      </c>
    </row>
    <row r="56" spans="1:24" ht="14.25" x14ac:dyDescent="0.4">
      <c r="A56" s="1" t="s">
        <v>456</v>
      </c>
      <c r="B56" t="s">
        <v>1311</v>
      </c>
      <c r="C56">
        <v>251.50233333333335</v>
      </c>
      <c r="D56">
        <v>439.23494369267718</v>
      </c>
      <c r="E56">
        <v>25.668818931685916</v>
      </c>
      <c r="F56" t="s">
        <v>457</v>
      </c>
      <c r="G56" t="s">
        <v>458</v>
      </c>
      <c r="H56" t="s">
        <v>459</v>
      </c>
      <c r="I56" t="s">
        <v>460</v>
      </c>
      <c r="J56" t="s">
        <v>461</v>
      </c>
      <c r="K56" t="s">
        <v>462</v>
      </c>
      <c r="L56" t="s">
        <v>463</v>
      </c>
      <c r="M56" s="2">
        <f t="shared" si="12"/>
        <v>241.87766666666667</v>
      </c>
      <c r="N56" s="3">
        <f t="shared" si="13"/>
        <v>175.53820000000002</v>
      </c>
      <c r="O56" s="3">
        <f t="shared" si="14"/>
        <v>173.27118596337803</v>
      </c>
      <c r="P56" s="2">
        <f t="shared" si="15"/>
        <v>174.40469298168904</v>
      </c>
      <c r="Q56" s="3">
        <f t="shared" si="16"/>
        <v>0.72104504473344944</v>
      </c>
      <c r="R56" s="2">
        <f t="shared" si="17"/>
        <v>0.2093376849519836</v>
      </c>
      <c r="S56">
        <f t="shared" si="18"/>
        <v>421.82833531047447</v>
      </c>
      <c r="T56">
        <f t="shared" si="19"/>
        <v>24.935569368312272</v>
      </c>
      <c r="U56">
        <f t="shared" si="20"/>
        <v>2.9085981666737482E-2</v>
      </c>
      <c r="V56">
        <f t="shared" si="21"/>
        <v>-9.624666666666684</v>
      </c>
      <c r="W56">
        <f t="shared" si="22"/>
        <v>-17.406608382202705</v>
      </c>
      <c r="X56">
        <f t="shared" si="23"/>
        <v>-0.73324956337364355</v>
      </c>
    </row>
    <row r="57" spans="1:24" ht="14.25" x14ac:dyDescent="0.4">
      <c r="A57" s="1" t="s">
        <v>464</v>
      </c>
      <c r="B57" t="s">
        <v>1312</v>
      </c>
      <c r="C57">
        <v>251.50233333333301</v>
      </c>
      <c r="D57">
        <v>439.23494369267718</v>
      </c>
      <c r="E57">
        <v>25.668818931685916</v>
      </c>
      <c r="F57" t="s">
        <v>465</v>
      </c>
      <c r="G57" t="s">
        <v>466</v>
      </c>
      <c r="H57" t="s">
        <v>467</v>
      </c>
      <c r="I57" t="s">
        <v>468</v>
      </c>
      <c r="J57" t="s">
        <v>469</v>
      </c>
      <c r="K57" t="s">
        <v>470</v>
      </c>
      <c r="L57" t="s">
        <v>471</v>
      </c>
      <c r="M57" s="2">
        <f t="shared" si="12"/>
        <v>241.191</v>
      </c>
      <c r="N57" s="3">
        <f t="shared" si="13"/>
        <v>175.3338</v>
      </c>
      <c r="O57" s="3">
        <f t="shared" si="14"/>
        <v>172.94148116850383</v>
      </c>
      <c r="P57" s="2">
        <f t="shared" si="15"/>
        <v>174.13764058425193</v>
      </c>
      <c r="Q57" s="3">
        <f t="shared" si="16"/>
        <v>0.72199062396296676</v>
      </c>
      <c r="R57" s="2">
        <f t="shared" si="17"/>
        <v>0.20903045027250833</v>
      </c>
      <c r="S57">
        <f t="shared" si="18"/>
        <v>421.07542000994067</v>
      </c>
      <c r="T57">
        <f t="shared" si="19"/>
        <v>24.953366706047746</v>
      </c>
      <c r="U57">
        <f t="shared" si="20"/>
        <v>0.171861741666687</v>
      </c>
      <c r="V57">
        <f t="shared" si="21"/>
        <v>-10.31133333333301</v>
      </c>
      <c r="W57">
        <f t="shared" si="22"/>
        <v>-18.159523682736506</v>
      </c>
      <c r="X57">
        <f t="shared" si="23"/>
        <v>-0.71545222563817035</v>
      </c>
    </row>
    <row r="58" spans="1:24" ht="14.25" x14ac:dyDescent="0.4">
      <c r="A58" s="1" t="s">
        <v>249</v>
      </c>
      <c r="B58" t="s">
        <v>1255</v>
      </c>
      <c r="C58">
        <v>259.48899999999998</v>
      </c>
      <c r="D58">
        <v>450.14806102150442</v>
      </c>
      <c r="E58">
        <v>25.774142423700123</v>
      </c>
      <c r="F58" t="s">
        <v>668</v>
      </c>
      <c r="G58" t="s">
        <v>669</v>
      </c>
      <c r="H58" t="s">
        <v>670</v>
      </c>
      <c r="I58" t="s">
        <v>671</v>
      </c>
      <c r="J58" t="s">
        <v>672</v>
      </c>
      <c r="K58" t="s">
        <v>673</v>
      </c>
      <c r="L58" t="s">
        <v>674</v>
      </c>
      <c r="M58" s="2">
        <f t="shared" si="12"/>
        <v>250.28666666666666</v>
      </c>
      <c r="N58" s="3">
        <f t="shared" si="13"/>
        <v>181.51960000000003</v>
      </c>
      <c r="O58" s="3">
        <f t="shared" si="14"/>
        <v>179.44364912029044</v>
      </c>
      <c r="P58" s="2">
        <f t="shared" si="15"/>
        <v>180.48162456014524</v>
      </c>
      <c r="Q58" s="3">
        <f t="shared" si="16"/>
        <v>0.7210996373231171</v>
      </c>
      <c r="R58" s="2">
        <f t="shared" si="17"/>
        <v>0.20931994264932072</v>
      </c>
      <c r="S58">
        <f t="shared" si="18"/>
        <v>436.52005572466214</v>
      </c>
      <c r="T58">
        <f t="shared" si="19"/>
        <v>25.503472355986368</v>
      </c>
      <c r="U58">
        <f t="shared" si="20"/>
        <v>0.28125619166676863</v>
      </c>
      <c r="V58">
        <f t="shared" si="21"/>
        <v>-9.2023333333333142</v>
      </c>
      <c r="W58">
        <f t="shared" si="22"/>
        <v>-13.628005296842275</v>
      </c>
      <c r="X58">
        <f t="shared" si="23"/>
        <v>-0.27067006771375546</v>
      </c>
    </row>
    <row r="59" spans="1:24" ht="14.25" x14ac:dyDescent="0.4">
      <c r="A59" s="1" t="s">
        <v>257</v>
      </c>
      <c r="B59" t="s">
        <v>1287</v>
      </c>
      <c r="C59">
        <v>259.48899999999998</v>
      </c>
      <c r="D59">
        <v>450.14806102150442</v>
      </c>
      <c r="E59">
        <v>25.774142423700123</v>
      </c>
      <c r="F59" t="s">
        <v>675</v>
      </c>
      <c r="G59" t="s">
        <v>676</v>
      </c>
      <c r="H59" t="s">
        <v>677</v>
      </c>
      <c r="I59" t="s">
        <v>678</v>
      </c>
      <c r="J59" t="s">
        <v>679</v>
      </c>
      <c r="K59" t="s">
        <v>680</v>
      </c>
      <c r="L59" t="s">
        <v>681</v>
      </c>
      <c r="M59" s="2">
        <f t="shared" si="12"/>
        <v>250.61333333333334</v>
      </c>
      <c r="N59" s="3">
        <f t="shared" si="13"/>
        <v>177.10700000000003</v>
      </c>
      <c r="O59" s="3">
        <f t="shared" si="14"/>
        <v>175.91592546543154</v>
      </c>
      <c r="P59" s="2">
        <f t="shared" si="15"/>
        <v>176.51146273271578</v>
      </c>
      <c r="Q59" s="3">
        <f t="shared" si="16"/>
        <v>0.70431792428993845</v>
      </c>
      <c r="R59" s="2">
        <f t="shared" si="17"/>
        <v>0.21479853834699722</v>
      </c>
      <c r="S59">
        <f t="shared" si="18"/>
        <v>428.85173385838715</v>
      </c>
      <c r="T59">
        <f t="shared" si="19"/>
        <v>24.370427279117074</v>
      </c>
      <c r="U59">
        <f t="shared" si="20"/>
        <v>0.13720029166664283</v>
      </c>
      <c r="V59">
        <f t="shared" si="21"/>
        <v>-8.875666666666632</v>
      </c>
      <c r="W59">
        <f t="shared" si="22"/>
        <v>-21.296327163117269</v>
      </c>
      <c r="X59">
        <f t="shared" si="23"/>
        <v>-1.4037151445830496</v>
      </c>
    </row>
    <row r="60" spans="1:24" ht="14.25" x14ac:dyDescent="0.4">
      <c r="A60" s="1" t="s">
        <v>265</v>
      </c>
      <c r="B60" t="s">
        <v>1288</v>
      </c>
      <c r="C60">
        <v>259.48899999999998</v>
      </c>
      <c r="D60">
        <v>450.14806102150442</v>
      </c>
      <c r="E60">
        <v>25.774142423700123</v>
      </c>
      <c r="F60" t="s">
        <v>682</v>
      </c>
      <c r="G60" t="s">
        <v>683</v>
      </c>
      <c r="H60" t="s">
        <v>684</v>
      </c>
      <c r="I60" t="s">
        <v>685</v>
      </c>
      <c r="J60" t="s">
        <v>686</v>
      </c>
      <c r="K60" t="s">
        <v>687</v>
      </c>
      <c r="L60" t="s">
        <v>688</v>
      </c>
      <c r="M60" s="2">
        <f t="shared" si="12"/>
        <v>250.16233333333332</v>
      </c>
      <c r="N60" s="3">
        <f t="shared" si="13"/>
        <v>179.68819999999999</v>
      </c>
      <c r="O60" s="3">
        <f t="shared" si="14"/>
        <v>177.80275844051042</v>
      </c>
      <c r="P60" s="2">
        <f t="shared" si="15"/>
        <v>178.74547922025522</v>
      </c>
      <c r="Q60" s="3">
        <f t="shared" si="16"/>
        <v>0.71451795655456485</v>
      </c>
      <c r="R60" s="2">
        <f t="shared" si="17"/>
        <v>0.21146271269449354</v>
      </c>
      <c r="S60">
        <f t="shared" si="18"/>
        <v>433.08696627609521</v>
      </c>
      <c r="T60">
        <f t="shared" si="19"/>
        <v>25.040315264116117</v>
      </c>
      <c r="U60">
        <f t="shared" si="20"/>
        <v>0.29070661166666234</v>
      </c>
      <c r="V60">
        <f t="shared" si="21"/>
        <v>-9.3266666666666538</v>
      </c>
      <c r="W60">
        <f t="shared" si="22"/>
        <v>-17.061094745409207</v>
      </c>
      <c r="X60">
        <f t="shared" si="23"/>
        <v>-0.73382715958400624</v>
      </c>
    </row>
    <row r="61" spans="1:24" ht="14.25" x14ac:dyDescent="0.4">
      <c r="A61" s="1" t="s">
        <v>273</v>
      </c>
      <c r="B61" t="s">
        <v>1289</v>
      </c>
      <c r="C61">
        <v>259.48899999999998</v>
      </c>
      <c r="D61">
        <v>450.14806102150442</v>
      </c>
      <c r="E61">
        <v>25.774142423700123</v>
      </c>
      <c r="F61" t="s">
        <v>689</v>
      </c>
      <c r="G61" t="s">
        <v>690</v>
      </c>
      <c r="H61" t="s">
        <v>691</v>
      </c>
      <c r="I61" t="s">
        <v>692</v>
      </c>
      <c r="J61" t="s">
        <v>693</v>
      </c>
      <c r="K61" t="s">
        <v>694</v>
      </c>
      <c r="L61" t="s">
        <v>695</v>
      </c>
      <c r="M61" s="2">
        <f t="shared" si="12"/>
        <v>251.11566666666667</v>
      </c>
      <c r="N61" s="3">
        <f t="shared" si="13"/>
        <v>178.6</v>
      </c>
      <c r="O61" s="3">
        <f t="shared" si="14"/>
        <v>177.22819213097395</v>
      </c>
      <c r="P61" s="2">
        <f t="shared" si="15"/>
        <v>177.91409606548697</v>
      </c>
      <c r="Q61" s="3">
        <f t="shared" si="16"/>
        <v>0.70849460898690897</v>
      </c>
      <c r="R61" s="2">
        <f t="shared" si="17"/>
        <v>0.21343037390293398</v>
      </c>
      <c r="S61">
        <f t="shared" si="18"/>
        <v>431.7727362226928</v>
      </c>
      <c r="T61">
        <f t="shared" si="19"/>
        <v>24.688333598689098</v>
      </c>
      <c r="U61">
        <f t="shared" si="20"/>
        <v>0.47224980166661901</v>
      </c>
      <c r="V61">
        <f t="shared" si="21"/>
        <v>-8.3733333333333064</v>
      </c>
      <c r="W61">
        <f t="shared" si="22"/>
        <v>-18.375324798811619</v>
      </c>
      <c r="X61">
        <f t="shared" si="23"/>
        <v>-1.0858088250110249</v>
      </c>
    </row>
    <row r="62" spans="1:24" ht="14.25" x14ac:dyDescent="0.4">
      <c r="A62" s="1" t="s">
        <v>281</v>
      </c>
      <c r="B62" t="s">
        <v>1290</v>
      </c>
      <c r="C62">
        <v>259.48899999999998</v>
      </c>
      <c r="D62">
        <v>450.14806102150442</v>
      </c>
      <c r="E62">
        <v>25.774142423700123</v>
      </c>
      <c r="F62" t="s">
        <v>696</v>
      </c>
      <c r="G62" t="s">
        <v>697</v>
      </c>
      <c r="H62" t="s">
        <v>698</v>
      </c>
      <c r="I62" t="s">
        <v>699</v>
      </c>
      <c r="J62" t="s">
        <v>700</v>
      </c>
      <c r="K62" t="s">
        <v>701</v>
      </c>
      <c r="L62" t="s">
        <v>702</v>
      </c>
      <c r="M62" s="2">
        <f t="shared" si="12"/>
        <v>250.55100000000002</v>
      </c>
      <c r="N62" s="3">
        <f t="shared" si="13"/>
        <v>180.7758</v>
      </c>
      <c r="O62" s="3">
        <f t="shared" si="14"/>
        <v>178.58149344471491</v>
      </c>
      <c r="P62" s="2">
        <f t="shared" si="15"/>
        <v>179.67864672235746</v>
      </c>
      <c r="Q62" s="3">
        <f t="shared" si="16"/>
        <v>0.71713402350163213</v>
      </c>
      <c r="R62" s="2">
        <f t="shared" si="17"/>
        <v>0.21061010217783019</v>
      </c>
      <c r="S62">
        <f t="shared" si="18"/>
        <v>435.04156973545486</v>
      </c>
      <c r="T62">
        <f t="shared" si="19"/>
        <v>25.246380991209676</v>
      </c>
      <c r="U62">
        <f t="shared" si="20"/>
        <v>0.26209833166659102</v>
      </c>
      <c r="V62">
        <f t="shared" si="21"/>
        <v>-8.9379999999999598</v>
      </c>
      <c r="W62">
        <f t="shared" si="22"/>
        <v>-15.106491286049561</v>
      </c>
      <c r="X62">
        <f t="shared" si="23"/>
        <v>-0.52776143249044694</v>
      </c>
    </row>
    <row r="63" spans="1:24" ht="14.25" x14ac:dyDescent="0.4">
      <c r="A63" s="1" t="s">
        <v>289</v>
      </c>
      <c r="B63" t="s">
        <v>1291</v>
      </c>
      <c r="C63">
        <v>259.48899999999998</v>
      </c>
      <c r="D63">
        <v>450.14806102150442</v>
      </c>
      <c r="E63">
        <v>25.774142423700123</v>
      </c>
      <c r="F63" t="s">
        <v>703</v>
      </c>
      <c r="G63" t="s">
        <v>704</v>
      </c>
      <c r="H63" t="s">
        <v>705</v>
      </c>
      <c r="I63" t="s">
        <v>706</v>
      </c>
      <c r="J63" t="s">
        <v>707</v>
      </c>
      <c r="K63" t="s">
        <v>708</v>
      </c>
      <c r="L63" t="s">
        <v>709</v>
      </c>
      <c r="M63" s="2">
        <f t="shared" si="12"/>
        <v>250.36233333333334</v>
      </c>
      <c r="N63" s="3">
        <f t="shared" si="13"/>
        <v>180.26360000000003</v>
      </c>
      <c r="O63" s="3">
        <f t="shared" si="14"/>
        <v>178.31093821276704</v>
      </c>
      <c r="P63" s="2">
        <f t="shared" si="15"/>
        <v>179.28726910638352</v>
      </c>
      <c r="Q63" s="3">
        <f t="shared" si="16"/>
        <v>0.71611119260372036</v>
      </c>
      <c r="R63" s="2">
        <f t="shared" si="17"/>
        <v>0.21094331325620053</v>
      </c>
      <c r="S63">
        <f t="shared" si="18"/>
        <v>434.21343935268021</v>
      </c>
      <c r="T63">
        <f t="shared" si="19"/>
        <v>25.163301552387054</v>
      </c>
      <c r="U63">
        <f t="shared" si="20"/>
        <v>4.4713301666645222E-2</v>
      </c>
      <c r="V63">
        <f t="shared" si="21"/>
        <v>-9.1266666666666367</v>
      </c>
      <c r="W63">
        <f t="shared" si="22"/>
        <v>-15.934621668824207</v>
      </c>
      <c r="X63">
        <f t="shared" si="23"/>
        <v>-0.6108408713130693</v>
      </c>
    </row>
    <row r="64" spans="1:24" ht="14.25" x14ac:dyDescent="0.4">
      <c r="A64" s="1" t="s">
        <v>297</v>
      </c>
      <c r="B64" t="s">
        <v>1292</v>
      </c>
      <c r="C64">
        <v>259.48899999999998</v>
      </c>
      <c r="D64">
        <v>450.14806102150442</v>
      </c>
      <c r="E64">
        <v>25.774142423700123</v>
      </c>
      <c r="F64" t="s">
        <v>710</v>
      </c>
      <c r="G64" t="s">
        <v>711</v>
      </c>
      <c r="H64" t="s">
        <v>712</v>
      </c>
      <c r="I64" t="s">
        <v>713</v>
      </c>
      <c r="J64" t="s">
        <v>714</v>
      </c>
      <c r="K64" t="s">
        <v>715</v>
      </c>
      <c r="L64" t="s">
        <v>716</v>
      </c>
      <c r="M64" s="2">
        <f t="shared" si="12"/>
        <v>250.88900000000001</v>
      </c>
      <c r="N64" s="3">
        <f t="shared" si="13"/>
        <v>179.11259999999999</v>
      </c>
      <c r="O64" s="3">
        <f t="shared" si="14"/>
        <v>177.46951482488467</v>
      </c>
      <c r="P64" s="2">
        <f t="shared" si="15"/>
        <v>178.29105741244234</v>
      </c>
      <c r="Q64" s="3">
        <f t="shared" si="16"/>
        <v>0.71063720375322292</v>
      </c>
      <c r="R64" s="2">
        <f t="shared" si="17"/>
        <v>0.21272971538375002</v>
      </c>
      <c r="S64">
        <f t="shared" si="18"/>
        <v>432.43772662251808</v>
      </c>
      <c r="T64">
        <f t="shared" si="19"/>
        <v>24.82075288823679</v>
      </c>
      <c r="U64">
        <f t="shared" si="20"/>
        <v>0.41344928166664197</v>
      </c>
      <c r="V64">
        <f t="shared" si="21"/>
        <v>-8.5999999999999659</v>
      </c>
      <c r="W64">
        <f t="shared" si="22"/>
        <v>-17.710334398986333</v>
      </c>
      <c r="X64">
        <f t="shared" si="23"/>
        <v>-0.95338953546333371</v>
      </c>
    </row>
    <row r="65" spans="1:24" ht="14.25" x14ac:dyDescent="0.4">
      <c r="A65" s="1" t="s">
        <v>305</v>
      </c>
      <c r="B65" t="s">
        <v>1293</v>
      </c>
      <c r="C65">
        <v>259.48899999999998</v>
      </c>
      <c r="D65">
        <v>450.14806102150442</v>
      </c>
      <c r="E65">
        <v>25.774142423700123</v>
      </c>
      <c r="F65" t="s">
        <v>717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s="2">
        <f t="shared" si="12"/>
        <v>251.28666666666663</v>
      </c>
      <c r="N65" s="3">
        <f t="shared" si="13"/>
        <v>178.9264</v>
      </c>
      <c r="O65" s="3">
        <f t="shared" si="14"/>
        <v>177.3993317361228</v>
      </c>
      <c r="P65" s="2">
        <f t="shared" si="15"/>
        <v>178.1628658680614</v>
      </c>
      <c r="Q65" s="3">
        <f t="shared" si="16"/>
        <v>0.7090024641235565</v>
      </c>
      <c r="R65" s="2">
        <f t="shared" si="17"/>
        <v>0.21326422495741251</v>
      </c>
      <c r="S65">
        <f t="shared" si="18"/>
        <v>432.31726274720995</v>
      </c>
      <c r="T65">
        <f t="shared" si="19"/>
        <v>24.734217235572107</v>
      </c>
      <c r="U65">
        <f t="shared" si="20"/>
        <v>0.69443607166668464</v>
      </c>
      <c r="V65">
        <f t="shared" si="21"/>
        <v>-8.2023333333333426</v>
      </c>
      <c r="W65">
        <f t="shared" si="22"/>
        <v>-17.830798274294466</v>
      </c>
      <c r="X65">
        <f t="shared" si="23"/>
        <v>-1.0399251881280165</v>
      </c>
    </row>
    <row r="66" spans="1:24" ht="14.25" x14ac:dyDescent="0.4">
      <c r="A66" s="1" t="s">
        <v>313</v>
      </c>
      <c r="B66" t="s">
        <v>1294</v>
      </c>
      <c r="C66">
        <v>259.48899999999998</v>
      </c>
      <c r="D66">
        <v>450.14806102150442</v>
      </c>
      <c r="E66">
        <v>25.774142423700123</v>
      </c>
      <c r="F66" t="s">
        <v>724</v>
      </c>
      <c r="G66" t="s">
        <v>725</v>
      </c>
      <c r="H66" t="s">
        <v>726</v>
      </c>
      <c r="I66" t="s">
        <v>727</v>
      </c>
      <c r="J66" t="s">
        <v>728</v>
      </c>
      <c r="K66" t="s">
        <v>729</v>
      </c>
      <c r="L66" t="s">
        <v>730</v>
      </c>
      <c r="M66" s="2">
        <f t="shared" si="12"/>
        <v>250.09099999999998</v>
      </c>
      <c r="N66" s="3">
        <f t="shared" si="13"/>
        <v>180.50579999999999</v>
      </c>
      <c r="O66" s="3">
        <f t="shared" si="14"/>
        <v>178.38573815648112</v>
      </c>
      <c r="P66" s="2">
        <f t="shared" si="15"/>
        <v>179.44576907824057</v>
      </c>
      <c r="Q66" s="3">
        <f t="shared" si="16"/>
        <v>0.71752189834196589</v>
      </c>
      <c r="R66" s="2">
        <f t="shared" si="17"/>
        <v>0.21048379083039789</v>
      </c>
      <c r="S66">
        <f t="shared" si="18"/>
        <v>434.43238960460974</v>
      </c>
      <c r="T66">
        <f t="shared" si="19"/>
        <v>25.24282066724567</v>
      </c>
      <c r="U66">
        <f t="shared" si="20"/>
        <v>0.41449279166668695</v>
      </c>
      <c r="V66">
        <f t="shared" si="21"/>
        <v>-9.3979999999999961</v>
      </c>
      <c r="W66">
        <f t="shared" si="22"/>
        <v>-15.715671416894679</v>
      </c>
      <c r="X66">
        <f t="shared" si="23"/>
        <v>-0.53132175645445301</v>
      </c>
    </row>
    <row r="67" spans="1:24" ht="14.25" x14ac:dyDescent="0.4">
      <c r="A67" s="1" t="s">
        <v>321</v>
      </c>
      <c r="B67" t="s">
        <v>1295</v>
      </c>
      <c r="C67">
        <v>259.48899999999998</v>
      </c>
      <c r="D67">
        <v>450.14806102150442</v>
      </c>
      <c r="E67">
        <v>25.774142423700123</v>
      </c>
      <c r="F67" t="s">
        <v>731</v>
      </c>
      <c r="G67" t="s">
        <v>732</v>
      </c>
      <c r="H67" t="s">
        <v>733</v>
      </c>
      <c r="I67" t="s">
        <v>734</v>
      </c>
      <c r="J67" t="s">
        <v>735</v>
      </c>
      <c r="K67" t="s">
        <v>736</v>
      </c>
      <c r="L67" t="s">
        <v>737</v>
      </c>
      <c r="M67" s="2">
        <f t="shared" si="12"/>
        <v>251.2776666666667</v>
      </c>
      <c r="N67" s="3">
        <f t="shared" si="13"/>
        <v>179.43220000000002</v>
      </c>
      <c r="O67" s="3">
        <f t="shared" si="14"/>
        <v>177.5294496029087</v>
      </c>
      <c r="P67" s="2">
        <f t="shared" si="15"/>
        <v>178.48082480145436</v>
      </c>
      <c r="Q67" s="3">
        <f t="shared" si="16"/>
        <v>0.71029322728556987</v>
      </c>
      <c r="R67" s="2">
        <f t="shared" si="17"/>
        <v>0.21284214598105369</v>
      </c>
      <c r="S67">
        <f t="shared" si="18"/>
        <v>432.9381331373288</v>
      </c>
      <c r="T67">
        <f t="shared" si="19"/>
        <v>24.822307030773821</v>
      </c>
      <c r="U67">
        <f t="shared" si="20"/>
        <v>0.56451884166663824</v>
      </c>
      <c r="V67">
        <f t="shared" si="21"/>
        <v>-8.2113333333332719</v>
      </c>
      <c r="W67">
        <f t="shared" si="22"/>
        <v>-17.209927884175613</v>
      </c>
      <c r="X67">
        <f t="shared" si="23"/>
        <v>-0.95183539292630215</v>
      </c>
    </row>
    <row r="68" spans="1:24" ht="14.25" x14ac:dyDescent="0.4">
      <c r="A68" s="1" t="s">
        <v>329</v>
      </c>
      <c r="B68" t="s">
        <v>1296</v>
      </c>
      <c r="C68">
        <v>259.48899999999998</v>
      </c>
      <c r="D68">
        <v>450.14806102150442</v>
      </c>
      <c r="E68">
        <v>25.774142423700123</v>
      </c>
      <c r="F68" t="s">
        <v>738</v>
      </c>
      <c r="G68" t="s">
        <v>739</v>
      </c>
      <c r="H68" t="s">
        <v>740</v>
      </c>
      <c r="I68" t="s">
        <v>741</v>
      </c>
      <c r="J68" t="s">
        <v>742</v>
      </c>
      <c r="K68" t="s">
        <v>743</v>
      </c>
      <c r="L68" t="s">
        <v>744</v>
      </c>
      <c r="M68" s="2">
        <f t="shared" si="12"/>
        <v>250.42666666666665</v>
      </c>
      <c r="N68" s="3">
        <f t="shared" si="13"/>
        <v>179.22219999999999</v>
      </c>
      <c r="O68" s="3">
        <f t="shared" si="14"/>
        <v>177.48460522648529</v>
      </c>
      <c r="P68" s="2">
        <f t="shared" si="15"/>
        <v>178.35340261324262</v>
      </c>
      <c r="Q68" s="3">
        <f t="shared" si="16"/>
        <v>0.71219812565185803</v>
      </c>
      <c r="R68" s="2">
        <f t="shared" si="17"/>
        <v>0.21221978129462171</v>
      </c>
      <c r="S68">
        <f t="shared" si="18"/>
        <v>432.40704541795316</v>
      </c>
      <c r="T68">
        <f t="shared" si="19"/>
        <v>24.897968594965349</v>
      </c>
      <c r="U68">
        <f t="shared" si="20"/>
        <v>0.2177317516667312</v>
      </c>
      <c r="V68">
        <f t="shared" si="21"/>
        <v>-9.0623333333333278</v>
      </c>
      <c r="W68">
        <f t="shared" si="22"/>
        <v>-17.741015603551261</v>
      </c>
      <c r="X68">
        <f t="shared" si="23"/>
        <v>-0.87617382873477467</v>
      </c>
    </row>
    <row r="69" spans="1:24" ht="14.25" x14ac:dyDescent="0.4">
      <c r="A69" s="1" t="s">
        <v>337</v>
      </c>
      <c r="B69" t="s">
        <v>1297</v>
      </c>
      <c r="C69">
        <v>259.48899999999998</v>
      </c>
      <c r="D69">
        <v>450.14806102150442</v>
      </c>
      <c r="E69">
        <v>25.774142423700123</v>
      </c>
      <c r="F69" t="s">
        <v>745</v>
      </c>
      <c r="G69" t="s">
        <v>746</v>
      </c>
      <c r="H69" t="s">
        <v>747</v>
      </c>
      <c r="I69" t="s">
        <v>748</v>
      </c>
      <c r="J69" t="s">
        <v>749</v>
      </c>
      <c r="K69" t="s">
        <v>750</v>
      </c>
      <c r="L69" t="s">
        <v>751</v>
      </c>
      <c r="M69" s="2">
        <f t="shared" si="12"/>
        <v>250.84666666666669</v>
      </c>
      <c r="N69" s="3">
        <f t="shared" si="13"/>
        <v>178.62460000000002</v>
      </c>
      <c r="O69" s="3">
        <f t="shared" si="14"/>
        <v>177.15810907586183</v>
      </c>
      <c r="P69" s="2">
        <f t="shared" si="15"/>
        <v>177.89135453793091</v>
      </c>
      <c r="Q69" s="3">
        <f t="shared" si="16"/>
        <v>0.70916371703004843</v>
      </c>
      <c r="R69" s="2">
        <f t="shared" si="17"/>
        <v>0.21321147927198517</v>
      </c>
      <c r="S69">
        <f t="shared" si="18"/>
        <v>431.63966677732071</v>
      </c>
      <c r="T69">
        <f t="shared" si="19"/>
        <v>24.716857705422868</v>
      </c>
      <c r="U69">
        <f t="shared" si="20"/>
        <v>0.32414466166674849</v>
      </c>
      <c r="V69">
        <f t="shared" si="21"/>
        <v>-8.6423333333332835</v>
      </c>
      <c r="W69">
        <f t="shared" si="22"/>
        <v>-18.508394244183705</v>
      </c>
      <c r="X69">
        <f t="shared" si="23"/>
        <v>-1.0572847182772556</v>
      </c>
    </row>
    <row r="70" spans="1:24" ht="14.25" x14ac:dyDescent="0.4">
      <c r="A70" s="1" t="s">
        <v>345</v>
      </c>
      <c r="B70" t="s">
        <v>1298</v>
      </c>
      <c r="C70">
        <v>259.48899999999998</v>
      </c>
      <c r="D70">
        <v>450.14806102150442</v>
      </c>
      <c r="E70">
        <v>25.774142423700123</v>
      </c>
      <c r="F70" t="s">
        <v>752</v>
      </c>
      <c r="G70" t="s">
        <v>753</v>
      </c>
      <c r="H70" t="s">
        <v>754</v>
      </c>
      <c r="I70" t="s">
        <v>755</v>
      </c>
      <c r="J70" t="s">
        <v>756</v>
      </c>
      <c r="K70" t="s">
        <v>757</v>
      </c>
      <c r="L70" t="s">
        <v>758</v>
      </c>
      <c r="M70" s="2">
        <f t="shared" si="12"/>
        <v>250.59099999999998</v>
      </c>
      <c r="N70" s="3">
        <f t="shared" si="13"/>
        <v>177.60299999999998</v>
      </c>
      <c r="O70" s="3">
        <f t="shared" si="14"/>
        <v>176.11536290165105</v>
      </c>
      <c r="P70" s="2">
        <f t="shared" si="15"/>
        <v>176.85918145082553</v>
      </c>
      <c r="Q70" s="3">
        <f t="shared" si="16"/>
        <v>0.70576828956676629</v>
      </c>
      <c r="R70" s="2">
        <f t="shared" si="17"/>
        <v>0.21432308994313445</v>
      </c>
      <c r="S70">
        <f t="shared" si="18"/>
        <v>429.52837540835992</v>
      </c>
      <c r="T70">
        <f t="shared" si="19"/>
        <v>24.467988278501359</v>
      </c>
      <c r="U70">
        <f t="shared" si="20"/>
        <v>0.23870472166673373</v>
      </c>
      <c r="V70">
        <f t="shared" si="21"/>
        <v>-8.8979999999999961</v>
      </c>
      <c r="W70">
        <f t="shared" si="22"/>
        <v>-20.619685613144497</v>
      </c>
      <c r="X70">
        <f t="shared" si="23"/>
        <v>-1.3061541451987644</v>
      </c>
    </row>
    <row r="71" spans="1:24" ht="14.25" x14ac:dyDescent="0.4">
      <c r="A71" s="1" t="s">
        <v>353</v>
      </c>
      <c r="B71" t="s">
        <v>1299</v>
      </c>
      <c r="C71">
        <v>259.48899999999998</v>
      </c>
      <c r="D71">
        <v>450.14806102150442</v>
      </c>
      <c r="E71">
        <v>25.774142423700123</v>
      </c>
      <c r="F71" t="s">
        <v>759</v>
      </c>
      <c r="G71" t="s">
        <v>760</v>
      </c>
      <c r="H71" t="s">
        <v>761</v>
      </c>
      <c r="I71" t="s">
        <v>762</v>
      </c>
      <c r="J71" t="s">
        <v>763</v>
      </c>
      <c r="K71" t="s">
        <v>764</v>
      </c>
      <c r="L71" t="s">
        <v>765</v>
      </c>
      <c r="M71" s="2">
        <f t="shared" si="12"/>
        <v>251.03766666666664</v>
      </c>
      <c r="N71" s="3">
        <f t="shared" si="13"/>
        <v>179.5342</v>
      </c>
      <c r="O71" s="3">
        <f t="shared" si="14"/>
        <v>177.8786664420781</v>
      </c>
      <c r="P71" s="2">
        <f t="shared" si="15"/>
        <v>178.70643322103905</v>
      </c>
      <c r="Q71" s="3">
        <f t="shared" si="16"/>
        <v>0.71187099367972295</v>
      </c>
      <c r="R71" s="2">
        <f t="shared" si="17"/>
        <v>0.21232661578547318</v>
      </c>
      <c r="S71">
        <f t="shared" si="18"/>
        <v>433.3011308119099</v>
      </c>
      <c r="T71">
        <f t="shared" si="19"/>
        <v>24.915250076717481</v>
      </c>
      <c r="U71">
        <f t="shared" si="20"/>
        <v>0.41782520166667148</v>
      </c>
      <c r="V71">
        <f t="shared" si="21"/>
        <v>-8.4513333333333378</v>
      </c>
      <c r="W71">
        <f t="shared" si="22"/>
        <v>-16.846930209594518</v>
      </c>
      <c r="X71">
        <f t="shared" si="23"/>
        <v>-0.85889234698264261</v>
      </c>
    </row>
    <row r="72" spans="1:24" ht="14.25" x14ac:dyDescent="0.4">
      <c r="A72" s="1" t="s">
        <v>26</v>
      </c>
      <c r="B72" t="s">
        <v>1253</v>
      </c>
      <c r="C72">
        <v>230.64233333333334</v>
      </c>
      <c r="D72">
        <v>399.6737069319804</v>
      </c>
      <c r="E72">
        <v>23.794195994652732</v>
      </c>
      <c r="F72" t="s">
        <v>472</v>
      </c>
      <c r="G72" t="s">
        <v>473</v>
      </c>
      <c r="H72" t="s">
        <v>474</v>
      </c>
      <c r="I72" t="s">
        <v>475</v>
      </c>
      <c r="J72" t="s">
        <v>476</v>
      </c>
      <c r="K72" t="s">
        <v>477</v>
      </c>
      <c r="L72" t="s">
        <v>478</v>
      </c>
      <c r="M72" s="2">
        <f t="shared" si="12"/>
        <v>223.60900000000001</v>
      </c>
      <c r="N72" s="3">
        <f t="shared" si="13"/>
        <v>162.9684</v>
      </c>
      <c r="O72" s="3">
        <f t="shared" si="14"/>
        <v>161.6189356352665</v>
      </c>
      <c r="P72" s="2">
        <f t="shared" si="15"/>
        <v>162.29366781763326</v>
      </c>
      <c r="Q72" s="3">
        <f t="shared" si="16"/>
        <v>0.72579219896172897</v>
      </c>
      <c r="R72" s="2">
        <f t="shared" si="17"/>
        <v>0.20779682808236605</v>
      </c>
      <c r="S72">
        <f t="shared" si="18"/>
        <v>392.03555441598127</v>
      </c>
      <c r="T72">
        <f t="shared" si="19"/>
        <v>23.990243552408369</v>
      </c>
      <c r="U72">
        <f t="shared" si="20"/>
        <v>0.76474079166665199</v>
      </c>
      <c r="V72">
        <f t="shared" si="21"/>
        <v>-7.0333333333333314</v>
      </c>
      <c r="W72">
        <f t="shared" si="22"/>
        <v>-7.6381525159991384</v>
      </c>
      <c r="X72">
        <f t="shared" si="23"/>
        <v>0.19604755775563731</v>
      </c>
    </row>
    <row r="73" spans="1:24" ht="14.25" x14ac:dyDescent="0.4">
      <c r="A73" s="1" t="s">
        <v>34</v>
      </c>
      <c r="B73" t="s">
        <v>1261</v>
      </c>
      <c r="C73">
        <v>230.64233333333334</v>
      </c>
      <c r="D73">
        <v>399.6737069319804</v>
      </c>
      <c r="E73">
        <v>23.794195994652732</v>
      </c>
      <c r="F73" t="s">
        <v>479</v>
      </c>
      <c r="G73" t="s">
        <v>480</v>
      </c>
      <c r="H73" t="s">
        <v>481</v>
      </c>
      <c r="I73" t="s">
        <v>482</v>
      </c>
      <c r="J73" t="s">
        <v>483</v>
      </c>
      <c r="K73" t="s">
        <v>484</v>
      </c>
      <c r="L73" t="s">
        <v>485</v>
      </c>
      <c r="M73" s="2">
        <f t="shared" si="12"/>
        <v>223.23099999999999</v>
      </c>
      <c r="N73" s="3">
        <f t="shared" si="13"/>
        <v>162.96</v>
      </c>
      <c r="O73" s="3">
        <f t="shared" si="14"/>
        <v>161.69411827384121</v>
      </c>
      <c r="P73" s="2">
        <f t="shared" si="15"/>
        <v>162.32705913692061</v>
      </c>
      <c r="Q73" s="3">
        <f t="shared" si="16"/>
        <v>0.72717077438581834</v>
      </c>
      <c r="R73" s="2">
        <f t="shared" si="17"/>
        <v>0.20735009807580718</v>
      </c>
      <c r="S73">
        <f t="shared" si="18"/>
        <v>391.97118153863687</v>
      </c>
      <c r="T73">
        <f t="shared" si="19"/>
        <v>24.053489514189426</v>
      </c>
      <c r="U73">
        <f t="shared" si="20"/>
        <v>0.7394654916666763</v>
      </c>
      <c r="V73">
        <f t="shared" si="21"/>
        <v>-7.4113333333333458</v>
      </c>
      <c r="W73">
        <f t="shared" si="22"/>
        <v>-7.7025253933435351</v>
      </c>
      <c r="X73">
        <f t="shared" si="23"/>
        <v>0.25929351953669411</v>
      </c>
    </row>
    <row r="74" spans="1:24" ht="14.25" x14ac:dyDescent="0.4">
      <c r="A74" s="1" t="s">
        <v>42</v>
      </c>
      <c r="B74" t="s">
        <v>1262</v>
      </c>
      <c r="C74">
        <v>230.64233333333334</v>
      </c>
      <c r="D74">
        <v>399.6737069319804</v>
      </c>
      <c r="E74">
        <v>23.794195994652732</v>
      </c>
      <c r="F74" t="s">
        <v>486</v>
      </c>
      <c r="G74" t="s">
        <v>487</v>
      </c>
      <c r="H74" t="s">
        <v>488</v>
      </c>
      <c r="I74" t="s">
        <v>489</v>
      </c>
      <c r="J74" t="s">
        <v>490</v>
      </c>
      <c r="K74" t="s">
        <v>491</v>
      </c>
      <c r="L74" t="s">
        <v>492</v>
      </c>
      <c r="M74" s="2">
        <f t="shared" si="12"/>
        <v>223.63566666666665</v>
      </c>
      <c r="N74" s="3">
        <f t="shared" si="13"/>
        <v>161.76579999999998</v>
      </c>
      <c r="O74" s="3">
        <f t="shared" si="14"/>
        <v>160.65635304150766</v>
      </c>
      <c r="P74" s="2">
        <f t="shared" si="15"/>
        <v>161.21107652075381</v>
      </c>
      <c r="Q74" s="3">
        <f t="shared" si="16"/>
        <v>0.72086478388548858</v>
      </c>
      <c r="R74" s="2">
        <f t="shared" si="17"/>
        <v>0.20939627247107451</v>
      </c>
      <c r="S74">
        <f t="shared" si="18"/>
        <v>389.9361500504977</v>
      </c>
      <c r="T74">
        <f t="shared" si="19"/>
        <v>23.671347424602288</v>
      </c>
      <c r="U74">
        <f t="shared" si="20"/>
        <v>0.74539455166676127</v>
      </c>
      <c r="V74">
        <f t="shared" si="21"/>
        <v>-7.006666666666689</v>
      </c>
      <c r="W74">
        <f t="shared" si="22"/>
        <v>-9.7375568814827034</v>
      </c>
      <c r="X74">
        <f t="shared" si="23"/>
        <v>-0.12284857005044358</v>
      </c>
    </row>
    <row r="75" spans="1:24" ht="14.25" x14ac:dyDescent="0.4">
      <c r="A75" s="1" t="s">
        <v>50</v>
      </c>
      <c r="B75" t="s">
        <v>1263</v>
      </c>
      <c r="C75">
        <v>230.64233333333334</v>
      </c>
      <c r="D75">
        <v>399.6737069319804</v>
      </c>
      <c r="E75">
        <v>23.794195994652732</v>
      </c>
      <c r="F75" t="s">
        <v>493</v>
      </c>
      <c r="G75" t="s">
        <v>494</v>
      </c>
      <c r="H75" t="s">
        <v>495</v>
      </c>
      <c r="I75" t="s">
        <v>496</v>
      </c>
      <c r="J75" t="s">
        <v>497</v>
      </c>
      <c r="K75" t="s">
        <v>498</v>
      </c>
      <c r="L75" t="s">
        <v>499</v>
      </c>
      <c r="M75" s="2">
        <f t="shared" si="12"/>
        <v>223.15099999999998</v>
      </c>
      <c r="N75" s="3">
        <f t="shared" si="13"/>
        <v>160.803</v>
      </c>
      <c r="O75" s="3">
        <f t="shared" si="14"/>
        <v>160.00015171984606</v>
      </c>
      <c r="P75" s="2">
        <f t="shared" si="15"/>
        <v>160.40157585992301</v>
      </c>
      <c r="Q75" s="3">
        <f t="shared" si="16"/>
        <v>0.71880285483785877</v>
      </c>
      <c r="R75" s="2">
        <f t="shared" si="17"/>
        <v>0.21006683485408956</v>
      </c>
      <c r="S75">
        <f t="shared" si="18"/>
        <v>388.19325441285037</v>
      </c>
      <c r="T75">
        <f t="shared" si="19"/>
        <v>23.503943849041708</v>
      </c>
      <c r="U75">
        <f t="shared" si="20"/>
        <v>0.87537527166669626</v>
      </c>
      <c r="V75">
        <f t="shared" si="21"/>
        <v>-7.4913333333333583</v>
      </c>
      <c r="W75">
        <f t="shared" si="22"/>
        <v>-11.48045251913004</v>
      </c>
      <c r="X75">
        <f t="shared" si="23"/>
        <v>-0.2902521456110243</v>
      </c>
    </row>
    <row r="76" spans="1:24" ht="14.25" x14ac:dyDescent="0.4">
      <c r="A76" s="1" t="s">
        <v>58</v>
      </c>
      <c r="B76" t="s">
        <v>1264</v>
      </c>
      <c r="C76">
        <v>230.64233333333334</v>
      </c>
      <c r="D76">
        <v>399.6737069319804</v>
      </c>
      <c r="E76">
        <v>23.794195994652732</v>
      </c>
      <c r="F76" t="s">
        <v>500</v>
      </c>
      <c r="G76" t="s">
        <v>501</v>
      </c>
      <c r="H76" t="s">
        <v>502</v>
      </c>
      <c r="I76" t="s">
        <v>503</v>
      </c>
      <c r="J76" t="s">
        <v>504</v>
      </c>
      <c r="K76" t="s">
        <v>505</v>
      </c>
      <c r="L76" t="s">
        <v>506</v>
      </c>
      <c r="M76" s="2">
        <f t="shared" si="12"/>
        <v>223.60233333333335</v>
      </c>
      <c r="N76" s="3">
        <f t="shared" si="13"/>
        <v>162.69979999999998</v>
      </c>
      <c r="O76" s="3">
        <f t="shared" si="14"/>
        <v>161.24159639218573</v>
      </c>
      <c r="P76" s="2">
        <f t="shared" si="15"/>
        <v>161.97069819609285</v>
      </c>
      <c r="Q76" s="3">
        <f t="shared" si="16"/>
        <v>0.72436944544150339</v>
      </c>
      <c r="R76" s="2">
        <f t="shared" si="17"/>
        <v>0.20825822086684795</v>
      </c>
      <c r="S76">
        <f t="shared" si="18"/>
        <v>391.40485526994468</v>
      </c>
      <c r="T76">
        <f t="shared" si="19"/>
        <v>23.896989004773957</v>
      </c>
      <c r="U76">
        <f t="shared" si="20"/>
        <v>0.63202932166676185</v>
      </c>
      <c r="V76">
        <f t="shared" si="21"/>
        <v>-7.039999999999992</v>
      </c>
      <c r="W76">
        <f t="shared" si="22"/>
        <v>-8.2688516620357291</v>
      </c>
      <c r="X76">
        <f t="shared" si="23"/>
        <v>0.10279301012122488</v>
      </c>
    </row>
    <row r="77" spans="1:24" ht="14.25" x14ac:dyDescent="0.4">
      <c r="A77" s="1" t="s">
        <v>66</v>
      </c>
      <c r="B77" t="s">
        <v>1265</v>
      </c>
      <c r="C77">
        <v>230.64233333333334</v>
      </c>
      <c r="D77">
        <v>399.6737069319804</v>
      </c>
      <c r="E77">
        <v>23.794195994652732</v>
      </c>
      <c r="F77" t="s">
        <v>507</v>
      </c>
      <c r="G77" t="s">
        <v>508</v>
      </c>
      <c r="H77" t="s">
        <v>509</v>
      </c>
      <c r="I77" t="s">
        <v>510</v>
      </c>
      <c r="J77" t="s">
        <v>511</v>
      </c>
      <c r="K77" t="s">
        <v>512</v>
      </c>
      <c r="L77" t="s">
        <v>513</v>
      </c>
      <c r="M77" s="2">
        <f t="shared" si="12"/>
        <v>223.571</v>
      </c>
      <c r="N77" s="3">
        <f t="shared" si="13"/>
        <v>163.29420000000002</v>
      </c>
      <c r="O77" s="3">
        <f t="shared" si="14"/>
        <v>161.9430816985481</v>
      </c>
      <c r="P77" s="2">
        <f t="shared" si="15"/>
        <v>162.61864084927407</v>
      </c>
      <c r="Q77" s="3">
        <f t="shared" si="16"/>
        <v>0.72736911696630635</v>
      </c>
      <c r="R77" s="2">
        <f t="shared" si="17"/>
        <v>0.20728585197447133</v>
      </c>
      <c r="S77">
        <f t="shared" si="18"/>
        <v>392.65436872929286</v>
      </c>
      <c r="T77">
        <f t="shared" si="19"/>
        <v>24.090549877111343</v>
      </c>
      <c r="U77">
        <f t="shared" si="20"/>
        <v>0.6952542916666129</v>
      </c>
      <c r="V77">
        <f t="shared" si="21"/>
        <v>-7.0713333333333424</v>
      </c>
      <c r="W77">
        <f t="shared" si="22"/>
        <v>-7.0193382026875497</v>
      </c>
      <c r="X77">
        <f t="shared" si="23"/>
        <v>0.29635388245861094</v>
      </c>
    </row>
    <row r="78" spans="1:24" ht="14.25" x14ac:dyDescent="0.4">
      <c r="A78" s="1" t="s">
        <v>73</v>
      </c>
      <c r="B78" t="s">
        <v>1266</v>
      </c>
      <c r="C78">
        <v>230.64233333333334</v>
      </c>
      <c r="D78">
        <v>399.6737069319804</v>
      </c>
      <c r="E78">
        <v>23.794195994652732</v>
      </c>
      <c r="F78" t="s">
        <v>514</v>
      </c>
      <c r="G78" t="s">
        <v>515</v>
      </c>
      <c r="H78" t="s">
        <v>516</v>
      </c>
      <c r="I78" t="s">
        <v>517</v>
      </c>
      <c r="J78" t="s">
        <v>518</v>
      </c>
      <c r="K78" t="s">
        <v>519</v>
      </c>
      <c r="L78" t="s">
        <v>520</v>
      </c>
      <c r="M78" s="2">
        <f t="shared" si="12"/>
        <v>223.67999999999998</v>
      </c>
      <c r="N78" s="3">
        <f t="shared" si="13"/>
        <v>162.39180000000002</v>
      </c>
      <c r="O78" s="3">
        <f t="shared" si="14"/>
        <v>161.15573766770441</v>
      </c>
      <c r="P78" s="2">
        <f t="shared" si="15"/>
        <v>161.77376883385222</v>
      </c>
      <c r="Q78" s="3">
        <f t="shared" si="16"/>
        <v>0.72323752161056976</v>
      </c>
      <c r="R78" s="2">
        <f t="shared" si="17"/>
        <v>0.20862555071518088</v>
      </c>
      <c r="S78">
        <f t="shared" si="18"/>
        <v>391.04782089616998</v>
      </c>
      <c r="T78">
        <f t="shared" si="19"/>
        <v>23.828719618717756</v>
      </c>
      <c r="U78">
        <f t="shared" si="20"/>
        <v>0.60605260166663122</v>
      </c>
      <c r="V78">
        <f t="shared" si="21"/>
        <v>-6.9623333333333619</v>
      </c>
      <c r="W78">
        <f t="shared" si="22"/>
        <v>-8.6258860358104243</v>
      </c>
      <c r="X78">
        <f t="shared" si="23"/>
        <v>3.4523624065023739E-2</v>
      </c>
    </row>
    <row r="79" spans="1:24" ht="14.25" x14ac:dyDescent="0.4">
      <c r="A79" s="1" t="s">
        <v>81</v>
      </c>
      <c r="B79" t="s">
        <v>1267</v>
      </c>
      <c r="C79">
        <v>230.64233333333334</v>
      </c>
      <c r="D79">
        <v>399.6737069319804</v>
      </c>
      <c r="E79">
        <v>23.794195994652732</v>
      </c>
      <c r="F79" t="s">
        <v>521</v>
      </c>
      <c r="G79" t="s">
        <v>522</v>
      </c>
      <c r="H79" t="s">
        <v>523</v>
      </c>
      <c r="I79" t="s">
        <v>524</v>
      </c>
      <c r="J79" t="s">
        <v>525</v>
      </c>
      <c r="K79" t="s">
        <v>526</v>
      </c>
      <c r="L79" t="s">
        <v>527</v>
      </c>
      <c r="M79" s="2">
        <f t="shared" si="12"/>
        <v>223.56000000000003</v>
      </c>
      <c r="N79" s="3">
        <f t="shared" si="13"/>
        <v>161.2218</v>
      </c>
      <c r="O79" s="3">
        <f t="shared" si="14"/>
        <v>160.24659550650239</v>
      </c>
      <c r="P79" s="2">
        <f t="shared" si="15"/>
        <v>160.73419775325118</v>
      </c>
      <c r="Q79" s="3">
        <f t="shared" si="16"/>
        <v>0.7189756564378742</v>
      </c>
      <c r="R79" s="2">
        <f t="shared" si="17"/>
        <v>0.21001060929509011</v>
      </c>
      <c r="S79">
        <f t="shared" si="18"/>
        <v>388.98016911593794</v>
      </c>
      <c r="T79">
        <f t="shared" si="19"/>
        <v>23.543546033985521</v>
      </c>
      <c r="U79">
        <f t="shared" si="20"/>
        <v>0.89045089166664404</v>
      </c>
      <c r="V79">
        <f t="shared" si="21"/>
        <v>-7.0823333333333096</v>
      </c>
      <c r="W79">
        <f t="shared" si="22"/>
        <v>-10.693537816042465</v>
      </c>
      <c r="X79">
        <f t="shared" si="23"/>
        <v>-0.25064996066721079</v>
      </c>
    </row>
    <row r="80" spans="1:24" ht="14.25" x14ac:dyDescent="0.4">
      <c r="A80" s="1" t="s">
        <v>89</v>
      </c>
      <c r="B80" t="s">
        <v>1268</v>
      </c>
      <c r="C80">
        <v>230.64233333333334</v>
      </c>
      <c r="D80">
        <v>399.6737069319804</v>
      </c>
      <c r="E80">
        <v>23.794195994652732</v>
      </c>
      <c r="F80" t="s">
        <v>528</v>
      </c>
      <c r="G80" t="s">
        <v>529</v>
      </c>
      <c r="H80" t="s">
        <v>530</v>
      </c>
      <c r="I80" t="s">
        <v>531</v>
      </c>
      <c r="J80" t="s">
        <v>532</v>
      </c>
      <c r="K80" t="s">
        <v>533</v>
      </c>
      <c r="L80" t="s">
        <v>534</v>
      </c>
      <c r="M80" s="2">
        <f t="shared" ref="M80:M143" si="24">(J80+2*K80)/3</f>
        <v>223.88666666666668</v>
      </c>
      <c r="N80" s="3">
        <f t="shared" ref="N80:N143" si="25">(3*L80+J80-K80)/5</f>
        <v>161.76579999999998</v>
      </c>
      <c r="O80" s="3">
        <f t="shared" ref="O80:O143" si="26">5*(J80-K80)*L80/(4*L80+3*(J80-K80))</f>
        <v>160.52305135373231</v>
      </c>
      <c r="P80" s="2">
        <f t="shared" ref="P80:P143" si="27">(N80+O80)/2</f>
        <v>161.14442567686615</v>
      </c>
      <c r="Q80" s="3">
        <f t="shared" ref="Q80:Q143" si="28">P80/M80</f>
        <v>0.71975892122591556</v>
      </c>
      <c r="R80" s="2">
        <f t="shared" ref="R80:R143" si="29">(3*M80-2*P80)/2/(3*M80+P80)</f>
        <v>0.20975581893811054</v>
      </c>
      <c r="S80">
        <f t="shared" ref="S80:S143" si="30">9*M80*P80/(3*M80+P80)</f>
        <v>389.89081330405736</v>
      </c>
      <c r="T80">
        <f t="shared" ref="T80:T143" si="31">2*(Q80*Q80*P80)^0.585-3</f>
        <v>23.617042294616173</v>
      </c>
      <c r="U80">
        <f t="shared" ref="U80:U143" si="32">I80-B80-9.21977491833333</f>
        <v>0.5193554416666597</v>
      </c>
      <c r="V80">
        <f t="shared" ref="V80:V143" si="33">M80-C80</f>
        <v>-6.7556666666666558</v>
      </c>
      <c r="W80">
        <f t="shared" ref="W80:W143" si="34">S80-D80</f>
        <v>-9.7828936279230447</v>
      </c>
      <c r="X80">
        <f t="shared" ref="X80:X143" si="35">T80-E80</f>
        <v>-0.17715370003655906</v>
      </c>
    </row>
    <row r="81" spans="1:24" ht="14.25" x14ac:dyDescent="0.4">
      <c r="A81" s="1" t="s">
        <v>97</v>
      </c>
      <c r="B81" t="s">
        <v>1269</v>
      </c>
      <c r="C81">
        <v>230.64233333333334</v>
      </c>
      <c r="D81">
        <v>399.6737069319804</v>
      </c>
      <c r="E81">
        <v>23.794195994652732</v>
      </c>
      <c r="F81" t="s">
        <v>535</v>
      </c>
      <c r="G81" t="s">
        <v>536</v>
      </c>
      <c r="H81" t="s">
        <v>537</v>
      </c>
      <c r="I81" t="s">
        <v>538</v>
      </c>
      <c r="J81" t="s">
        <v>539</v>
      </c>
      <c r="K81" t="s">
        <v>540</v>
      </c>
      <c r="L81" t="s">
        <v>541</v>
      </c>
      <c r="M81" s="2">
        <f t="shared" si="24"/>
        <v>223.40666666666667</v>
      </c>
      <c r="N81" s="3">
        <f t="shared" si="25"/>
        <v>159.50979999999998</v>
      </c>
      <c r="O81" s="3">
        <f t="shared" si="26"/>
        <v>158.74529872832031</v>
      </c>
      <c r="P81" s="2">
        <f t="shared" si="27"/>
        <v>159.12754936416013</v>
      </c>
      <c r="Q81" s="3">
        <f t="shared" si="28"/>
        <v>0.71227753288842532</v>
      </c>
      <c r="R81" s="2">
        <f t="shared" si="29"/>
        <v>0.21219385138445418</v>
      </c>
      <c r="S81">
        <f t="shared" si="30"/>
        <v>385.78687385022226</v>
      </c>
      <c r="T81">
        <f t="shared" si="31"/>
        <v>23.100609993800351</v>
      </c>
      <c r="U81">
        <f t="shared" si="32"/>
        <v>0.90503645166664448</v>
      </c>
      <c r="V81">
        <f t="shared" si="33"/>
        <v>-7.235666666666674</v>
      </c>
      <c r="W81">
        <f t="shared" si="34"/>
        <v>-13.886833081758141</v>
      </c>
      <c r="X81">
        <f t="shared" si="35"/>
        <v>-0.69358600085238109</v>
      </c>
    </row>
    <row r="82" spans="1:24" ht="14.25" x14ac:dyDescent="0.4">
      <c r="A82" s="1" t="s">
        <v>105</v>
      </c>
      <c r="B82" t="s">
        <v>1270</v>
      </c>
      <c r="C82">
        <v>230.64233333333334</v>
      </c>
      <c r="D82">
        <v>399.6737069319804</v>
      </c>
      <c r="E82">
        <v>23.794195994652732</v>
      </c>
      <c r="F82" t="s">
        <v>542</v>
      </c>
      <c r="G82" t="s">
        <v>543</v>
      </c>
      <c r="H82" t="s">
        <v>544</v>
      </c>
      <c r="I82" t="s">
        <v>545</v>
      </c>
      <c r="J82" t="s">
        <v>546</v>
      </c>
      <c r="K82" t="s">
        <v>547</v>
      </c>
      <c r="L82" t="s">
        <v>548</v>
      </c>
      <c r="M82" s="2">
        <f t="shared" si="24"/>
        <v>223.61566666666667</v>
      </c>
      <c r="N82" s="3">
        <f t="shared" si="25"/>
        <v>162.5086</v>
      </c>
      <c r="O82" s="3">
        <f t="shared" si="26"/>
        <v>161.17301998868567</v>
      </c>
      <c r="P82" s="2">
        <f t="shared" si="27"/>
        <v>161.84080999434283</v>
      </c>
      <c r="Q82" s="3">
        <f t="shared" si="28"/>
        <v>0.72374539944730842</v>
      </c>
      <c r="R82" s="2">
        <f t="shared" si="29"/>
        <v>0.20846070750914014</v>
      </c>
      <c r="S82">
        <f t="shared" si="30"/>
        <v>391.15651949923176</v>
      </c>
      <c r="T82">
        <f t="shared" si="31"/>
        <v>23.85727251499879</v>
      </c>
      <c r="U82">
        <f t="shared" si="32"/>
        <v>0.84062573166668919</v>
      </c>
      <c r="V82">
        <f t="shared" si="33"/>
        <v>-7.0266666666666708</v>
      </c>
      <c r="W82">
        <f t="shared" si="34"/>
        <v>-8.5171874327486421</v>
      </c>
      <c r="X82">
        <f t="shared" si="35"/>
        <v>6.3076520346058373E-2</v>
      </c>
    </row>
    <row r="83" spans="1:24" ht="14.25" x14ac:dyDescent="0.4">
      <c r="A83" s="1" t="s">
        <v>113</v>
      </c>
      <c r="B83" t="s">
        <v>1271</v>
      </c>
      <c r="C83">
        <v>230.64233333333334</v>
      </c>
      <c r="D83">
        <v>399.6737069319804</v>
      </c>
      <c r="E83">
        <v>23.794195994652732</v>
      </c>
      <c r="F83" t="s">
        <v>549</v>
      </c>
      <c r="G83" t="s">
        <v>550</v>
      </c>
      <c r="H83" t="s">
        <v>551</v>
      </c>
      <c r="I83" t="s">
        <v>552</v>
      </c>
      <c r="J83" t="s">
        <v>553</v>
      </c>
      <c r="K83" t="s">
        <v>554</v>
      </c>
      <c r="L83" t="s">
        <v>555</v>
      </c>
      <c r="M83" s="2">
        <f t="shared" si="24"/>
        <v>223.69566666666665</v>
      </c>
      <c r="N83" s="3">
        <f t="shared" si="25"/>
        <v>162.5788</v>
      </c>
      <c r="O83" s="3">
        <f t="shared" si="26"/>
        <v>161.47022328811852</v>
      </c>
      <c r="P83" s="2">
        <f t="shared" si="27"/>
        <v>162.02451164405926</v>
      </c>
      <c r="Q83" s="3">
        <f t="shared" si="28"/>
        <v>0.72430777966519666</v>
      </c>
      <c r="R83" s="2">
        <f t="shared" si="29"/>
        <v>0.20827822678085314</v>
      </c>
      <c r="S83">
        <f t="shared" si="30"/>
        <v>391.54137924863528</v>
      </c>
      <c r="T83">
        <f t="shared" si="31"/>
        <v>23.899536876642621</v>
      </c>
      <c r="U83">
        <f t="shared" si="32"/>
        <v>0.97121762166669434</v>
      </c>
      <c r="V83">
        <f t="shared" si="33"/>
        <v>-6.9466666666666868</v>
      </c>
      <c r="W83">
        <f t="shared" si="34"/>
        <v>-8.1323276833451246</v>
      </c>
      <c r="X83">
        <f t="shared" si="35"/>
        <v>0.10534088198988911</v>
      </c>
    </row>
    <row r="84" spans="1:24" ht="14.25" x14ac:dyDescent="0.4">
      <c r="A84" s="1" t="s">
        <v>121</v>
      </c>
      <c r="B84" t="s">
        <v>1272</v>
      </c>
      <c r="C84">
        <v>230.64233333333334</v>
      </c>
      <c r="D84">
        <v>399.6737069319804</v>
      </c>
      <c r="E84">
        <v>23.794195994652732</v>
      </c>
      <c r="F84" t="s">
        <v>556</v>
      </c>
      <c r="G84" t="s">
        <v>557</v>
      </c>
      <c r="H84" t="s">
        <v>558</v>
      </c>
      <c r="I84" t="s">
        <v>559</v>
      </c>
      <c r="J84" t="s">
        <v>560</v>
      </c>
      <c r="K84" t="s">
        <v>561</v>
      </c>
      <c r="L84" t="s">
        <v>562</v>
      </c>
      <c r="M84" s="2">
        <f t="shared" si="24"/>
        <v>223.87766666666667</v>
      </c>
      <c r="N84" s="3">
        <f t="shared" si="25"/>
        <v>162.31839999999997</v>
      </c>
      <c r="O84" s="3">
        <f t="shared" si="26"/>
        <v>161.14545032999089</v>
      </c>
      <c r="P84" s="2">
        <f t="shared" si="27"/>
        <v>161.73192516499543</v>
      </c>
      <c r="Q84" s="3">
        <f t="shared" si="28"/>
        <v>0.7224120546414281</v>
      </c>
      <c r="R84" s="2">
        <f t="shared" si="29"/>
        <v>0.20889357060538405</v>
      </c>
      <c r="S84">
        <f t="shared" si="30"/>
        <v>391.03336898718823</v>
      </c>
      <c r="T84">
        <f t="shared" si="31"/>
        <v>23.788842237870366</v>
      </c>
      <c r="U84">
        <f t="shared" si="32"/>
        <v>0.74590003166666285</v>
      </c>
      <c r="V84">
        <f t="shared" si="33"/>
        <v>-6.7646666666666704</v>
      </c>
      <c r="W84">
        <f t="shared" si="34"/>
        <v>-8.6403379447921793</v>
      </c>
      <c r="X84">
        <f t="shared" si="35"/>
        <v>-5.3537567823660481E-3</v>
      </c>
    </row>
    <row r="85" spans="1:24" ht="14.25" x14ac:dyDescent="0.4">
      <c r="A85" s="1" t="s">
        <v>129</v>
      </c>
      <c r="B85" t="s">
        <v>1273</v>
      </c>
      <c r="C85">
        <v>230.64233333333334</v>
      </c>
      <c r="D85">
        <v>399.6737069319804</v>
      </c>
      <c r="E85">
        <v>23.794195994652732</v>
      </c>
      <c r="F85" t="s">
        <v>563</v>
      </c>
      <c r="G85" t="s">
        <v>564</v>
      </c>
      <c r="H85" t="s">
        <v>565</v>
      </c>
      <c r="I85" t="s">
        <v>566</v>
      </c>
      <c r="J85" t="s">
        <v>567</v>
      </c>
      <c r="K85" t="s">
        <v>568</v>
      </c>
      <c r="L85" t="s">
        <v>569</v>
      </c>
      <c r="M85" s="2">
        <f t="shared" si="24"/>
        <v>223.42433333333329</v>
      </c>
      <c r="N85" s="3">
        <f t="shared" si="25"/>
        <v>160.5746</v>
      </c>
      <c r="O85" s="3">
        <f t="shared" si="26"/>
        <v>159.72911095606838</v>
      </c>
      <c r="P85" s="2">
        <f t="shared" si="27"/>
        <v>160.15185547803418</v>
      </c>
      <c r="Q85" s="3">
        <f t="shared" si="28"/>
        <v>0.7168057887369812</v>
      </c>
      <c r="R85" s="2">
        <f t="shared" si="29"/>
        <v>0.21071701234332138</v>
      </c>
      <c r="S85">
        <f t="shared" si="30"/>
        <v>387.79715197120987</v>
      </c>
      <c r="T85">
        <f t="shared" si="31"/>
        <v>23.393741591951393</v>
      </c>
      <c r="U85">
        <f t="shared" si="32"/>
        <v>0.99857971166669124</v>
      </c>
      <c r="V85">
        <f t="shared" si="33"/>
        <v>-7.2180000000000462</v>
      </c>
      <c r="W85">
        <f t="shared" si="34"/>
        <v>-11.876554960770534</v>
      </c>
      <c r="X85">
        <f t="shared" si="35"/>
        <v>-0.40045440270133881</v>
      </c>
    </row>
    <row r="86" spans="1:24" ht="14.25" x14ac:dyDescent="0.4">
      <c r="A86" s="1" t="s">
        <v>137</v>
      </c>
      <c r="B86" t="s">
        <v>1254</v>
      </c>
      <c r="C86">
        <v>251.20233333333331</v>
      </c>
      <c r="D86">
        <v>430.4120251194945</v>
      </c>
      <c r="E86">
        <v>24.484432887228905</v>
      </c>
      <c r="F86" t="s">
        <v>570</v>
      </c>
      <c r="G86" t="s">
        <v>571</v>
      </c>
      <c r="H86" t="s">
        <v>572</v>
      </c>
      <c r="I86" t="s">
        <v>573</v>
      </c>
      <c r="J86" t="s">
        <v>574</v>
      </c>
      <c r="K86" t="s">
        <v>575</v>
      </c>
      <c r="L86" t="s">
        <v>576</v>
      </c>
      <c r="M86" s="2">
        <f t="shared" si="24"/>
        <v>241.98666666666668</v>
      </c>
      <c r="N86" s="3">
        <f t="shared" si="25"/>
        <v>169.45479999999998</v>
      </c>
      <c r="O86" s="3">
        <f t="shared" si="26"/>
        <v>167.97625980736325</v>
      </c>
      <c r="P86" s="2">
        <f t="shared" si="27"/>
        <v>168.71552990368161</v>
      </c>
      <c r="Q86" s="3">
        <f t="shared" si="28"/>
        <v>0.69721002494771722</v>
      </c>
      <c r="R86" s="2">
        <f t="shared" si="29"/>
        <v>0.21713399283115789</v>
      </c>
      <c r="S86">
        <f t="shared" si="30"/>
        <v>410.6988131285853</v>
      </c>
      <c r="T86">
        <f t="shared" si="31"/>
        <v>23.342145541558647</v>
      </c>
      <c r="U86">
        <f t="shared" si="32"/>
        <v>0.22540260166668524</v>
      </c>
      <c r="V86">
        <f t="shared" si="33"/>
        <v>-9.2156666666666354</v>
      </c>
      <c r="W86">
        <f t="shared" si="34"/>
        <v>-19.713211990909201</v>
      </c>
      <c r="X86">
        <f t="shared" si="35"/>
        <v>-1.1422873456702582</v>
      </c>
    </row>
    <row r="87" spans="1:24" ht="14.25" x14ac:dyDescent="0.4">
      <c r="A87" s="1" t="s">
        <v>145</v>
      </c>
      <c r="B87" t="s">
        <v>1274</v>
      </c>
      <c r="C87">
        <v>251.20233333333331</v>
      </c>
      <c r="D87">
        <v>430.4120251194945</v>
      </c>
      <c r="E87">
        <v>24.484432887228905</v>
      </c>
      <c r="F87" t="s">
        <v>577</v>
      </c>
      <c r="G87" t="s">
        <v>578</v>
      </c>
      <c r="H87" t="s">
        <v>579</v>
      </c>
      <c r="I87" t="s">
        <v>580</v>
      </c>
      <c r="J87" t="s">
        <v>581</v>
      </c>
      <c r="K87" t="s">
        <v>582</v>
      </c>
      <c r="L87" t="s">
        <v>583</v>
      </c>
      <c r="M87" s="2">
        <f t="shared" si="24"/>
        <v>241.489</v>
      </c>
      <c r="N87" s="3">
        <f t="shared" si="25"/>
        <v>171.17880000000002</v>
      </c>
      <c r="O87" s="3">
        <f t="shared" si="26"/>
        <v>169.37026847163978</v>
      </c>
      <c r="P87" s="2">
        <f t="shared" si="27"/>
        <v>170.27453423581989</v>
      </c>
      <c r="Q87" s="3">
        <f t="shared" si="28"/>
        <v>0.70510265161485564</v>
      </c>
      <c r="R87" s="2">
        <f t="shared" si="29"/>
        <v>0.21454124841553071</v>
      </c>
      <c r="S87">
        <f t="shared" si="30"/>
        <v>413.61089076829137</v>
      </c>
      <c r="T87">
        <f t="shared" si="31"/>
        <v>23.835384221969992</v>
      </c>
      <c r="U87">
        <f t="shared" si="32"/>
        <v>2.3688351666676155E-2</v>
      </c>
      <c r="V87">
        <f t="shared" si="33"/>
        <v>-9.7133333333333098</v>
      </c>
      <c r="W87">
        <f t="shared" si="34"/>
        <v>-16.801134351203132</v>
      </c>
      <c r="X87">
        <f t="shared" si="35"/>
        <v>-0.64904866525891336</v>
      </c>
    </row>
    <row r="88" spans="1:24" ht="14.25" x14ac:dyDescent="0.4">
      <c r="A88" s="1" t="s">
        <v>153</v>
      </c>
      <c r="B88" t="s">
        <v>1275</v>
      </c>
      <c r="C88">
        <v>251.20233333333331</v>
      </c>
      <c r="D88">
        <v>430.4120251194945</v>
      </c>
      <c r="E88">
        <v>24.484432887228905</v>
      </c>
      <c r="F88" t="s">
        <v>584</v>
      </c>
      <c r="G88" t="s">
        <v>585</v>
      </c>
      <c r="H88" t="s">
        <v>586</v>
      </c>
      <c r="I88" t="s">
        <v>587</v>
      </c>
      <c r="J88" t="s">
        <v>588</v>
      </c>
      <c r="K88" t="s">
        <v>589</v>
      </c>
      <c r="L88" t="s">
        <v>590</v>
      </c>
      <c r="M88" s="2">
        <f t="shared" si="24"/>
        <v>242.32666666666668</v>
      </c>
      <c r="N88" s="3">
        <f t="shared" si="25"/>
        <v>167.03559999999999</v>
      </c>
      <c r="O88" s="3">
        <f t="shared" si="26"/>
        <v>165.6688756938799</v>
      </c>
      <c r="P88" s="2">
        <f t="shared" si="27"/>
        <v>166.35223784693994</v>
      </c>
      <c r="Q88" s="3">
        <f t="shared" si="28"/>
        <v>0.6864792890324628</v>
      </c>
      <c r="R88" s="2">
        <f t="shared" si="29"/>
        <v>0.22067687003906925</v>
      </c>
      <c r="S88">
        <f t="shared" si="30"/>
        <v>406.12465803799495</v>
      </c>
      <c r="T88">
        <f t="shared" si="31"/>
        <v>22.655817541897139</v>
      </c>
      <c r="U88">
        <f t="shared" si="32"/>
        <v>0.38129249166671109</v>
      </c>
      <c r="V88">
        <f t="shared" si="33"/>
        <v>-8.875666666666632</v>
      </c>
      <c r="W88">
        <f t="shared" si="34"/>
        <v>-24.287367081499553</v>
      </c>
      <c r="X88">
        <f t="shared" si="35"/>
        <v>-1.828615345331766</v>
      </c>
    </row>
    <row r="89" spans="1:24" ht="14.25" x14ac:dyDescent="0.4">
      <c r="A89" s="1" t="s">
        <v>161</v>
      </c>
      <c r="B89" t="s">
        <v>1276</v>
      </c>
      <c r="C89">
        <v>251.20233333333331</v>
      </c>
      <c r="D89">
        <v>430.4120251194945</v>
      </c>
      <c r="E89">
        <v>24.484432887228905</v>
      </c>
      <c r="F89" t="s">
        <v>591</v>
      </c>
      <c r="G89" t="s">
        <v>592</v>
      </c>
      <c r="H89" t="s">
        <v>593</v>
      </c>
      <c r="I89" t="s">
        <v>594</v>
      </c>
      <c r="J89" t="s">
        <v>595</v>
      </c>
      <c r="K89" t="s">
        <v>596</v>
      </c>
      <c r="L89" t="s">
        <v>597</v>
      </c>
      <c r="M89" s="2">
        <f t="shared" si="24"/>
        <v>241.05100000000002</v>
      </c>
      <c r="N89" s="3">
        <f t="shared" si="25"/>
        <v>170.50620000000001</v>
      </c>
      <c r="O89" s="3">
        <f t="shared" si="26"/>
        <v>168.50916140034275</v>
      </c>
      <c r="P89" s="2">
        <f t="shared" si="27"/>
        <v>169.50768070017136</v>
      </c>
      <c r="Q89" s="3">
        <f t="shared" si="28"/>
        <v>0.70320256169927253</v>
      </c>
      <c r="R89" s="2">
        <f t="shared" si="29"/>
        <v>0.21516442188220578</v>
      </c>
      <c r="S89">
        <f t="shared" si="30"/>
        <v>411.9594056452346</v>
      </c>
      <c r="T89">
        <f t="shared" si="31"/>
        <v>23.680250546740297</v>
      </c>
      <c r="U89">
        <f t="shared" si="32"/>
        <v>0.1078081516667293</v>
      </c>
      <c r="V89">
        <f t="shared" si="33"/>
        <v>-10.151333333333298</v>
      </c>
      <c r="W89">
        <f t="shared" si="34"/>
        <v>-18.452619474259905</v>
      </c>
      <c r="X89">
        <f t="shared" si="35"/>
        <v>-0.80418234048860882</v>
      </c>
    </row>
    <row r="90" spans="1:24" ht="14.25" x14ac:dyDescent="0.4">
      <c r="A90" s="1" t="s">
        <v>169</v>
      </c>
      <c r="B90" t="s">
        <v>1277</v>
      </c>
      <c r="C90">
        <v>251.20233333333331</v>
      </c>
      <c r="D90">
        <v>430.4120251194945</v>
      </c>
      <c r="E90">
        <v>24.484432887228905</v>
      </c>
      <c r="F90" t="s">
        <v>598</v>
      </c>
      <c r="G90" t="s">
        <v>599</v>
      </c>
      <c r="H90" t="s">
        <v>600</v>
      </c>
      <c r="I90" t="s">
        <v>601</v>
      </c>
      <c r="J90" t="s">
        <v>602</v>
      </c>
      <c r="K90" t="s">
        <v>603</v>
      </c>
      <c r="L90" t="s">
        <v>604</v>
      </c>
      <c r="M90" s="2">
        <f t="shared" si="24"/>
        <v>241.37766666666667</v>
      </c>
      <c r="N90" s="3">
        <f t="shared" si="25"/>
        <v>170.27379999999999</v>
      </c>
      <c r="O90" s="3">
        <f t="shared" si="26"/>
        <v>168.67182505114275</v>
      </c>
      <c r="P90" s="2">
        <f t="shared" si="27"/>
        <v>169.47281252557138</v>
      </c>
      <c r="Q90" s="3">
        <f t="shared" si="28"/>
        <v>0.70210643290212449</v>
      </c>
      <c r="R90" s="2">
        <f t="shared" si="29"/>
        <v>0.21552421075922373</v>
      </c>
      <c r="S90">
        <f t="shared" si="30"/>
        <v>411.99661338058206</v>
      </c>
      <c r="T90">
        <f t="shared" si="31"/>
        <v>23.62839382129814</v>
      </c>
      <c r="U90">
        <f t="shared" si="32"/>
        <v>2.3813716667131501E-3</v>
      </c>
      <c r="V90">
        <f t="shared" si="33"/>
        <v>-9.8246666666666442</v>
      </c>
      <c r="W90">
        <f t="shared" si="34"/>
        <v>-18.415411738912439</v>
      </c>
      <c r="X90">
        <f t="shared" si="35"/>
        <v>-0.85603906593076573</v>
      </c>
    </row>
    <row r="91" spans="1:24" ht="14.25" x14ac:dyDescent="0.4">
      <c r="A91" s="1" t="s">
        <v>177</v>
      </c>
      <c r="B91" t="s">
        <v>1278</v>
      </c>
      <c r="C91">
        <v>251.20233333333331</v>
      </c>
      <c r="D91">
        <v>430.4120251194945</v>
      </c>
      <c r="E91">
        <v>24.484432887228905</v>
      </c>
      <c r="F91" t="s">
        <v>605</v>
      </c>
      <c r="G91" t="s">
        <v>606</v>
      </c>
      <c r="H91" t="s">
        <v>607</v>
      </c>
      <c r="I91" t="s">
        <v>608</v>
      </c>
      <c r="J91" t="s">
        <v>609</v>
      </c>
      <c r="K91" t="s">
        <v>610</v>
      </c>
      <c r="L91" t="s">
        <v>611</v>
      </c>
      <c r="M91" s="2">
        <f t="shared" si="24"/>
        <v>241.85566666666668</v>
      </c>
      <c r="N91" s="3">
        <f t="shared" si="25"/>
        <v>172.22740000000002</v>
      </c>
      <c r="O91" s="3">
        <f t="shared" si="26"/>
        <v>170.01545772557256</v>
      </c>
      <c r="P91" s="2">
        <f t="shared" si="27"/>
        <v>171.12142886278627</v>
      </c>
      <c r="Q91" s="3">
        <f t="shared" si="28"/>
        <v>0.70753532973296585</v>
      </c>
      <c r="R91" s="2">
        <f t="shared" si="29"/>
        <v>0.21374433411646307</v>
      </c>
      <c r="S91">
        <f t="shared" si="30"/>
        <v>415.39532945624046</v>
      </c>
      <c r="T91">
        <f t="shared" si="31"/>
        <v>24.022055475966674</v>
      </c>
      <c r="U91">
        <f t="shared" si="32"/>
        <v>0.1760942216667285</v>
      </c>
      <c r="V91">
        <f t="shared" si="33"/>
        <v>-9.3466666666666356</v>
      </c>
      <c r="W91">
        <f t="shared" si="34"/>
        <v>-15.01669566325404</v>
      </c>
      <c r="X91">
        <f t="shared" si="35"/>
        <v>-0.46237741126223142</v>
      </c>
    </row>
    <row r="92" spans="1:24" ht="14.25" x14ac:dyDescent="0.4">
      <c r="A92" s="1" t="s">
        <v>185</v>
      </c>
      <c r="B92" t="s">
        <v>1279</v>
      </c>
      <c r="C92">
        <v>251.20233333333331</v>
      </c>
      <c r="D92">
        <v>430.4120251194945</v>
      </c>
      <c r="E92">
        <v>24.484432887228905</v>
      </c>
      <c r="F92" t="s">
        <v>612</v>
      </c>
      <c r="G92" t="s">
        <v>613</v>
      </c>
      <c r="H92" t="s">
        <v>614</v>
      </c>
      <c r="I92" t="s">
        <v>615</v>
      </c>
      <c r="J92" t="s">
        <v>616</v>
      </c>
      <c r="K92" t="s">
        <v>617</v>
      </c>
      <c r="L92" t="s">
        <v>618</v>
      </c>
      <c r="M92" s="2">
        <f t="shared" si="24"/>
        <v>242.16900000000001</v>
      </c>
      <c r="N92" s="3">
        <f t="shared" si="25"/>
        <v>173.31479999999999</v>
      </c>
      <c r="O92" s="3">
        <f t="shared" si="26"/>
        <v>171.3109475779398</v>
      </c>
      <c r="P92" s="2">
        <f t="shared" si="27"/>
        <v>172.31287378896991</v>
      </c>
      <c r="Q92" s="3">
        <f t="shared" si="28"/>
        <v>0.71153976681148245</v>
      </c>
      <c r="R92" s="2">
        <f t="shared" si="29"/>
        <v>0.2124348067718185</v>
      </c>
      <c r="S92">
        <f t="shared" si="30"/>
        <v>417.83625167325295</v>
      </c>
      <c r="T92">
        <f t="shared" si="31"/>
        <v>24.311710625439723</v>
      </c>
      <c r="U92">
        <f t="shared" si="32"/>
        <v>-0.16769568833332649</v>
      </c>
      <c r="V92">
        <f t="shared" si="33"/>
        <v>-9.033333333333303</v>
      </c>
      <c r="W92">
        <f t="shared" si="34"/>
        <v>-12.575773446241556</v>
      </c>
      <c r="X92">
        <f t="shared" si="35"/>
        <v>-0.1727222617891826</v>
      </c>
    </row>
    <row r="93" spans="1:24" ht="14.25" x14ac:dyDescent="0.4">
      <c r="A93" s="1" t="s">
        <v>193</v>
      </c>
      <c r="B93" t="s">
        <v>1280</v>
      </c>
      <c r="C93">
        <v>251.20233333333331</v>
      </c>
      <c r="D93">
        <v>430.4120251194945</v>
      </c>
      <c r="E93">
        <v>24.484432887228905</v>
      </c>
      <c r="F93" t="s">
        <v>619</v>
      </c>
      <c r="G93" t="s">
        <v>620</v>
      </c>
      <c r="H93" t="s">
        <v>621</v>
      </c>
      <c r="I93" t="s">
        <v>622</v>
      </c>
      <c r="J93" t="s">
        <v>623</v>
      </c>
      <c r="K93" t="s">
        <v>624</v>
      </c>
      <c r="L93" t="s">
        <v>625</v>
      </c>
      <c r="M93" s="2">
        <f t="shared" si="24"/>
        <v>241.54233333333332</v>
      </c>
      <c r="N93" s="3">
        <f t="shared" si="25"/>
        <v>172.58959999999999</v>
      </c>
      <c r="O93" s="3">
        <f t="shared" si="26"/>
        <v>170.5971866167132</v>
      </c>
      <c r="P93" s="2">
        <f t="shared" si="27"/>
        <v>171.59339330835661</v>
      </c>
      <c r="Q93" s="3">
        <f t="shared" si="28"/>
        <v>0.71040711969754078</v>
      </c>
      <c r="R93" s="2">
        <f t="shared" si="29"/>
        <v>0.2128049173123687</v>
      </c>
      <c r="S93">
        <f t="shared" si="30"/>
        <v>416.21862236538044</v>
      </c>
      <c r="T93">
        <f t="shared" si="31"/>
        <v>24.19420530610736</v>
      </c>
      <c r="U93">
        <f t="shared" si="32"/>
        <v>7.4467511666609809E-2</v>
      </c>
      <c r="V93">
        <f t="shared" si="33"/>
        <v>-9.6599999999999966</v>
      </c>
      <c r="W93">
        <f t="shared" si="34"/>
        <v>-14.193402754114061</v>
      </c>
      <c r="X93">
        <f t="shared" si="35"/>
        <v>-0.29022758112154534</v>
      </c>
    </row>
    <row r="94" spans="1:24" ht="14.25" x14ac:dyDescent="0.4">
      <c r="A94" s="1" t="s">
        <v>201</v>
      </c>
      <c r="B94" t="s">
        <v>1281</v>
      </c>
      <c r="C94">
        <v>251.20233333333331</v>
      </c>
      <c r="D94">
        <v>430.4120251194945</v>
      </c>
      <c r="E94">
        <v>24.484432887228905</v>
      </c>
      <c r="F94" t="s">
        <v>626</v>
      </c>
      <c r="G94" t="s">
        <v>627</v>
      </c>
      <c r="H94" t="s">
        <v>628</v>
      </c>
      <c r="I94" t="s">
        <v>629</v>
      </c>
      <c r="J94" t="s">
        <v>630</v>
      </c>
      <c r="K94" t="s">
        <v>631</v>
      </c>
      <c r="L94" t="s">
        <v>632</v>
      </c>
      <c r="M94" s="2">
        <f t="shared" si="24"/>
        <v>241.20433333333335</v>
      </c>
      <c r="N94" s="3">
        <f t="shared" si="25"/>
        <v>170.7062</v>
      </c>
      <c r="O94" s="3">
        <f t="shared" si="26"/>
        <v>169.01914787854176</v>
      </c>
      <c r="P94" s="2">
        <f t="shared" si="27"/>
        <v>169.86267393927088</v>
      </c>
      <c r="Q94" s="3">
        <f t="shared" si="28"/>
        <v>0.7042272897499251</v>
      </c>
      <c r="R94" s="2">
        <f t="shared" si="29"/>
        <v>0.21482826187585213</v>
      </c>
      <c r="S94">
        <f t="shared" si="30"/>
        <v>412.70795387845806</v>
      </c>
      <c r="T94">
        <f t="shared" si="31"/>
        <v>23.758473551257335</v>
      </c>
      <c r="U94">
        <f t="shared" si="32"/>
        <v>-0.14449258833339407</v>
      </c>
      <c r="V94">
        <f t="shared" si="33"/>
        <v>-9.997999999999962</v>
      </c>
      <c r="W94">
        <f t="shared" si="34"/>
        <v>-17.704071241036445</v>
      </c>
      <c r="X94">
        <f t="shared" si="35"/>
        <v>-0.72595933597157014</v>
      </c>
    </row>
    <row r="95" spans="1:24" ht="14.25" x14ac:dyDescent="0.4">
      <c r="A95" s="1" t="s">
        <v>209</v>
      </c>
      <c r="B95" t="s">
        <v>1282</v>
      </c>
      <c r="C95">
        <v>251.20233333333331</v>
      </c>
      <c r="D95">
        <v>430.4120251194945</v>
      </c>
      <c r="E95">
        <v>24.484432887228905</v>
      </c>
      <c r="F95" t="s">
        <v>633</v>
      </c>
      <c r="G95" t="s">
        <v>634</v>
      </c>
      <c r="H95" t="s">
        <v>635</v>
      </c>
      <c r="I95" t="s">
        <v>636</v>
      </c>
      <c r="J95" t="s">
        <v>637</v>
      </c>
      <c r="K95" t="s">
        <v>638</v>
      </c>
      <c r="L95" t="s">
        <v>639</v>
      </c>
      <c r="M95" s="2">
        <f t="shared" si="24"/>
        <v>241.35766666666666</v>
      </c>
      <c r="N95" s="3">
        <f t="shared" si="25"/>
        <v>172.12419999999997</v>
      </c>
      <c r="O95" s="3">
        <f t="shared" si="26"/>
        <v>170.06105820114638</v>
      </c>
      <c r="P95" s="2">
        <f t="shared" si="27"/>
        <v>171.09262910057316</v>
      </c>
      <c r="Q95" s="3">
        <f t="shared" si="28"/>
        <v>0.70887588309703509</v>
      </c>
      <c r="R95" s="2">
        <f t="shared" si="29"/>
        <v>0.21330563271433872</v>
      </c>
      <c r="S95">
        <f t="shared" si="30"/>
        <v>415.17530120726121</v>
      </c>
      <c r="T95">
        <f t="shared" si="31"/>
        <v>24.079300501659961</v>
      </c>
      <c r="U95">
        <f t="shared" si="32"/>
        <v>-8.4549428333405174E-2</v>
      </c>
      <c r="V95">
        <f t="shared" si="33"/>
        <v>-9.8446666666666545</v>
      </c>
      <c r="W95">
        <f t="shared" si="34"/>
        <v>-15.236723912233288</v>
      </c>
      <c r="X95">
        <f t="shared" si="35"/>
        <v>-0.40513238556894393</v>
      </c>
    </row>
    <row r="96" spans="1:24" ht="14.25" x14ac:dyDescent="0.4">
      <c r="A96" s="1" t="s">
        <v>217</v>
      </c>
      <c r="B96" t="s">
        <v>1283</v>
      </c>
      <c r="C96">
        <v>251.20233333333331</v>
      </c>
      <c r="D96">
        <v>430.4120251194945</v>
      </c>
      <c r="E96">
        <v>24.484432887228905</v>
      </c>
      <c r="F96" t="s">
        <v>640</v>
      </c>
      <c r="G96" t="s">
        <v>641</v>
      </c>
      <c r="H96" t="s">
        <v>642</v>
      </c>
      <c r="I96" t="s">
        <v>643</v>
      </c>
      <c r="J96" t="s">
        <v>644</v>
      </c>
      <c r="K96" t="s">
        <v>645</v>
      </c>
      <c r="L96" t="s">
        <v>646</v>
      </c>
      <c r="M96" s="2">
        <f t="shared" si="24"/>
        <v>241.44000000000003</v>
      </c>
      <c r="N96" s="3">
        <f t="shared" si="25"/>
        <v>171.82080000000002</v>
      </c>
      <c r="O96" s="3">
        <f t="shared" si="26"/>
        <v>169.4957136327838</v>
      </c>
      <c r="P96" s="2">
        <f t="shared" si="27"/>
        <v>170.65825681639191</v>
      </c>
      <c r="Q96" s="3">
        <f t="shared" si="28"/>
        <v>0.70683505971003935</v>
      </c>
      <c r="R96" s="2">
        <f t="shared" si="29"/>
        <v>0.21397362642620646</v>
      </c>
      <c r="S96">
        <f t="shared" si="30"/>
        <v>414.34924581394029</v>
      </c>
      <c r="T96">
        <f t="shared" si="31"/>
        <v>23.948005424392019</v>
      </c>
      <c r="U96">
        <f t="shared" si="32"/>
        <v>0.14782810166660276</v>
      </c>
      <c r="V96">
        <f t="shared" si="33"/>
        <v>-9.762333333333288</v>
      </c>
      <c r="W96">
        <f t="shared" si="34"/>
        <v>-16.062779305554216</v>
      </c>
      <c r="X96">
        <f t="shared" si="35"/>
        <v>-0.5364274628368868</v>
      </c>
    </row>
    <row r="97" spans="1:24" ht="14.25" x14ac:dyDescent="0.4">
      <c r="A97" s="1" t="s">
        <v>225</v>
      </c>
      <c r="B97" t="s">
        <v>1284</v>
      </c>
      <c r="C97">
        <v>251.20233333333331</v>
      </c>
      <c r="D97">
        <v>430.4120251194945</v>
      </c>
      <c r="E97">
        <v>24.484432887228905</v>
      </c>
      <c r="F97" t="s">
        <v>647</v>
      </c>
      <c r="G97" t="s">
        <v>648</v>
      </c>
      <c r="H97" t="s">
        <v>649</v>
      </c>
      <c r="I97" t="s">
        <v>650</v>
      </c>
      <c r="J97" t="s">
        <v>651</v>
      </c>
      <c r="K97" t="s">
        <v>652</v>
      </c>
      <c r="L97" t="s">
        <v>653</v>
      </c>
      <c r="M97" s="2">
        <f t="shared" si="24"/>
        <v>241.25766666666667</v>
      </c>
      <c r="N97" s="3">
        <f t="shared" si="25"/>
        <v>172.54659999999998</v>
      </c>
      <c r="O97" s="3">
        <f t="shared" si="26"/>
        <v>170.44523275681533</v>
      </c>
      <c r="P97" s="2">
        <f t="shared" si="27"/>
        <v>171.49591637840766</v>
      </c>
      <c r="Q97" s="3">
        <f t="shared" si="28"/>
        <v>0.71084131231093584</v>
      </c>
      <c r="R97" s="2">
        <f t="shared" si="29"/>
        <v>0.21266301123440215</v>
      </c>
      <c r="S97">
        <f t="shared" si="30"/>
        <v>415.93350873968609</v>
      </c>
      <c r="T97">
        <f t="shared" si="31"/>
        <v>24.204607911884612</v>
      </c>
      <c r="U97">
        <f t="shared" si="32"/>
        <v>0.34599865166670263</v>
      </c>
      <c r="V97">
        <f t="shared" si="33"/>
        <v>-9.9446666666666488</v>
      </c>
      <c r="W97">
        <f t="shared" si="34"/>
        <v>-14.478516379808411</v>
      </c>
      <c r="X97">
        <f t="shared" si="35"/>
        <v>-0.27982497534429385</v>
      </c>
    </row>
    <row r="98" spans="1:24" ht="14.25" x14ac:dyDescent="0.4">
      <c r="A98" s="1" t="s">
        <v>233</v>
      </c>
      <c r="B98" t="s">
        <v>1285</v>
      </c>
      <c r="C98">
        <v>251.20233333333331</v>
      </c>
      <c r="D98">
        <v>430.4120251194945</v>
      </c>
      <c r="E98">
        <v>24.484432887228905</v>
      </c>
      <c r="F98" t="s">
        <v>654</v>
      </c>
      <c r="G98" t="s">
        <v>655</v>
      </c>
      <c r="H98" t="s">
        <v>656</v>
      </c>
      <c r="I98" t="s">
        <v>657</v>
      </c>
      <c r="J98" t="s">
        <v>658</v>
      </c>
      <c r="K98" t="s">
        <v>659</v>
      </c>
      <c r="L98" t="s">
        <v>660</v>
      </c>
      <c r="M98" s="2">
        <f t="shared" si="24"/>
        <v>241.489</v>
      </c>
      <c r="N98" s="3">
        <f t="shared" si="25"/>
        <v>169.869</v>
      </c>
      <c r="O98" s="3">
        <f t="shared" si="26"/>
        <v>168.37647468200237</v>
      </c>
      <c r="P98" s="2">
        <f t="shared" si="27"/>
        <v>169.1227373410012</v>
      </c>
      <c r="Q98" s="3">
        <f t="shared" si="28"/>
        <v>0.70033308904753921</v>
      </c>
      <c r="R98" s="2">
        <f t="shared" si="29"/>
        <v>0.21610673734193317</v>
      </c>
      <c r="S98">
        <f t="shared" si="30"/>
        <v>411.34260063620343</v>
      </c>
      <c r="T98">
        <f t="shared" si="31"/>
        <v>23.517623570269659</v>
      </c>
      <c r="U98">
        <f t="shared" si="32"/>
        <v>-6.560985833336197E-2</v>
      </c>
      <c r="V98">
        <f t="shared" si="33"/>
        <v>-9.7133333333333098</v>
      </c>
      <c r="W98">
        <f t="shared" si="34"/>
        <v>-19.069424483291073</v>
      </c>
      <c r="X98">
        <f t="shared" si="35"/>
        <v>-0.96680931695924599</v>
      </c>
    </row>
    <row r="99" spans="1:24" ht="14.25" x14ac:dyDescent="0.4">
      <c r="A99" s="1" t="s">
        <v>241</v>
      </c>
      <c r="B99" t="s">
        <v>1286</v>
      </c>
      <c r="C99">
        <v>251.20233333333331</v>
      </c>
      <c r="D99">
        <v>430.4120251194945</v>
      </c>
      <c r="E99">
        <v>24.484432887228905</v>
      </c>
      <c r="F99" t="s">
        <v>661</v>
      </c>
      <c r="G99" t="s">
        <v>662</v>
      </c>
      <c r="H99" t="s">
        <v>663</v>
      </c>
      <c r="I99" t="s">
        <v>664</v>
      </c>
      <c r="J99" t="s">
        <v>665</v>
      </c>
      <c r="K99" t="s">
        <v>666</v>
      </c>
      <c r="L99" t="s">
        <v>667</v>
      </c>
      <c r="M99" s="2">
        <f t="shared" si="24"/>
        <v>241.78</v>
      </c>
      <c r="N99" s="3">
        <f t="shared" si="25"/>
        <v>169.53</v>
      </c>
      <c r="O99" s="3">
        <f t="shared" si="26"/>
        <v>167.90167242844998</v>
      </c>
      <c r="P99" s="2">
        <f t="shared" si="27"/>
        <v>168.71583621422499</v>
      </c>
      <c r="Q99" s="3">
        <f t="shared" si="28"/>
        <v>0.6978072471429605</v>
      </c>
      <c r="R99" s="2">
        <f t="shared" si="29"/>
        <v>0.21693741702649275</v>
      </c>
      <c r="S99">
        <f t="shared" si="30"/>
        <v>410.63322786800757</v>
      </c>
      <c r="T99">
        <f t="shared" si="31"/>
        <v>23.368575797196584</v>
      </c>
      <c r="U99">
        <f t="shared" si="32"/>
        <v>2.1995391666662201E-2</v>
      </c>
      <c r="V99">
        <f t="shared" si="33"/>
        <v>-9.422333333333313</v>
      </c>
      <c r="W99">
        <f t="shared" si="34"/>
        <v>-19.778797251486935</v>
      </c>
      <c r="X99">
        <f t="shared" si="35"/>
        <v>-1.1158570900323213</v>
      </c>
    </row>
    <row r="100" spans="1:24" ht="14.25" x14ac:dyDescent="0.4">
      <c r="A100" s="1" t="s">
        <v>361</v>
      </c>
      <c r="B100" t="s">
        <v>1256</v>
      </c>
      <c r="C100">
        <v>251.50233333333335</v>
      </c>
      <c r="D100">
        <v>439.23494369267718</v>
      </c>
      <c r="E100">
        <v>25.668818931685916</v>
      </c>
      <c r="F100" t="s">
        <v>766</v>
      </c>
      <c r="G100" t="s">
        <v>767</v>
      </c>
      <c r="H100" t="s">
        <v>768</v>
      </c>
      <c r="I100" t="s">
        <v>769</v>
      </c>
      <c r="J100" t="s">
        <v>770</v>
      </c>
      <c r="K100" t="s">
        <v>771</v>
      </c>
      <c r="L100" t="s">
        <v>772</v>
      </c>
      <c r="M100" s="2">
        <f t="shared" si="24"/>
        <v>242.971</v>
      </c>
      <c r="N100" s="3">
        <f t="shared" si="25"/>
        <v>176.00700000000001</v>
      </c>
      <c r="O100" s="3">
        <f t="shared" si="26"/>
        <v>173.76459291452014</v>
      </c>
      <c r="P100" s="2">
        <f t="shared" si="27"/>
        <v>174.88579645726008</v>
      </c>
      <c r="Q100" s="3">
        <f t="shared" si="28"/>
        <v>0.71978053536125741</v>
      </c>
      <c r="R100" s="2">
        <f t="shared" si="29"/>
        <v>0.20974878953792075</v>
      </c>
      <c r="S100">
        <f t="shared" si="30"/>
        <v>423.13576114309114</v>
      </c>
      <c r="T100">
        <f t="shared" si="31"/>
        <v>24.923221145905341</v>
      </c>
      <c r="U100">
        <f t="shared" si="32"/>
        <v>0.64642845166666341</v>
      </c>
      <c r="V100">
        <f t="shared" si="33"/>
        <v>-8.5313333333333503</v>
      </c>
      <c r="W100">
        <f t="shared" si="34"/>
        <v>-16.099182549586033</v>
      </c>
      <c r="X100">
        <f t="shared" si="35"/>
        <v>-0.7455977857805749</v>
      </c>
    </row>
    <row r="101" spans="1:24" ht="14.25" x14ac:dyDescent="0.4">
      <c r="A101" s="1" t="s">
        <v>369</v>
      </c>
      <c r="B101" t="s">
        <v>1300</v>
      </c>
      <c r="C101">
        <v>251.50233333333335</v>
      </c>
      <c r="D101">
        <v>439.23494369267718</v>
      </c>
      <c r="E101">
        <v>25.668818931685916</v>
      </c>
      <c r="F101" t="s">
        <v>773</v>
      </c>
      <c r="G101" t="s">
        <v>774</v>
      </c>
      <c r="H101" t="s">
        <v>775</v>
      </c>
      <c r="I101" t="s">
        <v>776</v>
      </c>
      <c r="J101" t="s">
        <v>777</v>
      </c>
      <c r="K101" t="s">
        <v>778</v>
      </c>
      <c r="L101" t="s">
        <v>779</v>
      </c>
      <c r="M101" s="2">
        <f t="shared" si="24"/>
        <v>242.30666666666664</v>
      </c>
      <c r="N101" s="3">
        <f t="shared" si="25"/>
        <v>174.0736</v>
      </c>
      <c r="O101" s="3">
        <f t="shared" si="26"/>
        <v>172.32026684914649</v>
      </c>
      <c r="P101" s="2">
        <f t="shared" si="27"/>
        <v>173.19693342457325</v>
      </c>
      <c r="Q101" s="3">
        <f t="shared" si="28"/>
        <v>0.71478402062636848</v>
      </c>
      <c r="R101" s="2">
        <f t="shared" si="29"/>
        <v>0.21137594406934923</v>
      </c>
      <c r="S101">
        <f t="shared" si="30"/>
        <v>419.61319747421726</v>
      </c>
      <c r="T101">
        <f t="shared" si="31"/>
        <v>24.539786472288213</v>
      </c>
      <c r="U101">
        <f t="shared" si="32"/>
        <v>0.1857151616667192</v>
      </c>
      <c r="V101">
        <f t="shared" si="33"/>
        <v>-9.1956666666667104</v>
      </c>
      <c r="W101">
        <f t="shared" si="34"/>
        <v>-19.621746218459919</v>
      </c>
      <c r="X101">
        <f t="shared" si="35"/>
        <v>-1.1290324593977026</v>
      </c>
    </row>
    <row r="102" spans="1:24" ht="14.25" x14ac:dyDescent="0.4">
      <c r="A102" s="1" t="s">
        <v>377</v>
      </c>
      <c r="B102" t="s">
        <v>1301</v>
      </c>
      <c r="C102">
        <v>251.50233333333335</v>
      </c>
      <c r="D102">
        <v>439.23494369267718</v>
      </c>
      <c r="E102">
        <v>25.668818931685916</v>
      </c>
      <c r="F102" t="s">
        <v>780</v>
      </c>
      <c r="G102" t="s">
        <v>781</v>
      </c>
      <c r="H102" t="s">
        <v>782</v>
      </c>
      <c r="I102" t="s">
        <v>783</v>
      </c>
      <c r="J102" t="s">
        <v>784</v>
      </c>
      <c r="K102" t="s">
        <v>785</v>
      </c>
      <c r="L102" t="s">
        <v>786</v>
      </c>
      <c r="M102" s="2">
        <f t="shared" si="24"/>
        <v>243.34900000000002</v>
      </c>
      <c r="N102" s="3">
        <f t="shared" si="25"/>
        <v>175.12620000000001</v>
      </c>
      <c r="O102" s="3">
        <f t="shared" si="26"/>
        <v>173.11729931435869</v>
      </c>
      <c r="P102" s="2">
        <f t="shared" si="27"/>
        <v>174.12174965717935</v>
      </c>
      <c r="Q102" s="3">
        <f t="shared" si="28"/>
        <v>0.71552276630345446</v>
      </c>
      <c r="R102" s="2">
        <f t="shared" si="29"/>
        <v>0.21113509000969355</v>
      </c>
      <c r="S102">
        <f t="shared" si="30"/>
        <v>421.76992188738649</v>
      </c>
      <c r="T102">
        <f t="shared" si="31"/>
        <v>24.659126337021238</v>
      </c>
      <c r="U102">
        <f t="shared" si="32"/>
        <v>0.81168271166664674</v>
      </c>
      <c r="V102">
        <f t="shared" si="33"/>
        <v>-8.153333333333336</v>
      </c>
      <c r="W102">
        <f t="shared" si="34"/>
        <v>-17.465021805290689</v>
      </c>
      <c r="X102">
        <f t="shared" si="35"/>
        <v>-1.0096925946646778</v>
      </c>
    </row>
    <row r="103" spans="1:24" ht="14.25" x14ac:dyDescent="0.4">
      <c r="A103" s="1" t="s">
        <v>385</v>
      </c>
      <c r="B103" t="s">
        <v>1302</v>
      </c>
      <c r="C103">
        <v>251.50233333333335</v>
      </c>
      <c r="D103">
        <v>439.23494369267718</v>
      </c>
      <c r="E103">
        <v>25.668818931685916</v>
      </c>
      <c r="F103" t="s">
        <v>787</v>
      </c>
      <c r="G103" t="s">
        <v>788</v>
      </c>
      <c r="H103" t="s">
        <v>789</v>
      </c>
      <c r="I103" t="s">
        <v>790</v>
      </c>
      <c r="J103" t="s">
        <v>791</v>
      </c>
      <c r="K103" t="s">
        <v>792</v>
      </c>
      <c r="L103" t="s">
        <v>793</v>
      </c>
      <c r="M103" s="2">
        <f t="shared" si="24"/>
        <v>242.01999999999998</v>
      </c>
      <c r="N103" s="3">
        <f t="shared" si="25"/>
        <v>174.7842</v>
      </c>
      <c r="O103" s="3">
        <f t="shared" si="26"/>
        <v>172.75514819870205</v>
      </c>
      <c r="P103" s="2">
        <f t="shared" si="27"/>
        <v>173.76967409935102</v>
      </c>
      <c r="Q103" s="3">
        <f t="shared" si="28"/>
        <v>0.71799716593401797</v>
      </c>
      <c r="R103" s="2">
        <f t="shared" si="29"/>
        <v>0.21032905598504695</v>
      </c>
      <c r="S103">
        <f t="shared" si="30"/>
        <v>420.63697122299357</v>
      </c>
      <c r="T103">
        <f t="shared" si="31"/>
        <v>24.738206177631959</v>
      </c>
      <c r="U103">
        <f t="shared" si="32"/>
        <v>0.15061189166668321</v>
      </c>
      <c r="V103">
        <f t="shared" si="33"/>
        <v>-9.4823333333333721</v>
      </c>
      <c r="W103">
        <f t="shared" si="34"/>
        <v>-18.597972469683612</v>
      </c>
      <c r="X103">
        <f t="shared" si="35"/>
        <v>-0.93061275405395705</v>
      </c>
    </row>
    <row r="104" spans="1:24" ht="14.25" x14ac:dyDescent="0.4">
      <c r="A104" s="1" t="s">
        <v>393</v>
      </c>
      <c r="B104" t="s">
        <v>1303</v>
      </c>
      <c r="C104">
        <v>251.50233333333335</v>
      </c>
      <c r="D104">
        <v>439.23494369267718</v>
      </c>
      <c r="E104">
        <v>25.668818931685916</v>
      </c>
      <c r="F104" t="s">
        <v>794</v>
      </c>
      <c r="G104" t="s">
        <v>795</v>
      </c>
      <c r="H104" t="s">
        <v>796</v>
      </c>
      <c r="I104" t="s">
        <v>797</v>
      </c>
      <c r="J104" t="s">
        <v>798</v>
      </c>
      <c r="K104" t="s">
        <v>799</v>
      </c>
      <c r="L104" t="s">
        <v>800</v>
      </c>
      <c r="M104" s="2">
        <f t="shared" si="24"/>
        <v>242.34433333333334</v>
      </c>
      <c r="N104" s="3">
        <f t="shared" si="25"/>
        <v>174.84979999999999</v>
      </c>
      <c r="O104" s="3">
        <f t="shared" si="26"/>
        <v>172.80741251210074</v>
      </c>
      <c r="P104" s="2">
        <f t="shared" si="27"/>
        <v>173.82860625605036</v>
      </c>
      <c r="Q104" s="3">
        <f t="shared" si="28"/>
        <v>0.71727943403965311</v>
      </c>
      <c r="R104" s="2">
        <f t="shared" si="29"/>
        <v>0.21056274618283038</v>
      </c>
      <c r="S104">
        <f t="shared" si="30"/>
        <v>420.86086990891653</v>
      </c>
      <c r="T104">
        <f t="shared" si="31"/>
        <v>24.71126356718344</v>
      </c>
      <c r="U104">
        <f t="shared" si="32"/>
        <v>0.11577366166669201</v>
      </c>
      <c r="V104">
        <f t="shared" si="33"/>
        <v>-9.1580000000000155</v>
      </c>
      <c r="W104">
        <f t="shared" si="34"/>
        <v>-18.37407378376065</v>
      </c>
      <c r="X104">
        <f t="shared" si="35"/>
        <v>-0.95755536450247547</v>
      </c>
    </row>
    <row r="105" spans="1:24" ht="14.25" x14ac:dyDescent="0.4">
      <c r="A105" s="1" t="s">
        <v>401</v>
      </c>
      <c r="B105" t="s">
        <v>1304</v>
      </c>
      <c r="C105">
        <v>251.50233333333335</v>
      </c>
      <c r="D105">
        <v>439.23494369267718</v>
      </c>
      <c r="E105">
        <v>25.668818931685916</v>
      </c>
      <c r="F105" t="s">
        <v>801</v>
      </c>
      <c r="G105" t="s">
        <v>802</v>
      </c>
      <c r="H105" t="s">
        <v>803</v>
      </c>
      <c r="I105" t="s">
        <v>804</v>
      </c>
      <c r="J105" t="s">
        <v>805</v>
      </c>
      <c r="K105" t="s">
        <v>806</v>
      </c>
      <c r="L105" t="s">
        <v>807</v>
      </c>
      <c r="M105" s="2">
        <f t="shared" si="24"/>
        <v>242.99766666666667</v>
      </c>
      <c r="N105" s="3">
        <f t="shared" si="25"/>
        <v>174.54040000000001</v>
      </c>
      <c r="O105" s="3">
        <f t="shared" si="26"/>
        <v>172.8036019551736</v>
      </c>
      <c r="P105" s="2">
        <f t="shared" si="27"/>
        <v>173.6720009775868</v>
      </c>
      <c r="Q105" s="3">
        <f t="shared" si="28"/>
        <v>0.71470645525095633</v>
      </c>
      <c r="R105" s="2">
        <f t="shared" si="29"/>
        <v>0.21140123835060642</v>
      </c>
      <c r="S105">
        <f t="shared" si="30"/>
        <v>420.77295410215282</v>
      </c>
      <c r="T105">
        <f t="shared" si="31"/>
        <v>24.580450003837779</v>
      </c>
      <c r="U105">
        <f t="shared" si="32"/>
        <v>8.1576951666631814E-2</v>
      </c>
      <c r="V105">
        <f t="shared" si="33"/>
        <v>-8.5046666666666795</v>
      </c>
      <c r="W105">
        <f t="shared" si="34"/>
        <v>-18.461989590524354</v>
      </c>
      <c r="X105">
        <f t="shared" si="35"/>
        <v>-1.088368927848137</v>
      </c>
    </row>
    <row r="106" spans="1:24" ht="14.25" x14ac:dyDescent="0.4">
      <c r="A106" s="1" t="s">
        <v>409</v>
      </c>
      <c r="B106" t="s">
        <v>1305</v>
      </c>
      <c r="C106">
        <v>251.50233333333335</v>
      </c>
      <c r="D106">
        <v>439.23494369267718</v>
      </c>
      <c r="E106">
        <v>25.668818931685916</v>
      </c>
      <c r="F106" t="s">
        <v>808</v>
      </c>
      <c r="G106" t="s">
        <v>809</v>
      </c>
      <c r="H106" t="s">
        <v>810</v>
      </c>
      <c r="I106" t="s">
        <v>811</v>
      </c>
      <c r="J106" t="s">
        <v>812</v>
      </c>
      <c r="K106" t="s">
        <v>813</v>
      </c>
      <c r="L106" t="s">
        <v>814</v>
      </c>
      <c r="M106" s="2">
        <f t="shared" si="24"/>
        <v>242.6</v>
      </c>
      <c r="N106" s="3">
        <f t="shared" si="25"/>
        <v>174.70859999999999</v>
      </c>
      <c r="O106" s="3">
        <f t="shared" si="26"/>
        <v>172.73758320069456</v>
      </c>
      <c r="P106" s="2">
        <f t="shared" si="27"/>
        <v>173.72309160034729</v>
      </c>
      <c r="Q106" s="3">
        <f t="shared" si="28"/>
        <v>0.71608858862467972</v>
      </c>
      <c r="R106" s="2">
        <f t="shared" si="29"/>
        <v>0.21095067910247131</v>
      </c>
      <c r="S106">
        <f t="shared" si="30"/>
        <v>420.74019149844281</v>
      </c>
      <c r="T106">
        <f t="shared" si="31"/>
        <v>24.647620726758401</v>
      </c>
      <c r="U106">
        <f t="shared" si="32"/>
        <v>0.50262667166667363</v>
      </c>
      <c r="V106">
        <f t="shared" si="33"/>
        <v>-8.9023333333333596</v>
      </c>
      <c r="W106">
        <f t="shared" si="34"/>
        <v>-18.494752194234366</v>
      </c>
      <c r="X106">
        <f t="shared" si="35"/>
        <v>-1.021198204927515</v>
      </c>
    </row>
    <row r="107" spans="1:24" ht="14.25" x14ac:dyDescent="0.4">
      <c r="A107" s="1" t="s">
        <v>417</v>
      </c>
      <c r="B107" t="s">
        <v>1306</v>
      </c>
      <c r="C107">
        <v>251.50233333333335</v>
      </c>
      <c r="D107">
        <v>439.23494369267718</v>
      </c>
      <c r="E107">
        <v>25.668818931685916</v>
      </c>
      <c r="F107" t="s">
        <v>815</v>
      </c>
      <c r="G107" t="s">
        <v>816</v>
      </c>
      <c r="H107" t="s">
        <v>817</v>
      </c>
      <c r="I107" t="s">
        <v>818</v>
      </c>
      <c r="J107" t="s">
        <v>819</v>
      </c>
      <c r="K107" t="s">
        <v>820</v>
      </c>
      <c r="L107" t="s">
        <v>821</v>
      </c>
      <c r="M107" s="2">
        <f t="shared" si="24"/>
        <v>243.25566666666666</v>
      </c>
      <c r="N107" s="3">
        <f t="shared" si="25"/>
        <v>175.05340000000001</v>
      </c>
      <c r="O107" s="3">
        <f t="shared" si="26"/>
        <v>173.26798142868347</v>
      </c>
      <c r="P107" s="2">
        <f t="shared" si="27"/>
        <v>174.16069071434174</v>
      </c>
      <c r="Q107" s="3">
        <f t="shared" si="28"/>
        <v>0.71595738385405927</v>
      </c>
      <c r="R107" s="2">
        <f t="shared" si="29"/>
        <v>0.21099343591846029</v>
      </c>
      <c r="S107">
        <f t="shared" si="30"/>
        <v>421.81490650018594</v>
      </c>
      <c r="T107">
        <f t="shared" si="31"/>
        <v>24.682405013469442</v>
      </c>
      <c r="U107">
        <f t="shared" si="32"/>
        <v>0.74656344166667843</v>
      </c>
      <c r="V107">
        <f t="shared" si="33"/>
        <v>-8.2466666666666981</v>
      </c>
      <c r="W107">
        <f t="shared" si="34"/>
        <v>-17.420037192491236</v>
      </c>
      <c r="X107">
        <f t="shared" si="35"/>
        <v>-0.98641391821647417</v>
      </c>
    </row>
    <row r="108" spans="1:24" ht="14.25" x14ac:dyDescent="0.4">
      <c r="A108" s="1" t="s">
        <v>425</v>
      </c>
      <c r="B108" t="s">
        <v>1307</v>
      </c>
      <c r="C108">
        <v>251.50233333333335</v>
      </c>
      <c r="D108">
        <v>439.23494369267718</v>
      </c>
      <c r="E108">
        <v>25.668818931685916</v>
      </c>
      <c r="F108" t="s">
        <v>822</v>
      </c>
      <c r="G108" t="s">
        <v>823</v>
      </c>
      <c r="H108" t="s">
        <v>824</v>
      </c>
      <c r="I108" t="s">
        <v>825</v>
      </c>
      <c r="J108" t="s">
        <v>826</v>
      </c>
      <c r="K108" t="s">
        <v>827</v>
      </c>
      <c r="L108" t="s">
        <v>828</v>
      </c>
      <c r="M108" s="2">
        <f t="shared" si="24"/>
        <v>242.34233333333336</v>
      </c>
      <c r="N108" s="3">
        <f t="shared" si="25"/>
        <v>173.69059999999999</v>
      </c>
      <c r="O108" s="3">
        <f t="shared" si="26"/>
        <v>171.82996307669893</v>
      </c>
      <c r="P108" s="2">
        <f t="shared" si="27"/>
        <v>172.76028153834946</v>
      </c>
      <c r="Q108" s="3">
        <f t="shared" si="28"/>
        <v>0.71287702467040193</v>
      </c>
      <c r="R108" s="2">
        <f t="shared" si="29"/>
        <v>0.21199812708568558</v>
      </c>
      <c r="S108">
        <f t="shared" si="30"/>
        <v>418.7702753185506</v>
      </c>
      <c r="T108">
        <f t="shared" si="31"/>
        <v>24.413329241804586</v>
      </c>
      <c r="U108">
        <f t="shared" si="32"/>
        <v>0.26043311166664118</v>
      </c>
      <c r="V108">
        <f t="shared" si="33"/>
        <v>-9.1599999999999966</v>
      </c>
      <c r="W108">
        <f t="shared" si="34"/>
        <v>-20.464668374126575</v>
      </c>
      <c r="X108">
        <f t="shared" si="35"/>
        <v>-1.2554896898813297</v>
      </c>
    </row>
    <row r="109" spans="1:24" ht="14.25" x14ac:dyDescent="0.4">
      <c r="A109" s="1" t="s">
        <v>433</v>
      </c>
      <c r="B109" t="s">
        <v>1308</v>
      </c>
      <c r="C109">
        <v>251.50233333333335</v>
      </c>
      <c r="D109">
        <v>439.23494369267718</v>
      </c>
      <c r="E109">
        <v>25.668818931685916</v>
      </c>
      <c r="F109" t="s">
        <v>829</v>
      </c>
      <c r="G109" t="s">
        <v>830</v>
      </c>
      <c r="H109" t="s">
        <v>831</v>
      </c>
      <c r="I109" t="s">
        <v>832</v>
      </c>
      <c r="J109" t="s">
        <v>833</v>
      </c>
      <c r="K109" t="s">
        <v>834</v>
      </c>
      <c r="L109" t="s">
        <v>835</v>
      </c>
      <c r="M109" s="2">
        <f t="shared" si="24"/>
        <v>242.98000000000002</v>
      </c>
      <c r="N109" s="3">
        <f t="shared" si="25"/>
        <v>175.32719999999998</v>
      </c>
      <c r="O109" s="3">
        <f t="shared" si="26"/>
        <v>173.5418957522237</v>
      </c>
      <c r="P109" s="2">
        <f t="shared" si="27"/>
        <v>174.43454787611182</v>
      </c>
      <c r="Q109" s="3">
        <f t="shared" si="28"/>
        <v>0.71789673173146684</v>
      </c>
      <c r="R109" s="2">
        <f t="shared" si="29"/>
        <v>0.21036175146916972</v>
      </c>
      <c r="S109">
        <f t="shared" si="30"/>
        <v>422.25780976812689</v>
      </c>
      <c r="T109">
        <f t="shared" si="31"/>
        <v>24.795694042214368</v>
      </c>
      <c r="U109">
        <f t="shared" si="32"/>
        <v>0.53116775166664176</v>
      </c>
      <c r="V109">
        <f t="shared" si="33"/>
        <v>-8.5223333333333358</v>
      </c>
      <c r="W109">
        <f t="shared" si="34"/>
        <v>-16.977133924550287</v>
      </c>
      <c r="X109">
        <f t="shared" si="35"/>
        <v>-0.87312488947154776</v>
      </c>
    </row>
    <row r="110" spans="1:24" ht="14.25" x14ac:dyDescent="0.4">
      <c r="A110" s="1" t="s">
        <v>440</v>
      </c>
      <c r="B110" t="s">
        <v>1309</v>
      </c>
      <c r="C110">
        <v>251.50233333333335</v>
      </c>
      <c r="D110">
        <v>439.23494369267718</v>
      </c>
      <c r="E110">
        <v>25.668818931685916</v>
      </c>
      <c r="F110" t="s">
        <v>836</v>
      </c>
      <c r="G110" t="s">
        <v>837</v>
      </c>
      <c r="H110" t="s">
        <v>838</v>
      </c>
      <c r="I110" t="s">
        <v>839</v>
      </c>
      <c r="J110" t="s">
        <v>840</v>
      </c>
      <c r="K110" t="s">
        <v>841</v>
      </c>
      <c r="L110" t="s">
        <v>842</v>
      </c>
      <c r="M110" s="2">
        <f t="shared" si="24"/>
        <v>243.18233333333333</v>
      </c>
      <c r="N110" s="3">
        <f t="shared" si="25"/>
        <v>174.2294</v>
      </c>
      <c r="O110" s="3">
        <f t="shared" si="26"/>
        <v>172.19766110359313</v>
      </c>
      <c r="P110" s="2">
        <f t="shared" si="27"/>
        <v>173.21353055179657</v>
      </c>
      <c r="Q110" s="3">
        <f t="shared" si="28"/>
        <v>0.71227842984124357</v>
      </c>
      <c r="R110" s="2">
        <f t="shared" si="29"/>
        <v>0.21219355849675414</v>
      </c>
      <c r="S110">
        <f t="shared" si="30"/>
        <v>419.93665195873706</v>
      </c>
      <c r="T110">
        <f t="shared" si="31"/>
        <v>24.428408832311053</v>
      </c>
      <c r="U110">
        <f t="shared" si="32"/>
        <v>0.56754753166670291</v>
      </c>
      <c r="V110">
        <f t="shared" si="33"/>
        <v>-8.3200000000000216</v>
      </c>
      <c r="W110">
        <f t="shared" si="34"/>
        <v>-19.298291733940118</v>
      </c>
      <c r="X110">
        <f t="shared" si="35"/>
        <v>-1.2404100993748628</v>
      </c>
    </row>
    <row r="111" spans="1:24" ht="14.25" x14ac:dyDescent="0.4">
      <c r="A111" s="1" t="s">
        <v>448</v>
      </c>
      <c r="B111" t="s">
        <v>1310</v>
      </c>
      <c r="C111">
        <v>251.50233333333335</v>
      </c>
      <c r="D111">
        <v>439.23494369267718</v>
      </c>
      <c r="E111">
        <v>25.668818931685916</v>
      </c>
      <c r="F111" t="s">
        <v>843</v>
      </c>
      <c r="G111" t="s">
        <v>844</v>
      </c>
      <c r="H111" t="s">
        <v>845</v>
      </c>
      <c r="I111" t="s">
        <v>846</v>
      </c>
      <c r="J111" t="s">
        <v>847</v>
      </c>
      <c r="K111" t="s">
        <v>848</v>
      </c>
      <c r="L111" t="s">
        <v>849</v>
      </c>
      <c r="M111" s="2">
        <f t="shared" si="24"/>
        <v>243</v>
      </c>
      <c r="N111" s="3">
        <f t="shared" si="25"/>
        <v>174.35340000000002</v>
      </c>
      <c r="O111" s="3">
        <f t="shared" si="26"/>
        <v>172.31696746088195</v>
      </c>
      <c r="P111" s="2">
        <f t="shared" si="27"/>
        <v>173.33518373044097</v>
      </c>
      <c r="Q111" s="3">
        <f t="shared" si="28"/>
        <v>0.71331351329399573</v>
      </c>
      <c r="R111" s="2">
        <f t="shared" si="29"/>
        <v>0.21185566042016002</v>
      </c>
      <c r="S111">
        <f t="shared" si="30"/>
        <v>420.11444710740665</v>
      </c>
      <c r="T111">
        <f t="shared" si="31"/>
        <v>24.486336446970277</v>
      </c>
      <c r="U111">
        <f t="shared" si="32"/>
        <v>0.55035096166669284</v>
      </c>
      <c r="V111">
        <f t="shared" si="33"/>
        <v>-8.5023333333333539</v>
      </c>
      <c r="W111">
        <f t="shared" si="34"/>
        <v>-19.12049658527053</v>
      </c>
      <c r="X111">
        <f t="shared" si="35"/>
        <v>-1.1824824847156385</v>
      </c>
    </row>
    <row r="112" spans="1:24" ht="14.25" x14ac:dyDescent="0.4">
      <c r="A112" s="1" t="s">
        <v>456</v>
      </c>
      <c r="B112" t="s">
        <v>1311</v>
      </c>
      <c r="C112">
        <v>251.50233333333335</v>
      </c>
      <c r="D112">
        <v>439.23494369267718</v>
      </c>
      <c r="E112">
        <v>25.668818931685916</v>
      </c>
      <c r="F112" t="s">
        <v>850</v>
      </c>
      <c r="G112" t="s">
        <v>851</v>
      </c>
      <c r="H112" t="s">
        <v>852</v>
      </c>
      <c r="I112" t="s">
        <v>853</v>
      </c>
      <c r="J112" t="s">
        <v>854</v>
      </c>
      <c r="K112" t="s">
        <v>855</v>
      </c>
      <c r="L112" t="s">
        <v>856</v>
      </c>
      <c r="M112" s="2">
        <f t="shared" si="24"/>
        <v>242.69999999999996</v>
      </c>
      <c r="N112" s="3">
        <f t="shared" si="25"/>
        <v>176.14799999999997</v>
      </c>
      <c r="O112" s="3">
        <f t="shared" si="26"/>
        <v>173.79678054149775</v>
      </c>
      <c r="P112" s="2">
        <f t="shared" si="27"/>
        <v>174.97239027074886</v>
      </c>
      <c r="Q112" s="3">
        <f t="shared" si="28"/>
        <v>0.7209410394344824</v>
      </c>
      <c r="R112" s="2">
        <f t="shared" si="29"/>
        <v>0.20937148756431809</v>
      </c>
      <c r="S112">
        <f t="shared" si="30"/>
        <v>423.21323980883989</v>
      </c>
      <c r="T112">
        <f t="shared" si="31"/>
        <v>24.984005222822677</v>
      </c>
      <c r="U112">
        <f t="shared" si="32"/>
        <v>0.34495486166666289</v>
      </c>
      <c r="V112">
        <f t="shared" si="33"/>
        <v>-8.8023333333333937</v>
      </c>
      <c r="W112">
        <f t="shared" si="34"/>
        <v>-16.02170388383729</v>
      </c>
      <c r="X112">
        <f t="shared" si="35"/>
        <v>-0.68481370886323845</v>
      </c>
    </row>
    <row r="113" spans="1:24" ht="14.25" x14ac:dyDescent="0.4">
      <c r="A113" s="1" t="s">
        <v>464</v>
      </c>
      <c r="B113" t="s">
        <v>1312</v>
      </c>
      <c r="C113">
        <v>251.50233333333301</v>
      </c>
      <c r="D113">
        <v>439.23494369267718</v>
      </c>
      <c r="E113">
        <v>25.668818931685916</v>
      </c>
      <c r="F113" t="s">
        <v>857</v>
      </c>
      <c r="G113" t="s">
        <v>858</v>
      </c>
      <c r="H113" t="s">
        <v>859</v>
      </c>
      <c r="I113" t="s">
        <v>860</v>
      </c>
      <c r="J113" t="s">
        <v>861</v>
      </c>
      <c r="K113" t="s">
        <v>862</v>
      </c>
      <c r="L113" t="s">
        <v>863</v>
      </c>
      <c r="M113" s="2">
        <f t="shared" si="24"/>
        <v>242.58</v>
      </c>
      <c r="N113" s="3">
        <f t="shared" si="25"/>
        <v>175.96200000000002</v>
      </c>
      <c r="O113" s="3">
        <f t="shared" si="26"/>
        <v>173.73355191766993</v>
      </c>
      <c r="P113" s="2">
        <f t="shared" si="27"/>
        <v>174.84777595883497</v>
      </c>
      <c r="Q113" s="3">
        <f t="shared" si="28"/>
        <v>0.72078397212810197</v>
      </c>
      <c r="R113" s="2">
        <f t="shared" si="29"/>
        <v>0.20942253936506439</v>
      </c>
      <c r="S113">
        <f t="shared" si="30"/>
        <v>422.92968240493616</v>
      </c>
      <c r="T113">
        <f t="shared" si="31"/>
        <v>24.965214370532941</v>
      </c>
      <c r="U113">
        <f t="shared" si="32"/>
        <v>0.37220715166675511</v>
      </c>
      <c r="V113">
        <f t="shared" si="33"/>
        <v>-8.9223333333330004</v>
      </c>
      <c r="W113">
        <f t="shared" si="34"/>
        <v>-16.305261287741018</v>
      </c>
      <c r="X113">
        <f t="shared" si="35"/>
        <v>-0.70360456115297509</v>
      </c>
    </row>
    <row r="114" spans="1:24" ht="14.25" x14ac:dyDescent="0.4">
      <c r="A114" s="1" t="s">
        <v>249</v>
      </c>
      <c r="B114" t="s">
        <v>1259</v>
      </c>
      <c r="C114">
        <v>250.42433333333335</v>
      </c>
      <c r="D114">
        <v>444.22349643627052</v>
      </c>
      <c r="E114">
        <v>25.002084674366543</v>
      </c>
      <c r="F114" t="s">
        <v>1059</v>
      </c>
      <c r="G114" t="s">
        <v>1060</v>
      </c>
      <c r="H114" t="s">
        <v>1061</v>
      </c>
      <c r="I114" t="s">
        <v>1062</v>
      </c>
      <c r="J114" t="s">
        <v>1063</v>
      </c>
      <c r="K114" t="s">
        <v>1064</v>
      </c>
      <c r="L114" t="s">
        <v>1065</v>
      </c>
      <c r="M114" s="2">
        <f t="shared" si="24"/>
        <v>250.20666666666668</v>
      </c>
      <c r="N114" s="3">
        <f t="shared" si="25"/>
        <v>180.51519999999999</v>
      </c>
      <c r="O114" s="3">
        <f t="shared" si="26"/>
        <v>178.79025478763128</v>
      </c>
      <c r="P114" s="2">
        <f t="shared" si="27"/>
        <v>179.65272739381564</v>
      </c>
      <c r="Q114" s="3">
        <f t="shared" si="28"/>
        <v>0.71801734856711374</v>
      </c>
      <c r="R114" s="2">
        <f t="shared" si="29"/>
        <v>0.2103224859169241</v>
      </c>
      <c r="S114">
        <f t="shared" si="30"/>
        <v>434.87547124207686</v>
      </c>
      <c r="T114">
        <f t="shared" si="31"/>
        <v>25.284705057262592</v>
      </c>
      <c r="U114">
        <f t="shared" si="32"/>
        <v>-5.5173833335864231E-4</v>
      </c>
      <c r="V114">
        <f t="shared" si="33"/>
        <v>-0.21766666666667334</v>
      </c>
      <c r="W114">
        <f t="shared" si="34"/>
        <v>-9.3480251941936672</v>
      </c>
      <c r="X114">
        <f t="shared" si="35"/>
        <v>0.28262038289604874</v>
      </c>
    </row>
    <row r="115" spans="1:24" ht="14.25" x14ac:dyDescent="0.4">
      <c r="A115" s="1" t="s">
        <v>257</v>
      </c>
      <c r="B115" t="s">
        <v>1339</v>
      </c>
      <c r="C115">
        <v>250.42433333333335</v>
      </c>
      <c r="D115">
        <v>444.22349643627052</v>
      </c>
      <c r="E115">
        <v>25.002084674366543</v>
      </c>
      <c r="F115" t="s">
        <v>1066</v>
      </c>
      <c r="G115" t="s">
        <v>1067</v>
      </c>
      <c r="H115" t="s">
        <v>1068</v>
      </c>
      <c r="I115" t="s">
        <v>1069</v>
      </c>
      <c r="J115" t="s">
        <v>1070</v>
      </c>
      <c r="K115" t="s">
        <v>247</v>
      </c>
      <c r="L115" t="s">
        <v>1071</v>
      </c>
      <c r="M115" s="2">
        <f t="shared" si="24"/>
        <v>249.55566666666667</v>
      </c>
      <c r="N115" s="3">
        <f t="shared" si="25"/>
        <v>179.8</v>
      </c>
      <c r="O115" s="3">
        <f t="shared" si="26"/>
        <v>177.95212381201407</v>
      </c>
      <c r="P115" s="2">
        <f t="shared" si="27"/>
        <v>178.87606190600704</v>
      </c>
      <c r="Q115" s="3">
        <f t="shared" si="28"/>
        <v>0.71677820141400794</v>
      </c>
      <c r="R115" s="2">
        <f t="shared" si="29"/>
        <v>0.2107259987394523</v>
      </c>
      <c r="S115">
        <f t="shared" si="30"/>
        <v>433.13979740346093</v>
      </c>
      <c r="T115">
        <f t="shared" si="31"/>
        <v>25.156148726447558</v>
      </c>
      <c r="U115">
        <f t="shared" si="32"/>
        <v>0.10087407166666473</v>
      </c>
      <c r="V115">
        <f t="shared" si="33"/>
        <v>-0.8686666666666838</v>
      </c>
      <c r="W115">
        <f t="shared" si="34"/>
        <v>-11.083699032809591</v>
      </c>
      <c r="X115">
        <f t="shared" si="35"/>
        <v>0.15406405208101503</v>
      </c>
    </row>
    <row r="116" spans="1:24" ht="14.25" x14ac:dyDescent="0.4">
      <c r="A116" s="1" t="s">
        <v>265</v>
      </c>
      <c r="B116" t="s">
        <v>1340</v>
      </c>
      <c r="C116">
        <v>250.42433333333335</v>
      </c>
      <c r="D116">
        <v>444.22349643627052</v>
      </c>
      <c r="E116">
        <v>25.002084674366543</v>
      </c>
      <c r="F116" t="s">
        <v>1072</v>
      </c>
      <c r="G116" t="s">
        <v>1073</v>
      </c>
      <c r="H116" t="s">
        <v>1074</v>
      </c>
      <c r="I116" t="s">
        <v>1075</v>
      </c>
      <c r="J116" t="s">
        <v>1076</v>
      </c>
      <c r="K116" t="s">
        <v>1077</v>
      </c>
      <c r="L116" t="s">
        <v>1078</v>
      </c>
      <c r="M116" s="2">
        <f t="shared" si="24"/>
        <v>249.99100000000001</v>
      </c>
      <c r="N116" s="3">
        <f t="shared" si="25"/>
        <v>179.79900000000004</v>
      </c>
      <c r="O116" s="3">
        <f t="shared" si="26"/>
        <v>178.0559320575083</v>
      </c>
      <c r="P116" s="2">
        <f t="shared" si="27"/>
        <v>178.92746602875417</v>
      </c>
      <c r="Q116" s="3">
        <f t="shared" si="28"/>
        <v>0.71573563059771816</v>
      </c>
      <c r="R116" s="2">
        <f t="shared" si="29"/>
        <v>0.21106570740505673</v>
      </c>
      <c r="S116">
        <f t="shared" si="30"/>
        <v>433.38583644061492</v>
      </c>
      <c r="T116">
        <f t="shared" si="31"/>
        <v>25.11296380852724</v>
      </c>
      <c r="U116">
        <f t="shared" si="32"/>
        <v>7.888827166673984E-2</v>
      </c>
      <c r="V116">
        <f t="shared" si="33"/>
        <v>-0.43333333333333712</v>
      </c>
      <c r="W116">
        <f t="shared" si="34"/>
        <v>-10.837659995655599</v>
      </c>
      <c r="X116">
        <f t="shared" si="35"/>
        <v>0.11087913416069739</v>
      </c>
    </row>
    <row r="117" spans="1:24" ht="14.25" x14ac:dyDescent="0.4">
      <c r="A117" s="1" t="s">
        <v>273</v>
      </c>
      <c r="B117" t="s">
        <v>1341</v>
      </c>
      <c r="C117">
        <v>250.42433333333335</v>
      </c>
      <c r="D117">
        <v>444.22349643627052</v>
      </c>
      <c r="E117">
        <v>25.002084674366543</v>
      </c>
      <c r="F117" t="s">
        <v>1079</v>
      </c>
      <c r="G117" t="s">
        <v>1080</v>
      </c>
      <c r="H117" t="s">
        <v>1081</v>
      </c>
      <c r="I117" t="s">
        <v>1082</v>
      </c>
      <c r="J117" t="s">
        <v>1083</v>
      </c>
      <c r="K117" t="s">
        <v>729</v>
      </c>
      <c r="L117" t="s">
        <v>1084</v>
      </c>
      <c r="M117" s="2">
        <f t="shared" si="24"/>
        <v>249.54899999999998</v>
      </c>
      <c r="N117" s="3">
        <f t="shared" si="25"/>
        <v>181.6902</v>
      </c>
      <c r="O117" s="3">
        <f t="shared" si="26"/>
        <v>179.90670059036111</v>
      </c>
      <c r="P117" s="2">
        <f t="shared" si="27"/>
        <v>180.79845029518054</v>
      </c>
      <c r="Q117" s="3">
        <f t="shared" si="28"/>
        <v>0.72450080062504985</v>
      </c>
      <c r="R117" s="2">
        <f t="shared" si="29"/>
        <v>0.20821560818158638</v>
      </c>
      <c r="S117">
        <f t="shared" si="30"/>
        <v>436.88701916335975</v>
      </c>
      <c r="T117">
        <f t="shared" si="31"/>
        <v>25.690252792452963</v>
      </c>
      <c r="U117">
        <f t="shared" si="32"/>
        <v>1.6320331666731747E-2</v>
      </c>
      <c r="V117">
        <f t="shared" si="33"/>
        <v>-0.87533333333337282</v>
      </c>
      <c r="W117">
        <f t="shared" si="34"/>
        <v>-7.3364772729107699</v>
      </c>
      <c r="X117">
        <f t="shared" si="35"/>
        <v>0.68816811808641987</v>
      </c>
    </row>
    <row r="118" spans="1:24" ht="14.25" x14ac:dyDescent="0.4">
      <c r="A118" s="1" t="s">
        <v>281</v>
      </c>
      <c r="B118" t="s">
        <v>1342</v>
      </c>
      <c r="C118">
        <v>250.42433333333335</v>
      </c>
      <c r="D118">
        <v>444.22349643627052</v>
      </c>
      <c r="E118">
        <v>25.002084674366543</v>
      </c>
      <c r="F118" t="s">
        <v>1085</v>
      </c>
      <c r="G118" t="s">
        <v>1086</v>
      </c>
      <c r="H118" t="s">
        <v>1087</v>
      </c>
      <c r="I118" t="s">
        <v>1088</v>
      </c>
      <c r="J118" t="s">
        <v>1089</v>
      </c>
      <c r="K118" t="s">
        <v>1090</v>
      </c>
      <c r="L118" t="s">
        <v>1091</v>
      </c>
      <c r="M118" s="2">
        <f t="shared" si="24"/>
        <v>250.3066666666667</v>
      </c>
      <c r="N118" s="3">
        <f t="shared" si="25"/>
        <v>176.97459999999998</v>
      </c>
      <c r="O118" s="3">
        <f t="shared" si="26"/>
        <v>175.29802699895032</v>
      </c>
      <c r="P118" s="2">
        <f t="shared" si="27"/>
        <v>176.13631349947514</v>
      </c>
      <c r="Q118" s="3">
        <f t="shared" si="28"/>
        <v>0.70368207065789345</v>
      </c>
      <c r="R118" s="2">
        <f t="shared" si="29"/>
        <v>0.21500709676212967</v>
      </c>
      <c r="S118">
        <f t="shared" si="30"/>
        <v>428.01374179876319</v>
      </c>
      <c r="T118">
        <f t="shared" si="31"/>
        <v>24.307509396455849</v>
      </c>
      <c r="U118">
        <f t="shared" si="32"/>
        <v>0.40865537166665256</v>
      </c>
      <c r="V118">
        <f t="shared" si="33"/>
        <v>-0.1176666666666506</v>
      </c>
      <c r="W118">
        <f t="shared" si="34"/>
        <v>-16.209754637507331</v>
      </c>
      <c r="X118">
        <f t="shared" si="35"/>
        <v>-0.69457527791069396</v>
      </c>
    </row>
    <row r="119" spans="1:24" ht="14.25" x14ac:dyDescent="0.4">
      <c r="A119" s="1" t="s">
        <v>289</v>
      </c>
      <c r="B119" t="s">
        <v>1343</v>
      </c>
      <c r="C119">
        <v>250.42433333333335</v>
      </c>
      <c r="D119">
        <v>444.22349643627052</v>
      </c>
      <c r="E119">
        <v>25.002084674366543</v>
      </c>
      <c r="F119" t="s">
        <v>1092</v>
      </c>
      <c r="G119" t="s">
        <v>1093</v>
      </c>
      <c r="H119" t="s">
        <v>1094</v>
      </c>
      <c r="I119" t="s">
        <v>1095</v>
      </c>
      <c r="J119" t="s">
        <v>1096</v>
      </c>
      <c r="K119" t="s">
        <v>1097</v>
      </c>
      <c r="L119" t="s">
        <v>1098</v>
      </c>
      <c r="M119" s="2">
        <f t="shared" si="24"/>
        <v>250.5333333333333</v>
      </c>
      <c r="N119" s="3">
        <f t="shared" si="25"/>
        <v>179.267</v>
      </c>
      <c r="O119" s="3">
        <f t="shared" si="26"/>
        <v>177.46512629313114</v>
      </c>
      <c r="P119" s="2">
        <f t="shared" si="27"/>
        <v>178.36606314656558</v>
      </c>
      <c r="Q119" s="3">
        <f t="shared" si="28"/>
        <v>0.71194543565686108</v>
      </c>
      <c r="R119" s="2">
        <f t="shared" si="29"/>
        <v>0.21230230293072339</v>
      </c>
      <c r="S119">
        <f t="shared" si="30"/>
        <v>432.46717823453656</v>
      </c>
      <c r="T119">
        <f t="shared" si="31"/>
        <v>24.887545964954562</v>
      </c>
      <c r="U119">
        <f t="shared" si="32"/>
        <v>0.45239264166671767</v>
      </c>
      <c r="V119">
        <f t="shared" si="33"/>
        <v>0.10899999999995202</v>
      </c>
      <c r="W119">
        <f t="shared" si="34"/>
        <v>-11.756318201733961</v>
      </c>
      <c r="X119">
        <f t="shared" si="35"/>
        <v>-0.11453870941198119</v>
      </c>
    </row>
    <row r="120" spans="1:24" ht="14.25" x14ac:dyDescent="0.4">
      <c r="A120" s="1" t="s">
        <v>297</v>
      </c>
      <c r="B120" t="s">
        <v>1344</v>
      </c>
      <c r="C120">
        <v>250.42433333333335</v>
      </c>
      <c r="D120">
        <v>444.22349643627052</v>
      </c>
      <c r="E120">
        <v>25.002084674366543</v>
      </c>
      <c r="F120" t="s">
        <v>1099</v>
      </c>
      <c r="G120" t="s">
        <v>1100</v>
      </c>
      <c r="H120" t="s">
        <v>1101</v>
      </c>
      <c r="I120" t="s">
        <v>1102</v>
      </c>
      <c r="J120" t="s">
        <v>1103</v>
      </c>
      <c r="K120" t="s">
        <v>1104</v>
      </c>
      <c r="L120" t="s">
        <v>1105</v>
      </c>
      <c r="M120" s="2">
        <f t="shared" si="24"/>
        <v>250.64233333333331</v>
      </c>
      <c r="N120" s="3">
        <f t="shared" si="25"/>
        <v>178.9616</v>
      </c>
      <c r="O120" s="3">
        <f t="shared" si="26"/>
        <v>177.3919990625802</v>
      </c>
      <c r="P120" s="2">
        <f t="shared" si="27"/>
        <v>178.1767995312901</v>
      </c>
      <c r="Q120" s="3">
        <f t="shared" si="28"/>
        <v>0.71088070862446795</v>
      </c>
      <c r="R120" s="2">
        <f t="shared" si="29"/>
        <v>0.21265013707973357</v>
      </c>
      <c r="S120">
        <f t="shared" si="30"/>
        <v>432.13224075209439</v>
      </c>
      <c r="T120">
        <f t="shared" si="31"/>
        <v>24.821471298920443</v>
      </c>
      <c r="U120">
        <f t="shared" si="32"/>
        <v>0.28497235166672219</v>
      </c>
      <c r="V120">
        <f t="shared" si="33"/>
        <v>0.21799999999996089</v>
      </c>
      <c r="W120">
        <f t="shared" si="34"/>
        <v>-12.091255684176133</v>
      </c>
      <c r="X120">
        <f t="shared" si="35"/>
        <v>-0.18061337544610012</v>
      </c>
    </row>
    <row r="121" spans="1:24" ht="14.25" x14ac:dyDescent="0.4">
      <c r="A121" s="1" t="s">
        <v>305</v>
      </c>
      <c r="B121" t="s">
        <v>1345</v>
      </c>
      <c r="C121">
        <v>250.42433333333335</v>
      </c>
      <c r="D121">
        <v>444.22349643627052</v>
      </c>
      <c r="E121">
        <v>25.002084674366543</v>
      </c>
      <c r="F121" t="s">
        <v>1106</v>
      </c>
      <c r="G121" t="s">
        <v>1107</v>
      </c>
      <c r="H121" t="s">
        <v>1108</v>
      </c>
      <c r="I121" t="s">
        <v>1109</v>
      </c>
      <c r="J121" t="s">
        <v>1110</v>
      </c>
      <c r="K121" t="s">
        <v>1111</v>
      </c>
      <c r="L121" t="s">
        <v>1112</v>
      </c>
      <c r="M121" s="2">
        <f t="shared" si="24"/>
        <v>249.94666666666669</v>
      </c>
      <c r="N121" s="3">
        <f t="shared" si="25"/>
        <v>178.83760000000001</v>
      </c>
      <c r="O121" s="3">
        <f t="shared" si="26"/>
        <v>177.22715692297101</v>
      </c>
      <c r="P121" s="2">
        <f t="shared" si="27"/>
        <v>178.03237846148551</v>
      </c>
      <c r="Q121" s="3">
        <f t="shared" si="28"/>
        <v>0.7122814672256168</v>
      </c>
      <c r="R121" s="2">
        <f t="shared" si="29"/>
        <v>0.21219256668139624</v>
      </c>
      <c r="S121">
        <f t="shared" si="30"/>
        <v>431.61905159924368</v>
      </c>
      <c r="T121">
        <f t="shared" si="31"/>
        <v>24.872397776085879</v>
      </c>
      <c r="U121">
        <f t="shared" si="32"/>
        <v>0.25290639166665407</v>
      </c>
      <c r="V121">
        <f t="shared" si="33"/>
        <v>-0.47766666666666424</v>
      </c>
      <c r="W121">
        <f t="shared" si="34"/>
        <v>-12.604444837026847</v>
      </c>
      <c r="X121">
        <f t="shared" si="35"/>
        <v>-0.1296868982806636</v>
      </c>
    </row>
    <row r="122" spans="1:24" ht="14.25" x14ac:dyDescent="0.4">
      <c r="A122" s="1" t="s">
        <v>313</v>
      </c>
      <c r="B122" t="s">
        <v>1346</v>
      </c>
      <c r="C122">
        <v>250.42433333333335</v>
      </c>
      <c r="D122">
        <v>444.22349643627052</v>
      </c>
      <c r="E122">
        <v>25.002084674366543</v>
      </c>
      <c r="F122" t="s">
        <v>1113</v>
      </c>
      <c r="G122" t="s">
        <v>1114</v>
      </c>
      <c r="H122" t="s">
        <v>1115</v>
      </c>
      <c r="I122" t="s">
        <v>1116</v>
      </c>
      <c r="J122" t="s">
        <v>1117</v>
      </c>
      <c r="K122" t="s">
        <v>1118</v>
      </c>
      <c r="L122" t="s">
        <v>1119</v>
      </c>
      <c r="M122" s="2">
        <f t="shared" si="24"/>
        <v>249.84900000000002</v>
      </c>
      <c r="N122" s="3">
        <f t="shared" si="25"/>
        <v>177.81180000000001</v>
      </c>
      <c r="O122" s="3">
        <f t="shared" si="26"/>
        <v>175.94704518866229</v>
      </c>
      <c r="P122" s="2">
        <f t="shared" si="27"/>
        <v>176.87942259433115</v>
      </c>
      <c r="Q122" s="3">
        <f t="shared" si="28"/>
        <v>0.70794528933208112</v>
      </c>
      <c r="R122" s="2">
        <f t="shared" si="29"/>
        <v>0.21361013954188982</v>
      </c>
      <c r="S122">
        <f t="shared" si="30"/>
        <v>429.32532147359024</v>
      </c>
      <c r="T122">
        <f t="shared" si="31"/>
        <v>24.56899075673233</v>
      </c>
      <c r="U122">
        <f t="shared" si="32"/>
        <v>0.38879410166667405</v>
      </c>
      <c r="V122">
        <f t="shared" si="33"/>
        <v>-0.57533333333333303</v>
      </c>
      <c r="W122">
        <f t="shared" si="34"/>
        <v>-14.898174962680287</v>
      </c>
      <c r="X122">
        <f t="shared" si="35"/>
        <v>-0.43309391763421345</v>
      </c>
    </row>
    <row r="123" spans="1:24" ht="14.25" x14ac:dyDescent="0.4">
      <c r="A123" s="1" t="s">
        <v>321</v>
      </c>
      <c r="B123" t="s">
        <v>1347</v>
      </c>
      <c r="C123">
        <v>250.42433333333335</v>
      </c>
      <c r="D123">
        <v>444.22349643627052</v>
      </c>
      <c r="E123">
        <v>25.002084674366543</v>
      </c>
      <c r="F123" t="s">
        <v>1120</v>
      </c>
      <c r="G123" t="s">
        <v>1121</v>
      </c>
      <c r="H123" t="s">
        <v>1122</v>
      </c>
      <c r="I123" t="s">
        <v>1123</v>
      </c>
      <c r="J123" t="s">
        <v>1124</v>
      </c>
      <c r="K123" t="s">
        <v>1125</v>
      </c>
      <c r="L123" t="s">
        <v>1126</v>
      </c>
      <c r="M123" s="2">
        <f t="shared" si="24"/>
        <v>250.24666666666667</v>
      </c>
      <c r="N123" s="3">
        <f t="shared" si="25"/>
        <v>180.91480000000001</v>
      </c>
      <c r="O123" s="3">
        <f t="shared" si="26"/>
        <v>178.80945245073383</v>
      </c>
      <c r="P123" s="2">
        <f t="shared" si="27"/>
        <v>179.86212622536692</v>
      </c>
      <c r="Q123" s="3">
        <f t="shared" si="28"/>
        <v>0.71873934874404022</v>
      </c>
      <c r="R123" s="2">
        <f t="shared" si="29"/>
        <v>0.2100874995500347</v>
      </c>
      <c r="S123">
        <f t="shared" si="30"/>
        <v>435.29782117561399</v>
      </c>
      <c r="T123">
        <f t="shared" si="31"/>
        <v>25.33728885444248</v>
      </c>
      <c r="U123">
        <f t="shared" si="32"/>
        <v>0.32042644166663869</v>
      </c>
      <c r="V123">
        <f t="shared" si="33"/>
        <v>-0.17766666666668129</v>
      </c>
      <c r="W123">
        <f t="shared" si="34"/>
        <v>-8.9256752606565328</v>
      </c>
      <c r="X123">
        <f t="shared" si="35"/>
        <v>0.33520418007593733</v>
      </c>
    </row>
    <row r="124" spans="1:24" ht="14.25" x14ac:dyDescent="0.4">
      <c r="A124" s="1" t="s">
        <v>329</v>
      </c>
      <c r="B124" t="s">
        <v>1348</v>
      </c>
      <c r="C124">
        <v>250.42433333333335</v>
      </c>
      <c r="D124">
        <v>444.22349643627052</v>
      </c>
      <c r="E124">
        <v>25.002084674366543</v>
      </c>
      <c r="F124" t="s">
        <v>1127</v>
      </c>
      <c r="G124" t="s">
        <v>1128</v>
      </c>
      <c r="H124" t="s">
        <v>1129</v>
      </c>
      <c r="I124" t="s">
        <v>1130</v>
      </c>
      <c r="J124" t="s">
        <v>1131</v>
      </c>
      <c r="K124" t="s">
        <v>1132</v>
      </c>
      <c r="L124" t="s">
        <v>1133</v>
      </c>
      <c r="M124" s="2">
        <f t="shared" si="24"/>
        <v>250.15766666666664</v>
      </c>
      <c r="N124" s="3">
        <f t="shared" si="25"/>
        <v>180.26140000000004</v>
      </c>
      <c r="O124" s="3">
        <f t="shared" si="26"/>
        <v>178.51188568496195</v>
      </c>
      <c r="P124" s="2">
        <f t="shared" si="27"/>
        <v>179.386642842481</v>
      </c>
      <c r="Q124" s="3">
        <f t="shared" si="28"/>
        <v>0.71709432388299521</v>
      </c>
      <c r="R124" s="2">
        <f t="shared" si="29"/>
        <v>0.21062303183610273</v>
      </c>
      <c r="S124">
        <f t="shared" si="30"/>
        <v>434.33920285772888</v>
      </c>
      <c r="T124">
        <f t="shared" si="31"/>
        <v>25.217690053269227</v>
      </c>
      <c r="U124">
        <f t="shared" si="32"/>
        <v>0.35798635166666593</v>
      </c>
      <c r="V124">
        <f t="shared" si="33"/>
        <v>-0.26666666666670835</v>
      </c>
      <c r="W124">
        <f t="shared" si="34"/>
        <v>-9.8842935785416444</v>
      </c>
      <c r="X124">
        <f t="shared" si="35"/>
        <v>0.2156053789026835</v>
      </c>
    </row>
    <row r="125" spans="1:24" ht="14.25" x14ac:dyDescent="0.4">
      <c r="A125" s="1" t="s">
        <v>337</v>
      </c>
      <c r="B125" t="s">
        <v>1349</v>
      </c>
      <c r="C125">
        <v>250.42433333333335</v>
      </c>
      <c r="D125">
        <v>444.22349643627052</v>
      </c>
      <c r="E125">
        <v>25.002084674366543</v>
      </c>
      <c r="F125" t="s">
        <v>1134</v>
      </c>
      <c r="G125" t="s">
        <v>1135</v>
      </c>
      <c r="H125" t="s">
        <v>1136</v>
      </c>
      <c r="I125" t="s">
        <v>1137</v>
      </c>
      <c r="J125" t="s">
        <v>1138</v>
      </c>
      <c r="K125" t="s">
        <v>1139</v>
      </c>
      <c r="L125" t="s">
        <v>1140</v>
      </c>
      <c r="M125" s="2">
        <f t="shared" si="24"/>
        <v>249.51766666666666</v>
      </c>
      <c r="N125" s="3">
        <f t="shared" si="25"/>
        <v>178.1182</v>
      </c>
      <c r="O125" s="3">
        <f t="shared" si="26"/>
        <v>176.45024303368731</v>
      </c>
      <c r="P125" s="2">
        <f t="shared" si="27"/>
        <v>177.28422151684367</v>
      </c>
      <c r="Q125" s="3">
        <f t="shared" si="28"/>
        <v>0.71050769224160615</v>
      </c>
      <c r="R125" s="2">
        <f t="shared" si="29"/>
        <v>0.2127720444857622</v>
      </c>
      <c r="S125">
        <f t="shared" si="30"/>
        <v>430.01069556809853</v>
      </c>
      <c r="T125">
        <f t="shared" si="31"/>
        <v>24.722824306152809</v>
      </c>
      <c r="U125">
        <f t="shared" si="32"/>
        <v>0.30169418166665984</v>
      </c>
      <c r="V125">
        <f t="shared" si="33"/>
        <v>-0.90666666666669471</v>
      </c>
      <c r="W125">
        <f t="shared" si="34"/>
        <v>-14.212800868171996</v>
      </c>
      <c r="X125">
        <f t="shared" si="35"/>
        <v>-0.27926036821373401</v>
      </c>
    </row>
    <row r="126" spans="1:24" ht="14.25" x14ac:dyDescent="0.4">
      <c r="A126" s="1" t="s">
        <v>345</v>
      </c>
      <c r="B126" t="s">
        <v>1350</v>
      </c>
      <c r="C126">
        <v>250.42433333333335</v>
      </c>
      <c r="D126">
        <v>444.22349643627052</v>
      </c>
      <c r="E126">
        <v>25.002084674366543</v>
      </c>
      <c r="F126" t="s">
        <v>1141</v>
      </c>
      <c r="G126" t="s">
        <v>1142</v>
      </c>
      <c r="H126" t="s">
        <v>1143</v>
      </c>
      <c r="I126" t="s">
        <v>1144</v>
      </c>
      <c r="J126" t="s">
        <v>1145</v>
      </c>
      <c r="K126" t="s">
        <v>1146</v>
      </c>
      <c r="L126" t="s">
        <v>1147</v>
      </c>
      <c r="M126" s="2">
        <f t="shared" si="24"/>
        <v>250.22433333333333</v>
      </c>
      <c r="N126" s="3">
        <f t="shared" si="25"/>
        <v>179.46200000000002</v>
      </c>
      <c r="O126" s="3">
        <f t="shared" si="26"/>
        <v>177.67047551796634</v>
      </c>
      <c r="P126" s="2">
        <f t="shared" si="27"/>
        <v>178.56623775898316</v>
      </c>
      <c r="Q126" s="3">
        <f t="shared" si="28"/>
        <v>0.71362459190213245</v>
      </c>
      <c r="R126" s="2">
        <f t="shared" si="29"/>
        <v>0.21175414709731957</v>
      </c>
      <c r="S126">
        <f t="shared" si="30"/>
        <v>432.75675827202775</v>
      </c>
      <c r="T126">
        <f t="shared" si="31"/>
        <v>24.982872230621425</v>
      </c>
      <c r="U126">
        <f t="shared" si="32"/>
        <v>0.37827314166666604</v>
      </c>
      <c r="V126">
        <f t="shared" si="33"/>
        <v>-0.20000000000001705</v>
      </c>
      <c r="W126">
        <f t="shared" si="34"/>
        <v>-11.46673816424277</v>
      </c>
      <c r="X126">
        <f t="shared" si="35"/>
        <v>-1.9212443745118435E-2</v>
      </c>
    </row>
    <row r="127" spans="1:24" ht="14.25" x14ac:dyDescent="0.4">
      <c r="A127" s="1" t="s">
        <v>353</v>
      </c>
      <c r="B127" t="s">
        <v>1351</v>
      </c>
      <c r="C127">
        <v>250.42433333333335</v>
      </c>
      <c r="D127">
        <v>444.22349643627052</v>
      </c>
      <c r="E127">
        <v>25.002084674366543</v>
      </c>
      <c r="F127" t="s">
        <v>1148</v>
      </c>
      <c r="G127" t="s">
        <v>1149</v>
      </c>
      <c r="H127" t="s">
        <v>1150</v>
      </c>
      <c r="I127" t="s">
        <v>1151</v>
      </c>
      <c r="J127" t="s">
        <v>1152</v>
      </c>
      <c r="K127" t="s">
        <v>1153</v>
      </c>
      <c r="L127" t="s">
        <v>1154</v>
      </c>
      <c r="M127" s="2">
        <f t="shared" si="24"/>
        <v>250.0333333333333</v>
      </c>
      <c r="N127" s="3">
        <f t="shared" si="25"/>
        <v>181.00759999999997</v>
      </c>
      <c r="O127" s="3">
        <f t="shared" si="26"/>
        <v>179.0074870239261</v>
      </c>
      <c r="P127" s="2">
        <f t="shared" si="27"/>
        <v>180.00754351196304</v>
      </c>
      <c r="Q127" s="3">
        <f t="shared" si="28"/>
        <v>0.71993418282347577</v>
      </c>
      <c r="R127" s="2">
        <f t="shared" si="29"/>
        <v>0.20969882230132489</v>
      </c>
      <c r="S127">
        <f t="shared" si="30"/>
        <v>435.5098267835524</v>
      </c>
      <c r="T127">
        <f t="shared" si="31"/>
        <v>25.40583943877969</v>
      </c>
      <c r="U127">
        <f t="shared" si="32"/>
        <v>0.40698823166665754</v>
      </c>
      <c r="V127">
        <f t="shared" si="33"/>
        <v>-0.39100000000004798</v>
      </c>
      <c r="W127">
        <f t="shared" si="34"/>
        <v>-8.7136696527181243</v>
      </c>
      <c r="X127">
        <f t="shared" si="35"/>
        <v>0.40375476441314717</v>
      </c>
    </row>
    <row r="128" spans="1:24" ht="14.25" x14ac:dyDescent="0.4">
      <c r="A128" s="1" t="s">
        <v>26</v>
      </c>
      <c r="B128" t="s">
        <v>1257</v>
      </c>
      <c r="C128">
        <v>230.77766666666665</v>
      </c>
      <c r="D128">
        <v>401.53015167907643</v>
      </c>
      <c r="E128">
        <v>24.040344869165448</v>
      </c>
      <c r="F128" t="s">
        <v>864</v>
      </c>
      <c r="G128" t="s">
        <v>865</v>
      </c>
      <c r="H128" t="s">
        <v>866</v>
      </c>
      <c r="I128" t="s">
        <v>867</v>
      </c>
      <c r="J128" t="s">
        <v>868</v>
      </c>
      <c r="K128" t="s">
        <v>869</v>
      </c>
      <c r="L128" t="s">
        <v>870</v>
      </c>
      <c r="M128" s="2">
        <f t="shared" si="24"/>
        <v>223.74900000000002</v>
      </c>
      <c r="N128" s="3">
        <f t="shared" si="25"/>
        <v>162.01740000000001</v>
      </c>
      <c r="O128" s="3">
        <f t="shared" si="26"/>
        <v>161.03345347153382</v>
      </c>
      <c r="P128" s="2">
        <f t="shared" si="27"/>
        <v>161.52542673576693</v>
      </c>
      <c r="Q128" s="3">
        <f t="shared" si="28"/>
        <v>0.72190457492890203</v>
      </c>
      <c r="R128" s="2">
        <f t="shared" si="29"/>
        <v>0.20905840260183498</v>
      </c>
      <c r="S128">
        <f t="shared" si="30"/>
        <v>390.58734885745218</v>
      </c>
      <c r="T128">
        <f t="shared" si="31"/>
        <v>23.746827668689967</v>
      </c>
      <c r="U128">
        <f t="shared" si="32"/>
        <v>0.81644017166671112</v>
      </c>
      <c r="V128">
        <f t="shared" si="33"/>
        <v>-7.0286666666666235</v>
      </c>
      <c r="W128">
        <f t="shared" si="34"/>
        <v>-10.942802821624241</v>
      </c>
      <c r="X128">
        <f t="shared" si="35"/>
        <v>-0.29351720047548113</v>
      </c>
    </row>
    <row r="129" spans="1:24" ht="14.25" x14ac:dyDescent="0.4">
      <c r="A129" s="1" t="s">
        <v>34</v>
      </c>
      <c r="B129" t="s">
        <v>1313</v>
      </c>
      <c r="C129">
        <v>230.77766666666665</v>
      </c>
      <c r="D129">
        <v>401.53015167907643</v>
      </c>
      <c r="E129">
        <v>24.040344869165448</v>
      </c>
      <c r="F129" t="s">
        <v>871</v>
      </c>
      <c r="G129" t="s">
        <v>872</v>
      </c>
      <c r="H129" t="s">
        <v>873</v>
      </c>
      <c r="I129" t="s">
        <v>874</v>
      </c>
      <c r="J129" t="s">
        <v>875</v>
      </c>
      <c r="K129" t="s">
        <v>876</v>
      </c>
      <c r="L129" t="s">
        <v>877</v>
      </c>
      <c r="M129" s="2">
        <f t="shared" si="24"/>
        <v>223.62666666666667</v>
      </c>
      <c r="N129" s="3">
        <f t="shared" si="25"/>
        <v>159.57579999999999</v>
      </c>
      <c r="O129" s="3">
        <f t="shared" si="26"/>
        <v>158.78702602327817</v>
      </c>
      <c r="P129" s="2">
        <f t="shared" si="27"/>
        <v>159.18141301163908</v>
      </c>
      <c r="Q129" s="3">
        <f t="shared" si="28"/>
        <v>0.71181767087246195</v>
      </c>
      <c r="R129" s="2">
        <f t="shared" si="29"/>
        <v>0.21234403168900159</v>
      </c>
      <c r="S129">
        <f t="shared" si="30"/>
        <v>385.9652720409652</v>
      </c>
      <c r="T129">
        <f t="shared" si="31"/>
        <v>23.086059400259003</v>
      </c>
      <c r="U129">
        <f t="shared" si="32"/>
        <v>0.93784915166666671</v>
      </c>
      <c r="V129">
        <f t="shared" si="33"/>
        <v>-7.150999999999982</v>
      </c>
      <c r="W129">
        <f t="shared" si="34"/>
        <v>-15.564879638111222</v>
      </c>
      <c r="X129">
        <f t="shared" si="35"/>
        <v>-0.95428546890644483</v>
      </c>
    </row>
    <row r="130" spans="1:24" ht="14.25" x14ac:dyDescent="0.4">
      <c r="A130" s="1" t="s">
        <v>42</v>
      </c>
      <c r="B130" t="s">
        <v>1314</v>
      </c>
      <c r="C130">
        <v>230.77766666666665</v>
      </c>
      <c r="D130">
        <v>401.53015167907643</v>
      </c>
      <c r="E130">
        <v>24.040344869165448</v>
      </c>
      <c r="F130" t="s">
        <v>878</v>
      </c>
      <c r="G130" t="s">
        <v>879</v>
      </c>
      <c r="H130" t="s">
        <v>880</v>
      </c>
      <c r="I130" t="s">
        <v>881</v>
      </c>
      <c r="J130" t="s">
        <v>882</v>
      </c>
      <c r="K130" t="s">
        <v>883</v>
      </c>
      <c r="L130" t="s">
        <v>25</v>
      </c>
      <c r="M130" s="2">
        <f t="shared" si="24"/>
        <v>223.78233333333333</v>
      </c>
      <c r="N130" s="3">
        <f t="shared" si="25"/>
        <v>162.9314</v>
      </c>
      <c r="O130" s="3">
        <f t="shared" si="26"/>
        <v>161.70122054016653</v>
      </c>
      <c r="P130" s="2">
        <f t="shared" si="27"/>
        <v>162.31631027008325</v>
      </c>
      <c r="Q130" s="3">
        <f t="shared" si="28"/>
        <v>0.7253312084663367</v>
      </c>
      <c r="R130" s="2">
        <f t="shared" si="29"/>
        <v>0.20794628670146698</v>
      </c>
      <c r="S130">
        <f t="shared" si="30"/>
        <v>392.13876852366053</v>
      </c>
      <c r="T130">
        <f t="shared" si="31"/>
        <v>23.97238848895061</v>
      </c>
      <c r="U130">
        <f t="shared" si="32"/>
        <v>0.87537977166674175</v>
      </c>
      <c r="V130">
        <f t="shared" si="33"/>
        <v>-6.9953333333333205</v>
      </c>
      <c r="W130">
        <f t="shared" si="34"/>
        <v>-9.3913831554158946</v>
      </c>
      <c r="X130">
        <f t="shared" si="35"/>
        <v>-6.7956380214837964E-2</v>
      </c>
    </row>
    <row r="131" spans="1:24" ht="14.25" x14ac:dyDescent="0.4">
      <c r="A131" s="1" t="s">
        <v>50</v>
      </c>
      <c r="B131" t="s">
        <v>1315</v>
      </c>
      <c r="C131">
        <v>230.77766666666665</v>
      </c>
      <c r="D131">
        <v>401.53015167907643</v>
      </c>
      <c r="E131">
        <v>24.040344869165448</v>
      </c>
      <c r="F131" t="s">
        <v>884</v>
      </c>
      <c r="G131" t="s">
        <v>885</v>
      </c>
      <c r="H131" t="s">
        <v>886</v>
      </c>
      <c r="I131" t="s">
        <v>887</v>
      </c>
      <c r="J131" t="s">
        <v>888</v>
      </c>
      <c r="K131" t="s">
        <v>889</v>
      </c>
      <c r="L131" t="s">
        <v>890</v>
      </c>
      <c r="M131" s="2">
        <f t="shared" si="24"/>
        <v>223.72233333333335</v>
      </c>
      <c r="N131" s="3">
        <f t="shared" si="25"/>
        <v>161.90960000000001</v>
      </c>
      <c r="O131" s="3">
        <f t="shared" si="26"/>
        <v>160.82802931430697</v>
      </c>
      <c r="P131" s="2">
        <f t="shared" si="27"/>
        <v>161.36881465715351</v>
      </c>
      <c r="Q131" s="3">
        <f t="shared" si="28"/>
        <v>0.72129059380371874</v>
      </c>
      <c r="R131" s="2">
        <f t="shared" si="29"/>
        <v>0.20925788689894359</v>
      </c>
      <c r="S131">
        <f t="shared" si="30"/>
        <v>390.27302364739347</v>
      </c>
      <c r="T131">
        <f t="shared" si="31"/>
        <v>23.705055274904218</v>
      </c>
      <c r="U131">
        <f t="shared" si="32"/>
        <v>0.78131708166675473</v>
      </c>
      <c r="V131">
        <f t="shared" si="33"/>
        <v>-7.0553333333332944</v>
      </c>
      <c r="W131">
        <f t="shared" si="34"/>
        <v>-11.257128031682953</v>
      </c>
      <c r="X131">
        <f t="shared" si="35"/>
        <v>-0.33528959426122995</v>
      </c>
    </row>
    <row r="132" spans="1:24" ht="14.25" x14ac:dyDescent="0.4">
      <c r="A132" s="1" t="s">
        <v>58</v>
      </c>
      <c r="B132" t="s">
        <v>1316</v>
      </c>
      <c r="C132">
        <v>230.77766666666665</v>
      </c>
      <c r="D132">
        <v>401.53015167907643</v>
      </c>
      <c r="E132">
        <v>24.040344869165448</v>
      </c>
      <c r="F132" t="s">
        <v>891</v>
      </c>
      <c r="G132" t="s">
        <v>892</v>
      </c>
      <c r="H132" t="s">
        <v>893</v>
      </c>
      <c r="I132" t="s">
        <v>894</v>
      </c>
      <c r="J132" t="s">
        <v>895</v>
      </c>
      <c r="K132" t="s">
        <v>896</v>
      </c>
      <c r="L132" t="s">
        <v>897</v>
      </c>
      <c r="M132" s="2">
        <f t="shared" si="24"/>
        <v>223.18666666666664</v>
      </c>
      <c r="N132" s="3">
        <f t="shared" si="25"/>
        <v>159.73899999999998</v>
      </c>
      <c r="O132" s="3">
        <f t="shared" si="26"/>
        <v>159.12901729947501</v>
      </c>
      <c r="P132" s="2">
        <f t="shared" si="27"/>
        <v>159.43400864973751</v>
      </c>
      <c r="Q132" s="3">
        <f t="shared" si="28"/>
        <v>0.7143527479975097</v>
      </c>
      <c r="R132" s="2">
        <f t="shared" si="29"/>
        <v>0.21151659664689906</v>
      </c>
      <c r="S132">
        <f t="shared" si="30"/>
        <v>386.31389509820451</v>
      </c>
      <c r="T132">
        <f t="shared" si="31"/>
        <v>23.219097749203677</v>
      </c>
      <c r="U132">
        <f t="shared" si="32"/>
        <v>0.89073752166676279</v>
      </c>
      <c r="V132">
        <f t="shared" si="33"/>
        <v>-7.5910000000000082</v>
      </c>
      <c r="W132">
        <f t="shared" si="34"/>
        <v>-15.216256580871914</v>
      </c>
      <c r="X132">
        <f t="shared" si="35"/>
        <v>-0.82124711996177169</v>
      </c>
    </row>
    <row r="133" spans="1:24" ht="14.25" x14ac:dyDescent="0.4">
      <c r="A133" s="1" t="s">
        <v>66</v>
      </c>
      <c r="B133" t="s">
        <v>1317</v>
      </c>
      <c r="C133">
        <v>230.77766666666665</v>
      </c>
      <c r="D133">
        <v>401.53015167907643</v>
      </c>
      <c r="E133">
        <v>24.040344869165448</v>
      </c>
      <c r="F133" t="s">
        <v>898</v>
      </c>
      <c r="G133" t="s">
        <v>899</v>
      </c>
      <c r="H133" t="s">
        <v>900</v>
      </c>
      <c r="I133" t="s">
        <v>901</v>
      </c>
      <c r="J133" t="s">
        <v>902</v>
      </c>
      <c r="K133" t="s">
        <v>903</v>
      </c>
      <c r="L133" t="s">
        <v>904</v>
      </c>
      <c r="M133" s="2">
        <f t="shared" si="24"/>
        <v>223.369</v>
      </c>
      <c r="N133" s="3">
        <f t="shared" si="25"/>
        <v>162.6936</v>
      </c>
      <c r="O133" s="3">
        <f t="shared" si="26"/>
        <v>161.55571890932788</v>
      </c>
      <c r="P133" s="2">
        <f t="shared" si="27"/>
        <v>162.12465945466394</v>
      </c>
      <c r="Q133" s="3">
        <f t="shared" si="28"/>
        <v>0.72581539718879495</v>
      </c>
      <c r="R133" s="2">
        <f t="shared" si="29"/>
        <v>0.20778930791776301</v>
      </c>
      <c r="S133">
        <f t="shared" si="30"/>
        <v>391.62486047830311</v>
      </c>
      <c r="T133">
        <f t="shared" si="31"/>
        <v>23.974806165520768</v>
      </c>
      <c r="U133">
        <f t="shared" si="32"/>
        <v>0.69478844166665787</v>
      </c>
      <c r="V133">
        <f t="shared" si="33"/>
        <v>-7.4086666666666474</v>
      </c>
      <c r="W133">
        <f t="shared" si="34"/>
        <v>-9.9052912007733198</v>
      </c>
      <c r="X133">
        <f t="shared" si="35"/>
        <v>-6.5538703644680396E-2</v>
      </c>
    </row>
    <row r="134" spans="1:24" ht="14.25" x14ac:dyDescent="0.4">
      <c r="A134" s="1" t="s">
        <v>73</v>
      </c>
      <c r="B134" t="s">
        <v>1318</v>
      </c>
      <c r="C134">
        <v>230.77766666666665</v>
      </c>
      <c r="D134">
        <v>401.53015167907643</v>
      </c>
      <c r="E134">
        <v>24.040344869165448</v>
      </c>
      <c r="F134" t="s">
        <v>905</v>
      </c>
      <c r="G134" t="s">
        <v>906</v>
      </c>
      <c r="H134" t="s">
        <v>907</v>
      </c>
      <c r="I134" t="s">
        <v>908</v>
      </c>
      <c r="J134" t="s">
        <v>909</v>
      </c>
      <c r="K134" t="s">
        <v>910</v>
      </c>
      <c r="L134" t="s">
        <v>911</v>
      </c>
      <c r="M134" s="2">
        <f t="shared" si="24"/>
        <v>223.60900000000001</v>
      </c>
      <c r="N134" s="3">
        <f t="shared" si="25"/>
        <v>161.214</v>
      </c>
      <c r="O134" s="3">
        <f t="shared" si="26"/>
        <v>160.26147178590105</v>
      </c>
      <c r="P134" s="2">
        <f t="shared" si="27"/>
        <v>160.73773589295052</v>
      </c>
      <c r="Q134" s="3">
        <f t="shared" si="28"/>
        <v>0.71883392838817095</v>
      </c>
      <c r="R134" s="2">
        <f t="shared" si="29"/>
        <v>0.21005672386946425</v>
      </c>
      <c r="S134">
        <f t="shared" si="30"/>
        <v>389.00355619363779</v>
      </c>
      <c r="T134">
        <f t="shared" si="31"/>
        <v>23.537765960831837</v>
      </c>
      <c r="U134">
        <f t="shared" si="32"/>
        <v>0.90323619166666269</v>
      </c>
      <c r="V134">
        <f t="shared" si="33"/>
        <v>-7.1686666666666383</v>
      </c>
      <c r="W134">
        <f t="shared" si="34"/>
        <v>-12.526595485438634</v>
      </c>
      <c r="X134">
        <f t="shared" si="35"/>
        <v>-0.50257890833361074</v>
      </c>
    </row>
    <row r="135" spans="1:24" ht="14.25" x14ac:dyDescent="0.4">
      <c r="A135" s="1" t="s">
        <v>81</v>
      </c>
      <c r="B135" t="s">
        <v>1319</v>
      </c>
      <c r="C135">
        <v>230.77766666666665</v>
      </c>
      <c r="D135">
        <v>401.53015167907643</v>
      </c>
      <c r="E135">
        <v>24.040344869165448</v>
      </c>
      <c r="F135" t="s">
        <v>912</v>
      </c>
      <c r="G135" t="s">
        <v>913</v>
      </c>
      <c r="H135" t="s">
        <v>914</v>
      </c>
      <c r="I135" t="s">
        <v>915</v>
      </c>
      <c r="J135" t="s">
        <v>916</v>
      </c>
      <c r="K135" t="s">
        <v>917</v>
      </c>
      <c r="L135" t="s">
        <v>918</v>
      </c>
      <c r="M135" s="2">
        <f t="shared" si="24"/>
        <v>223.45566666666664</v>
      </c>
      <c r="N135" s="3">
        <f t="shared" si="25"/>
        <v>161.8612</v>
      </c>
      <c r="O135" s="3">
        <f t="shared" si="26"/>
        <v>160.6949535055258</v>
      </c>
      <c r="P135" s="2">
        <f t="shared" si="27"/>
        <v>161.2780767527629</v>
      </c>
      <c r="Q135" s="3">
        <f t="shared" si="28"/>
        <v>0.7217452981102721</v>
      </c>
      <c r="R135" s="2">
        <f t="shared" si="29"/>
        <v>0.20911014579232201</v>
      </c>
      <c r="S135">
        <f t="shared" si="30"/>
        <v>390.00591779127689</v>
      </c>
      <c r="T135">
        <f t="shared" si="31"/>
        <v>23.715961207427743</v>
      </c>
      <c r="U135">
        <f t="shared" si="32"/>
        <v>0.80866435166659123</v>
      </c>
      <c r="V135">
        <f t="shared" si="33"/>
        <v>-7.3220000000000027</v>
      </c>
      <c r="W135">
        <f t="shared" si="34"/>
        <v>-11.524233887799539</v>
      </c>
      <c r="X135">
        <f t="shared" si="35"/>
        <v>-0.32438366173770561</v>
      </c>
    </row>
    <row r="136" spans="1:24" ht="14.25" x14ac:dyDescent="0.4">
      <c r="A136" s="1" t="s">
        <v>89</v>
      </c>
      <c r="B136" t="s">
        <v>1320</v>
      </c>
      <c r="C136">
        <v>230.77766666666665</v>
      </c>
      <c r="D136">
        <v>401.53015167907643</v>
      </c>
      <c r="E136">
        <v>24.040344869165448</v>
      </c>
      <c r="F136" t="s">
        <v>919</v>
      </c>
      <c r="G136" t="s">
        <v>920</v>
      </c>
      <c r="H136" t="s">
        <v>921</v>
      </c>
      <c r="I136" t="s">
        <v>922</v>
      </c>
      <c r="J136" t="s">
        <v>923</v>
      </c>
      <c r="K136" t="s">
        <v>924</v>
      </c>
      <c r="L136" t="s">
        <v>925</v>
      </c>
      <c r="M136" s="2">
        <f t="shared" si="24"/>
        <v>223.28233333333333</v>
      </c>
      <c r="N136" s="3">
        <f t="shared" si="25"/>
        <v>159.69379999999998</v>
      </c>
      <c r="O136" s="3">
        <f t="shared" si="26"/>
        <v>158.96821903487799</v>
      </c>
      <c r="P136" s="2">
        <f t="shared" si="27"/>
        <v>159.33100951743899</v>
      </c>
      <c r="Q136" s="3">
        <f t="shared" si="28"/>
        <v>0.71358538375527092</v>
      </c>
      <c r="R136" s="2">
        <f t="shared" si="29"/>
        <v>0.2117669408342745</v>
      </c>
      <c r="S136">
        <f t="shared" si="30"/>
        <v>386.14409996596743</v>
      </c>
      <c r="T136">
        <f t="shared" si="31"/>
        <v>23.176250158000919</v>
      </c>
      <c r="U136">
        <f t="shared" si="32"/>
        <v>0.75126309166658523</v>
      </c>
      <c r="V136">
        <f t="shared" si="33"/>
        <v>-7.4953333333333205</v>
      </c>
      <c r="W136">
        <f t="shared" si="34"/>
        <v>-15.386051713108998</v>
      </c>
      <c r="X136">
        <f t="shared" si="35"/>
        <v>-0.86409471116452963</v>
      </c>
    </row>
    <row r="137" spans="1:24" ht="14.25" x14ac:dyDescent="0.4">
      <c r="A137" s="1" t="s">
        <v>97</v>
      </c>
      <c r="B137" t="s">
        <v>1321</v>
      </c>
      <c r="C137">
        <v>230.77766666666665</v>
      </c>
      <c r="D137">
        <v>401.53015167907643</v>
      </c>
      <c r="E137">
        <v>24.040344869165448</v>
      </c>
      <c r="F137" t="s">
        <v>926</v>
      </c>
      <c r="G137" t="s">
        <v>927</v>
      </c>
      <c r="H137" t="s">
        <v>928</v>
      </c>
      <c r="I137" t="s">
        <v>929</v>
      </c>
      <c r="J137" t="s">
        <v>930</v>
      </c>
      <c r="K137" t="s">
        <v>931</v>
      </c>
      <c r="L137" t="s">
        <v>932</v>
      </c>
      <c r="M137" s="2">
        <f t="shared" si="24"/>
        <v>223.35333333333332</v>
      </c>
      <c r="N137" s="3">
        <f t="shared" si="25"/>
        <v>160.3802</v>
      </c>
      <c r="O137" s="3">
        <f t="shared" si="26"/>
        <v>159.54857980635097</v>
      </c>
      <c r="P137" s="2">
        <f t="shared" si="27"/>
        <v>159.96438990317549</v>
      </c>
      <c r="Q137" s="3">
        <f t="shared" si="28"/>
        <v>0.71619432544776063</v>
      </c>
      <c r="R137" s="2">
        <f t="shared" si="29"/>
        <v>0.21091622394041498</v>
      </c>
      <c r="S137">
        <f t="shared" si="30"/>
        <v>387.40694997297101</v>
      </c>
      <c r="T137">
        <f t="shared" si="31"/>
        <v>23.34934105820528</v>
      </c>
      <c r="U137">
        <f t="shared" si="32"/>
        <v>0.73339535166665648</v>
      </c>
      <c r="V137">
        <f t="shared" si="33"/>
        <v>-7.4243333333333226</v>
      </c>
      <c r="W137">
        <f t="shared" si="34"/>
        <v>-14.123201706105419</v>
      </c>
      <c r="X137">
        <f t="shared" si="35"/>
        <v>-0.69100381096016861</v>
      </c>
    </row>
    <row r="138" spans="1:24" ht="14.25" x14ac:dyDescent="0.4">
      <c r="A138" s="1" t="s">
        <v>105</v>
      </c>
      <c r="B138" t="s">
        <v>1322</v>
      </c>
      <c r="C138">
        <v>230.77766666666665</v>
      </c>
      <c r="D138">
        <v>401.53015167907643</v>
      </c>
      <c r="E138">
        <v>24.040344869165448</v>
      </c>
      <c r="F138" t="s">
        <v>933</v>
      </c>
      <c r="G138" t="s">
        <v>934</v>
      </c>
      <c r="H138" t="s">
        <v>935</v>
      </c>
      <c r="I138" t="s">
        <v>936</v>
      </c>
      <c r="J138" t="s">
        <v>937</v>
      </c>
      <c r="K138" t="s">
        <v>938</v>
      </c>
      <c r="L138" t="s">
        <v>939</v>
      </c>
      <c r="M138" s="2">
        <f t="shared" si="24"/>
        <v>223.67766666666668</v>
      </c>
      <c r="N138" s="3">
        <f t="shared" si="25"/>
        <v>162.28840000000002</v>
      </c>
      <c r="O138" s="3">
        <f t="shared" si="26"/>
        <v>161.03717310867123</v>
      </c>
      <c r="P138" s="2">
        <f t="shared" si="27"/>
        <v>161.66278655433564</v>
      </c>
      <c r="Q138" s="3">
        <f t="shared" si="28"/>
        <v>0.72274889560276001</v>
      </c>
      <c r="R138" s="2">
        <f t="shared" si="29"/>
        <v>0.20878418775849053</v>
      </c>
      <c r="S138">
        <f t="shared" si="30"/>
        <v>390.83084027171367</v>
      </c>
      <c r="T138">
        <f t="shared" si="31"/>
        <v>23.796753543265957</v>
      </c>
      <c r="U138">
        <f t="shared" si="32"/>
        <v>0.73773897166664248</v>
      </c>
      <c r="V138">
        <f t="shared" si="33"/>
        <v>-7.0999999999999659</v>
      </c>
      <c r="W138">
        <f t="shared" si="34"/>
        <v>-10.699311407362757</v>
      </c>
      <c r="X138">
        <f t="shared" si="35"/>
        <v>-0.24359132589949084</v>
      </c>
    </row>
    <row r="139" spans="1:24" ht="14.25" x14ac:dyDescent="0.4">
      <c r="A139" s="1" t="s">
        <v>113</v>
      </c>
      <c r="B139" t="s">
        <v>1323</v>
      </c>
      <c r="C139">
        <v>230.77766666666665</v>
      </c>
      <c r="D139">
        <v>401.53015167907643</v>
      </c>
      <c r="E139">
        <v>24.040344869165448</v>
      </c>
      <c r="F139" t="s">
        <v>940</v>
      </c>
      <c r="G139" t="s">
        <v>941</v>
      </c>
      <c r="H139" t="s">
        <v>942</v>
      </c>
      <c r="I139" t="s">
        <v>943</v>
      </c>
      <c r="J139" t="s">
        <v>944</v>
      </c>
      <c r="K139" t="s">
        <v>945</v>
      </c>
      <c r="L139" t="s">
        <v>946</v>
      </c>
      <c r="M139" s="2">
        <f t="shared" si="24"/>
        <v>223.369</v>
      </c>
      <c r="N139" s="3">
        <f t="shared" si="25"/>
        <v>163.16819999999998</v>
      </c>
      <c r="O139" s="3">
        <f t="shared" si="26"/>
        <v>161.6738368515602</v>
      </c>
      <c r="P139" s="2">
        <f t="shared" si="27"/>
        <v>162.42101842578009</v>
      </c>
      <c r="Q139" s="3">
        <f t="shared" si="28"/>
        <v>0.72714216576955659</v>
      </c>
      <c r="R139" s="2">
        <f t="shared" si="29"/>
        <v>0.20735936539487182</v>
      </c>
      <c r="S139">
        <f t="shared" si="30"/>
        <v>392.20107546667731</v>
      </c>
      <c r="T139">
        <f t="shared" si="31"/>
        <v>24.061403394551409</v>
      </c>
      <c r="U139">
        <f t="shared" si="32"/>
        <v>0.68277661166665204</v>
      </c>
      <c r="V139">
        <f t="shared" si="33"/>
        <v>-7.4086666666666474</v>
      </c>
      <c r="W139">
        <f t="shared" si="34"/>
        <v>-9.3290762123991158</v>
      </c>
      <c r="X139">
        <f t="shared" si="35"/>
        <v>2.1058525385960536E-2</v>
      </c>
    </row>
    <row r="140" spans="1:24" ht="14.25" x14ac:dyDescent="0.4">
      <c r="A140" s="1" t="s">
        <v>121</v>
      </c>
      <c r="B140" t="s">
        <v>1324</v>
      </c>
      <c r="C140">
        <v>230.77766666666665</v>
      </c>
      <c r="D140">
        <v>401.53015167907643</v>
      </c>
      <c r="E140">
        <v>24.040344869165448</v>
      </c>
      <c r="F140" t="s">
        <v>947</v>
      </c>
      <c r="G140" t="s">
        <v>948</v>
      </c>
      <c r="H140" t="s">
        <v>949</v>
      </c>
      <c r="I140" t="s">
        <v>950</v>
      </c>
      <c r="J140" t="s">
        <v>951</v>
      </c>
      <c r="K140" t="s">
        <v>952</v>
      </c>
      <c r="L140" t="s">
        <v>953</v>
      </c>
      <c r="M140" s="2">
        <f t="shared" si="24"/>
        <v>223.58666666666667</v>
      </c>
      <c r="N140" s="3">
        <f t="shared" si="25"/>
        <v>163.08400000000003</v>
      </c>
      <c r="O140" s="3">
        <f t="shared" si="26"/>
        <v>161.64681699566256</v>
      </c>
      <c r="P140" s="2">
        <f t="shared" si="27"/>
        <v>162.36540849783131</v>
      </c>
      <c r="Q140" s="3">
        <f t="shared" si="28"/>
        <v>0.72618555890854242</v>
      </c>
      <c r="R140" s="2">
        <f t="shared" si="29"/>
        <v>0.20766932533497331</v>
      </c>
      <c r="S140">
        <f t="shared" si="30"/>
        <v>392.16744667662653</v>
      </c>
      <c r="T140">
        <f t="shared" si="31"/>
        <v>24.014342410659257</v>
      </c>
      <c r="U140">
        <f t="shared" si="32"/>
        <v>0.54133807166668468</v>
      </c>
      <c r="V140">
        <f t="shared" si="33"/>
        <v>-7.1909999999999741</v>
      </c>
      <c r="W140">
        <f t="shared" si="34"/>
        <v>-9.3627050024498999</v>
      </c>
      <c r="X140">
        <f t="shared" si="35"/>
        <v>-2.6002458506191317E-2</v>
      </c>
    </row>
    <row r="141" spans="1:24" ht="14.25" x14ac:dyDescent="0.4">
      <c r="A141" s="1" t="s">
        <v>129</v>
      </c>
      <c r="B141" t="s">
        <v>1325</v>
      </c>
      <c r="C141">
        <v>230.77766666666665</v>
      </c>
      <c r="D141">
        <v>401.53015167907643</v>
      </c>
      <c r="E141">
        <v>24.040344869165448</v>
      </c>
      <c r="F141" t="s">
        <v>954</v>
      </c>
      <c r="G141" t="s">
        <v>955</v>
      </c>
      <c r="H141" t="s">
        <v>956</v>
      </c>
      <c r="I141" t="s">
        <v>957</v>
      </c>
      <c r="J141" t="s">
        <v>958</v>
      </c>
      <c r="K141" t="s">
        <v>959</v>
      </c>
      <c r="L141" t="s">
        <v>960</v>
      </c>
      <c r="M141" s="2">
        <f t="shared" si="24"/>
        <v>223.39099999999999</v>
      </c>
      <c r="N141" s="3">
        <f t="shared" si="25"/>
        <v>163.6962</v>
      </c>
      <c r="O141" s="3">
        <f t="shared" si="26"/>
        <v>162.18888949915356</v>
      </c>
      <c r="P141" s="2">
        <f t="shared" si="27"/>
        <v>162.94254474957677</v>
      </c>
      <c r="Q141" s="3">
        <f t="shared" si="28"/>
        <v>0.7294051450129001</v>
      </c>
      <c r="R141" s="2">
        <f t="shared" si="29"/>
        <v>0.20662674743653639</v>
      </c>
      <c r="S141">
        <f t="shared" si="30"/>
        <v>393.22166558042824</v>
      </c>
      <c r="T141">
        <f t="shared" si="31"/>
        <v>24.210949553586058</v>
      </c>
      <c r="U141">
        <f t="shared" si="32"/>
        <v>0.54355549166665007</v>
      </c>
      <c r="V141">
        <f t="shared" si="33"/>
        <v>-7.3866666666666561</v>
      </c>
      <c r="W141">
        <f t="shared" si="34"/>
        <v>-8.3084860986481885</v>
      </c>
      <c r="X141">
        <f t="shared" si="35"/>
        <v>0.17060468442060994</v>
      </c>
    </row>
    <row r="142" spans="1:24" ht="14.25" x14ac:dyDescent="0.4">
      <c r="A142" s="1" t="s">
        <v>137</v>
      </c>
      <c r="B142" t="s">
        <v>1258</v>
      </c>
      <c r="C142">
        <v>250.42433333333335</v>
      </c>
      <c r="D142">
        <v>433.39447464927861</v>
      </c>
      <c r="E142">
        <v>25.036954102203076</v>
      </c>
      <c r="F142" t="s">
        <v>961</v>
      </c>
      <c r="G142" t="s">
        <v>962</v>
      </c>
      <c r="H142" t="s">
        <v>963</v>
      </c>
      <c r="I142" t="s">
        <v>964</v>
      </c>
      <c r="J142" t="s">
        <v>965</v>
      </c>
      <c r="K142" t="s">
        <v>966</v>
      </c>
      <c r="L142" t="s">
        <v>967</v>
      </c>
      <c r="M142" s="2">
        <f t="shared" si="24"/>
        <v>241.60433333333333</v>
      </c>
      <c r="N142" s="3">
        <f t="shared" si="25"/>
        <v>169.6454</v>
      </c>
      <c r="O142" s="3">
        <f t="shared" si="26"/>
        <v>168.02610416084906</v>
      </c>
      <c r="P142" s="2">
        <f t="shared" si="27"/>
        <v>168.83575208042453</v>
      </c>
      <c r="Q142" s="3">
        <f t="shared" si="28"/>
        <v>0.69881094329333715</v>
      </c>
      <c r="R142" s="2">
        <f t="shared" si="29"/>
        <v>0.21660719322769775</v>
      </c>
      <c r="S142">
        <f t="shared" si="30"/>
        <v>410.81358091010537</v>
      </c>
      <c r="T142">
        <f t="shared" si="31"/>
        <v>23.423937008010263</v>
      </c>
      <c r="U142">
        <f t="shared" si="32"/>
        <v>0.17452861166667155</v>
      </c>
      <c r="V142">
        <f t="shared" si="33"/>
        <v>-8.8200000000000216</v>
      </c>
      <c r="W142">
        <f t="shared" si="34"/>
        <v>-22.580893739173234</v>
      </c>
      <c r="X142">
        <f t="shared" si="35"/>
        <v>-1.6130170941928128</v>
      </c>
    </row>
    <row r="143" spans="1:24" ht="14.25" x14ac:dyDescent="0.4">
      <c r="A143" s="1" t="s">
        <v>145</v>
      </c>
      <c r="B143" t="s">
        <v>1326</v>
      </c>
      <c r="C143">
        <v>250.42433333333335</v>
      </c>
      <c r="D143">
        <v>433.39447464927861</v>
      </c>
      <c r="E143">
        <v>25.036954102203076</v>
      </c>
      <c r="F143" t="s">
        <v>968</v>
      </c>
      <c r="G143" t="s">
        <v>969</v>
      </c>
      <c r="H143" t="s">
        <v>970</v>
      </c>
      <c r="I143" t="s">
        <v>971</v>
      </c>
      <c r="J143" t="s">
        <v>972</v>
      </c>
      <c r="K143" t="s">
        <v>973</v>
      </c>
      <c r="L143" t="s">
        <v>974</v>
      </c>
      <c r="M143" s="2">
        <f t="shared" si="24"/>
        <v>241.63566666666668</v>
      </c>
      <c r="N143" s="3">
        <f t="shared" si="25"/>
        <v>171.55840000000001</v>
      </c>
      <c r="O143" s="3">
        <f t="shared" si="26"/>
        <v>169.90647943020696</v>
      </c>
      <c r="P143" s="2">
        <f t="shared" si="27"/>
        <v>170.73243971510348</v>
      </c>
      <c r="Q143" s="3">
        <f t="shared" si="28"/>
        <v>0.70656969672704284</v>
      </c>
      <c r="R143" s="2">
        <f t="shared" si="29"/>
        <v>0.21406053796143862</v>
      </c>
      <c r="S143">
        <f t="shared" si="30"/>
        <v>414.5590352159748</v>
      </c>
      <c r="T143">
        <f t="shared" si="31"/>
        <v>23.943018019546692</v>
      </c>
      <c r="U143">
        <f t="shared" si="32"/>
        <v>0.22735167166670855</v>
      </c>
      <c r="V143">
        <f t="shared" si="33"/>
        <v>-8.7886666666666713</v>
      </c>
      <c r="W143">
        <f t="shared" si="34"/>
        <v>-18.835439433303804</v>
      </c>
      <c r="X143">
        <f t="shared" si="35"/>
        <v>-1.0939360826563842</v>
      </c>
    </row>
    <row r="144" spans="1:24" ht="14.25" x14ac:dyDescent="0.4">
      <c r="A144" s="1" t="s">
        <v>153</v>
      </c>
      <c r="B144" t="s">
        <v>1327</v>
      </c>
      <c r="C144">
        <v>250.42433333333335</v>
      </c>
      <c r="D144">
        <v>433.39447464927861</v>
      </c>
      <c r="E144">
        <v>25.036954102203076</v>
      </c>
      <c r="F144" t="s">
        <v>975</v>
      </c>
      <c r="G144" t="s">
        <v>976</v>
      </c>
      <c r="H144" t="s">
        <v>977</v>
      </c>
      <c r="I144" t="s">
        <v>978</v>
      </c>
      <c r="J144" t="s">
        <v>979</v>
      </c>
      <c r="K144" t="s">
        <v>980</v>
      </c>
      <c r="L144" t="s">
        <v>981</v>
      </c>
      <c r="M144" s="2">
        <f t="shared" ref="M144:M169" si="36">(J144+2*K144)/3</f>
        <v>242.3066666666667</v>
      </c>
      <c r="N144" s="3">
        <f t="shared" ref="N144:N169" si="37">(3*L144+J144-K144)/5</f>
        <v>170.791</v>
      </c>
      <c r="O144" s="3">
        <f t="shared" ref="O144:O169" si="38">5*(J144-K144)*L144/(4*L144+3*(J144-K144))</f>
        <v>169.03706965835136</v>
      </c>
      <c r="P144" s="2">
        <f t="shared" ref="P144:P169" si="39">(N144+O144)/2</f>
        <v>169.91403482917568</v>
      </c>
      <c r="Q144" s="3">
        <f t="shared" ref="Q144:Q169" si="40">P144/M144</f>
        <v>0.70123549288439846</v>
      </c>
      <c r="R144" s="2">
        <f t="shared" ref="R144:R169" si="41">(3*M144-2*P144)/2/(3*M144+P144)</f>
        <v>0.21581023651459658</v>
      </c>
      <c r="S144">
        <f t="shared" ref="S144:S169" si="42">9*M144*P144/(3*M144+P144)</f>
        <v>413.166445745619</v>
      </c>
      <c r="T144">
        <f t="shared" ref="T144:T169" si="43">2*(Q144*Q144*P144)^0.585-3</f>
        <v>23.630226455010099</v>
      </c>
      <c r="U144">
        <f t="shared" ref="U144:U169" si="44">I144-B144-9.21977491833333</f>
        <v>0.16870675166670246</v>
      </c>
      <c r="V144">
        <f t="shared" ref="V144:V169" si="45">M144-C144</f>
        <v>-8.1176666666666506</v>
      </c>
      <c r="W144">
        <f t="shared" ref="W144:W169" si="46">S144-D144</f>
        <v>-20.228028903659606</v>
      </c>
      <c r="X144">
        <f t="shared" ref="X144:X169" si="47">T144-E144</f>
        <v>-1.4067276471929766</v>
      </c>
    </row>
    <row r="145" spans="1:24" ht="14.25" x14ac:dyDescent="0.4">
      <c r="A145" s="1" t="s">
        <v>161</v>
      </c>
      <c r="B145" t="s">
        <v>1328</v>
      </c>
      <c r="C145">
        <v>250.42433333333335</v>
      </c>
      <c r="D145">
        <v>433.39447464927861</v>
      </c>
      <c r="E145">
        <v>25.036954102203076</v>
      </c>
      <c r="F145" t="s">
        <v>982</v>
      </c>
      <c r="G145" t="s">
        <v>983</v>
      </c>
      <c r="H145" t="s">
        <v>984</v>
      </c>
      <c r="I145" t="s">
        <v>985</v>
      </c>
      <c r="J145" t="s">
        <v>986</v>
      </c>
      <c r="K145" t="s">
        <v>987</v>
      </c>
      <c r="L145" t="s">
        <v>988</v>
      </c>
      <c r="M145" s="2">
        <f t="shared" si="36"/>
        <v>241.58433333333332</v>
      </c>
      <c r="N145" s="3">
        <f t="shared" si="37"/>
        <v>168.40579999999997</v>
      </c>
      <c r="O145" s="3">
        <f t="shared" si="38"/>
        <v>167.25681566093238</v>
      </c>
      <c r="P145" s="2">
        <f t="shared" si="39"/>
        <v>167.83130783046619</v>
      </c>
      <c r="Q145" s="3">
        <f t="shared" si="40"/>
        <v>0.69471105810034395</v>
      </c>
      <c r="R145" s="2">
        <f t="shared" si="41"/>
        <v>0.2179572175567363</v>
      </c>
      <c r="S145">
        <f t="shared" si="42"/>
        <v>408.82270540820542</v>
      </c>
      <c r="T145">
        <f t="shared" si="43"/>
        <v>23.151199638843831</v>
      </c>
      <c r="U145">
        <f t="shared" si="44"/>
        <v>-9.4137918333233372E-2</v>
      </c>
      <c r="V145">
        <f t="shared" si="45"/>
        <v>-8.8400000000000318</v>
      </c>
      <c r="W145">
        <f t="shared" si="46"/>
        <v>-24.571769241073184</v>
      </c>
      <c r="X145">
        <f t="shared" si="47"/>
        <v>-1.8857544633592447</v>
      </c>
    </row>
    <row r="146" spans="1:24" ht="14.25" x14ac:dyDescent="0.4">
      <c r="A146" s="1" t="s">
        <v>169</v>
      </c>
      <c r="B146" t="s">
        <v>1329</v>
      </c>
      <c r="C146">
        <v>250.42433333333335</v>
      </c>
      <c r="D146">
        <v>433.39447464927861</v>
      </c>
      <c r="E146">
        <v>25.036954102203076</v>
      </c>
      <c r="F146" t="s">
        <v>989</v>
      </c>
      <c r="G146" t="s">
        <v>990</v>
      </c>
      <c r="H146" t="s">
        <v>991</v>
      </c>
      <c r="I146" t="s">
        <v>992</v>
      </c>
      <c r="J146" t="s">
        <v>993</v>
      </c>
      <c r="K146" t="s">
        <v>994</v>
      </c>
      <c r="L146" t="s">
        <v>995</v>
      </c>
      <c r="M146" s="2">
        <f t="shared" si="36"/>
        <v>242.21333333333334</v>
      </c>
      <c r="N146" s="3">
        <f t="shared" si="37"/>
        <v>173.17759999999998</v>
      </c>
      <c r="O146" s="3">
        <f t="shared" si="38"/>
        <v>171.09667097821182</v>
      </c>
      <c r="P146" s="2">
        <f t="shared" si="39"/>
        <v>172.1371354891059</v>
      </c>
      <c r="Q146" s="3">
        <f t="shared" si="40"/>
        <v>0.71068397895425206</v>
      </c>
      <c r="R146" s="2">
        <f t="shared" si="41"/>
        <v>0.2127144282624126</v>
      </c>
      <c r="S146">
        <f t="shared" si="42"/>
        <v>417.50637569480108</v>
      </c>
      <c r="T146">
        <f t="shared" si="43"/>
        <v>24.25700630038649</v>
      </c>
      <c r="U146">
        <f t="shared" si="44"/>
        <v>0.31603515166658092</v>
      </c>
      <c r="V146">
        <f t="shared" si="45"/>
        <v>-8.2110000000000127</v>
      </c>
      <c r="W146">
        <f t="shared" si="46"/>
        <v>-15.888098954477528</v>
      </c>
      <c r="X146">
        <f t="shared" si="47"/>
        <v>-0.77994780181658641</v>
      </c>
    </row>
    <row r="147" spans="1:24" ht="14.25" x14ac:dyDescent="0.4">
      <c r="A147" s="1" t="s">
        <v>177</v>
      </c>
      <c r="B147" t="s">
        <v>1330</v>
      </c>
      <c r="C147">
        <v>250.42433333333335</v>
      </c>
      <c r="D147">
        <v>433.39447464927861</v>
      </c>
      <c r="E147">
        <v>25.036954102203076</v>
      </c>
      <c r="F147" t="s">
        <v>996</v>
      </c>
      <c r="G147" t="s">
        <v>997</v>
      </c>
      <c r="H147" t="s">
        <v>998</v>
      </c>
      <c r="I147" t="s">
        <v>999</v>
      </c>
      <c r="J147" t="s">
        <v>1000</v>
      </c>
      <c r="K147" t="s">
        <v>1001</v>
      </c>
      <c r="L147" t="s">
        <v>1002</v>
      </c>
      <c r="M147" s="2">
        <f t="shared" si="36"/>
        <v>241.67333333333332</v>
      </c>
      <c r="N147" s="3">
        <f t="shared" si="37"/>
        <v>171.10700000000003</v>
      </c>
      <c r="O147" s="3">
        <f t="shared" si="38"/>
        <v>169.36069328869226</v>
      </c>
      <c r="P147" s="2">
        <f t="shared" si="39"/>
        <v>170.23384664434616</v>
      </c>
      <c r="Q147" s="3">
        <f t="shared" si="40"/>
        <v>0.70439648552183187</v>
      </c>
      <c r="R147" s="2">
        <f t="shared" si="41"/>
        <v>0.2147727754271673</v>
      </c>
      <c r="S147">
        <f t="shared" si="42"/>
        <v>413.59088471959029</v>
      </c>
      <c r="T147">
        <f t="shared" si="43"/>
        <v>23.800195105981462</v>
      </c>
      <c r="U147">
        <f t="shared" si="44"/>
        <v>0.12070028166657032</v>
      </c>
      <c r="V147">
        <f t="shared" si="45"/>
        <v>-8.7510000000000332</v>
      </c>
      <c r="W147">
        <f t="shared" si="46"/>
        <v>-19.803589929688314</v>
      </c>
      <c r="X147">
        <f t="shared" si="47"/>
        <v>-1.2367589962216137</v>
      </c>
    </row>
    <row r="148" spans="1:24" ht="14.25" x14ac:dyDescent="0.4">
      <c r="A148" s="1" t="s">
        <v>185</v>
      </c>
      <c r="B148" t="s">
        <v>1331</v>
      </c>
      <c r="C148">
        <v>250.42433333333335</v>
      </c>
      <c r="D148">
        <v>433.39447464927861</v>
      </c>
      <c r="E148">
        <v>25.036954102203076</v>
      </c>
      <c r="F148" t="s">
        <v>1003</v>
      </c>
      <c r="G148" t="s">
        <v>1004</v>
      </c>
      <c r="H148" t="s">
        <v>1005</v>
      </c>
      <c r="I148" t="s">
        <v>1006</v>
      </c>
      <c r="J148" t="s">
        <v>1007</v>
      </c>
      <c r="K148" t="s">
        <v>1008</v>
      </c>
      <c r="L148" t="s">
        <v>1009</v>
      </c>
      <c r="M148" s="2">
        <f t="shared" si="36"/>
        <v>240.20233333333331</v>
      </c>
      <c r="N148" s="3">
        <f t="shared" si="37"/>
        <v>172.76779999999999</v>
      </c>
      <c r="O148" s="3">
        <f t="shared" si="38"/>
        <v>170.66792040424809</v>
      </c>
      <c r="P148" s="2">
        <f t="shared" si="39"/>
        <v>171.71786020212403</v>
      </c>
      <c r="Q148" s="3">
        <f t="shared" si="40"/>
        <v>0.71488839354373757</v>
      </c>
      <c r="R148" s="2">
        <f t="shared" si="41"/>
        <v>0.21134190944221667</v>
      </c>
      <c r="S148">
        <f t="shared" si="42"/>
        <v>416.01808132514509</v>
      </c>
      <c r="T148">
        <f t="shared" si="43"/>
        <v>24.406639834177941</v>
      </c>
      <c r="U148">
        <f t="shared" si="44"/>
        <v>0.20603834166659674</v>
      </c>
      <c r="V148">
        <f t="shared" si="45"/>
        <v>-10.222000000000037</v>
      </c>
      <c r="W148">
        <f t="shared" si="46"/>
        <v>-17.376393324133517</v>
      </c>
      <c r="X148">
        <f t="shared" si="47"/>
        <v>-0.63031426802513479</v>
      </c>
    </row>
    <row r="149" spans="1:24" ht="14.25" x14ac:dyDescent="0.4">
      <c r="A149" s="1" t="s">
        <v>193</v>
      </c>
      <c r="B149" t="s">
        <v>1332</v>
      </c>
      <c r="C149">
        <v>250.42433333333335</v>
      </c>
      <c r="D149">
        <v>433.39447464927861</v>
      </c>
      <c r="E149">
        <v>25.036954102203076</v>
      </c>
      <c r="F149" t="s">
        <v>1010</v>
      </c>
      <c r="G149" t="s">
        <v>1011</v>
      </c>
      <c r="H149" t="s">
        <v>1012</v>
      </c>
      <c r="I149" t="s">
        <v>1013</v>
      </c>
      <c r="J149" t="s">
        <v>1014</v>
      </c>
      <c r="K149" t="s">
        <v>1015</v>
      </c>
      <c r="L149" t="s">
        <v>1016</v>
      </c>
      <c r="M149" s="2">
        <f t="shared" si="36"/>
        <v>240.22900000000001</v>
      </c>
      <c r="N149" s="3">
        <f t="shared" si="37"/>
        <v>168.7542</v>
      </c>
      <c r="O149" s="3">
        <f t="shared" si="38"/>
        <v>167.49781065454337</v>
      </c>
      <c r="P149" s="2">
        <f t="shared" si="39"/>
        <v>168.12600532727168</v>
      </c>
      <c r="Q149" s="3">
        <f t="shared" si="40"/>
        <v>0.69985724174546649</v>
      </c>
      <c r="R149" s="2">
        <f t="shared" si="41"/>
        <v>0.21626314367660668</v>
      </c>
      <c r="S149">
        <f t="shared" si="42"/>
        <v>408.97092754627482</v>
      </c>
      <c r="T149">
        <f t="shared" si="43"/>
        <v>23.405079412395256</v>
      </c>
      <c r="U149">
        <f t="shared" si="44"/>
        <v>-0.19663688833340309</v>
      </c>
      <c r="V149">
        <f t="shared" si="45"/>
        <v>-10.195333333333338</v>
      </c>
      <c r="W149">
        <f t="shared" si="46"/>
        <v>-24.423547103003784</v>
      </c>
      <c r="X149">
        <f t="shared" si="47"/>
        <v>-1.6318746898078196</v>
      </c>
    </row>
    <row r="150" spans="1:24" ht="14.25" x14ac:dyDescent="0.4">
      <c r="A150" s="1" t="s">
        <v>201</v>
      </c>
      <c r="B150" t="s">
        <v>1333</v>
      </c>
      <c r="C150">
        <v>250.42433333333335</v>
      </c>
      <c r="D150">
        <v>433.39447464927861</v>
      </c>
      <c r="E150">
        <v>25.036954102203076</v>
      </c>
      <c r="F150" t="s">
        <v>1017</v>
      </c>
      <c r="G150" t="s">
        <v>1018</v>
      </c>
      <c r="H150" t="s">
        <v>1019</v>
      </c>
      <c r="I150" t="s">
        <v>1020</v>
      </c>
      <c r="J150" t="s">
        <v>1021</v>
      </c>
      <c r="K150" t="s">
        <v>1022</v>
      </c>
      <c r="L150" t="s">
        <v>1023</v>
      </c>
      <c r="M150" s="2">
        <f t="shared" si="36"/>
        <v>241.27766666666665</v>
      </c>
      <c r="N150" s="3">
        <f t="shared" si="37"/>
        <v>174.85239999999999</v>
      </c>
      <c r="O150" s="3">
        <f t="shared" si="38"/>
        <v>172.33434373316936</v>
      </c>
      <c r="P150" s="2">
        <f t="shared" si="39"/>
        <v>173.59337186658468</v>
      </c>
      <c r="Q150" s="3">
        <f t="shared" si="40"/>
        <v>0.71947550830060814</v>
      </c>
      <c r="R150" s="2">
        <f t="shared" si="41"/>
        <v>0.20984799871850909</v>
      </c>
      <c r="S150">
        <f t="shared" si="42"/>
        <v>420.04318708717079</v>
      </c>
      <c r="T150">
        <f t="shared" si="43"/>
        <v>24.788532925170159</v>
      </c>
      <c r="U150">
        <f t="shared" si="44"/>
        <v>0.10115847166660608</v>
      </c>
      <c r="V150">
        <f t="shared" si="45"/>
        <v>-9.1466666666667038</v>
      </c>
      <c r="W150">
        <f t="shared" si="46"/>
        <v>-13.351287562107814</v>
      </c>
      <c r="X150">
        <f t="shared" si="47"/>
        <v>-0.24842117703291677</v>
      </c>
    </row>
    <row r="151" spans="1:24" ht="14.25" x14ac:dyDescent="0.4">
      <c r="A151" s="1" t="s">
        <v>209</v>
      </c>
      <c r="B151" t="s">
        <v>1334</v>
      </c>
      <c r="C151">
        <v>250.42433333333335</v>
      </c>
      <c r="D151">
        <v>433.39447464927861</v>
      </c>
      <c r="E151">
        <v>25.036954102203076</v>
      </c>
      <c r="F151" t="s">
        <v>1024</v>
      </c>
      <c r="G151" t="s">
        <v>1025</v>
      </c>
      <c r="H151" t="s">
        <v>1026</v>
      </c>
      <c r="I151" t="s">
        <v>1027</v>
      </c>
      <c r="J151" t="s">
        <v>1028</v>
      </c>
      <c r="K151" t="s">
        <v>1029</v>
      </c>
      <c r="L151" t="s">
        <v>1030</v>
      </c>
      <c r="M151" s="2">
        <f t="shared" si="36"/>
        <v>241.191</v>
      </c>
      <c r="N151" s="3">
        <f t="shared" si="37"/>
        <v>171.40979999999999</v>
      </c>
      <c r="O151" s="3">
        <f t="shared" si="38"/>
        <v>169.85684365761847</v>
      </c>
      <c r="P151" s="2">
        <f t="shared" si="39"/>
        <v>170.63332182880924</v>
      </c>
      <c r="Q151" s="3">
        <f t="shared" si="40"/>
        <v>0.70746139710357869</v>
      </c>
      <c r="R151" s="2">
        <f t="shared" si="41"/>
        <v>0.21376853809336627</v>
      </c>
      <c r="S151">
        <f t="shared" si="42"/>
        <v>414.21871517233734</v>
      </c>
      <c r="T151">
        <f t="shared" si="43"/>
        <v>23.973640174841599</v>
      </c>
      <c r="U151">
        <f t="shared" si="44"/>
        <v>-1.5420508333379601E-2</v>
      </c>
      <c r="V151">
        <f t="shared" si="45"/>
        <v>-9.2333333333333485</v>
      </c>
      <c r="W151">
        <f t="shared" si="46"/>
        <v>-19.175759476941266</v>
      </c>
      <c r="X151">
        <f t="shared" si="47"/>
        <v>-1.0633139273614773</v>
      </c>
    </row>
    <row r="152" spans="1:24" ht="14.25" x14ac:dyDescent="0.4">
      <c r="A152" s="1" t="s">
        <v>217</v>
      </c>
      <c r="B152" t="s">
        <v>1335</v>
      </c>
      <c r="C152">
        <v>250.42433333333335</v>
      </c>
      <c r="D152">
        <v>433.39447464927861</v>
      </c>
      <c r="E152">
        <v>25.036954102203076</v>
      </c>
      <c r="F152" t="s">
        <v>1031</v>
      </c>
      <c r="G152" t="s">
        <v>1032</v>
      </c>
      <c r="H152" t="s">
        <v>1033</v>
      </c>
      <c r="I152" t="s">
        <v>1034</v>
      </c>
      <c r="J152" t="s">
        <v>1035</v>
      </c>
      <c r="K152" t="s">
        <v>1036</v>
      </c>
      <c r="L152" t="s">
        <v>1037</v>
      </c>
      <c r="M152" s="2">
        <f t="shared" si="36"/>
        <v>240.94899999999998</v>
      </c>
      <c r="N152" s="3">
        <f t="shared" si="37"/>
        <v>172.76220000000001</v>
      </c>
      <c r="O152" s="3">
        <f t="shared" si="38"/>
        <v>170.78586428499003</v>
      </c>
      <c r="P152" s="2">
        <f t="shared" si="39"/>
        <v>171.774032142495</v>
      </c>
      <c r="Q152" s="3">
        <f t="shared" si="40"/>
        <v>0.71290618405760142</v>
      </c>
      <c r="R152" s="2">
        <f t="shared" si="41"/>
        <v>0.21198860863277544</v>
      </c>
      <c r="S152">
        <f t="shared" si="42"/>
        <v>416.37634043124825</v>
      </c>
      <c r="T152">
        <f t="shared" si="43"/>
        <v>24.322977598549517</v>
      </c>
      <c r="U152">
        <f t="shared" si="44"/>
        <v>0.10314115166668891</v>
      </c>
      <c r="V152">
        <f t="shared" si="45"/>
        <v>-9.4753333333333671</v>
      </c>
      <c r="W152">
        <f t="shared" si="46"/>
        <v>-17.018134218030355</v>
      </c>
      <c r="X152">
        <f t="shared" si="47"/>
        <v>-0.71397650365355858</v>
      </c>
    </row>
    <row r="153" spans="1:24" ht="14.25" x14ac:dyDescent="0.4">
      <c r="A153" s="1" t="s">
        <v>225</v>
      </c>
      <c r="B153" t="s">
        <v>1336</v>
      </c>
      <c r="C153">
        <v>250.42433333333335</v>
      </c>
      <c r="D153">
        <v>433.39447464927861</v>
      </c>
      <c r="E153">
        <v>25.036954102203076</v>
      </c>
      <c r="F153" t="s">
        <v>1038</v>
      </c>
      <c r="G153" t="s">
        <v>1039</v>
      </c>
      <c r="H153" t="s">
        <v>1040</v>
      </c>
      <c r="I153" t="s">
        <v>1041</v>
      </c>
      <c r="J153" t="s">
        <v>1042</v>
      </c>
      <c r="K153" t="s">
        <v>1043</v>
      </c>
      <c r="L153" t="s">
        <v>1044</v>
      </c>
      <c r="M153" s="2">
        <f t="shared" si="36"/>
        <v>240.80666666666664</v>
      </c>
      <c r="N153" s="3">
        <f t="shared" si="37"/>
        <v>170.61399999999998</v>
      </c>
      <c r="O153" s="3">
        <f t="shared" si="38"/>
        <v>169.13983077660998</v>
      </c>
      <c r="P153" s="2">
        <f t="shared" si="39"/>
        <v>169.87691538830498</v>
      </c>
      <c r="Q153" s="3">
        <f t="shared" si="40"/>
        <v>0.70544938701159299</v>
      </c>
      <c r="R153" s="2">
        <f t="shared" si="41"/>
        <v>0.21442759838347275</v>
      </c>
      <c r="S153">
        <f t="shared" si="42"/>
        <v>412.60642875162318</v>
      </c>
      <c r="T153">
        <f t="shared" si="43"/>
        <v>23.814126677062724</v>
      </c>
      <c r="U153">
        <f t="shared" si="44"/>
        <v>-0.21174038833329867</v>
      </c>
      <c r="V153">
        <f t="shared" si="45"/>
        <v>-9.6176666666667074</v>
      </c>
      <c r="W153">
        <f t="shared" si="46"/>
        <v>-20.788045897655422</v>
      </c>
      <c r="X153">
        <f t="shared" si="47"/>
        <v>-1.2228274251403519</v>
      </c>
    </row>
    <row r="154" spans="1:24" ht="14.25" x14ac:dyDescent="0.4">
      <c r="A154" s="1" t="s">
        <v>233</v>
      </c>
      <c r="B154" t="s">
        <v>1337</v>
      </c>
      <c r="C154">
        <v>250.42433333333335</v>
      </c>
      <c r="D154">
        <v>433.39447464927861</v>
      </c>
      <c r="E154">
        <v>25.036954102203076</v>
      </c>
      <c r="F154" t="s">
        <v>1045</v>
      </c>
      <c r="G154" t="s">
        <v>1046</v>
      </c>
      <c r="H154" t="s">
        <v>1047</v>
      </c>
      <c r="I154" t="s">
        <v>1048</v>
      </c>
      <c r="J154" t="s">
        <v>1049</v>
      </c>
      <c r="K154" t="s">
        <v>1050</v>
      </c>
      <c r="L154" t="s">
        <v>1051</v>
      </c>
      <c r="M154" s="2">
        <f t="shared" si="36"/>
        <v>240.66233333333335</v>
      </c>
      <c r="N154" s="3">
        <f t="shared" si="37"/>
        <v>173.79740000000001</v>
      </c>
      <c r="O154" s="3">
        <f t="shared" si="38"/>
        <v>171.27295230760467</v>
      </c>
      <c r="P154" s="2">
        <f t="shared" si="39"/>
        <v>172.53517615380235</v>
      </c>
      <c r="Q154" s="3">
        <f t="shared" si="40"/>
        <v>0.7169180725711225</v>
      </c>
      <c r="R154" s="2">
        <f t="shared" si="41"/>
        <v>0.21068043797026506</v>
      </c>
      <c r="S154">
        <f t="shared" si="42"/>
        <v>417.76992526232453</v>
      </c>
      <c r="T154">
        <f t="shared" si="43"/>
        <v>24.574190409390905</v>
      </c>
      <c r="U154">
        <f t="shared" si="44"/>
        <v>0.10957894166663884</v>
      </c>
      <c r="V154">
        <f t="shared" si="45"/>
        <v>-9.7620000000000005</v>
      </c>
      <c r="W154">
        <f t="shared" si="46"/>
        <v>-15.624549386954072</v>
      </c>
      <c r="X154">
        <f t="shared" si="47"/>
        <v>-0.462763692812171</v>
      </c>
    </row>
    <row r="155" spans="1:24" ht="14.25" x14ac:dyDescent="0.4">
      <c r="A155" s="1" t="s">
        <v>241</v>
      </c>
      <c r="B155" t="s">
        <v>1338</v>
      </c>
      <c r="C155">
        <v>250.42433333333335</v>
      </c>
      <c r="D155">
        <v>433.39447464927861</v>
      </c>
      <c r="E155">
        <v>25.036954102203076</v>
      </c>
      <c r="F155" t="s">
        <v>1052</v>
      </c>
      <c r="G155" t="s">
        <v>1053</v>
      </c>
      <c r="H155" t="s">
        <v>1054</v>
      </c>
      <c r="I155" t="s">
        <v>1055</v>
      </c>
      <c r="J155" t="s">
        <v>1056</v>
      </c>
      <c r="K155" t="s">
        <v>1057</v>
      </c>
      <c r="L155" t="s">
        <v>1058</v>
      </c>
      <c r="M155" s="2">
        <f t="shared" si="36"/>
        <v>241.03333333333333</v>
      </c>
      <c r="N155" s="3">
        <f t="shared" si="37"/>
        <v>168.7406</v>
      </c>
      <c r="O155" s="3">
        <f t="shared" si="38"/>
        <v>167.26381210020685</v>
      </c>
      <c r="P155" s="2">
        <f t="shared" si="39"/>
        <v>168.00220605010344</v>
      </c>
      <c r="Q155" s="3">
        <f t="shared" si="40"/>
        <v>0.69700818441475632</v>
      </c>
      <c r="R155" s="2">
        <f t="shared" si="41"/>
        <v>0.21720044304212405</v>
      </c>
      <c r="S155">
        <f t="shared" si="42"/>
        <v>408.98471927248028</v>
      </c>
      <c r="T155">
        <f t="shared" si="43"/>
        <v>23.26803453081887</v>
      </c>
      <c r="U155">
        <f t="shared" si="44"/>
        <v>-7.3735908333349087E-2</v>
      </c>
      <c r="V155">
        <f t="shared" si="45"/>
        <v>-9.3910000000000196</v>
      </c>
      <c r="W155">
        <f t="shared" si="46"/>
        <v>-24.40975537679833</v>
      </c>
      <c r="X155">
        <f t="shared" si="47"/>
        <v>-1.7689195713842061</v>
      </c>
    </row>
    <row r="156" spans="1:24" ht="14.25" x14ac:dyDescent="0.4">
      <c r="A156" s="1" t="s">
        <v>361</v>
      </c>
      <c r="B156" t="s">
        <v>1260</v>
      </c>
      <c r="C156">
        <v>251.84900000000002</v>
      </c>
      <c r="D156">
        <v>439.51431797984361</v>
      </c>
      <c r="E156">
        <v>25.645637922301706</v>
      </c>
      <c r="F156" t="s">
        <v>1155</v>
      </c>
      <c r="G156" t="s">
        <v>1156</v>
      </c>
      <c r="H156" t="s">
        <v>1157</v>
      </c>
      <c r="I156" t="s">
        <v>1158</v>
      </c>
      <c r="J156" t="s">
        <v>1159</v>
      </c>
      <c r="K156" t="s">
        <v>1160</v>
      </c>
      <c r="L156" t="s">
        <v>1161</v>
      </c>
      <c r="M156" s="2">
        <f t="shared" si="36"/>
        <v>242.40900000000002</v>
      </c>
      <c r="N156" s="3">
        <f t="shared" si="37"/>
        <v>174.072</v>
      </c>
      <c r="O156" s="3">
        <f t="shared" si="38"/>
        <v>171.89251692987386</v>
      </c>
      <c r="P156" s="2">
        <f t="shared" si="39"/>
        <v>172.98225846493693</v>
      </c>
      <c r="Q156" s="3">
        <f t="shared" si="40"/>
        <v>0.71359668355934358</v>
      </c>
      <c r="R156" s="2">
        <f t="shared" si="41"/>
        <v>0.21176325364630558</v>
      </c>
      <c r="S156">
        <f t="shared" si="42"/>
        <v>419.2270886811163</v>
      </c>
      <c r="T156">
        <f t="shared" si="43"/>
        <v>24.466335010721426</v>
      </c>
      <c r="U156">
        <f t="shared" si="44"/>
        <v>0.22242771166666664</v>
      </c>
      <c r="V156">
        <f t="shared" si="45"/>
        <v>-9.4399999999999977</v>
      </c>
      <c r="W156">
        <f t="shared" si="46"/>
        <v>-20.287229298727311</v>
      </c>
      <c r="X156">
        <f t="shared" si="47"/>
        <v>-1.1793029115802796</v>
      </c>
    </row>
    <row r="157" spans="1:24" ht="14.25" x14ac:dyDescent="0.4">
      <c r="A157" s="1" t="s">
        <v>369</v>
      </c>
      <c r="B157" t="s">
        <v>1352</v>
      </c>
      <c r="C157">
        <v>251.84900000000002</v>
      </c>
      <c r="D157">
        <v>439.51431797984361</v>
      </c>
      <c r="E157">
        <v>25.645637922301706</v>
      </c>
      <c r="F157" t="s">
        <v>1162</v>
      </c>
      <c r="G157" t="s">
        <v>1163</v>
      </c>
      <c r="H157" t="s">
        <v>1164</v>
      </c>
      <c r="I157" t="s">
        <v>1165</v>
      </c>
      <c r="J157" t="s">
        <v>1166</v>
      </c>
      <c r="K157" t="s">
        <v>1167</v>
      </c>
      <c r="L157" t="s">
        <v>1168</v>
      </c>
      <c r="M157" s="2">
        <f t="shared" si="36"/>
        <v>242.56666666666669</v>
      </c>
      <c r="N157" s="3">
        <f t="shared" si="37"/>
        <v>176.48920000000001</v>
      </c>
      <c r="O157" s="3">
        <f t="shared" si="38"/>
        <v>174.3957466365477</v>
      </c>
      <c r="P157" s="2">
        <f t="shared" si="39"/>
        <v>175.44247331827387</v>
      </c>
      <c r="Q157" s="3">
        <f t="shared" si="40"/>
        <v>0.72327527821193016</v>
      </c>
      <c r="R157" s="2">
        <f t="shared" si="41"/>
        <v>0.2086132944113348</v>
      </c>
      <c r="S157">
        <f t="shared" si="42"/>
        <v>424.08421131374342</v>
      </c>
      <c r="T157">
        <f t="shared" si="43"/>
        <v>25.134166665817229</v>
      </c>
      <c r="U157">
        <f t="shared" si="44"/>
        <v>5.2969831666684897E-2</v>
      </c>
      <c r="V157">
        <f t="shared" si="45"/>
        <v>-9.2823333333333267</v>
      </c>
      <c r="W157">
        <f t="shared" si="46"/>
        <v>-15.430106666100187</v>
      </c>
      <c r="X157">
        <f t="shared" si="47"/>
        <v>-0.51147125648447656</v>
      </c>
    </row>
    <row r="158" spans="1:24" ht="14.25" x14ac:dyDescent="0.4">
      <c r="A158" s="1" t="s">
        <v>377</v>
      </c>
      <c r="B158" t="s">
        <v>1353</v>
      </c>
      <c r="C158">
        <v>251.84900000000002</v>
      </c>
      <c r="D158">
        <v>439.51431797984361</v>
      </c>
      <c r="E158">
        <v>25.645637922301706</v>
      </c>
      <c r="F158" t="s">
        <v>1169</v>
      </c>
      <c r="G158" t="s">
        <v>1170</v>
      </c>
      <c r="H158" t="s">
        <v>1171</v>
      </c>
      <c r="I158" t="s">
        <v>1172</v>
      </c>
      <c r="J158" t="s">
        <v>1173</v>
      </c>
      <c r="K158" t="s">
        <v>1174</v>
      </c>
      <c r="L158" t="s">
        <v>1175</v>
      </c>
      <c r="M158" s="2">
        <f t="shared" si="36"/>
        <v>242.21333333333334</v>
      </c>
      <c r="N158" s="3">
        <f t="shared" si="37"/>
        <v>176.75179999999997</v>
      </c>
      <c r="O158" s="3">
        <f t="shared" si="38"/>
        <v>174.44583736436766</v>
      </c>
      <c r="P158" s="2">
        <f t="shared" si="39"/>
        <v>175.59881868218383</v>
      </c>
      <c r="Q158" s="3">
        <f t="shared" si="40"/>
        <v>0.72497585605877946</v>
      </c>
      <c r="R158" s="2">
        <f t="shared" si="41"/>
        <v>0.20806152144063475</v>
      </c>
      <c r="S158">
        <f t="shared" si="42"/>
        <v>424.26835212075434</v>
      </c>
      <c r="T158">
        <f t="shared" si="43"/>
        <v>25.226281707332728</v>
      </c>
      <c r="U158">
        <f t="shared" si="44"/>
        <v>0.13452414166668625</v>
      </c>
      <c r="V158">
        <f t="shared" si="45"/>
        <v>-9.6356666666666797</v>
      </c>
      <c r="W158">
        <f t="shared" si="46"/>
        <v>-15.245965859089267</v>
      </c>
      <c r="X158">
        <f t="shared" si="47"/>
        <v>-0.41935621496897824</v>
      </c>
    </row>
    <row r="159" spans="1:24" ht="14.25" x14ac:dyDescent="0.4">
      <c r="A159" s="1" t="s">
        <v>385</v>
      </c>
      <c r="B159" t="s">
        <v>1354</v>
      </c>
      <c r="C159">
        <v>251.84900000000002</v>
      </c>
      <c r="D159">
        <v>439.51431797984361</v>
      </c>
      <c r="E159">
        <v>25.645637922301706</v>
      </c>
      <c r="F159" t="s">
        <v>1176</v>
      </c>
      <c r="G159" t="s">
        <v>1177</v>
      </c>
      <c r="H159" t="s">
        <v>1178</v>
      </c>
      <c r="I159" t="s">
        <v>1179</v>
      </c>
      <c r="J159" t="s">
        <v>1180</v>
      </c>
      <c r="K159" t="s">
        <v>1181</v>
      </c>
      <c r="L159" t="s">
        <v>1182</v>
      </c>
      <c r="M159" s="2">
        <f t="shared" si="36"/>
        <v>243.39566666666667</v>
      </c>
      <c r="N159" s="3">
        <f t="shared" si="37"/>
        <v>178.07740000000001</v>
      </c>
      <c r="O159" s="3">
        <f t="shared" si="38"/>
        <v>175.7308337718344</v>
      </c>
      <c r="P159" s="2">
        <f t="shared" si="39"/>
        <v>176.9041168859172</v>
      </c>
      <c r="Q159" s="3">
        <f t="shared" si="40"/>
        <v>0.72681703544126586</v>
      </c>
      <c r="R159" s="2">
        <f t="shared" si="41"/>
        <v>0.20746469633628983</v>
      </c>
      <c r="S159">
        <f t="shared" si="42"/>
        <v>427.21095155258712</v>
      </c>
      <c r="T159">
        <f t="shared" si="43"/>
        <v>25.433089694667697</v>
      </c>
      <c r="U159">
        <f t="shared" si="44"/>
        <v>0.20884842166661421</v>
      </c>
      <c r="V159">
        <f t="shared" si="45"/>
        <v>-8.4533333333333474</v>
      </c>
      <c r="W159">
        <f t="shared" si="46"/>
        <v>-12.303366427256492</v>
      </c>
      <c r="X159">
        <f t="shared" si="47"/>
        <v>-0.21254822763400938</v>
      </c>
    </row>
    <row r="160" spans="1:24" ht="14.25" x14ac:dyDescent="0.4">
      <c r="A160" s="1" t="s">
        <v>393</v>
      </c>
      <c r="B160" t="s">
        <v>1355</v>
      </c>
      <c r="C160">
        <v>251.84900000000002</v>
      </c>
      <c r="D160">
        <v>439.51431797984361</v>
      </c>
      <c r="E160">
        <v>25.645637922301706</v>
      </c>
      <c r="F160" t="s">
        <v>1183</v>
      </c>
      <c r="G160" t="s">
        <v>1184</v>
      </c>
      <c r="H160" t="s">
        <v>1185</v>
      </c>
      <c r="I160" t="s">
        <v>1186</v>
      </c>
      <c r="J160" t="s">
        <v>1187</v>
      </c>
      <c r="K160" t="s">
        <v>1188</v>
      </c>
      <c r="L160" t="s">
        <v>1189</v>
      </c>
      <c r="M160" s="2">
        <f t="shared" si="36"/>
        <v>241.78433333333336</v>
      </c>
      <c r="N160" s="3">
        <f t="shared" si="37"/>
        <v>173.96780000000001</v>
      </c>
      <c r="O160" s="3">
        <f t="shared" si="38"/>
        <v>171.5803406448162</v>
      </c>
      <c r="P160" s="2">
        <f t="shared" si="39"/>
        <v>172.77407032240811</v>
      </c>
      <c r="Q160" s="3">
        <f t="shared" si="40"/>
        <v>0.71457926136270788</v>
      </c>
      <c r="R160" s="2">
        <f t="shared" si="41"/>
        <v>0.21144271891217026</v>
      </c>
      <c r="S160">
        <f t="shared" si="42"/>
        <v>418.61177901780121</v>
      </c>
      <c r="T160">
        <f t="shared" si="43"/>
        <v>24.491214933642585</v>
      </c>
      <c r="U160">
        <f t="shared" si="44"/>
        <v>0.44075494166666651</v>
      </c>
      <c r="V160">
        <f t="shared" si="45"/>
        <v>-10.064666666666653</v>
      </c>
      <c r="W160">
        <f t="shared" si="46"/>
        <v>-20.902538962042399</v>
      </c>
      <c r="X160">
        <f t="shared" si="47"/>
        <v>-1.1544229886591211</v>
      </c>
    </row>
    <row r="161" spans="1:24" ht="14.25" x14ac:dyDescent="0.4">
      <c r="A161" s="1" t="s">
        <v>401</v>
      </c>
      <c r="B161" t="s">
        <v>1356</v>
      </c>
      <c r="C161">
        <v>251.84900000000002</v>
      </c>
      <c r="D161">
        <v>439.51431797984361</v>
      </c>
      <c r="E161">
        <v>25.645637922301706</v>
      </c>
      <c r="F161" t="s">
        <v>1190</v>
      </c>
      <c r="G161" t="s">
        <v>1191</v>
      </c>
      <c r="H161" t="s">
        <v>1192</v>
      </c>
      <c r="I161" t="s">
        <v>1193</v>
      </c>
      <c r="J161" t="s">
        <v>1194</v>
      </c>
      <c r="K161" t="s">
        <v>1195</v>
      </c>
      <c r="L161" t="s">
        <v>1196</v>
      </c>
      <c r="M161" s="2">
        <f t="shared" si="36"/>
        <v>243.29766666666669</v>
      </c>
      <c r="N161" s="3">
        <f t="shared" si="37"/>
        <v>174.57999999999998</v>
      </c>
      <c r="O161" s="3">
        <f t="shared" si="38"/>
        <v>172.68235937487137</v>
      </c>
      <c r="P161" s="2">
        <f t="shared" si="39"/>
        <v>173.63117968743569</v>
      </c>
      <c r="Q161" s="3">
        <f t="shared" si="40"/>
        <v>0.71365739781352477</v>
      </c>
      <c r="R161" s="2">
        <f t="shared" si="41"/>
        <v>0.21174344263675132</v>
      </c>
      <c r="S161">
        <f t="shared" si="42"/>
        <v>420.79288684706739</v>
      </c>
      <c r="T161">
        <f t="shared" si="43"/>
        <v>24.529304708955461</v>
      </c>
      <c r="U161">
        <f t="shared" si="44"/>
        <v>0.50289755166669003</v>
      </c>
      <c r="V161">
        <f t="shared" si="45"/>
        <v>-8.5513333333333321</v>
      </c>
      <c r="W161">
        <f t="shared" si="46"/>
        <v>-18.721431132776218</v>
      </c>
      <c r="X161">
        <f t="shared" si="47"/>
        <v>-1.1163332133462447</v>
      </c>
    </row>
    <row r="162" spans="1:24" ht="14.25" x14ac:dyDescent="0.4">
      <c r="A162" s="1" t="s">
        <v>409</v>
      </c>
      <c r="B162" t="s">
        <v>1357</v>
      </c>
      <c r="C162">
        <v>251.84900000000002</v>
      </c>
      <c r="D162">
        <v>439.51431797984361</v>
      </c>
      <c r="E162">
        <v>25.645637922301706</v>
      </c>
      <c r="F162" t="s">
        <v>1197</v>
      </c>
      <c r="G162" t="s">
        <v>1198</v>
      </c>
      <c r="H162" t="s">
        <v>1199</v>
      </c>
      <c r="I162" t="s">
        <v>1200</v>
      </c>
      <c r="J162" t="s">
        <v>1201</v>
      </c>
      <c r="K162" t="s">
        <v>1202</v>
      </c>
      <c r="L162" t="s">
        <v>1203</v>
      </c>
      <c r="M162" s="2">
        <f t="shared" si="36"/>
        <v>242.44433333333333</v>
      </c>
      <c r="N162" s="3">
        <f t="shared" si="37"/>
        <v>176.76920000000001</v>
      </c>
      <c r="O162" s="3">
        <f t="shared" si="38"/>
        <v>174.49290326561717</v>
      </c>
      <c r="P162" s="2">
        <f t="shared" si="39"/>
        <v>175.63105163280858</v>
      </c>
      <c r="Q162" s="3">
        <f t="shared" si="40"/>
        <v>0.7244180518392892</v>
      </c>
      <c r="R162" s="2">
        <f t="shared" si="41"/>
        <v>0.20824245220745094</v>
      </c>
      <c r="S162">
        <f t="shared" si="42"/>
        <v>424.4097850171961</v>
      </c>
      <c r="T162">
        <f t="shared" si="43"/>
        <v>25.203901942779353</v>
      </c>
      <c r="U162">
        <f t="shared" si="44"/>
        <v>0.20508874166669777</v>
      </c>
      <c r="V162">
        <f t="shared" si="45"/>
        <v>-9.4046666666666852</v>
      </c>
      <c r="W162">
        <f t="shared" si="46"/>
        <v>-15.104532962647511</v>
      </c>
      <c r="X162">
        <f t="shared" si="47"/>
        <v>-0.44173597952235255</v>
      </c>
    </row>
    <row r="163" spans="1:24" ht="14.25" x14ac:dyDescent="0.4">
      <c r="A163" s="1" t="s">
        <v>417</v>
      </c>
      <c r="B163" t="s">
        <v>1358</v>
      </c>
      <c r="C163">
        <v>251.84900000000002</v>
      </c>
      <c r="D163">
        <v>439.51431797984361</v>
      </c>
      <c r="E163">
        <v>25.645637922301706</v>
      </c>
      <c r="F163" t="s">
        <v>1204</v>
      </c>
      <c r="G163" t="s">
        <v>1205</v>
      </c>
      <c r="H163" t="s">
        <v>1206</v>
      </c>
      <c r="I163" t="s">
        <v>1207</v>
      </c>
      <c r="J163" t="s">
        <v>1208</v>
      </c>
      <c r="K163" t="s">
        <v>1209</v>
      </c>
      <c r="L163" t="s">
        <v>1210</v>
      </c>
      <c r="M163" s="2">
        <f t="shared" si="36"/>
        <v>242.70433333333335</v>
      </c>
      <c r="N163" s="3">
        <f t="shared" si="37"/>
        <v>177.13400000000001</v>
      </c>
      <c r="O163" s="3">
        <f t="shared" si="38"/>
        <v>174.70554503083864</v>
      </c>
      <c r="P163" s="2">
        <f t="shared" si="39"/>
        <v>175.91977251541931</v>
      </c>
      <c r="Q163" s="3">
        <f t="shared" si="40"/>
        <v>0.72483160930550328</v>
      </c>
      <c r="R163" s="2">
        <f t="shared" si="41"/>
        <v>0.20810830448226017</v>
      </c>
      <c r="S163">
        <f t="shared" si="42"/>
        <v>425.06027619701621</v>
      </c>
      <c r="T163">
        <f t="shared" si="43"/>
        <v>25.249873285352074</v>
      </c>
      <c r="U163">
        <f t="shared" si="44"/>
        <v>0.42531565166664898</v>
      </c>
      <c r="V163">
        <f t="shared" si="45"/>
        <v>-9.1446666666666658</v>
      </c>
      <c r="W163">
        <f t="shared" si="46"/>
        <v>-14.454041782827403</v>
      </c>
      <c r="X163">
        <f t="shared" si="47"/>
        <v>-0.39576463694963238</v>
      </c>
    </row>
    <row r="164" spans="1:24" ht="14.25" x14ac:dyDescent="0.4">
      <c r="A164" s="1" t="s">
        <v>425</v>
      </c>
      <c r="B164" t="s">
        <v>1359</v>
      </c>
      <c r="C164">
        <v>251.84900000000002</v>
      </c>
      <c r="D164">
        <v>439.51431797984361</v>
      </c>
      <c r="E164">
        <v>25.645637922301706</v>
      </c>
      <c r="F164" t="s">
        <v>1211</v>
      </c>
      <c r="G164" t="s">
        <v>1212</v>
      </c>
      <c r="H164" t="s">
        <v>1213</v>
      </c>
      <c r="I164" t="s">
        <v>1214</v>
      </c>
      <c r="J164" t="s">
        <v>1215</v>
      </c>
      <c r="K164" t="s">
        <v>1216</v>
      </c>
      <c r="L164" t="s">
        <v>1217</v>
      </c>
      <c r="M164" s="2">
        <f t="shared" si="36"/>
        <v>242.27566666666667</v>
      </c>
      <c r="N164" s="3">
        <f t="shared" si="37"/>
        <v>173.98239999999998</v>
      </c>
      <c r="O164" s="3">
        <f t="shared" si="38"/>
        <v>171.6602053715209</v>
      </c>
      <c r="P164" s="2">
        <f t="shared" si="39"/>
        <v>172.82130268576043</v>
      </c>
      <c r="Q164" s="3">
        <f t="shared" si="40"/>
        <v>0.71332505267041713</v>
      </c>
      <c r="R164" s="2">
        <f t="shared" si="41"/>
        <v>0.21185189450728262</v>
      </c>
      <c r="S164">
        <f t="shared" si="42"/>
        <v>418.86764614191054</v>
      </c>
      <c r="T164">
        <f t="shared" si="43"/>
        <v>24.439156041313634</v>
      </c>
      <c r="U164">
        <f t="shared" si="44"/>
        <v>0.25109990166673235</v>
      </c>
      <c r="V164">
        <f t="shared" si="45"/>
        <v>-9.5733333333333519</v>
      </c>
      <c r="W164">
        <f t="shared" si="46"/>
        <v>-20.64667183793307</v>
      </c>
      <c r="X164">
        <f t="shared" si="47"/>
        <v>-1.206481880988072</v>
      </c>
    </row>
    <row r="165" spans="1:24" ht="14.25" x14ac:dyDescent="0.4">
      <c r="A165" s="1" t="s">
        <v>433</v>
      </c>
      <c r="B165" t="s">
        <v>1360</v>
      </c>
      <c r="C165">
        <v>251.84900000000002</v>
      </c>
      <c r="D165">
        <v>439.51431797984361</v>
      </c>
      <c r="E165">
        <v>25.645637922301706</v>
      </c>
      <c r="F165" t="s">
        <v>1218</v>
      </c>
      <c r="G165" t="s">
        <v>1219</v>
      </c>
      <c r="H165" t="s">
        <v>1220</v>
      </c>
      <c r="I165" t="s">
        <v>1221</v>
      </c>
      <c r="J165" t="s">
        <v>1222</v>
      </c>
      <c r="K165" t="s">
        <v>1223</v>
      </c>
      <c r="L165" t="s">
        <v>1224</v>
      </c>
      <c r="M165" s="2">
        <f t="shared" si="36"/>
        <v>242.96666666666667</v>
      </c>
      <c r="N165" s="3">
        <f t="shared" si="37"/>
        <v>177.08499999999998</v>
      </c>
      <c r="O165" s="3">
        <f t="shared" si="38"/>
        <v>174.62544783047429</v>
      </c>
      <c r="P165" s="2">
        <f t="shared" si="39"/>
        <v>175.85522391523713</v>
      </c>
      <c r="Q165" s="3">
        <f t="shared" si="40"/>
        <v>0.72378333344177714</v>
      </c>
      <c r="R165" s="2">
        <f t="shared" si="41"/>
        <v>0.20844839698038764</v>
      </c>
      <c r="S165">
        <f t="shared" si="42"/>
        <v>425.02392688199086</v>
      </c>
      <c r="T165">
        <f t="shared" si="43"/>
        <v>25.196023743442812</v>
      </c>
      <c r="U165">
        <f t="shared" si="44"/>
        <v>0.44900819166671901</v>
      </c>
      <c r="V165">
        <f t="shared" si="45"/>
        <v>-8.8823333333333494</v>
      </c>
      <c r="W165">
        <f t="shared" si="46"/>
        <v>-14.490391097852751</v>
      </c>
      <c r="X165">
        <f t="shared" si="47"/>
        <v>-0.44961417885889432</v>
      </c>
    </row>
    <row r="166" spans="1:24" ht="14.25" x14ac:dyDescent="0.4">
      <c r="A166" s="1" t="s">
        <v>440</v>
      </c>
      <c r="B166" t="s">
        <v>1361</v>
      </c>
      <c r="C166">
        <v>251.84900000000002</v>
      </c>
      <c r="D166">
        <v>439.51431797984361</v>
      </c>
      <c r="E166">
        <v>25.645637922301706</v>
      </c>
      <c r="F166" t="s">
        <v>1225</v>
      </c>
      <c r="G166" t="s">
        <v>1226</v>
      </c>
      <c r="H166" t="s">
        <v>1227</v>
      </c>
      <c r="I166" t="s">
        <v>1228</v>
      </c>
      <c r="J166" t="s">
        <v>1229</v>
      </c>
      <c r="K166" t="s">
        <v>1230</v>
      </c>
      <c r="L166" t="s">
        <v>1231</v>
      </c>
      <c r="M166" s="2">
        <f t="shared" si="36"/>
        <v>242.98233333333334</v>
      </c>
      <c r="N166" s="3">
        <f t="shared" si="37"/>
        <v>176.25379999999998</v>
      </c>
      <c r="O166" s="3">
        <f t="shared" si="38"/>
        <v>173.99594527169128</v>
      </c>
      <c r="P166" s="2">
        <f t="shared" si="39"/>
        <v>175.12487263584563</v>
      </c>
      <c r="Q166" s="3">
        <f t="shared" si="40"/>
        <v>0.72073088702956023</v>
      </c>
      <c r="R166" s="2">
        <f t="shared" si="41"/>
        <v>0.20943979466157198</v>
      </c>
      <c r="S166">
        <f t="shared" si="42"/>
        <v>423.60598000166215</v>
      </c>
      <c r="T166">
        <f t="shared" si="43"/>
        <v>24.988720464964782</v>
      </c>
      <c r="U166">
        <f t="shared" si="44"/>
        <v>0.29830165166673162</v>
      </c>
      <c r="V166">
        <f t="shared" si="45"/>
        <v>-8.8666666666666742</v>
      </c>
      <c r="W166">
        <f t="shared" si="46"/>
        <v>-15.908337978181464</v>
      </c>
      <c r="X166">
        <f t="shared" si="47"/>
        <v>-0.65691745733692386</v>
      </c>
    </row>
    <row r="167" spans="1:24" ht="14.25" x14ac:dyDescent="0.4">
      <c r="A167" s="1" t="s">
        <v>448</v>
      </c>
      <c r="B167" t="s">
        <v>1362</v>
      </c>
      <c r="C167">
        <v>251.84900000000002</v>
      </c>
      <c r="D167">
        <v>439.51431797984361</v>
      </c>
      <c r="E167">
        <v>25.645637922301706</v>
      </c>
      <c r="F167" t="s">
        <v>1232</v>
      </c>
      <c r="G167" t="s">
        <v>1233</v>
      </c>
      <c r="H167" t="s">
        <v>1234</v>
      </c>
      <c r="I167" t="s">
        <v>1235</v>
      </c>
      <c r="J167" t="s">
        <v>1236</v>
      </c>
      <c r="K167" t="s">
        <v>1237</v>
      </c>
      <c r="L167" t="s">
        <v>1238</v>
      </c>
      <c r="M167" s="2">
        <f t="shared" si="36"/>
        <v>242.78899999999999</v>
      </c>
      <c r="N167" s="3">
        <f t="shared" si="37"/>
        <v>176.0172</v>
      </c>
      <c r="O167" s="3">
        <f t="shared" si="38"/>
        <v>173.88524524551983</v>
      </c>
      <c r="P167" s="2">
        <f t="shared" si="39"/>
        <v>174.95122262275993</v>
      </c>
      <c r="Q167" s="3">
        <f t="shared" si="40"/>
        <v>0.7205895762277531</v>
      </c>
      <c r="R167" s="2">
        <f t="shared" si="41"/>
        <v>0.20948573009831384</v>
      </c>
      <c r="S167">
        <f t="shared" si="42"/>
        <v>423.20201445096279</v>
      </c>
      <c r="T167">
        <f t="shared" si="43"/>
        <v>24.966064912630063</v>
      </c>
      <c r="U167">
        <f t="shared" si="44"/>
        <v>0.63256915166674155</v>
      </c>
      <c r="V167">
        <f t="shared" si="45"/>
        <v>-9.0600000000000307</v>
      </c>
      <c r="W167">
        <f t="shared" si="46"/>
        <v>-16.312303528880818</v>
      </c>
      <c r="X167">
        <f t="shared" si="47"/>
        <v>-0.67957300967164258</v>
      </c>
    </row>
    <row r="168" spans="1:24" ht="14.25" x14ac:dyDescent="0.4">
      <c r="A168" s="1" t="s">
        <v>456</v>
      </c>
      <c r="B168" t="s">
        <v>1363</v>
      </c>
      <c r="C168">
        <v>251.84900000000002</v>
      </c>
      <c r="D168">
        <v>439.51431797984361</v>
      </c>
      <c r="E168">
        <v>25.645637922301706</v>
      </c>
      <c r="F168" t="s">
        <v>1239</v>
      </c>
      <c r="G168" t="s">
        <v>1240</v>
      </c>
      <c r="H168" t="s">
        <v>1241</v>
      </c>
      <c r="I168" t="s">
        <v>1242</v>
      </c>
      <c r="J168" t="s">
        <v>1243</v>
      </c>
      <c r="K168" t="s">
        <v>1244</v>
      </c>
      <c r="L168" t="s">
        <v>1245</v>
      </c>
      <c r="M168" s="2">
        <f t="shared" si="36"/>
        <v>242.51333333333332</v>
      </c>
      <c r="N168" s="3">
        <f t="shared" si="37"/>
        <v>177.821</v>
      </c>
      <c r="O168" s="3">
        <f t="shared" si="38"/>
        <v>175.13028829060104</v>
      </c>
      <c r="P168" s="2">
        <f t="shared" si="39"/>
        <v>176.47564414530052</v>
      </c>
      <c r="Q168" s="3">
        <f t="shared" si="40"/>
        <v>0.72769460433227262</v>
      </c>
      <c r="R168" s="2">
        <f t="shared" si="41"/>
        <v>0.20718043660823643</v>
      </c>
      <c r="S168">
        <f t="shared" si="42"/>
        <v>426.07589030008734</v>
      </c>
      <c r="T168">
        <f t="shared" si="43"/>
        <v>25.432896264397979</v>
      </c>
      <c r="U168">
        <f t="shared" si="44"/>
        <v>0.26446331166674319</v>
      </c>
      <c r="V168">
        <f t="shared" si="45"/>
        <v>-9.3356666666666968</v>
      </c>
      <c r="W168">
        <f t="shared" si="46"/>
        <v>-13.438427679756273</v>
      </c>
      <c r="X168">
        <f t="shared" si="47"/>
        <v>-0.21274165790372734</v>
      </c>
    </row>
    <row r="169" spans="1:24" ht="14.25" x14ac:dyDescent="0.4">
      <c r="A169" s="1" t="s">
        <v>464</v>
      </c>
      <c r="B169" t="s">
        <v>1364</v>
      </c>
      <c r="C169">
        <v>251.84900000000002</v>
      </c>
      <c r="D169">
        <v>439.51431797984361</v>
      </c>
      <c r="E169">
        <v>25.645637922301706</v>
      </c>
      <c r="F169" t="s">
        <v>1246</v>
      </c>
      <c r="G169" t="s">
        <v>1247</v>
      </c>
      <c r="H169" t="s">
        <v>1248</v>
      </c>
      <c r="I169" t="s">
        <v>1249</v>
      </c>
      <c r="J169" t="s">
        <v>1250</v>
      </c>
      <c r="K169" t="s">
        <v>1251</v>
      </c>
      <c r="L169" t="s">
        <v>1252</v>
      </c>
      <c r="M169" s="2">
        <f t="shared" si="36"/>
        <v>242.96666666666667</v>
      </c>
      <c r="N169" s="3">
        <f t="shared" si="37"/>
        <v>176.017</v>
      </c>
      <c r="O169" s="3">
        <f t="shared" si="38"/>
        <v>173.46937319947855</v>
      </c>
      <c r="P169" s="2">
        <f t="shared" si="39"/>
        <v>174.74318659973926</v>
      </c>
      <c r="Q169" s="3">
        <f t="shared" si="40"/>
        <v>0.71920642035837257</v>
      </c>
      <c r="R169" s="2">
        <f t="shared" si="41"/>
        <v>0.20993553231347462</v>
      </c>
      <c r="S169">
        <f t="shared" si="42"/>
        <v>422.85598099341667</v>
      </c>
      <c r="T169">
        <f t="shared" si="43"/>
        <v>24.883854171551963</v>
      </c>
      <c r="U169">
        <f t="shared" si="44"/>
        <v>0.51005488166661728</v>
      </c>
      <c r="V169">
        <f t="shared" si="45"/>
        <v>-8.8823333333333494</v>
      </c>
      <c r="W169">
        <f t="shared" si="46"/>
        <v>-16.658336986426946</v>
      </c>
      <c r="X169">
        <f t="shared" si="47"/>
        <v>-0.76178375074974269</v>
      </c>
    </row>
  </sheetData>
  <phoneticPr fontId="3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 Wenyu</cp:lastModifiedBy>
  <dcterms:created xsi:type="dcterms:W3CDTF">2023-05-06T04:01:57Z</dcterms:created>
  <dcterms:modified xsi:type="dcterms:W3CDTF">2023-08-02T08:13:56Z</dcterms:modified>
</cp:coreProperties>
</file>