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5A130A0D-1C67-4E10-9D0F-6665344C9702}" xr6:coauthVersionLast="47" xr6:coauthVersionMax="47" xr10:uidLastSave="{00000000-0000-0000-0000-000000000000}"/>
  <bookViews>
    <workbookView xWindow="-96" yWindow="-96" windowWidth="23232" windowHeight="12552" activeTab="2" xr2:uid="{1BFFA219-74BE-4808-AB92-38180A061670}"/>
  </bookViews>
  <sheets>
    <sheet name="Performance" sheetId="1" r:id="rId1"/>
    <sheet name="Return" sheetId="2" r:id="rId2"/>
    <sheet name="Sharp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B4" i="3"/>
  <c r="C3" i="3"/>
  <c r="D3" i="3"/>
  <c r="E3" i="3"/>
  <c r="F3" i="3"/>
  <c r="G3" i="3"/>
  <c r="H3" i="3"/>
  <c r="I3" i="3"/>
  <c r="B3" i="3"/>
  <c r="AA5" i="1"/>
  <c r="AA6" i="1"/>
  <c r="AA7" i="1"/>
  <c r="AA8" i="1"/>
  <c r="AJ8" i="1" s="1"/>
  <c r="AA9" i="1"/>
  <c r="AJ9" i="1" s="1"/>
  <c r="AA10" i="1"/>
  <c r="AA11" i="1"/>
  <c r="AJ11" i="1" s="1"/>
  <c r="AA12" i="1"/>
  <c r="AJ12" i="1" s="1"/>
  <c r="AA13" i="1"/>
  <c r="AA14" i="1"/>
  <c r="AA15" i="1"/>
  <c r="AA16" i="1"/>
  <c r="AJ16" i="1" s="1"/>
  <c r="AA17" i="1"/>
  <c r="AJ17" i="1" s="1"/>
  <c r="AA18" i="1"/>
  <c r="AJ18" i="1" s="1"/>
  <c r="AA19" i="1"/>
  <c r="AJ19" i="1" s="1"/>
  <c r="AA20" i="1"/>
  <c r="AJ20" i="1" s="1"/>
  <c r="AA21" i="1"/>
  <c r="AA22" i="1"/>
  <c r="AA23" i="1"/>
  <c r="AA24" i="1"/>
  <c r="AJ24" i="1" s="1"/>
  <c r="AA25" i="1"/>
  <c r="AJ25" i="1" s="1"/>
  <c r="AA26" i="1"/>
  <c r="AA27" i="1"/>
  <c r="AJ27" i="1" s="1"/>
  <c r="AA28" i="1"/>
  <c r="AJ28" i="1" s="1"/>
  <c r="AA29" i="1"/>
  <c r="AA30" i="1"/>
  <c r="AA31" i="1"/>
  <c r="AA32" i="1"/>
  <c r="AA33" i="1"/>
  <c r="AA34" i="1"/>
  <c r="AA35" i="1"/>
  <c r="AJ35" i="1" s="1"/>
  <c r="AA36" i="1"/>
  <c r="AJ36" i="1" s="1"/>
  <c r="AA37" i="1"/>
  <c r="AA38" i="1"/>
  <c r="AA39" i="1"/>
  <c r="AA40" i="1"/>
  <c r="AJ40" i="1" s="1"/>
  <c r="AA41" i="1"/>
  <c r="AJ41" i="1" s="1"/>
  <c r="AA42" i="1"/>
  <c r="AA43" i="1"/>
  <c r="AJ43" i="1" s="1"/>
  <c r="AA44" i="1"/>
  <c r="AJ44" i="1" s="1"/>
  <c r="AA45" i="1"/>
  <c r="AA46" i="1"/>
  <c r="AA47" i="1"/>
  <c r="AA48" i="1"/>
  <c r="AJ48" i="1" s="1"/>
  <c r="AA49" i="1"/>
  <c r="AJ49" i="1" s="1"/>
  <c r="AA50" i="1"/>
  <c r="AJ50" i="1" s="1"/>
  <c r="AA51" i="1"/>
  <c r="AJ51" i="1" s="1"/>
  <c r="AA52" i="1"/>
  <c r="AJ52" i="1" s="1"/>
  <c r="AA53" i="1"/>
  <c r="AA54" i="1"/>
  <c r="AA55" i="1"/>
  <c r="AA56" i="1"/>
  <c r="AJ56" i="1" s="1"/>
  <c r="AA57" i="1"/>
  <c r="AJ57" i="1" s="1"/>
  <c r="AA58" i="1"/>
  <c r="AA59" i="1"/>
  <c r="AJ59" i="1" s="1"/>
  <c r="AA60" i="1"/>
  <c r="AJ60" i="1" s="1"/>
  <c r="AA61" i="1"/>
  <c r="AA62" i="1"/>
  <c r="AA4" i="1"/>
  <c r="AA3" i="1"/>
  <c r="AJ3" i="1" s="1"/>
  <c r="AI62" i="1"/>
  <c r="AJ4" i="1"/>
  <c r="AJ5" i="1"/>
  <c r="AJ6" i="1"/>
  <c r="AJ7" i="1"/>
  <c r="AJ10" i="1"/>
  <c r="AJ13" i="1"/>
  <c r="AJ14" i="1"/>
  <c r="AJ15" i="1"/>
  <c r="AJ21" i="1"/>
  <c r="AJ22" i="1"/>
  <c r="AJ23" i="1"/>
  <c r="AJ26" i="1"/>
  <c r="AJ29" i="1"/>
  <c r="AJ30" i="1"/>
  <c r="AJ31" i="1"/>
  <c r="AJ32" i="1"/>
  <c r="AJ33" i="1"/>
  <c r="AJ34" i="1"/>
  <c r="AJ37" i="1"/>
  <c r="AJ38" i="1"/>
  <c r="AJ39" i="1"/>
  <c r="AJ42" i="1"/>
  <c r="AJ45" i="1"/>
  <c r="AJ46" i="1"/>
  <c r="AJ47" i="1"/>
  <c r="AJ53" i="1"/>
  <c r="AJ54" i="1"/>
  <c r="AJ55" i="1"/>
  <c r="AJ58" i="1"/>
  <c r="AJ61" i="1"/>
  <c r="AJ62" i="1"/>
  <c r="AJ2" i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3" i="2"/>
  <c r="Z3" i="1"/>
  <c r="AI3" i="1" s="1"/>
  <c r="H3" i="2" s="1"/>
  <c r="Z4" i="1"/>
  <c r="AI4" i="1" s="1"/>
  <c r="H4" i="2" s="1"/>
  <c r="Z5" i="1"/>
  <c r="AI5" i="1" s="1"/>
  <c r="H5" i="2" s="1"/>
  <c r="Z6" i="1"/>
  <c r="AI6" i="1" s="1"/>
  <c r="H6" i="2" s="1"/>
  <c r="Z7" i="1"/>
  <c r="AI7" i="1" s="1"/>
  <c r="H7" i="2" s="1"/>
  <c r="Z8" i="1"/>
  <c r="AI8" i="1" s="1"/>
  <c r="H8" i="2" s="1"/>
  <c r="Z9" i="1"/>
  <c r="AI9" i="1" s="1"/>
  <c r="H9" i="2" s="1"/>
  <c r="Z10" i="1"/>
  <c r="AI10" i="1" s="1"/>
  <c r="H10" i="2" s="1"/>
  <c r="Z11" i="1"/>
  <c r="AI11" i="1" s="1"/>
  <c r="H11" i="2" s="1"/>
  <c r="Z12" i="1"/>
  <c r="AI12" i="1" s="1"/>
  <c r="H12" i="2" s="1"/>
  <c r="Z13" i="1"/>
  <c r="AI13" i="1" s="1"/>
  <c r="H13" i="2" s="1"/>
  <c r="Z14" i="1"/>
  <c r="AI14" i="1" s="1"/>
  <c r="H14" i="2" s="1"/>
  <c r="Z15" i="1"/>
  <c r="AI15" i="1" s="1"/>
  <c r="H15" i="2" s="1"/>
  <c r="Z16" i="1"/>
  <c r="AI16" i="1" s="1"/>
  <c r="H16" i="2" s="1"/>
  <c r="Z17" i="1"/>
  <c r="AI17" i="1" s="1"/>
  <c r="H17" i="2" s="1"/>
  <c r="Z18" i="1"/>
  <c r="AI18" i="1" s="1"/>
  <c r="H18" i="2" s="1"/>
  <c r="Z19" i="1"/>
  <c r="AI19" i="1" s="1"/>
  <c r="H19" i="2" s="1"/>
  <c r="Z20" i="1"/>
  <c r="AI20" i="1" s="1"/>
  <c r="H20" i="2" s="1"/>
  <c r="Z21" i="1"/>
  <c r="AI21" i="1" s="1"/>
  <c r="H21" i="2" s="1"/>
  <c r="Z22" i="1"/>
  <c r="AI22" i="1" s="1"/>
  <c r="H22" i="2" s="1"/>
  <c r="Z23" i="1"/>
  <c r="AI23" i="1" s="1"/>
  <c r="H23" i="2" s="1"/>
  <c r="Z24" i="1"/>
  <c r="AI24" i="1" s="1"/>
  <c r="H24" i="2" s="1"/>
  <c r="Z25" i="1"/>
  <c r="AI25" i="1" s="1"/>
  <c r="H25" i="2" s="1"/>
  <c r="Z26" i="1"/>
  <c r="AI26" i="1" s="1"/>
  <c r="H26" i="2" s="1"/>
  <c r="Z27" i="1"/>
  <c r="AI27" i="1" s="1"/>
  <c r="H27" i="2" s="1"/>
  <c r="Z28" i="1"/>
  <c r="AI28" i="1" s="1"/>
  <c r="H28" i="2" s="1"/>
  <c r="Z29" i="1"/>
  <c r="AI29" i="1" s="1"/>
  <c r="H29" i="2" s="1"/>
  <c r="Z30" i="1"/>
  <c r="AI30" i="1" s="1"/>
  <c r="H30" i="2" s="1"/>
  <c r="Z31" i="1"/>
  <c r="AI31" i="1" s="1"/>
  <c r="H31" i="2" s="1"/>
  <c r="Z32" i="1"/>
  <c r="AI32" i="1" s="1"/>
  <c r="H32" i="2" s="1"/>
  <c r="Z33" i="1"/>
  <c r="AI33" i="1" s="1"/>
  <c r="H33" i="2" s="1"/>
  <c r="Z34" i="1"/>
  <c r="AI34" i="1" s="1"/>
  <c r="H34" i="2" s="1"/>
  <c r="Z35" i="1"/>
  <c r="AI35" i="1" s="1"/>
  <c r="H35" i="2" s="1"/>
  <c r="Z36" i="1"/>
  <c r="AI36" i="1" s="1"/>
  <c r="H36" i="2" s="1"/>
  <c r="Z37" i="1"/>
  <c r="AI37" i="1" s="1"/>
  <c r="H37" i="2" s="1"/>
  <c r="Z38" i="1"/>
  <c r="AI38" i="1" s="1"/>
  <c r="H38" i="2" s="1"/>
  <c r="Z39" i="1"/>
  <c r="AI39" i="1" s="1"/>
  <c r="H39" i="2" s="1"/>
  <c r="Z40" i="1"/>
  <c r="AI40" i="1" s="1"/>
  <c r="H40" i="2" s="1"/>
  <c r="Z41" i="1"/>
  <c r="AI41" i="1" s="1"/>
  <c r="H41" i="2" s="1"/>
  <c r="Z42" i="1"/>
  <c r="AI42" i="1" s="1"/>
  <c r="H42" i="2" s="1"/>
  <c r="Z43" i="1"/>
  <c r="AI43" i="1" s="1"/>
  <c r="H43" i="2" s="1"/>
  <c r="Z44" i="1"/>
  <c r="AI44" i="1" s="1"/>
  <c r="H44" i="2" s="1"/>
  <c r="Z45" i="1"/>
  <c r="AI45" i="1" s="1"/>
  <c r="H45" i="2" s="1"/>
  <c r="Z46" i="1"/>
  <c r="AI46" i="1" s="1"/>
  <c r="H46" i="2" s="1"/>
  <c r="Z47" i="1"/>
  <c r="AI47" i="1" s="1"/>
  <c r="H47" i="2" s="1"/>
  <c r="Z48" i="1"/>
  <c r="AI48" i="1" s="1"/>
  <c r="H48" i="2" s="1"/>
  <c r="Z49" i="1"/>
  <c r="AI49" i="1" s="1"/>
  <c r="H49" i="2" s="1"/>
  <c r="Z50" i="1"/>
  <c r="AI50" i="1" s="1"/>
  <c r="H50" i="2" s="1"/>
  <c r="Z51" i="1"/>
  <c r="AI51" i="1" s="1"/>
  <c r="H51" i="2" s="1"/>
  <c r="Z52" i="1"/>
  <c r="AI52" i="1" s="1"/>
  <c r="H52" i="2" s="1"/>
  <c r="Z53" i="1"/>
  <c r="AI53" i="1" s="1"/>
  <c r="H53" i="2" s="1"/>
  <c r="Z54" i="1"/>
  <c r="AI54" i="1" s="1"/>
  <c r="H54" i="2" s="1"/>
  <c r="Z55" i="1"/>
  <c r="AI55" i="1" s="1"/>
  <c r="H55" i="2" s="1"/>
  <c r="Z56" i="1"/>
  <c r="AI56" i="1" s="1"/>
  <c r="H56" i="2" s="1"/>
  <c r="Z57" i="1"/>
  <c r="AI57" i="1" s="1"/>
  <c r="H57" i="2" s="1"/>
  <c r="Z58" i="1"/>
  <c r="AI58" i="1" s="1"/>
  <c r="H58" i="2" s="1"/>
  <c r="Z59" i="1"/>
  <c r="AI59" i="1" s="1"/>
  <c r="H59" i="2" s="1"/>
  <c r="Z60" i="1"/>
  <c r="AI60" i="1" s="1"/>
  <c r="H60" i="2" s="1"/>
  <c r="Z61" i="1"/>
  <c r="AI61" i="1" s="1"/>
  <c r="H61" i="2" s="1"/>
  <c r="Z62" i="1"/>
  <c r="AH62" i="1" s="1"/>
  <c r="H62" i="2" s="1"/>
  <c r="Z2" i="1"/>
  <c r="AI2" i="1" s="1"/>
  <c r="H2" i="2" s="1"/>
  <c r="Y3" i="1"/>
  <c r="AH3" i="1" s="1"/>
  <c r="G3" i="2" s="1"/>
  <c r="Y4" i="1"/>
  <c r="AH4" i="1" s="1"/>
  <c r="G4" i="2" s="1"/>
  <c r="Y5" i="1"/>
  <c r="AH5" i="1" s="1"/>
  <c r="G5" i="2" s="1"/>
  <c r="Y6" i="1"/>
  <c r="AH6" i="1" s="1"/>
  <c r="G6" i="2" s="1"/>
  <c r="Y7" i="1"/>
  <c r="AH7" i="1" s="1"/>
  <c r="G7" i="2" s="1"/>
  <c r="Y8" i="1"/>
  <c r="AH8" i="1" s="1"/>
  <c r="G8" i="2" s="1"/>
  <c r="Y9" i="1"/>
  <c r="AH9" i="1" s="1"/>
  <c r="G9" i="2" s="1"/>
  <c r="Y10" i="1"/>
  <c r="AH10" i="1" s="1"/>
  <c r="G10" i="2" s="1"/>
  <c r="Y11" i="1"/>
  <c r="AH11" i="1" s="1"/>
  <c r="G11" i="2" s="1"/>
  <c r="Y12" i="1"/>
  <c r="AH12" i="1" s="1"/>
  <c r="G12" i="2" s="1"/>
  <c r="Y13" i="1"/>
  <c r="AH13" i="1" s="1"/>
  <c r="G13" i="2" s="1"/>
  <c r="Y14" i="1"/>
  <c r="AH14" i="1" s="1"/>
  <c r="G14" i="2" s="1"/>
  <c r="Y15" i="1"/>
  <c r="AH15" i="1" s="1"/>
  <c r="G15" i="2" s="1"/>
  <c r="Y16" i="1"/>
  <c r="AH16" i="1" s="1"/>
  <c r="G16" i="2" s="1"/>
  <c r="Y17" i="1"/>
  <c r="AH17" i="1" s="1"/>
  <c r="G17" i="2" s="1"/>
  <c r="Y18" i="1"/>
  <c r="AH18" i="1" s="1"/>
  <c r="G18" i="2" s="1"/>
  <c r="Y19" i="1"/>
  <c r="AH19" i="1" s="1"/>
  <c r="G19" i="2" s="1"/>
  <c r="Y20" i="1"/>
  <c r="AH20" i="1" s="1"/>
  <c r="G20" i="2" s="1"/>
  <c r="Y21" i="1"/>
  <c r="AH21" i="1" s="1"/>
  <c r="G21" i="2" s="1"/>
  <c r="Y22" i="1"/>
  <c r="AH22" i="1" s="1"/>
  <c r="G22" i="2" s="1"/>
  <c r="Y23" i="1"/>
  <c r="AH23" i="1" s="1"/>
  <c r="G23" i="2" s="1"/>
  <c r="Y24" i="1"/>
  <c r="AH24" i="1" s="1"/>
  <c r="G24" i="2" s="1"/>
  <c r="Y25" i="1"/>
  <c r="AH25" i="1" s="1"/>
  <c r="G25" i="2" s="1"/>
  <c r="Y26" i="1"/>
  <c r="AH26" i="1" s="1"/>
  <c r="G26" i="2" s="1"/>
  <c r="Y27" i="1"/>
  <c r="AH27" i="1" s="1"/>
  <c r="G27" i="2" s="1"/>
  <c r="Y28" i="1"/>
  <c r="AH28" i="1" s="1"/>
  <c r="G28" i="2" s="1"/>
  <c r="Y29" i="1"/>
  <c r="AH29" i="1" s="1"/>
  <c r="G29" i="2" s="1"/>
  <c r="Y30" i="1"/>
  <c r="AH30" i="1" s="1"/>
  <c r="G30" i="2" s="1"/>
  <c r="Y31" i="1"/>
  <c r="AH31" i="1" s="1"/>
  <c r="G31" i="2" s="1"/>
  <c r="Y32" i="1"/>
  <c r="AH32" i="1" s="1"/>
  <c r="G32" i="2" s="1"/>
  <c r="Y33" i="1"/>
  <c r="AH33" i="1" s="1"/>
  <c r="G33" i="2" s="1"/>
  <c r="Y34" i="1"/>
  <c r="AH34" i="1" s="1"/>
  <c r="G34" i="2" s="1"/>
  <c r="Y35" i="1"/>
  <c r="AH35" i="1" s="1"/>
  <c r="G35" i="2" s="1"/>
  <c r="Y36" i="1"/>
  <c r="AH36" i="1" s="1"/>
  <c r="G36" i="2" s="1"/>
  <c r="Y37" i="1"/>
  <c r="AH37" i="1" s="1"/>
  <c r="G37" i="2" s="1"/>
  <c r="Y38" i="1"/>
  <c r="AH38" i="1" s="1"/>
  <c r="G38" i="2" s="1"/>
  <c r="Y39" i="1"/>
  <c r="AH39" i="1" s="1"/>
  <c r="G39" i="2" s="1"/>
  <c r="Y40" i="1"/>
  <c r="AH40" i="1" s="1"/>
  <c r="G40" i="2" s="1"/>
  <c r="Y41" i="1"/>
  <c r="AH41" i="1" s="1"/>
  <c r="G41" i="2" s="1"/>
  <c r="Y42" i="1"/>
  <c r="AH42" i="1" s="1"/>
  <c r="G42" i="2" s="1"/>
  <c r="Y43" i="1"/>
  <c r="AH43" i="1" s="1"/>
  <c r="G43" i="2" s="1"/>
  <c r="Y44" i="1"/>
  <c r="AH44" i="1" s="1"/>
  <c r="G44" i="2" s="1"/>
  <c r="Y45" i="1"/>
  <c r="AH45" i="1" s="1"/>
  <c r="G45" i="2" s="1"/>
  <c r="Y46" i="1"/>
  <c r="AH46" i="1" s="1"/>
  <c r="G46" i="2" s="1"/>
  <c r="Y47" i="1"/>
  <c r="AH47" i="1" s="1"/>
  <c r="G47" i="2" s="1"/>
  <c r="Y48" i="1"/>
  <c r="AH48" i="1" s="1"/>
  <c r="G48" i="2" s="1"/>
  <c r="Y49" i="1"/>
  <c r="AH49" i="1" s="1"/>
  <c r="G49" i="2" s="1"/>
  <c r="Y50" i="1"/>
  <c r="AH50" i="1" s="1"/>
  <c r="G50" i="2" s="1"/>
  <c r="Y51" i="1"/>
  <c r="AH51" i="1" s="1"/>
  <c r="G51" i="2" s="1"/>
  <c r="Y52" i="1"/>
  <c r="AH52" i="1" s="1"/>
  <c r="G52" i="2" s="1"/>
  <c r="Y53" i="1"/>
  <c r="AH53" i="1" s="1"/>
  <c r="G53" i="2" s="1"/>
  <c r="Y54" i="1"/>
  <c r="AH54" i="1" s="1"/>
  <c r="G54" i="2" s="1"/>
  <c r="Y55" i="1"/>
  <c r="AH55" i="1" s="1"/>
  <c r="G55" i="2" s="1"/>
  <c r="Y56" i="1"/>
  <c r="AH56" i="1" s="1"/>
  <c r="G56" i="2" s="1"/>
  <c r="Y57" i="1"/>
  <c r="AH57" i="1" s="1"/>
  <c r="G57" i="2" s="1"/>
  <c r="Y58" i="1"/>
  <c r="AH58" i="1" s="1"/>
  <c r="G58" i="2" s="1"/>
  <c r="Y59" i="1"/>
  <c r="AH59" i="1" s="1"/>
  <c r="G59" i="2" s="1"/>
  <c r="Y60" i="1"/>
  <c r="AH60" i="1" s="1"/>
  <c r="G60" i="2" s="1"/>
  <c r="Y61" i="1"/>
  <c r="AH61" i="1" s="1"/>
  <c r="G61" i="2" s="1"/>
  <c r="Y62" i="1"/>
  <c r="AG62" i="1" s="1"/>
  <c r="G62" i="2" s="1"/>
  <c r="Y2" i="1"/>
  <c r="AH2" i="1" s="1"/>
  <c r="G2" i="2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X2" i="1"/>
  <c r="W2" i="1"/>
  <c r="V2" i="1"/>
  <c r="U2" i="1"/>
  <c r="T2" i="1"/>
  <c r="P29" i="2" l="1"/>
  <c r="X29" i="2" s="1"/>
  <c r="Q51" i="2"/>
  <c r="Y51" i="2" s="1"/>
  <c r="Q43" i="2"/>
  <c r="Y43" i="2" s="1"/>
  <c r="Q35" i="2"/>
  <c r="Y35" i="2" s="1"/>
  <c r="Q27" i="2"/>
  <c r="Y27" i="2" s="1"/>
  <c r="Q19" i="2"/>
  <c r="Y19" i="2" s="1"/>
  <c r="Q11" i="2"/>
  <c r="Y11" i="2" s="1"/>
  <c r="Q59" i="2"/>
  <c r="Y59" i="2" s="1"/>
  <c r="P56" i="2"/>
  <c r="X56" i="2" s="1"/>
  <c r="P40" i="2"/>
  <c r="X40" i="2" s="1"/>
  <c r="P32" i="2"/>
  <c r="X32" i="2" s="1"/>
  <c r="P24" i="2"/>
  <c r="X24" i="2" s="1"/>
  <c r="P8" i="2"/>
  <c r="X8" i="2" s="1"/>
  <c r="P61" i="2"/>
  <c r="X61" i="2" s="1"/>
  <c r="Q53" i="2"/>
  <c r="Y53" i="2" s="1"/>
  <c r="Q45" i="2"/>
  <c r="Y45" i="2" s="1"/>
  <c r="Q37" i="2"/>
  <c r="Y37" i="2" s="1"/>
  <c r="Q29" i="2"/>
  <c r="Y29" i="2" s="1"/>
  <c r="P21" i="2"/>
  <c r="X21" i="2" s="1"/>
  <c r="O61" i="2"/>
  <c r="W61" i="2" s="1"/>
  <c r="P53" i="2"/>
  <c r="X53" i="2" s="1"/>
  <c r="Q55" i="2"/>
  <c r="Y55" i="2" s="1"/>
  <c r="Q47" i="2"/>
  <c r="Y47" i="2" s="1"/>
  <c r="Q39" i="2"/>
  <c r="Y39" i="2" s="1"/>
  <c r="Q31" i="2"/>
  <c r="Y31" i="2" s="1"/>
  <c r="Q23" i="2"/>
  <c r="Y23" i="2" s="1"/>
  <c r="Q15" i="2"/>
  <c r="Y15" i="2" s="1"/>
  <c r="Q7" i="2"/>
  <c r="Y7" i="2" s="1"/>
  <c r="P13" i="2"/>
  <c r="X13" i="2" s="1"/>
  <c r="P45" i="2"/>
  <c r="X45" i="2" s="1"/>
  <c r="Q21" i="2"/>
  <c r="Y21" i="2" s="1"/>
  <c r="P57" i="2"/>
  <c r="X57" i="2" s="1"/>
  <c r="P36" i="2"/>
  <c r="X36" i="2" s="1"/>
  <c r="P25" i="2"/>
  <c r="X25" i="2" s="1"/>
  <c r="P4" i="2"/>
  <c r="X4" i="2" s="1"/>
  <c r="Q56" i="2"/>
  <c r="Y56" i="2" s="1"/>
  <c r="Q48" i="2"/>
  <c r="Y48" i="2" s="1"/>
  <c r="Q40" i="2"/>
  <c r="Y40" i="2" s="1"/>
  <c r="Q32" i="2"/>
  <c r="Y32" i="2" s="1"/>
  <c r="Q24" i="2"/>
  <c r="Y24" i="2" s="1"/>
  <c r="Q16" i="2"/>
  <c r="Y16" i="2" s="1"/>
  <c r="Q8" i="2"/>
  <c r="Y8" i="2" s="1"/>
  <c r="P54" i="2"/>
  <c r="X54" i="2" s="1"/>
  <c r="P46" i="2"/>
  <c r="X46" i="2" s="1"/>
  <c r="P38" i="2"/>
  <c r="X38" i="2" s="1"/>
  <c r="P22" i="2"/>
  <c r="X22" i="2" s="1"/>
  <c r="P14" i="2"/>
  <c r="X14" i="2" s="1"/>
  <c r="P6" i="2"/>
  <c r="X6" i="2" s="1"/>
  <c r="Q13" i="2"/>
  <c r="Y13" i="2" s="1"/>
  <c r="Q5" i="2"/>
  <c r="Y5" i="2" s="1"/>
  <c r="P60" i="2"/>
  <c r="X60" i="2" s="1"/>
  <c r="P49" i="2"/>
  <c r="X49" i="2" s="1"/>
  <c r="P28" i="2"/>
  <c r="X28" i="2" s="1"/>
  <c r="P17" i="2"/>
  <c r="X17" i="2" s="1"/>
  <c r="Q58" i="2"/>
  <c r="Y58" i="2" s="1"/>
  <c r="Q50" i="2"/>
  <c r="Y50" i="2" s="1"/>
  <c r="Q42" i="2"/>
  <c r="Y42" i="2" s="1"/>
  <c r="Q34" i="2"/>
  <c r="Y34" i="2" s="1"/>
  <c r="Q26" i="2"/>
  <c r="Y26" i="2" s="1"/>
  <c r="Q18" i="2"/>
  <c r="Y18" i="2" s="1"/>
  <c r="Q10" i="2"/>
  <c r="Y10" i="2" s="1"/>
  <c r="P52" i="2"/>
  <c r="X52" i="2" s="1"/>
  <c r="P41" i="2"/>
  <c r="X41" i="2" s="1"/>
  <c r="P20" i="2"/>
  <c r="X20" i="2" s="1"/>
  <c r="P9" i="2"/>
  <c r="X9" i="2" s="1"/>
  <c r="Q60" i="2"/>
  <c r="Y60" i="2" s="1"/>
  <c r="Q52" i="2"/>
  <c r="Y52" i="2" s="1"/>
  <c r="Q44" i="2"/>
  <c r="Y44" i="2" s="1"/>
  <c r="Q36" i="2"/>
  <c r="Y36" i="2" s="1"/>
  <c r="Q28" i="2"/>
  <c r="Y28" i="2" s="1"/>
  <c r="Q20" i="2"/>
  <c r="Y20" i="2" s="1"/>
  <c r="Q12" i="2"/>
  <c r="Y12" i="2" s="1"/>
  <c r="Q4" i="2"/>
  <c r="Y4" i="2" s="1"/>
  <c r="P58" i="2"/>
  <c r="X58" i="2" s="1"/>
  <c r="P50" i="2"/>
  <c r="X50" i="2" s="1"/>
  <c r="P42" i="2"/>
  <c r="X42" i="2" s="1"/>
  <c r="P34" i="2"/>
  <c r="X34" i="2" s="1"/>
  <c r="P26" i="2"/>
  <c r="X26" i="2" s="1"/>
  <c r="P18" i="2"/>
  <c r="X18" i="2" s="1"/>
  <c r="P10" i="2"/>
  <c r="X10" i="2" s="1"/>
  <c r="P39" i="2"/>
  <c r="X39" i="2" s="1"/>
  <c r="P7" i="2"/>
  <c r="X7" i="2" s="1"/>
  <c r="P48" i="2"/>
  <c r="X48" i="2" s="1"/>
  <c r="P37" i="2"/>
  <c r="X37" i="2" s="1"/>
  <c r="P16" i="2"/>
  <c r="X16" i="2" s="1"/>
  <c r="P5" i="2"/>
  <c r="X5" i="2" s="1"/>
  <c r="Q57" i="2"/>
  <c r="Y57" i="2" s="1"/>
  <c r="Q49" i="2"/>
  <c r="Y49" i="2" s="1"/>
  <c r="Q41" i="2"/>
  <c r="Y41" i="2" s="1"/>
  <c r="Q33" i="2"/>
  <c r="Y33" i="2" s="1"/>
  <c r="Q25" i="2"/>
  <c r="Y25" i="2" s="1"/>
  <c r="Q17" i="2"/>
  <c r="Y17" i="2" s="1"/>
  <c r="Q9" i="2"/>
  <c r="Y9" i="2" s="1"/>
  <c r="P30" i="2"/>
  <c r="X30" i="2" s="1"/>
  <c r="O62" i="2"/>
  <c r="W62" i="2" s="1"/>
  <c r="P55" i="2"/>
  <c r="X55" i="2" s="1"/>
  <c r="P44" i="2"/>
  <c r="X44" i="2" s="1"/>
  <c r="P33" i="2"/>
  <c r="X33" i="2" s="1"/>
  <c r="P23" i="2"/>
  <c r="X23" i="2" s="1"/>
  <c r="P12" i="2"/>
  <c r="X12" i="2" s="1"/>
  <c r="P62" i="2"/>
  <c r="X62" i="2" s="1"/>
  <c r="Q54" i="2"/>
  <c r="Y54" i="2" s="1"/>
  <c r="Q46" i="2"/>
  <c r="Y46" i="2" s="1"/>
  <c r="Q38" i="2"/>
  <c r="Y38" i="2" s="1"/>
  <c r="Q30" i="2"/>
  <c r="Y30" i="2" s="1"/>
  <c r="Q22" i="2"/>
  <c r="Y22" i="2" s="1"/>
  <c r="Q14" i="2"/>
  <c r="Y14" i="2" s="1"/>
  <c r="Q6" i="2"/>
  <c r="Y6" i="2" s="1"/>
  <c r="Q3" i="2"/>
  <c r="P59" i="2"/>
  <c r="X59" i="2" s="1"/>
  <c r="P47" i="2"/>
  <c r="X47" i="2" s="1"/>
  <c r="P31" i="2"/>
  <c r="X31" i="2" s="1"/>
  <c r="P15" i="2"/>
  <c r="X15" i="2" s="1"/>
  <c r="P43" i="2"/>
  <c r="X43" i="2" s="1"/>
  <c r="P27" i="2"/>
  <c r="X27" i="2" s="1"/>
  <c r="P11" i="2"/>
  <c r="X11" i="2" s="1"/>
  <c r="P51" i="2"/>
  <c r="X51" i="2" s="1"/>
  <c r="P35" i="2"/>
  <c r="X35" i="2" s="1"/>
  <c r="P19" i="2"/>
  <c r="X19" i="2" s="1"/>
  <c r="P3" i="2"/>
  <c r="X3" i="2" s="1"/>
  <c r="AG6" i="1"/>
  <c r="F6" i="2" s="1"/>
  <c r="AG10" i="1"/>
  <c r="F10" i="2" s="1"/>
  <c r="AG12" i="1"/>
  <c r="F12" i="2" s="1"/>
  <c r="AG13" i="1"/>
  <c r="F13" i="2" s="1"/>
  <c r="AG14" i="1"/>
  <c r="F14" i="2" s="1"/>
  <c r="AG17" i="1"/>
  <c r="F17" i="2" s="1"/>
  <c r="AG18" i="1"/>
  <c r="F18" i="2" s="1"/>
  <c r="AG22" i="1"/>
  <c r="F22" i="2" s="1"/>
  <c r="AG26" i="1"/>
  <c r="F26" i="2" s="1"/>
  <c r="AG28" i="1"/>
  <c r="F28" i="2" s="1"/>
  <c r="AG29" i="1"/>
  <c r="F29" i="2" s="1"/>
  <c r="AG30" i="1"/>
  <c r="F30" i="2" s="1"/>
  <c r="AG33" i="1"/>
  <c r="F33" i="2" s="1"/>
  <c r="AG34" i="1"/>
  <c r="F34" i="2" s="1"/>
  <c r="AG38" i="1"/>
  <c r="F38" i="2" s="1"/>
  <c r="AG42" i="1"/>
  <c r="F42" i="2" s="1"/>
  <c r="AG44" i="1"/>
  <c r="F44" i="2" s="1"/>
  <c r="AG45" i="1"/>
  <c r="F45" i="2" s="1"/>
  <c r="AG46" i="1"/>
  <c r="F46" i="2" s="1"/>
  <c r="AG49" i="1"/>
  <c r="F49" i="2" s="1"/>
  <c r="AG50" i="1"/>
  <c r="F50" i="2" s="1"/>
  <c r="AG54" i="1"/>
  <c r="F54" i="2" s="1"/>
  <c r="AG58" i="1"/>
  <c r="F58" i="2" s="1"/>
  <c r="AG60" i="1"/>
  <c r="F60" i="2" s="1"/>
  <c r="AG61" i="1"/>
  <c r="F61" i="2" s="1"/>
  <c r="AF62" i="1"/>
  <c r="F62" i="2" s="1"/>
  <c r="AG2" i="1"/>
  <c r="F2" i="2" s="1"/>
  <c r="AF6" i="1"/>
  <c r="AF10" i="1"/>
  <c r="AF14" i="1"/>
  <c r="AF18" i="1"/>
  <c r="AF22" i="1"/>
  <c r="AF26" i="1"/>
  <c r="AF30" i="1"/>
  <c r="AF34" i="1"/>
  <c r="AF38" i="1"/>
  <c r="AF42" i="1"/>
  <c r="AF46" i="1"/>
  <c r="AF50" i="1"/>
  <c r="AF54" i="1"/>
  <c r="AF58" i="1"/>
  <c r="AE62" i="1"/>
  <c r="AE6" i="1"/>
  <c r="AE10" i="1"/>
  <c r="AE14" i="1"/>
  <c r="AE18" i="1"/>
  <c r="AE22" i="1"/>
  <c r="AE26" i="1"/>
  <c r="AE30" i="1"/>
  <c r="AE34" i="1"/>
  <c r="AE38" i="1"/>
  <c r="AE42" i="1"/>
  <c r="AE46" i="1"/>
  <c r="AE50" i="1"/>
  <c r="AE54" i="1"/>
  <c r="AE58" i="1"/>
  <c r="AD62" i="1"/>
  <c r="AC6" i="1"/>
  <c r="B6" i="2" s="1"/>
  <c r="AC10" i="1"/>
  <c r="B10" i="2" s="1"/>
  <c r="AC14" i="1"/>
  <c r="B14" i="2" s="1"/>
  <c r="AC18" i="1"/>
  <c r="B18" i="2" s="1"/>
  <c r="AC22" i="1"/>
  <c r="B22" i="2" s="1"/>
  <c r="AC26" i="1"/>
  <c r="B26" i="2" s="1"/>
  <c r="AC30" i="1"/>
  <c r="B30" i="2" s="1"/>
  <c r="AC34" i="1"/>
  <c r="B34" i="2" s="1"/>
  <c r="AC38" i="1"/>
  <c r="B38" i="2" s="1"/>
  <c r="AC42" i="1"/>
  <c r="B42" i="2" s="1"/>
  <c r="AC46" i="1"/>
  <c r="B46" i="2" s="1"/>
  <c r="AC50" i="1"/>
  <c r="B50" i="2" s="1"/>
  <c r="AC54" i="1"/>
  <c r="B54" i="2" s="1"/>
  <c r="AC58" i="1"/>
  <c r="B58" i="2" s="1"/>
  <c r="B62" i="2"/>
  <c r="AG3" i="1"/>
  <c r="F3" i="2" s="1"/>
  <c r="AG4" i="1"/>
  <c r="F4" i="2" s="1"/>
  <c r="AG5" i="1"/>
  <c r="F5" i="2" s="1"/>
  <c r="AG7" i="1"/>
  <c r="F7" i="2" s="1"/>
  <c r="AG8" i="1"/>
  <c r="F8" i="2" s="1"/>
  <c r="AG9" i="1"/>
  <c r="F9" i="2" s="1"/>
  <c r="AG11" i="1"/>
  <c r="F11" i="2" s="1"/>
  <c r="AG15" i="1"/>
  <c r="F15" i="2" s="1"/>
  <c r="AG16" i="1"/>
  <c r="F16" i="2" s="1"/>
  <c r="AG19" i="1"/>
  <c r="F19" i="2" s="1"/>
  <c r="AG20" i="1"/>
  <c r="F20" i="2" s="1"/>
  <c r="AG21" i="1"/>
  <c r="F21" i="2" s="1"/>
  <c r="AG23" i="1"/>
  <c r="F23" i="2" s="1"/>
  <c r="AG24" i="1"/>
  <c r="F24" i="2" s="1"/>
  <c r="AG25" i="1"/>
  <c r="F25" i="2" s="1"/>
  <c r="AG27" i="1"/>
  <c r="F27" i="2" s="1"/>
  <c r="AG31" i="1"/>
  <c r="F31" i="2" s="1"/>
  <c r="AG32" i="1"/>
  <c r="F32" i="2" s="1"/>
  <c r="AG35" i="1"/>
  <c r="F35" i="2" s="1"/>
  <c r="AG36" i="1"/>
  <c r="F36" i="2" s="1"/>
  <c r="AG37" i="1"/>
  <c r="F37" i="2" s="1"/>
  <c r="AG39" i="1"/>
  <c r="F39" i="2" s="1"/>
  <c r="AG40" i="1"/>
  <c r="F40" i="2" s="1"/>
  <c r="AG41" i="1"/>
  <c r="F41" i="2" s="1"/>
  <c r="AG43" i="1"/>
  <c r="F43" i="2" s="1"/>
  <c r="AG47" i="1"/>
  <c r="F47" i="2" s="1"/>
  <c r="AG48" i="1"/>
  <c r="F48" i="2" s="1"/>
  <c r="AG51" i="1"/>
  <c r="F51" i="2" s="1"/>
  <c r="AG52" i="1"/>
  <c r="F52" i="2" s="1"/>
  <c r="AG53" i="1"/>
  <c r="F53" i="2" s="1"/>
  <c r="AG55" i="1"/>
  <c r="F55" i="2" s="1"/>
  <c r="AG56" i="1"/>
  <c r="F56" i="2" s="1"/>
  <c r="AG57" i="1"/>
  <c r="F57" i="2" s="1"/>
  <c r="AG59" i="1"/>
  <c r="F59" i="2" s="1"/>
  <c r="L4" i="2"/>
  <c r="T4" i="2" s="1"/>
  <c r="M4" i="2"/>
  <c r="U4" i="2" s="1"/>
  <c r="N4" i="2"/>
  <c r="V4" i="2" s="1"/>
  <c r="L5" i="2"/>
  <c r="T5" i="2" s="1"/>
  <c r="M5" i="2"/>
  <c r="U5" i="2" s="1"/>
  <c r="N5" i="2"/>
  <c r="V5" i="2" s="1"/>
  <c r="L6" i="2"/>
  <c r="T6" i="2" s="1"/>
  <c r="M6" i="2"/>
  <c r="U6" i="2" s="1"/>
  <c r="N6" i="2"/>
  <c r="V6" i="2" s="1"/>
  <c r="L7" i="2"/>
  <c r="T7" i="2" s="1"/>
  <c r="M7" i="2"/>
  <c r="U7" i="2" s="1"/>
  <c r="N7" i="2"/>
  <c r="V7" i="2" s="1"/>
  <c r="L8" i="2"/>
  <c r="T8" i="2" s="1"/>
  <c r="M8" i="2"/>
  <c r="U8" i="2" s="1"/>
  <c r="N8" i="2"/>
  <c r="V8" i="2" s="1"/>
  <c r="L9" i="2"/>
  <c r="T9" i="2" s="1"/>
  <c r="M9" i="2"/>
  <c r="U9" i="2" s="1"/>
  <c r="N9" i="2"/>
  <c r="V9" i="2" s="1"/>
  <c r="L10" i="2"/>
  <c r="T10" i="2" s="1"/>
  <c r="M10" i="2"/>
  <c r="U10" i="2" s="1"/>
  <c r="N10" i="2"/>
  <c r="V10" i="2" s="1"/>
  <c r="L11" i="2"/>
  <c r="T11" i="2" s="1"/>
  <c r="M11" i="2"/>
  <c r="U11" i="2" s="1"/>
  <c r="N11" i="2"/>
  <c r="V11" i="2" s="1"/>
  <c r="L12" i="2"/>
  <c r="T12" i="2" s="1"/>
  <c r="M12" i="2"/>
  <c r="U12" i="2" s="1"/>
  <c r="N12" i="2"/>
  <c r="V12" i="2" s="1"/>
  <c r="L13" i="2"/>
  <c r="T13" i="2" s="1"/>
  <c r="M13" i="2"/>
  <c r="U13" i="2" s="1"/>
  <c r="N13" i="2"/>
  <c r="V13" i="2" s="1"/>
  <c r="L14" i="2"/>
  <c r="T14" i="2" s="1"/>
  <c r="M14" i="2"/>
  <c r="U14" i="2" s="1"/>
  <c r="N14" i="2"/>
  <c r="V14" i="2" s="1"/>
  <c r="L15" i="2"/>
  <c r="T15" i="2" s="1"/>
  <c r="M15" i="2"/>
  <c r="U15" i="2" s="1"/>
  <c r="N15" i="2"/>
  <c r="V15" i="2" s="1"/>
  <c r="L16" i="2"/>
  <c r="T16" i="2" s="1"/>
  <c r="M16" i="2"/>
  <c r="U16" i="2" s="1"/>
  <c r="N16" i="2"/>
  <c r="V16" i="2" s="1"/>
  <c r="L17" i="2"/>
  <c r="T17" i="2" s="1"/>
  <c r="M17" i="2"/>
  <c r="U17" i="2" s="1"/>
  <c r="N17" i="2"/>
  <c r="V17" i="2" s="1"/>
  <c r="L18" i="2"/>
  <c r="T18" i="2" s="1"/>
  <c r="M18" i="2"/>
  <c r="U18" i="2" s="1"/>
  <c r="N18" i="2"/>
  <c r="V18" i="2" s="1"/>
  <c r="L19" i="2"/>
  <c r="T19" i="2" s="1"/>
  <c r="M19" i="2"/>
  <c r="U19" i="2" s="1"/>
  <c r="N19" i="2"/>
  <c r="V19" i="2" s="1"/>
  <c r="L20" i="2"/>
  <c r="T20" i="2" s="1"/>
  <c r="M20" i="2"/>
  <c r="U20" i="2" s="1"/>
  <c r="N20" i="2"/>
  <c r="V20" i="2" s="1"/>
  <c r="L21" i="2"/>
  <c r="T21" i="2" s="1"/>
  <c r="M21" i="2"/>
  <c r="U21" i="2" s="1"/>
  <c r="N21" i="2"/>
  <c r="V21" i="2" s="1"/>
  <c r="L22" i="2"/>
  <c r="T22" i="2" s="1"/>
  <c r="M22" i="2"/>
  <c r="U22" i="2" s="1"/>
  <c r="N22" i="2"/>
  <c r="V22" i="2" s="1"/>
  <c r="L23" i="2"/>
  <c r="T23" i="2" s="1"/>
  <c r="M23" i="2"/>
  <c r="U23" i="2" s="1"/>
  <c r="N23" i="2"/>
  <c r="V23" i="2" s="1"/>
  <c r="L24" i="2"/>
  <c r="T24" i="2" s="1"/>
  <c r="M24" i="2"/>
  <c r="U24" i="2" s="1"/>
  <c r="N24" i="2"/>
  <c r="V24" i="2" s="1"/>
  <c r="L25" i="2"/>
  <c r="T25" i="2" s="1"/>
  <c r="M25" i="2"/>
  <c r="U25" i="2" s="1"/>
  <c r="N25" i="2"/>
  <c r="V25" i="2" s="1"/>
  <c r="L26" i="2"/>
  <c r="T26" i="2" s="1"/>
  <c r="M26" i="2"/>
  <c r="U26" i="2" s="1"/>
  <c r="N26" i="2"/>
  <c r="V26" i="2" s="1"/>
  <c r="L27" i="2"/>
  <c r="T27" i="2" s="1"/>
  <c r="M27" i="2"/>
  <c r="U27" i="2" s="1"/>
  <c r="N27" i="2"/>
  <c r="V27" i="2" s="1"/>
  <c r="L28" i="2"/>
  <c r="T28" i="2" s="1"/>
  <c r="M28" i="2"/>
  <c r="U28" i="2" s="1"/>
  <c r="N28" i="2"/>
  <c r="V28" i="2" s="1"/>
  <c r="L29" i="2"/>
  <c r="T29" i="2" s="1"/>
  <c r="M29" i="2"/>
  <c r="U29" i="2" s="1"/>
  <c r="N29" i="2"/>
  <c r="V29" i="2" s="1"/>
  <c r="L30" i="2"/>
  <c r="T30" i="2" s="1"/>
  <c r="M30" i="2"/>
  <c r="U30" i="2" s="1"/>
  <c r="N30" i="2"/>
  <c r="V30" i="2" s="1"/>
  <c r="L31" i="2"/>
  <c r="T31" i="2" s="1"/>
  <c r="M31" i="2"/>
  <c r="U31" i="2" s="1"/>
  <c r="N31" i="2"/>
  <c r="V31" i="2" s="1"/>
  <c r="L32" i="2"/>
  <c r="T32" i="2" s="1"/>
  <c r="M32" i="2"/>
  <c r="U32" i="2" s="1"/>
  <c r="N32" i="2"/>
  <c r="V32" i="2" s="1"/>
  <c r="L33" i="2"/>
  <c r="T33" i="2" s="1"/>
  <c r="M33" i="2"/>
  <c r="U33" i="2" s="1"/>
  <c r="N33" i="2"/>
  <c r="V33" i="2" s="1"/>
  <c r="L34" i="2"/>
  <c r="T34" i="2" s="1"/>
  <c r="M34" i="2"/>
  <c r="U34" i="2" s="1"/>
  <c r="N34" i="2"/>
  <c r="V34" i="2" s="1"/>
  <c r="L35" i="2"/>
  <c r="T35" i="2" s="1"/>
  <c r="M35" i="2"/>
  <c r="U35" i="2" s="1"/>
  <c r="N35" i="2"/>
  <c r="V35" i="2" s="1"/>
  <c r="L36" i="2"/>
  <c r="T36" i="2" s="1"/>
  <c r="M36" i="2"/>
  <c r="U36" i="2" s="1"/>
  <c r="N36" i="2"/>
  <c r="V36" i="2" s="1"/>
  <c r="L37" i="2"/>
  <c r="T37" i="2" s="1"/>
  <c r="M37" i="2"/>
  <c r="U37" i="2" s="1"/>
  <c r="N37" i="2"/>
  <c r="V37" i="2" s="1"/>
  <c r="L38" i="2"/>
  <c r="T38" i="2" s="1"/>
  <c r="M38" i="2"/>
  <c r="U38" i="2" s="1"/>
  <c r="N38" i="2"/>
  <c r="V38" i="2" s="1"/>
  <c r="L39" i="2"/>
  <c r="T39" i="2" s="1"/>
  <c r="M39" i="2"/>
  <c r="U39" i="2" s="1"/>
  <c r="N39" i="2"/>
  <c r="V39" i="2" s="1"/>
  <c r="L40" i="2"/>
  <c r="T40" i="2" s="1"/>
  <c r="M40" i="2"/>
  <c r="U40" i="2" s="1"/>
  <c r="N40" i="2"/>
  <c r="V40" i="2" s="1"/>
  <c r="L41" i="2"/>
  <c r="T41" i="2" s="1"/>
  <c r="M41" i="2"/>
  <c r="U41" i="2" s="1"/>
  <c r="N41" i="2"/>
  <c r="V41" i="2" s="1"/>
  <c r="L42" i="2"/>
  <c r="T42" i="2" s="1"/>
  <c r="M42" i="2"/>
  <c r="U42" i="2" s="1"/>
  <c r="N42" i="2"/>
  <c r="V42" i="2" s="1"/>
  <c r="L43" i="2"/>
  <c r="T43" i="2" s="1"/>
  <c r="M43" i="2"/>
  <c r="U43" i="2" s="1"/>
  <c r="N43" i="2"/>
  <c r="V43" i="2" s="1"/>
  <c r="L44" i="2"/>
  <c r="T44" i="2" s="1"/>
  <c r="M44" i="2"/>
  <c r="U44" i="2" s="1"/>
  <c r="N44" i="2"/>
  <c r="V44" i="2" s="1"/>
  <c r="L45" i="2"/>
  <c r="T45" i="2" s="1"/>
  <c r="M45" i="2"/>
  <c r="U45" i="2" s="1"/>
  <c r="N45" i="2"/>
  <c r="V45" i="2" s="1"/>
  <c r="L46" i="2"/>
  <c r="T46" i="2" s="1"/>
  <c r="M46" i="2"/>
  <c r="U46" i="2" s="1"/>
  <c r="N46" i="2"/>
  <c r="V46" i="2" s="1"/>
  <c r="L47" i="2"/>
  <c r="T47" i="2" s="1"/>
  <c r="M47" i="2"/>
  <c r="U47" i="2" s="1"/>
  <c r="N47" i="2"/>
  <c r="V47" i="2" s="1"/>
  <c r="L48" i="2"/>
  <c r="T48" i="2" s="1"/>
  <c r="M48" i="2"/>
  <c r="U48" i="2" s="1"/>
  <c r="N48" i="2"/>
  <c r="V48" i="2" s="1"/>
  <c r="L49" i="2"/>
  <c r="T49" i="2" s="1"/>
  <c r="M49" i="2"/>
  <c r="U49" i="2" s="1"/>
  <c r="N49" i="2"/>
  <c r="V49" i="2" s="1"/>
  <c r="L50" i="2"/>
  <c r="T50" i="2" s="1"/>
  <c r="M50" i="2"/>
  <c r="U50" i="2" s="1"/>
  <c r="N50" i="2"/>
  <c r="V50" i="2" s="1"/>
  <c r="L51" i="2"/>
  <c r="T51" i="2" s="1"/>
  <c r="M51" i="2"/>
  <c r="U51" i="2" s="1"/>
  <c r="N51" i="2"/>
  <c r="V51" i="2" s="1"/>
  <c r="L52" i="2"/>
  <c r="T52" i="2" s="1"/>
  <c r="M52" i="2"/>
  <c r="U52" i="2" s="1"/>
  <c r="N52" i="2"/>
  <c r="V52" i="2" s="1"/>
  <c r="L53" i="2"/>
  <c r="T53" i="2" s="1"/>
  <c r="M53" i="2"/>
  <c r="U53" i="2" s="1"/>
  <c r="N53" i="2"/>
  <c r="V53" i="2" s="1"/>
  <c r="L54" i="2"/>
  <c r="T54" i="2" s="1"/>
  <c r="M54" i="2"/>
  <c r="U54" i="2" s="1"/>
  <c r="N54" i="2"/>
  <c r="V54" i="2" s="1"/>
  <c r="L55" i="2"/>
  <c r="T55" i="2" s="1"/>
  <c r="M55" i="2"/>
  <c r="U55" i="2" s="1"/>
  <c r="N55" i="2"/>
  <c r="V55" i="2" s="1"/>
  <c r="L56" i="2"/>
  <c r="T56" i="2" s="1"/>
  <c r="M56" i="2"/>
  <c r="U56" i="2" s="1"/>
  <c r="N56" i="2"/>
  <c r="V56" i="2" s="1"/>
  <c r="L57" i="2"/>
  <c r="T57" i="2" s="1"/>
  <c r="M57" i="2"/>
  <c r="U57" i="2" s="1"/>
  <c r="N57" i="2"/>
  <c r="V57" i="2" s="1"/>
  <c r="L58" i="2"/>
  <c r="T58" i="2" s="1"/>
  <c r="M58" i="2"/>
  <c r="U58" i="2" s="1"/>
  <c r="N58" i="2"/>
  <c r="V58" i="2" s="1"/>
  <c r="L59" i="2"/>
  <c r="T59" i="2" s="1"/>
  <c r="M59" i="2"/>
  <c r="U59" i="2" s="1"/>
  <c r="N59" i="2"/>
  <c r="V59" i="2" s="1"/>
  <c r="L60" i="2"/>
  <c r="T60" i="2" s="1"/>
  <c r="M60" i="2"/>
  <c r="U60" i="2" s="1"/>
  <c r="N60" i="2"/>
  <c r="V60" i="2" s="1"/>
  <c r="K61" i="2"/>
  <c r="S61" i="2" s="1"/>
  <c r="L61" i="2"/>
  <c r="T61" i="2" s="1"/>
  <c r="M61" i="2"/>
  <c r="U61" i="2" s="1"/>
  <c r="K62" i="2"/>
  <c r="S62" i="2" s="1"/>
  <c r="L62" i="2"/>
  <c r="T62" i="2" s="1"/>
  <c r="M62" i="2"/>
  <c r="U62" i="2" s="1"/>
  <c r="AC61" i="1"/>
  <c r="B61" i="2" s="1"/>
  <c r="AF3" i="1"/>
  <c r="AF4" i="1"/>
  <c r="AF5" i="1"/>
  <c r="AF7" i="1"/>
  <c r="AF8" i="1"/>
  <c r="AF9" i="1"/>
  <c r="AF11" i="1"/>
  <c r="AF12" i="1"/>
  <c r="AF13" i="1"/>
  <c r="AF15" i="1"/>
  <c r="AF16" i="1"/>
  <c r="AF17" i="1"/>
  <c r="AF19" i="1"/>
  <c r="AF20" i="1"/>
  <c r="AF21" i="1"/>
  <c r="AF23" i="1"/>
  <c r="AF24" i="1"/>
  <c r="AF25" i="1"/>
  <c r="AF27" i="1"/>
  <c r="AF28" i="1"/>
  <c r="AF29" i="1"/>
  <c r="AF31" i="1"/>
  <c r="AF32" i="1"/>
  <c r="AF33" i="1"/>
  <c r="AF35" i="1"/>
  <c r="AF36" i="1"/>
  <c r="AF37" i="1"/>
  <c r="AF39" i="1"/>
  <c r="AF40" i="1"/>
  <c r="AF41" i="1"/>
  <c r="AF43" i="1"/>
  <c r="AF44" i="1"/>
  <c r="AF45" i="1"/>
  <c r="AF47" i="1"/>
  <c r="AF48" i="1"/>
  <c r="AF49" i="1"/>
  <c r="AF51" i="1"/>
  <c r="AF52" i="1"/>
  <c r="AF53" i="1"/>
  <c r="AF55" i="1"/>
  <c r="AF56" i="1"/>
  <c r="AF57" i="1"/>
  <c r="AF59" i="1"/>
  <c r="AF60" i="1"/>
  <c r="AF61" i="1"/>
  <c r="AE3" i="1"/>
  <c r="AE4" i="1"/>
  <c r="AE5" i="1"/>
  <c r="AE7" i="1"/>
  <c r="AE8" i="1"/>
  <c r="AE9" i="1"/>
  <c r="AE11" i="1"/>
  <c r="AE12" i="1"/>
  <c r="AE13" i="1"/>
  <c r="AE15" i="1"/>
  <c r="AE16" i="1"/>
  <c r="AE17" i="1"/>
  <c r="AE19" i="1"/>
  <c r="AE20" i="1"/>
  <c r="AE21" i="1"/>
  <c r="AE23" i="1"/>
  <c r="AE24" i="1"/>
  <c r="AE25" i="1"/>
  <c r="AE27" i="1"/>
  <c r="AE28" i="1"/>
  <c r="AE29" i="1"/>
  <c r="AE31" i="1"/>
  <c r="AE32" i="1"/>
  <c r="AE33" i="1"/>
  <c r="AE35" i="1"/>
  <c r="AE36" i="1"/>
  <c r="AE37" i="1"/>
  <c r="AE39" i="1"/>
  <c r="AE40" i="1"/>
  <c r="AE41" i="1"/>
  <c r="AE43" i="1"/>
  <c r="AE44" i="1"/>
  <c r="AE45" i="1"/>
  <c r="AE47" i="1"/>
  <c r="AE48" i="1"/>
  <c r="AE49" i="1"/>
  <c r="AE51" i="1"/>
  <c r="AE52" i="1"/>
  <c r="AE53" i="1"/>
  <c r="AE55" i="1"/>
  <c r="AE56" i="1"/>
  <c r="AE57" i="1"/>
  <c r="AE59" i="1"/>
  <c r="AE60" i="1"/>
  <c r="AE6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C62" i="1"/>
  <c r="AD2" i="1"/>
  <c r="C2" i="2" s="1"/>
  <c r="L3" i="2" s="1"/>
  <c r="AE2" i="1"/>
  <c r="D2" i="2" s="1"/>
  <c r="M3" i="2" s="1"/>
  <c r="U3" i="2" s="1"/>
  <c r="AF2" i="1"/>
  <c r="E2" i="2" s="1"/>
  <c r="N3" i="2" s="1"/>
  <c r="V3" i="2" s="1"/>
  <c r="AC3" i="1"/>
  <c r="B3" i="2" s="1"/>
  <c r="AC4" i="1"/>
  <c r="B4" i="2" s="1"/>
  <c r="AC5" i="1"/>
  <c r="B5" i="2" s="1"/>
  <c r="AC7" i="1"/>
  <c r="B7" i="2" s="1"/>
  <c r="AC8" i="1"/>
  <c r="B8" i="2" s="1"/>
  <c r="AC9" i="1"/>
  <c r="B9" i="2" s="1"/>
  <c r="AC11" i="1"/>
  <c r="B11" i="2" s="1"/>
  <c r="AC12" i="1"/>
  <c r="B12" i="2" s="1"/>
  <c r="AC13" i="1"/>
  <c r="B13" i="2" s="1"/>
  <c r="AC15" i="1"/>
  <c r="B15" i="2" s="1"/>
  <c r="AC16" i="1"/>
  <c r="B16" i="2" s="1"/>
  <c r="AC17" i="1"/>
  <c r="B17" i="2" s="1"/>
  <c r="AC19" i="1"/>
  <c r="B19" i="2" s="1"/>
  <c r="AC20" i="1"/>
  <c r="B20" i="2" s="1"/>
  <c r="AC21" i="1"/>
  <c r="B21" i="2" s="1"/>
  <c r="AC23" i="1"/>
  <c r="B23" i="2" s="1"/>
  <c r="AC24" i="1"/>
  <c r="B24" i="2" s="1"/>
  <c r="AC25" i="1"/>
  <c r="B25" i="2" s="1"/>
  <c r="AC27" i="1"/>
  <c r="B27" i="2" s="1"/>
  <c r="AC28" i="1"/>
  <c r="B28" i="2" s="1"/>
  <c r="AC29" i="1"/>
  <c r="B29" i="2" s="1"/>
  <c r="AC31" i="1"/>
  <c r="B31" i="2" s="1"/>
  <c r="AC32" i="1"/>
  <c r="B32" i="2" s="1"/>
  <c r="AC33" i="1"/>
  <c r="B33" i="2" s="1"/>
  <c r="AC35" i="1"/>
  <c r="B35" i="2" s="1"/>
  <c r="AC36" i="1"/>
  <c r="B36" i="2" s="1"/>
  <c r="AC37" i="1"/>
  <c r="B37" i="2" s="1"/>
  <c r="AC39" i="1"/>
  <c r="B39" i="2" s="1"/>
  <c r="AC40" i="1"/>
  <c r="B40" i="2" s="1"/>
  <c r="AC41" i="1"/>
  <c r="B41" i="2" s="1"/>
  <c r="AC43" i="1"/>
  <c r="B43" i="2" s="1"/>
  <c r="AC44" i="1"/>
  <c r="B44" i="2" s="1"/>
  <c r="AC45" i="1"/>
  <c r="B45" i="2" s="1"/>
  <c r="AC47" i="1"/>
  <c r="B47" i="2" s="1"/>
  <c r="AC48" i="1"/>
  <c r="B48" i="2" s="1"/>
  <c r="AC49" i="1"/>
  <c r="B49" i="2" s="1"/>
  <c r="AC51" i="1"/>
  <c r="B51" i="2" s="1"/>
  <c r="AC52" i="1"/>
  <c r="B52" i="2" s="1"/>
  <c r="AC53" i="1"/>
  <c r="B53" i="2" s="1"/>
  <c r="AC55" i="1"/>
  <c r="B55" i="2" s="1"/>
  <c r="AC56" i="1"/>
  <c r="B56" i="2" s="1"/>
  <c r="AC57" i="1"/>
  <c r="B57" i="2" s="1"/>
  <c r="AC59" i="1"/>
  <c r="B59" i="2" s="1"/>
  <c r="AC60" i="1"/>
  <c r="B60" i="2" s="1"/>
  <c r="AC2" i="1"/>
  <c r="B2" i="2" s="1"/>
  <c r="Y3" i="2" l="1"/>
  <c r="O5" i="2"/>
  <c r="W5" i="2" s="1"/>
  <c r="K53" i="2"/>
  <c r="S53" i="2" s="1"/>
  <c r="K37" i="2"/>
  <c r="S37" i="2" s="1"/>
  <c r="K21" i="2"/>
  <c r="S21" i="2" s="1"/>
  <c r="K5" i="2"/>
  <c r="S5" i="2" s="1"/>
  <c r="K16" i="2"/>
  <c r="S16" i="2" s="1"/>
  <c r="K44" i="2"/>
  <c r="S44" i="2" s="1"/>
  <c r="O57" i="2"/>
  <c r="W57" i="2" s="1"/>
  <c r="O16" i="2"/>
  <c r="W16" i="2" s="1"/>
  <c r="K28" i="2"/>
  <c r="S28" i="2" s="1"/>
  <c r="K48" i="2"/>
  <c r="S48" i="2" s="1"/>
  <c r="K32" i="2"/>
  <c r="S32" i="2" s="1"/>
  <c r="J61" i="2"/>
  <c r="Q61" i="2" s="1"/>
  <c r="Y61" i="2" s="1"/>
  <c r="K57" i="2"/>
  <c r="S57" i="2" s="1"/>
  <c r="K52" i="2"/>
  <c r="S52" i="2" s="1"/>
  <c r="K41" i="2"/>
  <c r="S41" i="2" s="1"/>
  <c r="K36" i="2"/>
  <c r="S36" i="2" s="1"/>
  <c r="K25" i="2"/>
  <c r="S25" i="2" s="1"/>
  <c r="K20" i="2"/>
  <c r="S20" i="2" s="1"/>
  <c r="K9" i="2"/>
  <c r="S9" i="2" s="1"/>
  <c r="K4" i="2"/>
  <c r="S4" i="2" s="1"/>
  <c r="K58" i="2"/>
  <c r="S58" i="2" s="1"/>
  <c r="K42" i="2"/>
  <c r="S42" i="2" s="1"/>
  <c r="K26" i="2"/>
  <c r="S26" i="2" s="1"/>
  <c r="K10" i="2"/>
  <c r="S10" i="2" s="1"/>
  <c r="K60" i="2"/>
  <c r="S60" i="2" s="1"/>
  <c r="K12" i="2"/>
  <c r="S12" i="2" s="1"/>
  <c r="K56" i="2"/>
  <c r="S56" i="2" s="1"/>
  <c r="K45" i="2"/>
  <c r="S45" i="2" s="1"/>
  <c r="K40" i="2"/>
  <c r="S40" i="2" s="1"/>
  <c r="K29" i="2"/>
  <c r="S29" i="2" s="1"/>
  <c r="K24" i="2"/>
  <c r="S24" i="2" s="1"/>
  <c r="K13" i="2"/>
  <c r="S13" i="2" s="1"/>
  <c r="K8" i="2"/>
  <c r="S8" i="2" s="1"/>
  <c r="O41" i="2"/>
  <c r="W41" i="2" s="1"/>
  <c r="O25" i="2"/>
  <c r="W25" i="2" s="1"/>
  <c r="O9" i="2"/>
  <c r="W9" i="2" s="1"/>
  <c r="K54" i="2"/>
  <c r="S54" i="2" s="1"/>
  <c r="K38" i="2"/>
  <c r="S38" i="2" s="1"/>
  <c r="K22" i="2"/>
  <c r="S22" i="2" s="1"/>
  <c r="K6" i="2"/>
  <c r="S6" i="2" s="1"/>
  <c r="K50" i="2"/>
  <c r="S50" i="2" s="1"/>
  <c r="K34" i="2"/>
  <c r="S34" i="2" s="1"/>
  <c r="K18" i="2"/>
  <c r="S18" i="2" s="1"/>
  <c r="K49" i="2"/>
  <c r="S49" i="2" s="1"/>
  <c r="K33" i="2"/>
  <c r="S33" i="2" s="1"/>
  <c r="K17" i="2"/>
  <c r="S17" i="2" s="1"/>
  <c r="J62" i="2"/>
  <c r="Q62" i="2" s="1"/>
  <c r="Y62" i="2" s="1"/>
  <c r="K46" i="2"/>
  <c r="S46" i="2" s="1"/>
  <c r="K30" i="2"/>
  <c r="S30" i="2" s="1"/>
  <c r="K14" i="2"/>
  <c r="S14" i="2" s="1"/>
  <c r="K3" i="2"/>
  <c r="S3" i="2" s="1"/>
  <c r="O50" i="2"/>
  <c r="W50" i="2" s="1"/>
  <c r="O18" i="2"/>
  <c r="W18" i="2" s="1"/>
  <c r="O4" i="2"/>
  <c r="W4" i="2" s="1"/>
  <c r="O54" i="2"/>
  <c r="W54" i="2" s="1"/>
  <c r="O60" i="2"/>
  <c r="W60" i="2" s="1"/>
  <c r="O44" i="2"/>
  <c r="W44" i="2" s="1"/>
  <c r="O28" i="2"/>
  <c r="W28" i="2" s="1"/>
  <c r="O17" i="2"/>
  <c r="W17" i="2" s="1"/>
  <c r="O12" i="2"/>
  <c r="W12" i="2" s="1"/>
  <c r="O38" i="2"/>
  <c r="W38" i="2" s="1"/>
  <c r="O22" i="2"/>
  <c r="W22" i="2" s="1"/>
  <c r="O49" i="2"/>
  <c r="W49" i="2" s="1"/>
  <c r="O33" i="2"/>
  <c r="W33" i="2" s="1"/>
  <c r="O34" i="2"/>
  <c r="W34" i="2" s="1"/>
  <c r="O52" i="2"/>
  <c r="W52" i="2" s="1"/>
  <c r="O53" i="2"/>
  <c r="W53" i="2" s="1"/>
  <c r="O36" i="2"/>
  <c r="W36" i="2" s="1"/>
  <c r="O37" i="2"/>
  <c r="W37" i="2" s="1"/>
  <c r="O20" i="2"/>
  <c r="W20" i="2" s="1"/>
  <c r="O21" i="2"/>
  <c r="W21" i="2" s="1"/>
  <c r="O32" i="2"/>
  <c r="W32" i="2" s="1"/>
  <c r="N61" i="2"/>
  <c r="V61" i="2" s="1"/>
  <c r="O56" i="2"/>
  <c r="W56" i="2" s="1"/>
  <c r="O45" i="2"/>
  <c r="W45" i="2" s="1"/>
  <c r="O40" i="2"/>
  <c r="W40" i="2" s="1"/>
  <c r="O29" i="2"/>
  <c r="W29" i="2" s="1"/>
  <c r="O24" i="2"/>
  <c r="W24" i="2" s="1"/>
  <c r="O13" i="2"/>
  <c r="W13" i="2" s="1"/>
  <c r="O8" i="2"/>
  <c r="W8" i="2" s="1"/>
  <c r="O3" i="2"/>
  <c r="W3" i="2" s="1"/>
  <c r="O48" i="2"/>
  <c r="W48" i="2" s="1"/>
  <c r="O58" i="2"/>
  <c r="W58" i="2" s="1"/>
  <c r="O30" i="2"/>
  <c r="W30" i="2" s="1"/>
  <c r="O10" i="2"/>
  <c r="W10" i="2" s="1"/>
  <c r="N62" i="2"/>
  <c r="V62" i="2" s="1"/>
  <c r="O46" i="2"/>
  <c r="W46" i="2" s="1"/>
  <c r="O42" i="2"/>
  <c r="W42" i="2" s="1"/>
  <c r="O26" i="2"/>
  <c r="W26" i="2" s="1"/>
  <c r="O14" i="2"/>
  <c r="W14" i="2" s="1"/>
  <c r="O6" i="2"/>
  <c r="W6" i="2" s="1"/>
  <c r="O59" i="2"/>
  <c r="W59" i="2" s="1"/>
  <c r="O55" i="2"/>
  <c r="W55" i="2" s="1"/>
  <c r="O51" i="2"/>
  <c r="W51" i="2" s="1"/>
  <c r="O47" i="2"/>
  <c r="W47" i="2" s="1"/>
  <c r="O43" i="2"/>
  <c r="W43" i="2" s="1"/>
  <c r="O39" i="2"/>
  <c r="W39" i="2" s="1"/>
  <c r="O35" i="2"/>
  <c r="W35" i="2" s="1"/>
  <c r="O31" i="2"/>
  <c r="W31" i="2" s="1"/>
  <c r="O27" i="2"/>
  <c r="W27" i="2" s="1"/>
  <c r="O23" i="2"/>
  <c r="W23" i="2" s="1"/>
  <c r="O19" i="2"/>
  <c r="W19" i="2" s="1"/>
  <c r="O15" i="2"/>
  <c r="W15" i="2" s="1"/>
  <c r="O11" i="2"/>
  <c r="W11" i="2" s="1"/>
  <c r="O7" i="2"/>
  <c r="W7" i="2" s="1"/>
  <c r="K59" i="2"/>
  <c r="S59" i="2" s="1"/>
  <c r="K55" i="2"/>
  <c r="S55" i="2" s="1"/>
  <c r="K51" i="2"/>
  <c r="S51" i="2" s="1"/>
  <c r="K47" i="2"/>
  <c r="S47" i="2" s="1"/>
  <c r="K43" i="2"/>
  <c r="S43" i="2" s="1"/>
  <c r="K39" i="2"/>
  <c r="S39" i="2" s="1"/>
  <c r="K35" i="2"/>
  <c r="S35" i="2" s="1"/>
  <c r="K31" i="2"/>
  <c r="S31" i="2" s="1"/>
  <c r="K27" i="2"/>
  <c r="S27" i="2" s="1"/>
  <c r="K23" i="2"/>
  <c r="S23" i="2" s="1"/>
  <c r="K19" i="2"/>
  <c r="S19" i="2" s="1"/>
  <c r="K15" i="2"/>
  <c r="S15" i="2" s="1"/>
  <c r="K11" i="2"/>
  <c r="S11" i="2" s="1"/>
  <c r="K7" i="2"/>
  <c r="S7" i="2" s="1"/>
  <c r="T3" i="2"/>
  <c r="H5" i="3" l="1"/>
  <c r="D5" i="3"/>
  <c r="E5" i="3"/>
  <c r="I5" i="3" l="1"/>
  <c r="G5" i="3"/>
  <c r="C5" i="3"/>
  <c r="F5" i="3"/>
  <c r="B5" i="3"/>
</calcChain>
</file>

<file path=xl/sharedStrings.xml><?xml version="1.0" encoding="utf-8"?>
<sst xmlns="http://schemas.openxmlformats.org/spreadsheetml/2006/main" count="206" uniqueCount="119">
  <si>
    <t>formatted_date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</si>
  <si>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</si>
  <si>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</si>
  <si>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</si>
  <si>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</si>
  <si>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</si>
  <si>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</si>
  <si>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</si>
  <si>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</si>
  <si>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</si>
  <si>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</si>
  <si>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</si>
  <si>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</si>
  <si>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</si>
  <si>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</si>
  <si>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</si>
  <si>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</si>
  <si>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</si>
  <si>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</si>
  <si>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</si>
  <si>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</si>
  <si>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</si>
  <si>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</si>
  <si>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</si>
  <si>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</si>
  <si>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</si>
  <si>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</si>
  <si>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</si>
  <si>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</si>
  <si>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</si>
  <si>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</si>
  <si>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</si>
  <si>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</si>
  <si>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</si>
  <si>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</si>
  <si>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</si>
  <si>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</si>
  <si>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</si>
  <si>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</si>
  <si>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</si>
  <si>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</si>
  <si>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</si>
  <si>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</si>
  <si>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</si>
  <si>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</si>
  <si>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</si>
  <si>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</si>
  <si>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</si>
  <si>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</si>
  <si>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</si>
  <si>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</si>
  <si>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</si>
  <si>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</si>
  <si>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</si>
  <si>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</si>
  <si>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</si>
  <si>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</si>
  <si>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</si>
  <si>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</si>
  <si>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</si>
  <si>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</si>
  <si>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</si>
  <si>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cad_ew</t>
  </si>
  <si>
    <t>cad_aw</t>
  </si>
  <si>
    <t>usd_aw</t>
  </si>
  <si>
    <t>usd_ew</t>
  </si>
  <si>
    <t>cad_mv</t>
  </si>
  <si>
    <t>usd_mv</t>
  </si>
  <si>
    <t>cad_nr</t>
  </si>
  <si>
    <t>usd_nr</t>
  </si>
  <si>
    <t>FX cad/usd</t>
  </si>
  <si>
    <t>convert →</t>
  </si>
  <si>
    <t>usd_aw_cad</t>
  </si>
  <si>
    <t>usd_ew_cad</t>
  </si>
  <si>
    <t>usd_mv_cad</t>
  </si>
  <si>
    <t>usd_nr_cad</t>
  </si>
  <si>
    <t>add→</t>
  </si>
  <si>
    <t>AW</t>
  </si>
  <si>
    <t xml:space="preserve"> </t>
  </si>
  <si>
    <t>EW</t>
  </si>
  <si>
    <t>MV</t>
  </si>
  <si>
    <t>NR</t>
  </si>
  <si>
    <t>RF</t>
  </si>
  <si>
    <t>Sharpe Ratio</t>
  </si>
  <si>
    <t>std</t>
  </si>
  <si>
    <t>AW_r</t>
  </si>
  <si>
    <t>EW_r</t>
  </si>
  <si>
    <t>MV_r</t>
  </si>
  <si>
    <t>NR_r</t>
  </si>
  <si>
    <t>AW-rf</t>
  </si>
  <si>
    <t>EW-rf</t>
  </si>
  <si>
    <t>MV-rf</t>
  </si>
  <si>
    <t>NR-rf</t>
  </si>
  <si>
    <t>excess mean</t>
  </si>
  <si>
    <t>RP</t>
  </si>
  <si>
    <t>RP-rf</t>
  </si>
  <si>
    <t>RP_r</t>
  </si>
  <si>
    <t>usd_rp_cad</t>
  </si>
  <si>
    <t xml:space="preserve">  </t>
  </si>
  <si>
    <t>cad_rp</t>
  </si>
  <si>
    <t>MS</t>
  </si>
  <si>
    <t>TF</t>
  </si>
  <si>
    <t>MS_r</t>
  </si>
  <si>
    <t>TF_r</t>
  </si>
  <si>
    <t>MS-rf</t>
  </si>
  <si>
    <t>TF-rf</t>
  </si>
  <si>
    <t>cad_ms</t>
  </si>
  <si>
    <t>cad_tf</t>
  </si>
  <si>
    <t>usd_tf</t>
  </si>
  <si>
    <t>usd_ms</t>
  </si>
  <si>
    <t>usd_rp</t>
  </si>
  <si>
    <t>usd_ms_cad</t>
  </si>
  <si>
    <t>usd_tf_cad</t>
  </si>
  <si>
    <t>usd_aw2</t>
  </si>
  <si>
    <t>cad_aw2</t>
  </si>
  <si>
    <t>usd_aw2_cad</t>
  </si>
  <si>
    <t>AW2</t>
  </si>
  <si>
    <t>AW2-rf</t>
  </si>
  <si>
    <t>AW2_r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</si>
</sst>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Performance!$B$2:$B$62</c:f>
              <c:numCache>
                <c:formatCode>General</c:formatCode>
                <c:ptCount val="61"/>
                <c:pt idx="0">
                  <c:v>50000</c:v>
                </c:pt>
                <c:pt idx="1">
                  <c:v>50699.793020218764</c:v>
                </c:pt>
                <c:pt idx="2">
                  <c:v>50579.426759873328</c:v>
                </c:pt>
                <c:pt idx="3">
                  <c:v>51839.005733178907</c:v>
                </c:pt>
                <c:pt idx="4">
                  <c:v>52035.008492997222</c:v>
                </c:pt>
                <c:pt idx="5">
                  <c:v>52745.854311601608</c:v>
                </c:pt>
                <c:pt idx="6">
                  <c:v>53135.083519468142</c:v>
                </c:pt>
                <c:pt idx="7">
                  <c:v>53878.773210536623</c:v>
                </c:pt>
                <c:pt idx="8">
                  <c:v>55032.474366712879</c:v>
                </c:pt>
                <c:pt idx="9">
                  <c:v>55404.992196792969</c:v>
                </c:pt>
                <c:pt idx="10">
                  <c:v>55292.470710278387</c:v>
                </c:pt>
                <c:pt idx="11">
                  <c:v>55048.587049582376</c:v>
                </c:pt>
                <c:pt idx="12">
                  <c:v>55225.94251616449</c:v>
                </c:pt>
                <c:pt idx="13">
                  <c:v>56473.735437646857</c:v>
                </c:pt>
                <c:pt idx="14">
                  <c:v>56497.411393225229</c:v>
                </c:pt>
                <c:pt idx="15">
                  <c:v>57295.41542286925</c:v>
                </c:pt>
                <c:pt idx="16">
                  <c:v>57122.443621811239</c:v>
                </c:pt>
                <c:pt idx="17">
                  <c:v>57423.856402358877</c:v>
                </c:pt>
                <c:pt idx="18">
                  <c:v>57185.680444162972</c:v>
                </c:pt>
                <c:pt idx="19">
                  <c:v>57382.851812493449</c:v>
                </c:pt>
                <c:pt idx="20">
                  <c:v>57449.990921365737</c:v>
                </c:pt>
                <c:pt idx="21">
                  <c:v>56886.078058755047</c:v>
                </c:pt>
                <c:pt idx="22">
                  <c:v>57236.808557416021</c:v>
                </c:pt>
                <c:pt idx="23">
                  <c:v>57559.012570601357</c:v>
                </c:pt>
                <c:pt idx="24">
                  <c:v>58656.385644225862</c:v>
                </c:pt>
                <c:pt idx="25">
                  <c:v>56912.075862382677</c:v>
                </c:pt>
                <c:pt idx="26">
                  <c:v>54387.055378136312</c:v>
                </c:pt>
                <c:pt idx="27">
                  <c:v>54642.647424768547</c:v>
                </c:pt>
                <c:pt idx="28">
                  <c:v>54045.556075981513</c:v>
                </c:pt>
                <c:pt idx="29">
                  <c:v>54340.221974083172</c:v>
                </c:pt>
                <c:pt idx="30">
                  <c:v>55199.345527573183</c:v>
                </c:pt>
                <c:pt idx="31">
                  <c:v>54517.358571091092</c:v>
                </c:pt>
                <c:pt idx="32">
                  <c:v>54476.337684890939</c:v>
                </c:pt>
                <c:pt idx="33">
                  <c:v>55825.077080333118</c:v>
                </c:pt>
                <c:pt idx="34">
                  <c:v>56640.45119267593</c:v>
                </c:pt>
                <c:pt idx="35">
                  <c:v>56869.543389456223</c:v>
                </c:pt>
                <c:pt idx="36">
                  <c:v>57476.247940513444</c:v>
                </c:pt>
                <c:pt idx="37">
                  <c:v>58387.772769839306</c:v>
                </c:pt>
                <c:pt idx="38">
                  <c:v>58624.534697894298</c:v>
                </c:pt>
                <c:pt idx="39">
                  <c:v>59325.954844784857</c:v>
                </c:pt>
                <c:pt idx="40">
                  <c:v>60271.192026750432</c:v>
                </c:pt>
                <c:pt idx="41">
                  <c:v>59117.286331420633</c:v>
                </c:pt>
                <c:pt idx="42">
                  <c:v>59939.82079109201</c:v>
                </c:pt>
                <c:pt idx="43">
                  <c:v>60796.231774659303</c:v>
                </c:pt>
                <c:pt idx="44">
                  <c:v>60055.25011057932</c:v>
                </c:pt>
                <c:pt idx="45">
                  <c:v>63656.300646867363</c:v>
                </c:pt>
                <c:pt idx="46">
                  <c:v>64553.9973276495</c:v>
                </c:pt>
                <c:pt idx="47">
                  <c:v>63759.106239478191</c:v>
                </c:pt>
                <c:pt idx="48">
                  <c:v>63606.958864146043</c:v>
                </c:pt>
                <c:pt idx="49">
                  <c:v>62778.975860039478</c:v>
                </c:pt>
                <c:pt idx="50">
                  <c:v>61555.040098542217</c:v>
                </c:pt>
                <c:pt idx="51">
                  <c:v>62773.290697821241</c:v>
                </c:pt>
                <c:pt idx="52">
                  <c:v>60454.515296604142</c:v>
                </c:pt>
                <c:pt idx="53">
                  <c:v>60116.153008672183</c:v>
                </c:pt>
                <c:pt idx="54">
                  <c:v>60647.623499616842</c:v>
                </c:pt>
                <c:pt idx="55">
                  <c:v>60703.792562672679</c:v>
                </c:pt>
                <c:pt idx="56">
                  <c:v>60132.579686647179</c:v>
                </c:pt>
                <c:pt idx="57">
                  <c:v>59984.029092816512</c:v>
                </c:pt>
                <c:pt idx="58">
                  <c:v>60316.493046269497</c:v>
                </c:pt>
                <c:pt idx="59">
                  <c:v>62166.151645080397</c:v>
                </c:pt>
                <c:pt idx="60">
                  <c:v>62760.912912119267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2A-A7B2-10E5DD8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7320"/>
        <c:axId val="926964040"/>
      </c:lineChart>
      <c:catAx>
        <c:axId val="926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4040"/>
        <c:crosses val="autoZero"/>
        <c:auto val="1"/>
        <c:lblAlgn val="ctr"/>
        <c:lblOffset val="100"/>
        <c:noMultiLvlLbl val="0"/>
      </c:catAx>
      <c:valAx>
        <c:axId val="926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cad_nr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Performance!$E$2:$E$62</c:f>
              <c:numCache>
                <c:formatCode>General</c:formatCode>
                <c:ptCount val="61"/>
                <c:pt idx="0">
                  <c:v>50000</c:v>
                </c:pt>
                <c:pt idx="1">
                  <c:v>50450.908572959837</c:v>
                </c:pt>
                <c:pt idx="2">
                  <c:v>50075.749060612798</c:v>
                </c:pt>
                <c:pt idx="3">
                  <c:v>50799.752259555753</c:v>
                </c:pt>
                <c:pt idx="4">
                  <c:v>50585.093400801248</c:v>
                </c:pt>
                <c:pt idx="5">
                  <c:v>50435.388035784337</c:v>
                </c:pt>
                <c:pt idx="6">
                  <c:v>51303.226065083538</c:v>
                </c:pt>
                <c:pt idx="7">
                  <c:v>51751.52295860475</c:v>
                </c:pt>
                <c:pt idx="8">
                  <c:v>52473.194935554238</c:v>
                </c:pt>
                <c:pt idx="9">
                  <c:v>53215.733434626272</c:v>
                </c:pt>
                <c:pt idx="10">
                  <c:v>53440.031432704651</c:v>
                </c:pt>
                <c:pt idx="11">
                  <c:v>53333.935645044083</c:v>
                </c:pt>
                <c:pt idx="12">
                  <c:v>53259.21133938407</c:v>
                </c:pt>
                <c:pt idx="13">
                  <c:v>53541.614043783353</c:v>
                </c:pt>
                <c:pt idx="14">
                  <c:v>53791.630398186673</c:v>
                </c:pt>
                <c:pt idx="15">
                  <c:v>54447.657037273653</c:v>
                </c:pt>
                <c:pt idx="16">
                  <c:v>54587.330062252076</c:v>
                </c:pt>
                <c:pt idx="17">
                  <c:v>55040.23025400209</c:v>
                </c:pt>
                <c:pt idx="18">
                  <c:v>54958.176400976197</c:v>
                </c:pt>
                <c:pt idx="19">
                  <c:v>55220.249790966758</c:v>
                </c:pt>
                <c:pt idx="20">
                  <c:v>55375.149918050403</c:v>
                </c:pt>
                <c:pt idx="21">
                  <c:v>55485.647905611353</c:v>
                </c:pt>
                <c:pt idx="22">
                  <c:v>55977.030311715956</c:v>
                </c:pt>
                <c:pt idx="23">
                  <c:v>56357.845610246361</c:v>
                </c:pt>
                <c:pt idx="24">
                  <c:v>57240.622456240992</c:v>
                </c:pt>
                <c:pt idx="25">
                  <c:v>56269.967728275973</c:v>
                </c:pt>
                <c:pt idx="26">
                  <c:v>54231.26822546855</c:v>
                </c:pt>
                <c:pt idx="27">
                  <c:v>54942.360820594833</c:v>
                </c:pt>
                <c:pt idx="28">
                  <c:v>54418.591588058793</c:v>
                </c:pt>
                <c:pt idx="29">
                  <c:v>54986.731058048281</c:v>
                </c:pt>
                <c:pt idx="30">
                  <c:v>56148.463816887393</c:v>
                </c:pt>
                <c:pt idx="31">
                  <c:v>55971.155593675867</c:v>
                </c:pt>
                <c:pt idx="32">
                  <c:v>55909.144090723094</c:v>
                </c:pt>
                <c:pt idx="33">
                  <c:v>56929.861987337157</c:v>
                </c:pt>
                <c:pt idx="34">
                  <c:v>57751.325002280049</c:v>
                </c:pt>
                <c:pt idx="35">
                  <c:v>57842.56360485476</c:v>
                </c:pt>
                <c:pt idx="36">
                  <c:v>58366.000347204827</c:v>
                </c:pt>
                <c:pt idx="37">
                  <c:v>59223.176273926038</c:v>
                </c:pt>
                <c:pt idx="38">
                  <c:v>59481.309699089121</c:v>
                </c:pt>
                <c:pt idx="39">
                  <c:v>60066.610521613453</c:v>
                </c:pt>
                <c:pt idx="40">
                  <c:v>60944.952508005626</c:v>
                </c:pt>
                <c:pt idx="41">
                  <c:v>60058.309473583613</c:v>
                </c:pt>
                <c:pt idx="42">
                  <c:v>60619.154149465103</c:v>
                </c:pt>
                <c:pt idx="43">
                  <c:v>61551.374054397529</c:v>
                </c:pt>
                <c:pt idx="44">
                  <c:v>61195.749360183123</c:v>
                </c:pt>
                <c:pt idx="45">
                  <c:v>64180.197463952252</c:v>
                </c:pt>
                <c:pt idx="46">
                  <c:v>65028.091745243997</c:v>
                </c:pt>
                <c:pt idx="47">
                  <c:v>64460.252691309077</c:v>
                </c:pt>
                <c:pt idx="48">
                  <c:v>64108.980161362597</c:v>
                </c:pt>
                <c:pt idx="49">
                  <c:v>63853.271720202378</c:v>
                </c:pt>
                <c:pt idx="50">
                  <c:v>62710.614488146457</c:v>
                </c:pt>
                <c:pt idx="51">
                  <c:v>63978.859321257747</c:v>
                </c:pt>
                <c:pt idx="52">
                  <c:v>62050.837967981177</c:v>
                </c:pt>
                <c:pt idx="53">
                  <c:v>61462.537458629253</c:v>
                </c:pt>
                <c:pt idx="54">
                  <c:v>62102.831057865049</c:v>
                </c:pt>
                <c:pt idx="55">
                  <c:v>62195.39274772878</c:v>
                </c:pt>
                <c:pt idx="56">
                  <c:v>61855.251591808883</c:v>
                </c:pt>
                <c:pt idx="57">
                  <c:v>61617.720596722822</c:v>
                </c:pt>
                <c:pt idx="58">
                  <c:v>61748.543322769161</c:v>
                </c:pt>
                <c:pt idx="59">
                  <c:v>63164.540298211978</c:v>
                </c:pt>
                <c:pt idx="60">
                  <c:v>63571.498318862054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A-47EA-ADF7-0E05B00A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68184"/>
        <c:axId val="912968512"/>
      </c:lineChart>
      <c:catAx>
        <c:axId val="9129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68512"/>
        <c:crosses val="autoZero"/>
        <c:auto val="1"/>
        <c:lblAlgn val="ctr"/>
        <c:lblOffset val="100"/>
        <c:noMultiLvlLbl val="0"/>
      </c:catAx>
      <c:valAx>
        <c:axId val="9129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6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Performance!$N$1</c:f>
              <c:strCache>
                <c:ptCount val="1"/>
                <c:pt idx="0">
                  <c:v>usd_nr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Performance!$N$2:$N$62</c:f>
              <c:numCache>
                <c:formatCode>General</c:formatCode>
                <c:ptCount val="61"/>
                <c:pt idx="0">
                  <c:v>52620.5</c:v>
                </c:pt>
                <c:pt idx="1">
                  <c:v>52593.754418759803</c:v>
                </c:pt>
                <c:pt idx="2">
                  <c:v>52167.295618275974</c:v>
                </c:pt>
                <c:pt idx="3">
                  <c:v>52569.496825938491</c:v>
                </c:pt>
                <c:pt idx="4">
                  <c:v>51998.265902595936</c:v>
                </c:pt>
                <c:pt idx="5">
                  <c:v>50689.846642639073</c:v>
                </c:pt>
                <c:pt idx="6">
                  <c:v>52199.101077478197</c:v>
                </c:pt>
                <c:pt idx="7">
                  <c:v>51938.774057327493</c:v>
                </c:pt>
                <c:pt idx="8">
                  <c:v>51747.883091152507</c:v>
                </c:pt>
                <c:pt idx="9">
                  <c:v>53182.426145700527</c:v>
                </c:pt>
                <c:pt idx="10">
                  <c:v>53698.146646112356</c:v>
                </c:pt>
                <c:pt idx="11">
                  <c:v>53722.269351503142</c:v>
                </c:pt>
                <c:pt idx="12">
                  <c:v>53858.392187517042</c:v>
                </c:pt>
                <c:pt idx="13">
                  <c:v>52796.204933266512</c:v>
                </c:pt>
                <c:pt idx="14">
                  <c:v>53299.074663275067</c:v>
                </c:pt>
                <c:pt idx="15">
                  <c:v>53847.764247217157</c:v>
                </c:pt>
                <c:pt idx="16">
                  <c:v>54293.593527859528</c:v>
                </c:pt>
                <c:pt idx="17">
                  <c:v>54594.213703722977</c:v>
                </c:pt>
                <c:pt idx="18">
                  <c:v>54560.242048479253</c:v>
                </c:pt>
                <c:pt idx="19">
                  <c:v>54799.402904695227</c:v>
                </c:pt>
                <c:pt idx="20">
                  <c:v>54958.320879682658</c:v>
                </c:pt>
                <c:pt idx="21">
                  <c:v>55620.740243351953</c:v>
                </c:pt>
                <c:pt idx="22">
                  <c:v>55561.06786552725</c:v>
                </c:pt>
                <c:pt idx="23">
                  <c:v>55853.369002002903</c:v>
                </c:pt>
                <c:pt idx="24">
                  <c:v>56513.764409297597</c:v>
                </c:pt>
                <c:pt idx="25">
                  <c:v>55941.932571808531</c:v>
                </c:pt>
                <c:pt idx="26">
                  <c:v>54965.435277880591</c:v>
                </c:pt>
                <c:pt idx="27">
                  <c:v>55849.877196066809</c:v>
                </c:pt>
                <c:pt idx="28">
                  <c:v>55308.443780574387</c:v>
                </c:pt>
                <c:pt idx="29">
                  <c:v>56222.911150385633</c:v>
                </c:pt>
                <c:pt idx="30">
                  <c:v>56952.071802206701</c:v>
                </c:pt>
                <c:pt idx="31">
                  <c:v>56989.13766454428</c:v>
                </c:pt>
                <c:pt idx="32">
                  <c:v>56906.181508508133</c:v>
                </c:pt>
                <c:pt idx="33">
                  <c:v>56819.392772436833</c:v>
                </c:pt>
                <c:pt idx="34">
                  <c:v>57592.649603934093</c:v>
                </c:pt>
                <c:pt idx="35">
                  <c:v>57494.778497051142</c:v>
                </c:pt>
                <c:pt idx="36">
                  <c:v>57942.559209965082</c:v>
                </c:pt>
                <c:pt idx="37">
                  <c:v>58543.877242699033</c:v>
                </c:pt>
                <c:pt idx="38">
                  <c:v>58650.634424350297</c:v>
                </c:pt>
                <c:pt idx="39">
                  <c:v>58664.75666690238</c:v>
                </c:pt>
                <c:pt idx="40">
                  <c:v>59328.037966376083</c:v>
                </c:pt>
                <c:pt idx="41">
                  <c:v>58417.772588097803</c:v>
                </c:pt>
                <c:pt idx="42">
                  <c:v>58959.240688489772</c:v>
                </c:pt>
                <c:pt idx="43">
                  <c:v>59374.619292492753</c:v>
                </c:pt>
                <c:pt idx="44">
                  <c:v>58675.287917903013</c:v>
                </c:pt>
                <c:pt idx="45">
                  <c:v>59271.440069795754</c:v>
                </c:pt>
                <c:pt idx="46">
                  <c:v>59719.383276465363</c:v>
                </c:pt>
                <c:pt idx="47">
                  <c:v>59471.166983917938</c:v>
                </c:pt>
                <c:pt idx="48">
                  <c:v>59895.473156831948</c:v>
                </c:pt>
                <c:pt idx="49">
                  <c:v>59791.400943584063</c:v>
                </c:pt>
                <c:pt idx="50">
                  <c:v>59169.769734660978</c:v>
                </c:pt>
                <c:pt idx="51">
                  <c:v>59550.17281488239</c:v>
                </c:pt>
                <c:pt idx="52">
                  <c:v>58634.215867991661</c:v>
                </c:pt>
                <c:pt idx="53">
                  <c:v>58404.954646138089</c:v>
                </c:pt>
                <c:pt idx="54">
                  <c:v>59235.008016338863</c:v>
                </c:pt>
                <c:pt idx="55">
                  <c:v>59031.779158075093</c:v>
                </c:pt>
                <c:pt idx="56">
                  <c:v>58485.923640878653</c:v>
                </c:pt>
                <c:pt idx="57">
                  <c:v>58441.904319139117</c:v>
                </c:pt>
                <c:pt idx="58">
                  <c:v>58462.736890933476</c:v>
                </c:pt>
                <c:pt idx="59">
                  <c:v>59511.856047761503</c:v>
                </c:pt>
                <c:pt idx="60">
                  <c:v>59695.273738160497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6-4BE7-95BC-659CDB0A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060288"/>
        <c:axId val="924060616"/>
      </c:lineChart>
      <c:catAx>
        <c:axId val="9240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0616"/>
        <c:crosses val="autoZero"/>
        <c:auto val="1"/>
        <c:lblAlgn val="ctr"/>
        <c:lblOffset val="100"/>
        <c:noMultiLvlLbl val="0"/>
      </c:catAx>
      <c:valAx>
        <c:axId val="9240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Performance!$AF$1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Performance!$AE$2:$AE$62</c:f>
              <c:numCache>
                <c:formatCode>General</c:formatCode>
                <c:ptCount val="61"/>
                <c:pt idx="0">
                  <c:v>100000</c:v>
                </c:pt>
                <c:pt idx="1">
                  <c:v>102504.70220649851</c:v>
                </c:pt>
                <c:pt idx="2">
                  <c:v>101689.99509074847</c:v>
                </c:pt>
                <c:pt idx="3">
                  <c:v>103071.69178669338</c:v>
                </c:pt>
                <c:pt idx="4">
                  <c:v>105654.55861657823</c:v>
                </c:pt>
                <c:pt idx="5">
                  <c:v>109672.00470189127</c:v>
                </c:pt>
                <c:pt idx="6">
                  <c:v>108071.97290738305</c:v>
                </c:pt>
                <c:pt idx="7">
                  <c:v>110914.33009763133</c:v>
                </c:pt>
                <c:pt idx="8">
                  <c:v>111627.9867467781</c:v>
                </c:pt>
                <c:pt idx="9">
                  <c:v>111958.72090595825</c:v>
                </c:pt>
                <c:pt idx="10">
                  <c:v>111082.84451529586</c:v>
                </c:pt>
                <c:pt idx="11">
                  <c:v>110733.86272296315</c:v>
                </c:pt>
                <c:pt idx="12">
                  <c:v>110361.94373024316</c:v>
                </c:pt>
                <c:pt idx="13">
                  <c:v>115018.00019092392</c:v>
                </c:pt>
                <c:pt idx="14">
                  <c:v>114065.03488002073</c:v>
                </c:pt>
                <c:pt idx="15">
                  <c:v>114458.66460442799</c:v>
                </c:pt>
                <c:pt idx="16">
                  <c:v>113923.22612928544</c:v>
                </c:pt>
                <c:pt idx="17">
                  <c:v>113845.50773812323</c:v>
                </c:pt>
                <c:pt idx="18">
                  <c:v>114538.6111197015</c:v>
                </c:pt>
                <c:pt idx="19">
                  <c:v>114730.77797297979</c:v>
                </c:pt>
                <c:pt idx="20">
                  <c:v>114271.44889897642</c:v>
                </c:pt>
                <c:pt idx="21">
                  <c:v>114181.5874663268</c:v>
                </c:pt>
                <c:pt idx="22">
                  <c:v>116059.38788141825</c:v>
                </c:pt>
                <c:pt idx="23">
                  <c:v>116242.68618024472</c:v>
                </c:pt>
                <c:pt idx="24">
                  <c:v>117220.65445137094</c:v>
                </c:pt>
                <c:pt idx="25">
                  <c:v>115659.91856069682</c:v>
                </c:pt>
                <c:pt idx="26">
                  <c:v>113447.81690748845</c:v>
                </c:pt>
                <c:pt idx="27">
                  <c:v>112971.97590974897</c:v>
                </c:pt>
                <c:pt idx="28">
                  <c:v>113290.29542634543</c:v>
                </c:pt>
                <c:pt idx="29">
                  <c:v>112942.81587619151</c:v>
                </c:pt>
                <c:pt idx="30">
                  <c:v>115132.58653669766</c:v>
                </c:pt>
                <c:pt idx="31">
                  <c:v>115395.91164409307</c:v>
                </c:pt>
                <c:pt idx="32">
                  <c:v>114854.26914167897</c:v>
                </c:pt>
                <c:pt idx="33">
                  <c:v>120074.97967436846</c:v>
                </c:pt>
                <c:pt idx="34">
                  <c:v>121001.71384901663</c:v>
                </c:pt>
                <c:pt idx="35">
                  <c:v>120363.555668569</c:v>
                </c:pt>
                <c:pt idx="36">
                  <c:v>120746.15468034218</c:v>
                </c:pt>
                <c:pt idx="37">
                  <c:v>121953.53369520637</c:v>
                </c:pt>
                <c:pt idx="38">
                  <c:v>121208.15793358885</c:v>
                </c:pt>
                <c:pt idx="39">
                  <c:v>123380.14031352411</c:v>
                </c:pt>
                <c:pt idx="40">
                  <c:v>124821.38555139492</c:v>
                </c:pt>
                <c:pt idx="41">
                  <c:v>124740.8712191619</c:v>
                </c:pt>
                <c:pt idx="42">
                  <c:v>126283.14608603044</c:v>
                </c:pt>
                <c:pt idx="43">
                  <c:v>129241.97506177828</c:v>
                </c:pt>
                <c:pt idx="44">
                  <c:v>129458.31880744918</c:v>
                </c:pt>
                <c:pt idx="45">
                  <c:v>141602.61981375114</c:v>
                </c:pt>
                <c:pt idx="46">
                  <c:v>140108.04236339475</c:v>
                </c:pt>
                <c:pt idx="47">
                  <c:v>140449.46860776062</c:v>
                </c:pt>
                <c:pt idx="48">
                  <c:v>135852.46468567985</c:v>
                </c:pt>
                <c:pt idx="49">
                  <c:v>137830.94010923605</c:v>
                </c:pt>
                <c:pt idx="50">
                  <c:v>135288.72692805823</c:v>
                </c:pt>
                <c:pt idx="51">
                  <c:v>141172.00384171429</c:v>
                </c:pt>
                <c:pt idx="52">
                  <c:v>139167.05373519997</c:v>
                </c:pt>
                <c:pt idx="53">
                  <c:v>139528.51980379422</c:v>
                </c:pt>
                <c:pt idx="54">
                  <c:v>139428.19387717466</c:v>
                </c:pt>
                <c:pt idx="55">
                  <c:v>141205.13832517946</c:v>
                </c:pt>
                <c:pt idx="56">
                  <c:v>142731.04250430258</c:v>
                </c:pt>
                <c:pt idx="57">
                  <c:v>143965.5643606481</c:v>
                </c:pt>
                <c:pt idx="58">
                  <c:v>141906.5467951101</c:v>
                </c:pt>
                <c:pt idx="59">
                  <c:v>141125.74461595173</c:v>
                </c:pt>
                <c:pt idx="60">
                  <c:v>138511.89745284966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DC8-A517-228EB6D7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849816"/>
        <c:axId val="921850800"/>
      </c:lineChart>
      <c:catAx>
        <c:axId val="92184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800"/>
        <c:crosses val="autoZero"/>
        <c:auto val="1"/>
        <c:lblAlgn val="ctr"/>
        <c:lblOffset val="100"/>
        <c:noMultiLvlLbl val="0"/>
      </c:catAx>
      <c:valAx>
        <c:axId val="9218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cad_rp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Performance!$F$2:$F$69</c:f>
              <c:numCache>
                <c:formatCode>General</c:formatCode>
                <c:ptCount val="68"/>
                <c:pt idx="0">
                  <c:v>50000</c:v>
                </c:pt>
                <c:pt idx="1">
                  <c:v>50498.535355830943</c:v>
                </c:pt>
                <c:pt idx="2">
                  <c:v>50174.751902333053</c:v>
                </c:pt>
                <c:pt idx="3">
                  <c:v>50952.719920218908</c:v>
                </c:pt>
                <c:pt idx="4">
                  <c:v>50861.864291278667</c:v>
                </c:pt>
                <c:pt idx="5">
                  <c:v>50860.441183783958</c:v>
                </c:pt>
                <c:pt idx="6">
                  <c:v>51588.403727116551</c:v>
                </c:pt>
                <c:pt idx="7">
                  <c:v>52039.383830467697</c:v>
                </c:pt>
                <c:pt idx="8">
                  <c:v>52803.423251578177</c:v>
                </c:pt>
                <c:pt idx="9">
                  <c:v>53461.317347728647</c:v>
                </c:pt>
                <c:pt idx="10">
                  <c:v>53599.27008381307</c:v>
                </c:pt>
                <c:pt idx="11">
                  <c:v>53469.243428667171</c:v>
                </c:pt>
                <c:pt idx="12">
                  <c:v>53396.243487622472</c:v>
                </c:pt>
                <c:pt idx="13">
                  <c:v>53810.16180050106</c:v>
                </c:pt>
                <c:pt idx="14">
                  <c:v>54027.335810470759</c:v>
                </c:pt>
                <c:pt idx="15">
                  <c:v>54632.129458055657</c:v>
                </c:pt>
                <c:pt idx="16">
                  <c:v>54743.506921698863</c:v>
                </c:pt>
                <c:pt idx="17">
                  <c:v>55172.80777461156</c:v>
                </c:pt>
                <c:pt idx="18">
                  <c:v>55086.879275367952</c:v>
                </c:pt>
                <c:pt idx="19">
                  <c:v>55350.813998228368</c:v>
                </c:pt>
                <c:pt idx="20">
                  <c:v>55461.209069658638</c:v>
                </c:pt>
                <c:pt idx="21">
                  <c:v>55473.474005927666</c:v>
                </c:pt>
                <c:pt idx="22">
                  <c:v>55959.257364513833</c:v>
                </c:pt>
                <c:pt idx="23">
                  <c:v>56318.214199493988</c:v>
                </c:pt>
                <c:pt idx="24">
                  <c:v>57153.435761697147</c:v>
                </c:pt>
                <c:pt idx="25">
                  <c:v>56189.183562555503</c:v>
                </c:pt>
                <c:pt idx="26">
                  <c:v>54249.428863131041</c:v>
                </c:pt>
                <c:pt idx="27">
                  <c:v>54874.048911164631</c:v>
                </c:pt>
                <c:pt idx="28">
                  <c:v>54370.769573931691</c:v>
                </c:pt>
                <c:pt idx="29">
                  <c:v>54908.760848355138</c:v>
                </c:pt>
                <c:pt idx="30">
                  <c:v>55986.001710558638</c:v>
                </c:pt>
                <c:pt idx="31">
                  <c:v>55801.481473050713</c:v>
                </c:pt>
                <c:pt idx="32">
                  <c:v>55722.654745101943</c:v>
                </c:pt>
                <c:pt idx="33">
                  <c:v>56795.926450951622</c:v>
                </c:pt>
                <c:pt idx="34">
                  <c:v>57547.909444473997</c:v>
                </c:pt>
                <c:pt idx="35">
                  <c:v>57619.329696114422</c:v>
                </c:pt>
                <c:pt idx="36">
                  <c:v>58110.479601075473</c:v>
                </c:pt>
                <c:pt idx="37">
                  <c:v>58944.784653034512</c:v>
                </c:pt>
                <c:pt idx="38">
                  <c:v>59213.786636185818</c:v>
                </c:pt>
                <c:pt idx="39">
                  <c:v>59767.53277935744</c:v>
                </c:pt>
                <c:pt idx="40">
                  <c:v>60634.455390019393</c:v>
                </c:pt>
                <c:pt idx="41">
                  <c:v>59785.293995608852</c:v>
                </c:pt>
                <c:pt idx="42">
                  <c:v>60308.839938001343</c:v>
                </c:pt>
                <c:pt idx="43">
                  <c:v>61241.479751012193</c:v>
                </c:pt>
                <c:pt idx="44">
                  <c:v>60946.924202177826</c:v>
                </c:pt>
                <c:pt idx="45">
                  <c:v>63838.290567593889</c:v>
                </c:pt>
                <c:pt idx="46">
                  <c:v>64659.899432771097</c:v>
                </c:pt>
                <c:pt idx="47">
                  <c:v>64127.600838514867</c:v>
                </c:pt>
                <c:pt idx="48">
                  <c:v>63749.762679858097</c:v>
                </c:pt>
                <c:pt idx="49">
                  <c:v>63571.068787216624</c:v>
                </c:pt>
                <c:pt idx="50">
                  <c:v>62449.901134383763</c:v>
                </c:pt>
                <c:pt idx="51">
                  <c:v>63709.70962464223</c:v>
                </c:pt>
                <c:pt idx="52">
                  <c:v>61838.383437599543</c:v>
                </c:pt>
                <c:pt idx="53">
                  <c:v>61205.655570563111</c:v>
                </c:pt>
                <c:pt idx="54">
                  <c:v>61882.884503639667</c:v>
                </c:pt>
                <c:pt idx="55">
                  <c:v>61969.854749341823</c:v>
                </c:pt>
                <c:pt idx="56">
                  <c:v>61623.506115568183</c:v>
                </c:pt>
                <c:pt idx="57">
                  <c:v>61363.152988699367</c:v>
                </c:pt>
                <c:pt idx="58">
                  <c:v>61492.672460784772</c:v>
                </c:pt>
                <c:pt idx="59">
                  <c:v>62899.155421027317</c:v>
                </c:pt>
                <c:pt idx="60">
                  <c:v>63294.199974442257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6-48A5-A7CD-F5CF4B38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91624"/>
        <c:axId val="1206289328"/>
      </c:lineChart>
      <c:catAx>
        <c:axId val="120629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89328"/>
        <c:crosses val="autoZero"/>
        <c:auto val="1"/>
        <c:lblAlgn val="ctr"/>
        <c:lblOffset val="100"/>
        <c:noMultiLvlLbl val="0"/>
      </c:catAx>
      <c:valAx>
        <c:axId val="12062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Performance!$O$1</c:f>
              <c:strCache>
                <c:ptCount val="1"/>
                <c:pt idx="0">
                  <c:v>usd_rp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Performance!$O$2:$O$69</c:f>
              <c:numCache>
                <c:formatCode>General</c:formatCode>
                <c:ptCount val="68"/>
                <c:pt idx="0">
                  <c:v>52620.5</c:v>
                </c:pt>
                <c:pt idx="1">
                  <c:v>52773.787501557548</c:v>
                </c:pt>
                <c:pt idx="2">
                  <c:v>52545.896930653718</c:v>
                </c:pt>
                <c:pt idx="3">
                  <c:v>52931.850853935939</c:v>
                </c:pt>
                <c:pt idx="4">
                  <c:v>52890.922228164069</c:v>
                </c:pt>
                <c:pt idx="5">
                  <c:v>52298.687264727057</c:v>
                </c:pt>
                <c:pt idx="6">
                  <c:v>53021.771509963422</c:v>
                </c:pt>
                <c:pt idx="7">
                  <c:v>52922.14648972288</c:v>
                </c:pt>
                <c:pt idx="8">
                  <c:v>52904.598372717977</c:v>
                </c:pt>
                <c:pt idx="9">
                  <c:v>53729.313913607722</c:v>
                </c:pt>
                <c:pt idx="10">
                  <c:v>53897.635409470087</c:v>
                </c:pt>
                <c:pt idx="11">
                  <c:v>53832.753981730413</c:v>
                </c:pt>
                <c:pt idx="12">
                  <c:v>54048.367205562427</c:v>
                </c:pt>
                <c:pt idx="13">
                  <c:v>53664.210663503341</c:v>
                </c:pt>
                <c:pt idx="14">
                  <c:v>53864.701319270069</c:v>
                </c:pt>
                <c:pt idx="15">
                  <c:v>54245.184748374217</c:v>
                </c:pt>
                <c:pt idx="16">
                  <c:v>54464.025179880242</c:v>
                </c:pt>
                <c:pt idx="17">
                  <c:v>54599.896843086128</c:v>
                </c:pt>
                <c:pt idx="18">
                  <c:v>54537.725085442973</c:v>
                </c:pt>
                <c:pt idx="19">
                  <c:v>54703.214560532513</c:v>
                </c:pt>
                <c:pt idx="20">
                  <c:v>54719.799520438733</c:v>
                </c:pt>
                <c:pt idx="21">
                  <c:v>55006.488227494468</c:v>
                </c:pt>
                <c:pt idx="22">
                  <c:v>55031.79023900631</c:v>
                </c:pt>
                <c:pt idx="23">
                  <c:v>55198.310174032908</c:v>
                </c:pt>
                <c:pt idx="24">
                  <c:v>55577.226377819432</c:v>
                </c:pt>
                <c:pt idx="25">
                  <c:v>55167.476159905244</c:v>
                </c:pt>
                <c:pt idx="26">
                  <c:v>54609.528589599489</c:v>
                </c:pt>
                <c:pt idx="27">
                  <c:v>55036.787106192358</c:v>
                </c:pt>
                <c:pt idx="28">
                  <c:v>54717.707200238787</c:v>
                </c:pt>
                <c:pt idx="29">
                  <c:v>55246.49280316606</c:v>
                </c:pt>
                <c:pt idx="30">
                  <c:v>55568.705244986362</c:v>
                </c:pt>
                <c:pt idx="31">
                  <c:v>55553.499091719568</c:v>
                </c:pt>
                <c:pt idx="32">
                  <c:v>55354.832564621443</c:v>
                </c:pt>
                <c:pt idx="33">
                  <c:v>55528.566290824281</c:v>
                </c:pt>
                <c:pt idx="34">
                  <c:v>55995.755625255573</c:v>
                </c:pt>
                <c:pt idx="35">
                  <c:v>55886.242489720673</c:v>
                </c:pt>
                <c:pt idx="36">
                  <c:v>56188.090722306617</c:v>
                </c:pt>
                <c:pt idx="37">
                  <c:v>56721.069936992368</c:v>
                </c:pt>
                <c:pt idx="38">
                  <c:v>56777.261033738861</c:v>
                </c:pt>
                <c:pt idx="39">
                  <c:v>56766.253559078061</c:v>
                </c:pt>
                <c:pt idx="40">
                  <c:v>57336.892821829453</c:v>
                </c:pt>
                <c:pt idx="41">
                  <c:v>56679.174868105372</c:v>
                </c:pt>
                <c:pt idx="42">
                  <c:v>57150.990016243777</c:v>
                </c:pt>
                <c:pt idx="43">
                  <c:v>57505.376321066899</c:v>
                </c:pt>
                <c:pt idx="44">
                  <c:v>57020.373787595781</c:v>
                </c:pt>
                <c:pt idx="45">
                  <c:v>57770.554338259441</c:v>
                </c:pt>
                <c:pt idx="46">
                  <c:v>57838.044268421669</c:v>
                </c:pt>
                <c:pt idx="47">
                  <c:v>57766.19222301391</c:v>
                </c:pt>
                <c:pt idx="48">
                  <c:v>58000.002737166891</c:v>
                </c:pt>
                <c:pt idx="49">
                  <c:v>57909.90720315509</c:v>
                </c:pt>
                <c:pt idx="50">
                  <c:v>57413.660271999688</c:v>
                </c:pt>
                <c:pt idx="51">
                  <c:v>57745.269851142933</c:v>
                </c:pt>
                <c:pt idx="52">
                  <c:v>57124.251837397052</c:v>
                </c:pt>
                <c:pt idx="53">
                  <c:v>57076.139179748607</c:v>
                </c:pt>
                <c:pt idx="54">
                  <c:v>57584.089032086144</c:v>
                </c:pt>
                <c:pt idx="55">
                  <c:v>57393.581115322108</c:v>
                </c:pt>
                <c:pt idx="56">
                  <c:v>56961.262501901358</c:v>
                </c:pt>
                <c:pt idx="57">
                  <c:v>57186.387387145107</c:v>
                </c:pt>
                <c:pt idx="58">
                  <c:v>57278.426430864449</c:v>
                </c:pt>
                <c:pt idx="59">
                  <c:v>58009.399686450713</c:v>
                </c:pt>
                <c:pt idx="60">
                  <c:v>58132.198565488849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B-473B-8551-A681FEB6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75672"/>
        <c:axId val="1215879936"/>
      </c:lineChart>
      <c:catAx>
        <c:axId val="121587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9936"/>
        <c:crosses val="autoZero"/>
        <c:auto val="1"/>
        <c:lblAlgn val="ctr"/>
        <c:lblOffset val="100"/>
        <c:noMultiLvlLbl val="0"/>
      </c:catAx>
      <c:valAx>
        <c:axId val="1215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Performance!$AG$1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Performance!$AF$2:$AF$69</c:f>
              <c:numCache>
                <c:formatCode>General</c:formatCode>
                <c:ptCount val="68"/>
                <c:pt idx="0">
                  <c:v>100000</c:v>
                </c:pt>
                <c:pt idx="1">
                  <c:v>101817.1134280917</c:v>
                </c:pt>
                <c:pt idx="2">
                  <c:v>100542.37001920518</c:v>
                </c:pt>
                <c:pt idx="3">
                  <c:v>100719.74544706708</c:v>
                </c:pt>
                <c:pt idx="4">
                  <c:v>101470.59515112119</c:v>
                </c:pt>
                <c:pt idx="5">
                  <c:v>103015.98019176014</c:v>
                </c:pt>
                <c:pt idx="6">
                  <c:v>103173.46979729948</c:v>
                </c:pt>
                <c:pt idx="7">
                  <c:v>105358.54762350391</c:v>
                </c:pt>
                <c:pt idx="8">
                  <c:v>105271.55418227959</c:v>
                </c:pt>
                <c:pt idx="9">
                  <c:v>106525.78384099965</c:v>
                </c:pt>
                <c:pt idx="10">
                  <c:v>106799.87666007548</c:v>
                </c:pt>
                <c:pt idx="11">
                  <c:v>106932.9273157047</c:v>
                </c:pt>
                <c:pt idx="12">
                  <c:v>106088.90375616163</c:v>
                </c:pt>
                <c:pt idx="13">
                  <c:v>107926.95874934642</c:v>
                </c:pt>
                <c:pt idx="14">
                  <c:v>108001.98105601993</c:v>
                </c:pt>
                <c:pt idx="15">
                  <c:v>108368.10604975963</c:v>
                </c:pt>
                <c:pt idx="16">
                  <c:v>108479.15999794105</c:v>
                </c:pt>
                <c:pt idx="17">
                  <c:v>108774.69256081604</c:v>
                </c:pt>
                <c:pt idx="18">
                  <c:v>109491.69702435</c:v>
                </c:pt>
                <c:pt idx="19">
                  <c:v>109636.07553995735</c:v>
                </c:pt>
                <c:pt idx="20">
                  <c:v>110025.67901784302</c:v>
                </c:pt>
                <c:pt idx="21">
                  <c:v>111228.7442454292</c:v>
                </c:pt>
                <c:pt idx="22">
                  <c:v>112841.02283799791</c:v>
                </c:pt>
                <c:pt idx="23">
                  <c:v>113185.81427484716</c:v>
                </c:pt>
                <c:pt idx="24">
                  <c:v>114415.61566196277</c:v>
                </c:pt>
                <c:pt idx="25">
                  <c:v>113901.36470238038</c:v>
                </c:pt>
                <c:pt idx="26">
                  <c:v>112063.4444803012</c:v>
                </c:pt>
                <c:pt idx="27">
                  <c:v>112474.41783160661</c:v>
                </c:pt>
                <c:pt idx="28">
                  <c:v>112724.54440284113</c:v>
                </c:pt>
                <c:pt idx="29">
                  <c:v>112963.7962942195</c:v>
                </c:pt>
                <c:pt idx="30">
                  <c:v>115822.82007733967</c:v>
                </c:pt>
                <c:pt idx="31">
                  <c:v>116475.60156941033</c:v>
                </c:pt>
                <c:pt idx="32">
                  <c:v>116485.785452632</c:v>
                </c:pt>
                <c:pt idx="33">
                  <c:v>120316.98470602544</c:v>
                </c:pt>
                <c:pt idx="34">
                  <c:v>121811.63124510192</c:v>
                </c:pt>
                <c:pt idx="35">
                  <c:v>121374.32020977527</c:v>
                </c:pt>
                <c:pt idx="36">
                  <c:v>121824.7076932225</c:v>
                </c:pt>
                <c:pt idx="37">
                  <c:v>122748.03791814856</c:v>
                </c:pt>
                <c:pt idx="38">
                  <c:v>122035.11384044777</c:v>
                </c:pt>
                <c:pt idx="39">
                  <c:v>124052.28817043667</c:v>
                </c:pt>
                <c:pt idx="40">
                  <c:v>125454.38836218978</c:v>
                </c:pt>
                <c:pt idx="41">
                  <c:v>125250.2408421171</c:v>
                </c:pt>
                <c:pt idx="42">
                  <c:v>126618.10716209392</c:v>
                </c:pt>
                <c:pt idx="43">
                  <c:v>129561.20108496092</c:v>
                </c:pt>
                <c:pt idx="44">
                  <c:v>129287.27868541361</c:v>
                </c:pt>
                <c:pt idx="45">
                  <c:v>139637.15490481255</c:v>
                </c:pt>
                <c:pt idx="46">
                  <c:v>139747.37016434359</c:v>
                </c:pt>
                <c:pt idx="47">
                  <c:v>139829.89122819845</c:v>
                </c:pt>
                <c:pt idx="48">
                  <c:v>136093.79989947181</c:v>
                </c:pt>
                <c:pt idx="49">
                  <c:v>138144.63882027788</c:v>
                </c:pt>
                <c:pt idx="50">
                  <c:v>136151.57940795436</c:v>
                </c:pt>
                <c:pt idx="51">
                  <c:v>141427.38684744111</c:v>
                </c:pt>
                <c:pt idx="52">
                  <c:v>139670.82505827054</c:v>
                </c:pt>
                <c:pt idx="53">
                  <c:v>139836.14744630805</c:v>
                </c:pt>
                <c:pt idx="54">
                  <c:v>139552.43752257421</c:v>
                </c:pt>
                <c:pt idx="55">
                  <c:v>141103.17402360239</c:v>
                </c:pt>
                <c:pt idx="56">
                  <c:v>142986.8782644294</c:v>
                </c:pt>
                <c:pt idx="57">
                  <c:v>143305.5227844129</c:v>
                </c:pt>
                <c:pt idx="58">
                  <c:v>140947.9928960164</c:v>
                </c:pt>
                <c:pt idx="59">
                  <c:v>140390.68353359125</c:v>
                </c:pt>
                <c:pt idx="60">
                  <c:v>136272.34196508821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4-4FE2-9FF2-A93BA264D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76656"/>
        <c:axId val="1215877312"/>
      </c:lineChart>
      <c:catAx>
        <c:axId val="12158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7312"/>
        <c:crosses val="autoZero"/>
        <c:auto val="1"/>
        <c:lblAlgn val="ctr"/>
        <c:lblOffset val="100"/>
        <c:noMultiLvlLbl val="0"/>
      </c:catAx>
      <c:valAx>
        <c:axId val="12158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b="1"/>
              <a:t>Portfolio</a:t>
            </a:r>
            <a:r>
              <a:rPr lang="en-CA" altLang="zh-CN" b="1" baseline="0"/>
              <a:t> Performance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Performance!$AC$1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Performance!$AC$2:$AC$62</c:f>
              <c:numCache>
                <c:formatCode>General</c:formatCode>
                <c:ptCount val="61"/>
                <c:pt idx="0">
                  <c:v>100000</c:v>
                </c:pt>
                <c:pt idx="1">
                  <c:v>102224.66718344387</c:v>
                </c:pt>
                <c:pt idx="2">
                  <c:v>101015.83629348769</c:v>
                </c:pt>
                <c:pt idx="3">
                  <c:v>102275.87808206206</c:v>
                </c:pt>
                <c:pt idx="4">
                  <c:v>103394.54793763149</c:v>
                </c:pt>
                <c:pt idx="5">
                  <c:v>105740.65764726509</c:v>
                </c:pt>
                <c:pt idx="6">
                  <c:v>106237.90615941776</c:v>
                </c:pt>
                <c:pt idx="7">
                  <c:v>108631.6104794143</c:v>
                </c:pt>
                <c:pt idx="8">
                  <c:v>109537.87501771731</c:v>
                </c:pt>
                <c:pt idx="9">
                  <c:v>110952.78003091124</c:v>
                </c:pt>
                <c:pt idx="10">
                  <c:v>110762.79522142644</c:v>
                </c:pt>
                <c:pt idx="11">
                  <c:v>111213.62210068831</c:v>
                </c:pt>
                <c:pt idx="12">
                  <c:v>111041.27556160628</c:v>
                </c:pt>
                <c:pt idx="13">
                  <c:v>114239.75228691663</c:v>
                </c:pt>
                <c:pt idx="14">
                  <c:v>114166.641291415</c:v>
                </c:pt>
                <c:pt idx="15">
                  <c:v>115106.24654767936</c:v>
                </c:pt>
                <c:pt idx="16">
                  <c:v>114909.43771614502</c:v>
                </c:pt>
                <c:pt idx="17">
                  <c:v>114870.81597090664</c:v>
                </c:pt>
                <c:pt idx="18">
                  <c:v>115310.15732214917</c:v>
                </c:pt>
                <c:pt idx="19">
                  <c:v>115338.31089097049</c:v>
                </c:pt>
                <c:pt idx="20">
                  <c:v>115390.67579522198</c:v>
                </c:pt>
                <c:pt idx="21">
                  <c:v>116399.70801837285</c:v>
                </c:pt>
                <c:pt idx="22">
                  <c:v>118312.3107140722</c:v>
                </c:pt>
                <c:pt idx="23">
                  <c:v>118971.28144412383</c:v>
                </c:pt>
                <c:pt idx="24">
                  <c:v>121063.62652058149</c:v>
                </c:pt>
                <c:pt idx="25">
                  <c:v>119044.82253289656</c:v>
                </c:pt>
                <c:pt idx="26">
                  <c:v>116113.19540513869</c:v>
                </c:pt>
                <c:pt idx="27">
                  <c:v>116334.32745829804</c:v>
                </c:pt>
                <c:pt idx="28">
                  <c:v>115782.20342313417</c:v>
                </c:pt>
                <c:pt idx="29">
                  <c:v>116058.35527453801</c:v>
                </c:pt>
                <c:pt idx="30">
                  <c:v>119238.03188936271</c:v>
                </c:pt>
                <c:pt idx="31">
                  <c:v>118961.8192155148</c:v>
                </c:pt>
                <c:pt idx="32">
                  <c:v>118828.71193527832</c:v>
                </c:pt>
                <c:pt idx="33">
                  <c:v>123907.46931723287</c:v>
                </c:pt>
                <c:pt idx="34">
                  <c:v>125948.21658374056</c:v>
                </c:pt>
                <c:pt idx="35">
                  <c:v>125409.79538416886</c:v>
                </c:pt>
                <c:pt idx="36">
                  <c:v>126396.22750663161</c:v>
                </c:pt>
                <c:pt idx="37">
                  <c:v>128014.10782018822</c:v>
                </c:pt>
                <c:pt idx="38">
                  <c:v>127354.85577382112</c:v>
                </c:pt>
                <c:pt idx="39">
                  <c:v>129749.9309834124</c:v>
                </c:pt>
                <c:pt idx="40">
                  <c:v>131916.66629083984</c:v>
                </c:pt>
                <c:pt idx="41">
                  <c:v>130912.82373269403</c:v>
                </c:pt>
                <c:pt idx="42">
                  <c:v>133690.28359481491</c:v>
                </c:pt>
                <c:pt idx="43">
                  <c:v>137197.83749732419</c:v>
                </c:pt>
                <c:pt idx="44">
                  <c:v>136711.03547761712</c:v>
                </c:pt>
                <c:pt idx="45">
                  <c:v>150266.62634381524</c:v>
                </c:pt>
                <c:pt idx="46">
                  <c:v>149285.62641330506</c:v>
                </c:pt>
                <c:pt idx="47">
                  <c:v>149311.13603310307</c:v>
                </c:pt>
                <c:pt idx="48">
                  <c:v>144508.66881573474</c:v>
                </c:pt>
                <c:pt idx="49">
                  <c:v>146035.35296492148</c:v>
                </c:pt>
                <c:pt idx="50">
                  <c:v>142765.65741619456</c:v>
                </c:pt>
                <c:pt idx="51">
                  <c:v>149600.88554297868</c:v>
                </c:pt>
                <c:pt idx="52">
                  <c:v>146426.93551639342</c:v>
                </c:pt>
                <c:pt idx="53">
                  <c:v>146938.17195449272</c:v>
                </c:pt>
                <c:pt idx="54">
                  <c:v>147746.34404173758</c:v>
                </c:pt>
                <c:pt idx="55">
                  <c:v>149523.08746857988</c:v>
                </c:pt>
                <c:pt idx="56">
                  <c:v>151284.1713373884</c:v>
                </c:pt>
                <c:pt idx="57">
                  <c:v>151561.21391805058</c:v>
                </c:pt>
                <c:pt idx="58">
                  <c:v>149369.72433978395</c:v>
                </c:pt>
                <c:pt idx="59">
                  <c:v>150568.62666810618</c:v>
                </c:pt>
                <c:pt idx="60">
                  <c:v>145644.54531066434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A-4D68-B54C-88A1BB3A308D}"/>
            </c:ext>
          </c:extLst>
        </c:ser>
        <c:ser>
          <c:idx val="1"/>
          <c:order val="1"/>
          <c:tx>
            <c:strRef>
              <c:f>Performance!$AD$1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Performance!$AD$2:$AD$62</c:f>
              <c:numCache>
                <c:formatCode>General</c:formatCode>
                <c:ptCount val="61"/>
                <c:pt idx="0">
                  <c:v>100000</c:v>
                </c:pt>
                <c:pt idx="1">
                  <c:v>101023.42885761247</c:v>
                </c:pt>
                <c:pt idx="2">
                  <c:v>98859.813465495681</c:v>
                </c:pt>
                <c:pt idx="3">
                  <c:v>98254.600053750939</c:v>
                </c:pt>
                <c:pt idx="4">
                  <c:v>96646.850784174647</c:v>
                </c:pt>
                <c:pt idx="5">
                  <c:v>94682.408372206526</c:v>
                </c:pt>
                <c:pt idx="6">
                  <c:v>97979.307097730256</c:v>
                </c:pt>
                <c:pt idx="7">
                  <c:v>99457.923654792277</c:v>
                </c:pt>
                <c:pt idx="8">
                  <c:v>98571.990589714434</c:v>
                </c:pt>
                <c:pt idx="9">
                  <c:v>101936.45123372163</c:v>
                </c:pt>
                <c:pt idx="10">
                  <c:v>103732.23684966931</c:v>
                </c:pt>
                <c:pt idx="11">
                  <c:v>104264.87202161935</c:v>
                </c:pt>
                <c:pt idx="12">
                  <c:v>103185.56183462494</c:v>
                </c:pt>
                <c:pt idx="13">
                  <c:v>101736.38457768943</c:v>
                </c:pt>
                <c:pt idx="14">
                  <c:v>103122.40255693487</c:v>
                </c:pt>
                <c:pt idx="15">
                  <c:v>104070.23743906479</c:v>
                </c:pt>
                <c:pt idx="16">
                  <c:v>105080.52929137036</c:v>
                </c:pt>
                <c:pt idx="17">
                  <c:v>105934.84964944127</c:v>
                </c:pt>
                <c:pt idx="18">
                  <c:v>106684.57762707063</c:v>
                </c:pt>
                <c:pt idx="19">
                  <c:v>106949.91745099763</c:v>
                </c:pt>
                <c:pt idx="20">
                  <c:v>108278.11647071407</c:v>
                </c:pt>
                <c:pt idx="21">
                  <c:v>111260.19525195145</c:v>
                </c:pt>
                <c:pt idx="22">
                  <c:v>112663.62769978211</c:v>
                </c:pt>
                <c:pt idx="23">
                  <c:v>113437.75773993744</c:v>
                </c:pt>
                <c:pt idx="24">
                  <c:v>115740.11851809152</c:v>
                </c:pt>
                <c:pt idx="25">
                  <c:v>115119.06863163487</c:v>
                </c:pt>
                <c:pt idx="26">
                  <c:v>111650.47279080709</c:v>
                </c:pt>
                <c:pt idx="27">
                  <c:v>114142.45462082609</c:v>
                </c:pt>
                <c:pt idx="28">
                  <c:v>113558.51294914531</c:v>
                </c:pt>
                <c:pt idx="29">
                  <c:v>115444.48247893</c:v>
                </c:pt>
                <c:pt idx="30">
                  <c:v>120207.16164295658</c:v>
                </c:pt>
                <c:pt idx="31">
                  <c:v>121133.07396422458</c:v>
                </c:pt>
                <c:pt idx="32">
                  <c:v>121790.14640755297</c:v>
                </c:pt>
                <c:pt idx="33">
                  <c:v>124201.74344323664</c:v>
                </c:pt>
                <c:pt idx="34">
                  <c:v>127883.42254624629</c:v>
                </c:pt>
                <c:pt idx="35">
                  <c:v>127600.99320192332</c:v>
                </c:pt>
                <c:pt idx="36">
                  <c:v>128947.14625894045</c:v>
                </c:pt>
                <c:pt idx="37">
                  <c:v>130509.9775483425</c:v>
                </c:pt>
                <c:pt idx="38">
                  <c:v>130060.32533023652</c:v>
                </c:pt>
                <c:pt idx="39">
                  <c:v>132405.94246773535</c:v>
                </c:pt>
                <c:pt idx="40">
                  <c:v>134869.87734263239</c:v>
                </c:pt>
                <c:pt idx="41">
                  <c:v>133037.18934330653</c:v>
                </c:pt>
                <c:pt idx="42">
                  <c:v>135110.24663724855</c:v>
                </c:pt>
                <c:pt idx="43">
                  <c:v>138816.78786689838</c:v>
                </c:pt>
                <c:pt idx="44">
                  <c:v>137090.06691324315</c:v>
                </c:pt>
                <c:pt idx="45">
                  <c:v>147483.42056640491</c:v>
                </c:pt>
                <c:pt idx="46">
                  <c:v>150099.85495432006</c:v>
                </c:pt>
                <c:pt idx="47">
                  <c:v>149252.64315024274</c:v>
                </c:pt>
                <c:pt idx="48">
                  <c:v>146820.75212723727</c:v>
                </c:pt>
                <c:pt idx="49">
                  <c:v>148733.84381375904</c:v>
                </c:pt>
                <c:pt idx="50">
                  <c:v>144371.47583433375</c:v>
                </c:pt>
                <c:pt idx="51">
                  <c:v>151073.79013778435</c:v>
                </c:pt>
                <c:pt idx="52">
                  <c:v>145445.49537132517</c:v>
                </c:pt>
                <c:pt idx="53">
                  <c:v>143880.35204695046</c:v>
                </c:pt>
                <c:pt idx="54">
                  <c:v>147330.86625787528</c:v>
                </c:pt>
                <c:pt idx="55">
                  <c:v>148819.95396091294</c:v>
                </c:pt>
                <c:pt idx="56">
                  <c:v>148844.09353933405</c:v>
                </c:pt>
                <c:pt idx="57">
                  <c:v>146664.02940798065</c:v>
                </c:pt>
                <c:pt idx="58">
                  <c:v>143697.96322955497</c:v>
                </c:pt>
                <c:pt idx="59">
                  <c:v>146829.51292474096</c:v>
                </c:pt>
                <c:pt idx="60">
                  <c:v>139031.39198080293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A-4D68-B54C-88A1BB3A308D}"/>
            </c:ext>
          </c:extLst>
        </c:ser>
        <c:ser>
          <c:idx val="2"/>
          <c:order val="2"/>
          <c:tx>
            <c:strRef>
              <c:f>Performance!$AE$1</c:f>
              <c:strCache>
                <c:ptCount val="1"/>
                <c:pt idx="0">
                  <c:v>MV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Performance!$AE$2:$AE$62</c:f>
              <c:numCache>
                <c:formatCode>General</c:formatCode>
                <c:ptCount val="61"/>
                <c:pt idx="0">
                  <c:v>100000</c:v>
                </c:pt>
                <c:pt idx="1">
                  <c:v>102504.70220649851</c:v>
                </c:pt>
                <c:pt idx="2">
                  <c:v>101689.99509074847</c:v>
                </c:pt>
                <c:pt idx="3">
                  <c:v>103071.69178669338</c:v>
                </c:pt>
                <c:pt idx="4">
                  <c:v>105654.55861657823</c:v>
                </c:pt>
                <c:pt idx="5">
                  <c:v>109672.00470189127</c:v>
                </c:pt>
                <c:pt idx="6">
                  <c:v>108071.97290738305</c:v>
                </c:pt>
                <c:pt idx="7">
                  <c:v>110914.33009763133</c:v>
                </c:pt>
                <c:pt idx="8">
                  <c:v>111627.9867467781</c:v>
                </c:pt>
                <c:pt idx="9">
                  <c:v>111958.72090595825</c:v>
                </c:pt>
                <c:pt idx="10">
                  <c:v>111082.84451529586</c:v>
                </c:pt>
                <c:pt idx="11">
                  <c:v>110733.86272296315</c:v>
                </c:pt>
                <c:pt idx="12">
                  <c:v>110361.94373024316</c:v>
                </c:pt>
                <c:pt idx="13">
                  <c:v>115018.00019092392</c:v>
                </c:pt>
                <c:pt idx="14">
                  <c:v>114065.03488002073</c:v>
                </c:pt>
                <c:pt idx="15">
                  <c:v>114458.66460442799</c:v>
                </c:pt>
                <c:pt idx="16">
                  <c:v>113923.22612928544</c:v>
                </c:pt>
                <c:pt idx="17">
                  <c:v>113845.50773812323</c:v>
                </c:pt>
                <c:pt idx="18">
                  <c:v>114538.6111197015</c:v>
                </c:pt>
                <c:pt idx="19">
                  <c:v>114730.77797297979</c:v>
                </c:pt>
                <c:pt idx="20">
                  <c:v>114271.44889897642</c:v>
                </c:pt>
                <c:pt idx="21">
                  <c:v>114181.5874663268</c:v>
                </c:pt>
                <c:pt idx="22">
                  <c:v>116059.38788141825</c:v>
                </c:pt>
                <c:pt idx="23">
                  <c:v>116242.68618024472</c:v>
                </c:pt>
                <c:pt idx="24">
                  <c:v>117220.65445137094</c:v>
                </c:pt>
                <c:pt idx="25">
                  <c:v>115659.91856069682</c:v>
                </c:pt>
                <c:pt idx="26">
                  <c:v>113447.81690748845</c:v>
                </c:pt>
                <c:pt idx="27">
                  <c:v>112971.97590974897</c:v>
                </c:pt>
                <c:pt idx="28">
                  <c:v>113290.29542634543</c:v>
                </c:pt>
                <c:pt idx="29">
                  <c:v>112942.81587619151</c:v>
                </c:pt>
                <c:pt idx="30">
                  <c:v>115132.58653669766</c:v>
                </c:pt>
                <c:pt idx="31">
                  <c:v>115395.91164409307</c:v>
                </c:pt>
                <c:pt idx="32">
                  <c:v>114854.26914167897</c:v>
                </c:pt>
                <c:pt idx="33">
                  <c:v>120074.97967436846</c:v>
                </c:pt>
                <c:pt idx="34">
                  <c:v>121001.71384901663</c:v>
                </c:pt>
                <c:pt idx="35">
                  <c:v>120363.555668569</c:v>
                </c:pt>
                <c:pt idx="36">
                  <c:v>120746.15468034218</c:v>
                </c:pt>
                <c:pt idx="37">
                  <c:v>121953.53369520637</c:v>
                </c:pt>
                <c:pt idx="38">
                  <c:v>121208.15793358885</c:v>
                </c:pt>
                <c:pt idx="39">
                  <c:v>123380.14031352411</c:v>
                </c:pt>
                <c:pt idx="40">
                  <c:v>124821.38555139492</c:v>
                </c:pt>
                <c:pt idx="41">
                  <c:v>124740.8712191619</c:v>
                </c:pt>
                <c:pt idx="42">
                  <c:v>126283.14608603044</c:v>
                </c:pt>
                <c:pt idx="43">
                  <c:v>129241.97506177828</c:v>
                </c:pt>
                <c:pt idx="44">
                  <c:v>129458.31880744918</c:v>
                </c:pt>
                <c:pt idx="45">
                  <c:v>141602.61981375114</c:v>
                </c:pt>
                <c:pt idx="46">
                  <c:v>140108.04236339475</c:v>
                </c:pt>
                <c:pt idx="47">
                  <c:v>140449.46860776062</c:v>
                </c:pt>
                <c:pt idx="48">
                  <c:v>135852.46468567985</c:v>
                </c:pt>
                <c:pt idx="49">
                  <c:v>137830.94010923605</c:v>
                </c:pt>
                <c:pt idx="50">
                  <c:v>135288.72692805823</c:v>
                </c:pt>
                <c:pt idx="51">
                  <c:v>141172.00384171429</c:v>
                </c:pt>
                <c:pt idx="52">
                  <c:v>139167.05373519997</c:v>
                </c:pt>
                <c:pt idx="53">
                  <c:v>139528.51980379422</c:v>
                </c:pt>
                <c:pt idx="54">
                  <c:v>139428.19387717466</c:v>
                </c:pt>
                <c:pt idx="55">
                  <c:v>141205.13832517946</c:v>
                </c:pt>
                <c:pt idx="56">
                  <c:v>142731.04250430258</c:v>
                </c:pt>
                <c:pt idx="57">
                  <c:v>143965.5643606481</c:v>
                </c:pt>
                <c:pt idx="58">
                  <c:v>141906.5467951101</c:v>
                </c:pt>
                <c:pt idx="59">
                  <c:v>141125.74461595173</c:v>
                </c:pt>
                <c:pt idx="60">
                  <c:v>138511.89745284966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A-4D68-B54C-88A1BB3A308D}"/>
            </c:ext>
          </c:extLst>
        </c:ser>
        <c:ser>
          <c:idx val="3"/>
          <c:order val="3"/>
          <c:tx>
            <c:strRef>
              <c:f>Performance!$AF$1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Performance!$AF$2:$AF$62</c:f>
              <c:numCache>
                <c:formatCode>General</c:formatCode>
                <c:ptCount val="61"/>
                <c:pt idx="0">
                  <c:v>100000</c:v>
                </c:pt>
                <c:pt idx="1">
                  <c:v>101817.1134280917</c:v>
                </c:pt>
                <c:pt idx="2">
                  <c:v>100542.37001920518</c:v>
                </c:pt>
                <c:pt idx="3">
                  <c:v>100719.74544706708</c:v>
                </c:pt>
                <c:pt idx="4">
                  <c:v>101470.59515112119</c:v>
                </c:pt>
                <c:pt idx="5">
                  <c:v>103015.98019176014</c:v>
                </c:pt>
                <c:pt idx="6">
                  <c:v>103173.46979729948</c:v>
                </c:pt>
                <c:pt idx="7">
                  <c:v>105358.54762350391</c:v>
                </c:pt>
                <c:pt idx="8">
                  <c:v>105271.55418227959</c:v>
                </c:pt>
                <c:pt idx="9">
                  <c:v>106525.78384099965</c:v>
                </c:pt>
                <c:pt idx="10">
                  <c:v>106799.87666007548</c:v>
                </c:pt>
                <c:pt idx="11">
                  <c:v>106932.9273157047</c:v>
                </c:pt>
                <c:pt idx="12">
                  <c:v>106088.90375616163</c:v>
                </c:pt>
                <c:pt idx="13">
                  <c:v>107926.95874934642</c:v>
                </c:pt>
                <c:pt idx="14">
                  <c:v>108001.98105601993</c:v>
                </c:pt>
                <c:pt idx="15">
                  <c:v>108368.10604975963</c:v>
                </c:pt>
                <c:pt idx="16">
                  <c:v>108479.15999794105</c:v>
                </c:pt>
                <c:pt idx="17">
                  <c:v>108774.69256081604</c:v>
                </c:pt>
                <c:pt idx="18">
                  <c:v>109491.69702435</c:v>
                </c:pt>
                <c:pt idx="19">
                  <c:v>109636.07553995735</c:v>
                </c:pt>
                <c:pt idx="20">
                  <c:v>110025.67901784302</c:v>
                </c:pt>
                <c:pt idx="21">
                  <c:v>111228.7442454292</c:v>
                </c:pt>
                <c:pt idx="22">
                  <c:v>112841.02283799791</c:v>
                </c:pt>
                <c:pt idx="23">
                  <c:v>113185.81427484716</c:v>
                </c:pt>
                <c:pt idx="24">
                  <c:v>114415.61566196277</c:v>
                </c:pt>
                <c:pt idx="25">
                  <c:v>113901.36470238038</c:v>
                </c:pt>
                <c:pt idx="26">
                  <c:v>112063.4444803012</c:v>
                </c:pt>
                <c:pt idx="27">
                  <c:v>112474.41783160661</c:v>
                </c:pt>
                <c:pt idx="28">
                  <c:v>112724.54440284113</c:v>
                </c:pt>
                <c:pt idx="29">
                  <c:v>112963.7962942195</c:v>
                </c:pt>
                <c:pt idx="30">
                  <c:v>115822.82007733967</c:v>
                </c:pt>
                <c:pt idx="31">
                  <c:v>116475.60156941033</c:v>
                </c:pt>
                <c:pt idx="32">
                  <c:v>116485.785452632</c:v>
                </c:pt>
                <c:pt idx="33">
                  <c:v>120316.98470602544</c:v>
                </c:pt>
                <c:pt idx="34">
                  <c:v>121811.63124510192</c:v>
                </c:pt>
                <c:pt idx="35">
                  <c:v>121374.32020977527</c:v>
                </c:pt>
                <c:pt idx="36">
                  <c:v>121824.7076932225</c:v>
                </c:pt>
                <c:pt idx="37">
                  <c:v>122748.03791814856</c:v>
                </c:pt>
                <c:pt idx="38">
                  <c:v>122035.11384044777</c:v>
                </c:pt>
                <c:pt idx="39">
                  <c:v>124052.28817043667</c:v>
                </c:pt>
                <c:pt idx="40">
                  <c:v>125454.38836218978</c:v>
                </c:pt>
                <c:pt idx="41">
                  <c:v>125250.2408421171</c:v>
                </c:pt>
                <c:pt idx="42">
                  <c:v>126618.10716209392</c:v>
                </c:pt>
                <c:pt idx="43">
                  <c:v>129561.20108496092</c:v>
                </c:pt>
                <c:pt idx="44">
                  <c:v>129287.27868541361</c:v>
                </c:pt>
                <c:pt idx="45">
                  <c:v>139637.15490481255</c:v>
                </c:pt>
                <c:pt idx="46">
                  <c:v>139747.37016434359</c:v>
                </c:pt>
                <c:pt idx="47">
                  <c:v>139829.89122819845</c:v>
                </c:pt>
                <c:pt idx="48">
                  <c:v>136093.79989947181</c:v>
                </c:pt>
                <c:pt idx="49">
                  <c:v>138144.63882027788</c:v>
                </c:pt>
                <c:pt idx="50">
                  <c:v>136151.57940795436</c:v>
                </c:pt>
                <c:pt idx="51">
                  <c:v>141427.38684744111</c:v>
                </c:pt>
                <c:pt idx="52">
                  <c:v>139670.82505827054</c:v>
                </c:pt>
                <c:pt idx="53">
                  <c:v>139836.14744630805</c:v>
                </c:pt>
                <c:pt idx="54">
                  <c:v>139552.43752257421</c:v>
                </c:pt>
                <c:pt idx="55">
                  <c:v>141103.17402360239</c:v>
                </c:pt>
                <c:pt idx="56">
                  <c:v>142986.8782644294</c:v>
                </c:pt>
                <c:pt idx="57">
                  <c:v>143305.5227844129</c:v>
                </c:pt>
                <c:pt idx="58">
                  <c:v>140947.9928960164</c:v>
                </c:pt>
                <c:pt idx="59">
                  <c:v>140390.68353359125</c:v>
                </c:pt>
                <c:pt idx="60">
                  <c:v>136272.34196508821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A-4D68-B54C-88A1BB3A308D}"/>
            </c:ext>
          </c:extLst>
        </c:ser>
        <c:ser>
          <c:idx val="4"/>
          <c:order val="4"/>
          <c:tx>
            <c:strRef>
              <c:f>Performance!$AG$1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Performance!$AG$2:$AG$62</c:f>
              <c:numCache>
                <c:formatCode>General</c:formatCode>
                <c:ptCount val="61"/>
                <c:pt idx="0">
                  <c:v>100000</c:v>
                </c:pt>
                <c:pt idx="1">
                  <c:v>102040.57128280564</c:v>
                </c:pt>
                <c:pt idx="2">
                  <c:v>101007.63161940129</c:v>
                </c:pt>
                <c:pt idx="3">
                  <c:v>101216.80448583479</c:v>
                </c:pt>
                <c:pt idx="4">
                  <c:v>102620.91950013545</c:v>
                </c:pt>
                <c:pt idx="5">
                  <c:v>105109.88416880954</c:v>
                </c:pt>
                <c:pt idx="6">
                  <c:v>104276.13502067879</c:v>
                </c:pt>
                <c:pt idx="7">
                  <c:v>106661.36641832469</c:v>
                </c:pt>
                <c:pt idx="8">
                  <c:v>106781.97896884693</c:v>
                </c:pt>
                <c:pt idx="9">
                  <c:v>107319.56791319008</c:v>
                </c:pt>
                <c:pt idx="10">
                  <c:v>107157.34728383501</c:v>
                </c:pt>
                <c:pt idx="11">
                  <c:v>107178.46619802807</c:v>
                </c:pt>
                <c:pt idx="12">
                  <c:v>106412.28238379856</c:v>
                </c:pt>
                <c:pt idx="13">
                  <c:v>109089.63878138586</c:v>
                </c:pt>
                <c:pt idx="14">
                  <c:v>108812.98387368344</c:v>
                </c:pt>
                <c:pt idx="15">
                  <c:v>108950.53541766343</c:v>
                </c:pt>
                <c:pt idx="16">
                  <c:v>108804.50734343506</c:v>
                </c:pt>
                <c:pt idx="17">
                  <c:v>108912.86372253098</c:v>
                </c:pt>
                <c:pt idx="18">
                  <c:v>109597.89396361368</c:v>
                </c:pt>
                <c:pt idx="19">
                  <c:v>109671.12468870371</c:v>
                </c:pt>
                <c:pt idx="20">
                  <c:v>109874.55263911419</c:v>
                </c:pt>
                <c:pt idx="21">
                  <c:v>110600.96708072131</c:v>
                </c:pt>
                <c:pt idx="22">
                  <c:v>112281.56053609047</c:v>
                </c:pt>
                <c:pt idx="23">
                  <c:v>112479.69374777999</c:v>
                </c:pt>
                <c:pt idx="24">
                  <c:v>113380.933146775</c:v>
                </c:pt>
                <c:pt idx="25">
                  <c:v>113022.73529139158</c:v>
                </c:pt>
                <c:pt idx="26">
                  <c:v>111707.13599527068</c:v>
                </c:pt>
                <c:pt idx="27">
                  <c:v>111568.52582792618</c:v>
                </c:pt>
                <c:pt idx="28">
                  <c:v>112053.97011393189</c:v>
                </c:pt>
                <c:pt idx="29">
                  <c:v>111878.94349776165</c:v>
                </c:pt>
                <c:pt idx="30">
                  <c:v>114210.86708925579</c:v>
                </c:pt>
                <c:pt idx="31">
                  <c:v>114781.73318949575</c:v>
                </c:pt>
                <c:pt idx="32">
                  <c:v>114647.88485238381</c:v>
                </c:pt>
                <c:pt idx="33">
                  <c:v>118743.01659262512</c:v>
                </c:pt>
                <c:pt idx="34">
                  <c:v>119831.99045690682</c:v>
                </c:pt>
                <c:pt idx="35">
                  <c:v>119373.65327530005</c:v>
                </c:pt>
                <c:pt idx="36">
                  <c:v>119647.69255982105</c:v>
                </c:pt>
                <c:pt idx="37">
                  <c:v>120491.75232520149</c:v>
                </c:pt>
                <c:pt idx="38">
                  <c:v>119769.54534615033</c:v>
                </c:pt>
                <c:pt idx="39">
                  <c:v>121682.51219683402</c:v>
                </c:pt>
                <c:pt idx="40">
                  <c:v>122978.84998578037</c:v>
                </c:pt>
                <c:pt idx="41">
                  <c:v>123037.01884448589</c:v>
                </c:pt>
                <c:pt idx="42">
                  <c:v>124283.63779260899</c:v>
                </c:pt>
                <c:pt idx="43">
                  <c:v>127110.20857025884</c:v>
                </c:pt>
                <c:pt idx="44">
                  <c:v>127117.95789742147</c:v>
                </c:pt>
                <c:pt idx="45">
                  <c:v>137384.50869395855</c:v>
                </c:pt>
                <c:pt idx="46">
                  <c:v>137025.29732882575</c:v>
                </c:pt>
                <c:pt idx="47">
                  <c:v>137336.4724363831</c:v>
                </c:pt>
                <c:pt idx="48">
                  <c:v>133456.52884752076</c:v>
                </c:pt>
                <c:pt idx="49">
                  <c:v>135524.66256268663</c:v>
                </c:pt>
                <c:pt idx="50">
                  <c:v>133711.19940987311</c:v>
                </c:pt>
                <c:pt idx="51">
                  <c:v>138810.85392317642</c:v>
                </c:pt>
                <c:pt idx="52">
                  <c:v>137459.47983196101</c:v>
                </c:pt>
                <c:pt idx="53">
                  <c:v>137796.12805322389</c:v>
                </c:pt>
                <c:pt idx="54">
                  <c:v>137173.91903736803</c:v>
                </c:pt>
                <c:pt idx="55">
                  <c:v>138687.85664387632</c:v>
                </c:pt>
                <c:pt idx="56">
                  <c:v>140640.12407106039</c:v>
                </c:pt>
                <c:pt idx="57">
                  <c:v>141296.04284115887</c:v>
                </c:pt>
                <c:pt idx="58">
                  <c:v>139087.73706080895</c:v>
                </c:pt>
                <c:pt idx="59">
                  <c:v>138175.62143460434</c:v>
                </c:pt>
                <c:pt idx="60">
                  <c:v>137947.11949419545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A-4D68-B54C-88A1BB3A308D}"/>
            </c:ext>
          </c:extLst>
        </c:ser>
        <c:ser>
          <c:idx val="5"/>
          <c:order val="5"/>
          <c:tx>
            <c:strRef>
              <c:f>Performance!$AH$1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Performance!$AH$2:$AH$62</c:f>
              <c:numCache>
                <c:formatCode>General</c:formatCode>
                <c:ptCount val="61"/>
                <c:pt idx="0">
                  <c:v>100000</c:v>
                </c:pt>
                <c:pt idx="1">
                  <c:v>102241.16190723507</c:v>
                </c:pt>
                <c:pt idx="2">
                  <c:v>101558.97401924379</c:v>
                </c:pt>
                <c:pt idx="3">
                  <c:v>101606.78678397481</c:v>
                </c:pt>
                <c:pt idx="4">
                  <c:v>103782.58906218479</c:v>
                </c:pt>
                <c:pt idx="5">
                  <c:v>107186.33972555438</c:v>
                </c:pt>
                <c:pt idx="6">
                  <c:v>105106.5474216287</c:v>
                </c:pt>
                <c:pt idx="7">
                  <c:v>107580.48303032189</c:v>
                </c:pt>
                <c:pt idx="8">
                  <c:v>107959.26874666804</c:v>
                </c:pt>
                <c:pt idx="9">
                  <c:v>107652.91881705634</c:v>
                </c:pt>
                <c:pt idx="10">
                  <c:v>106987.76877517346</c:v>
                </c:pt>
                <c:pt idx="11">
                  <c:v>107030.29122891896</c:v>
                </c:pt>
                <c:pt idx="12">
                  <c:v>105785.50939361294</c:v>
                </c:pt>
                <c:pt idx="13">
                  <c:v>109388.61866313079</c:v>
                </c:pt>
                <c:pt idx="14">
                  <c:v>108786.52446036544</c:v>
                </c:pt>
                <c:pt idx="15">
                  <c:v>108624.27477468163</c:v>
                </c:pt>
                <c:pt idx="16">
                  <c:v>108197.69333642391</c:v>
                </c:pt>
                <c:pt idx="17">
                  <c:v>108040.51892991611</c:v>
                </c:pt>
                <c:pt idx="18">
                  <c:v>108566.03146604968</c:v>
                </c:pt>
                <c:pt idx="19">
                  <c:v>108562.06352853305</c:v>
                </c:pt>
                <c:pt idx="20">
                  <c:v>108456.63602331057</c:v>
                </c:pt>
                <c:pt idx="21">
                  <c:v>108555.63701562476</c:v>
                </c:pt>
                <c:pt idx="22">
                  <c:v>110261.01982353728</c:v>
                </c:pt>
                <c:pt idx="23">
                  <c:v>110294.52906229916</c:v>
                </c:pt>
                <c:pt idx="24">
                  <c:v>110907.90941816241</c:v>
                </c:pt>
                <c:pt idx="25">
                  <c:v>110766.60483260365</c:v>
                </c:pt>
                <c:pt idx="26">
                  <c:v>110270.44605552709</c:v>
                </c:pt>
                <c:pt idx="27">
                  <c:v>109394.46855322144</c:v>
                </c:pt>
                <c:pt idx="28">
                  <c:v>110084.54205123236</c:v>
                </c:pt>
                <c:pt idx="29">
                  <c:v>109551.7394940076</c:v>
                </c:pt>
                <c:pt idx="30">
                  <c:v>111253.82987057588</c:v>
                </c:pt>
                <c:pt idx="31">
                  <c:v>112139.2467644359</c:v>
                </c:pt>
                <c:pt idx="32">
                  <c:v>112247.20806247048</c:v>
                </c:pt>
                <c:pt idx="33">
                  <c:v>116280.45476207539</c:v>
                </c:pt>
                <c:pt idx="34">
                  <c:v>117033.62214123245</c:v>
                </c:pt>
                <c:pt idx="35">
                  <c:v>116406.71779843711</c:v>
                </c:pt>
                <c:pt idx="36">
                  <c:v>115691.6381108744</c:v>
                </c:pt>
                <c:pt idx="37">
                  <c:v>117088.55009126397</c:v>
                </c:pt>
                <c:pt idx="38">
                  <c:v>116712.90882461722</c:v>
                </c:pt>
                <c:pt idx="39">
                  <c:v>118059.676940139</c:v>
                </c:pt>
                <c:pt idx="40">
                  <c:v>120398.64474761959</c:v>
                </c:pt>
                <c:pt idx="41">
                  <c:v>120612.53274636689</c:v>
                </c:pt>
                <c:pt idx="42">
                  <c:v>122711.25305819495</c:v>
                </c:pt>
                <c:pt idx="43">
                  <c:v>126492.14137946686</c:v>
                </c:pt>
                <c:pt idx="44">
                  <c:v>126781.57348127895</c:v>
                </c:pt>
                <c:pt idx="45">
                  <c:v>137352.29131507903</c:v>
                </c:pt>
                <c:pt idx="46">
                  <c:v>136889.20328697548</c:v>
                </c:pt>
                <c:pt idx="47">
                  <c:v>137243.06545132285</c:v>
                </c:pt>
                <c:pt idx="48">
                  <c:v>132878.33841580374</c:v>
                </c:pt>
                <c:pt idx="49">
                  <c:v>135758.16513104114</c:v>
                </c:pt>
                <c:pt idx="50">
                  <c:v>133679.78731988539</c:v>
                </c:pt>
                <c:pt idx="51">
                  <c:v>139878.27857031411</c:v>
                </c:pt>
                <c:pt idx="52">
                  <c:v>138417.40370062902</c:v>
                </c:pt>
                <c:pt idx="53">
                  <c:v>139089.19929380078</c:v>
                </c:pt>
                <c:pt idx="54">
                  <c:v>139743.32016433051</c:v>
                </c:pt>
                <c:pt idx="55">
                  <c:v>141519.97624627332</c:v>
                </c:pt>
                <c:pt idx="56">
                  <c:v>143703.14663915764</c:v>
                </c:pt>
                <c:pt idx="57">
                  <c:v>143889.08242877608</c:v>
                </c:pt>
                <c:pt idx="58">
                  <c:v>141875.40570526407</c:v>
                </c:pt>
                <c:pt idx="59">
                  <c:v>141270.83767379363</c:v>
                </c:pt>
                <c:pt idx="60">
                  <c:v>141548.19292155121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DA-4D68-B54C-88A1BB3A308D}"/>
            </c:ext>
          </c:extLst>
        </c:ser>
        <c:ser>
          <c:idx val="6"/>
          <c:order val="6"/>
          <c:tx>
            <c:strRef>
              <c:f>Performance!$AI$1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Performance!$AI$2:$AI$62</c:f>
              <c:numCache>
                <c:formatCode>General</c:formatCode>
                <c:ptCount val="61"/>
                <c:pt idx="0">
                  <c:v>100000</c:v>
                </c:pt>
                <c:pt idx="1">
                  <c:v>100994.84054847926</c:v>
                </c:pt>
                <c:pt idx="2">
                  <c:v>98827.904498871241</c:v>
                </c:pt>
                <c:pt idx="3">
                  <c:v>98252.084795004892</c:v>
                </c:pt>
                <c:pt idx="4">
                  <c:v>96436.850030833884</c:v>
                </c:pt>
                <c:pt idx="5">
                  <c:v>94441.89922421574</c:v>
                </c:pt>
                <c:pt idx="6">
                  <c:v>97657.095505715813</c:v>
                </c:pt>
                <c:pt idx="7">
                  <c:v>98670.82954176639</c:v>
                </c:pt>
                <c:pt idx="8">
                  <c:v>96988.014938715205</c:v>
                </c:pt>
                <c:pt idx="9">
                  <c:v>101698.81461051464</c:v>
                </c:pt>
                <c:pt idx="10">
                  <c:v>104406.24338637546</c:v>
                </c:pt>
                <c:pt idx="11">
                  <c:v>105167.20187931246</c:v>
                </c:pt>
                <c:pt idx="12">
                  <c:v>103363.59621558346</c:v>
                </c:pt>
                <c:pt idx="13">
                  <c:v>102776.63555171315</c:v>
                </c:pt>
                <c:pt idx="14">
                  <c:v>103850.4437434537</c:v>
                </c:pt>
                <c:pt idx="15">
                  <c:v>104835.77825977337</c:v>
                </c:pt>
                <c:pt idx="16">
                  <c:v>105599.00448082862</c:v>
                </c:pt>
                <c:pt idx="17">
                  <c:v>106282.16658251206</c:v>
                </c:pt>
                <c:pt idx="18">
                  <c:v>106928.30520053802</c:v>
                </c:pt>
                <c:pt idx="19">
                  <c:v>107224.71863338491</c:v>
                </c:pt>
                <c:pt idx="20">
                  <c:v>108599.04508469583</c:v>
                </c:pt>
                <c:pt idx="21">
                  <c:v>111501.21442373484</c:v>
                </c:pt>
                <c:pt idx="22">
                  <c:v>112868.75585552384</c:v>
                </c:pt>
                <c:pt idx="23">
                  <c:v>113533.61796014143</c:v>
                </c:pt>
                <c:pt idx="24">
                  <c:v>115819.88880393116</c:v>
                </c:pt>
                <c:pt idx="25">
                  <c:v>114853.26515974791</c:v>
                </c:pt>
                <c:pt idx="26">
                  <c:v>111223.33554354208</c:v>
                </c:pt>
                <c:pt idx="27">
                  <c:v>113593.61498602323</c:v>
                </c:pt>
                <c:pt idx="28">
                  <c:v>112884.42997398932</c:v>
                </c:pt>
                <c:pt idx="29">
                  <c:v>114875.48483213365</c:v>
                </c:pt>
                <c:pt idx="30">
                  <c:v>119550.071381146</c:v>
                </c:pt>
                <c:pt idx="31">
                  <c:v>120391.97599607296</c:v>
                </c:pt>
                <c:pt idx="32">
                  <c:v>121091.04692186689</c:v>
                </c:pt>
                <c:pt idx="33">
                  <c:v>123530.89709622222</c:v>
                </c:pt>
                <c:pt idx="34">
                  <c:v>127260.02877535361</c:v>
                </c:pt>
                <c:pt idx="35">
                  <c:v>127044.6629531947</c:v>
                </c:pt>
                <c:pt idx="36">
                  <c:v>128395.04033698823</c:v>
                </c:pt>
                <c:pt idx="37">
                  <c:v>129913.83906427668</c:v>
                </c:pt>
                <c:pt idx="38">
                  <c:v>129463.40605147304</c:v>
                </c:pt>
                <c:pt idx="39">
                  <c:v>131769.91886031232</c:v>
                </c:pt>
                <c:pt idx="40">
                  <c:v>134205.6220943541</c:v>
                </c:pt>
                <c:pt idx="41">
                  <c:v>132276.318746818</c:v>
                </c:pt>
                <c:pt idx="42">
                  <c:v>134235.51065221278</c:v>
                </c:pt>
                <c:pt idx="43">
                  <c:v>137966.84730789813</c:v>
                </c:pt>
                <c:pt idx="44">
                  <c:v>136330.66159277596</c:v>
                </c:pt>
                <c:pt idx="45">
                  <c:v>147199.27946673409</c:v>
                </c:pt>
                <c:pt idx="46">
                  <c:v>149367.90819504982</c:v>
                </c:pt>
                <c:pt idx="47">
                  <c:v>148643.78235443271</c:v>
                </c:pt>
                <c:pt idx="48">
                  <c:v>145727.67869884844</c:v>
                </c:pt>
                <c:pt idx="49">
                  <c:v>147315.38728051362</c:v>
                </c:pt>
                <c:pt idx="50">
                  <c:v>142902.91906979782</c:v>
                </c:pt>
                <c:pt idx="51">
                  <c:v>149007.11644796442</c:v>
                </c:pt>
                <c:pt idx="52">
                  <c:v>143122.00052859465</c:v>
                </c:pt>
                <c:pt idx="53">
                  <c:v>141160.49844576488</c:v>
                </c:pt>
                <c:pt idx="54">
                  <c:v>144577.92718887021</c:v>
                </c:pt>
                <c:pt idx="55">
                  <c:v>146107.18995952391</c:v>
                </c:pt>
                <c:pt idx="56">
                  <c:v>145531.74388589524</c:v>
                </c:pt>
                <c:pt idx="57">
                  <c:v>142242.69066285496</c:v>
                </c:pt>
                <c:pt idx="58">
                  <c:v>138925.46292147992</c:v>
                </c:pt>
                <c:pt idx="59">
                  <c:v>142912.98291094307</c:v>
                </c:pt>
                <c:pt idx="60">
                  <c:v>149621.97787934382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DA-4D68-B54C-88A1BB3A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98320"/>
        <c:axId val="897902256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Performance!$AJ$1</c15:sqref>
                        </c15:formulaRef>
                      </c:ext>
                    </c:extLst>
                    <c:strCache>
                      <c:ptCount val="1"/>
                      <c:pt idx="0">
                        <c:v>AW2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Performance!$AJ$2:$AJ$62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100000</c:v>
                      </c:pt>
                      <c:pt idx="1">
                        <c:v>101537.89541712633</c:v>
                      </c:pt>
                      <c:pt idx="2">
                        <c:v>99847.629106384338</c:v>
                      </c:pt>
                      <c:pt idx="3">
                        <c:v>100085.41025165092</c:v>
                      </c:pt>
                      <c:pt idx="4">
                        <c:v>99933.444895326858</c:v>
                      </c:pt>
                      <c:pt idx="5">
                        <c:v>100712.87822699064</c:v>
                      </c:pt>
                      <c:pt idx="6">
                        <c:v>102294.11873763945</c:v>
                      </c:pt>
                      <c:pt idx="7">
                        <c:v>104243.84832192209</c:v>
                      </c:pt>
                      <c:pt idx="8">
                        <c:v>103883.33574102412</c:v>
                      </c:pt>
                      <c:pt idx="9">
                        <c:v>106625.26518471501</c:v>
                      </c:pt>
                      <c:pt idx="10">
                        <c:v>108175.04979693523</c:v>
                      </c:pt>
                      <c:pt idx="11">
                        <c:v>109159.35405359638</c:v>
                      </c:pt>
                      <c:pt idx="12">
                        <c:v>108098.13003954399</c:v>
                      </c:pt>
                      <c:pt idx="13">
                        <c:v>109344.19540854477</c:v>
                      </c:pt>
                      <c:pt idx="14">
                        <c:v>109687.6816954852</c:v>
                      </c:pt>
                      <c:pt idx="15">
                        <c:v>110674.81612844885</c:v>
                      </c:pt>
                      <c:pt idx="16">
                        <c:v>111156.36531132474</c:v>
                      </c:pt>
                      <c:pt idx="17">
                        <c:v>111610.8187549626</c:v>
                      </c:pt>
                      <c:pt idx="18">
                        <c:v>112058.70727959319</c:v>
                      </c:pt>
                      <c:pt idx="19">
                        <c:v>112205.73895065908</c:v>
                      </c:pt>
                      <c:pt idx="20">
                        <c:v>112692.67954216601</c:v>
                      </c:pt>
                      <c:pt idx="21">
                        <c:v>115091.94970895242</c:v>
                      </c:pt>
                      <c:pt idx="22">
                        <c:v>117142.137061164</c:v>
                      </c:pt>
                      <c:pt idx="23">
                        <c:v>117986.57410531281</c:v>
                      </c:pt>
                      <c:pt idx="24">
                        <c:v>119846.14703638479</c:v>
                      </c:pt>
                      <c:pt idx="25">
                        <c:v>119130.62148518799</c:v>
                      </c:pt>
                      <c:pt idx="26">
                        <c:v>116211.96920948694</c:v>
                      </c:pt>
                      <c:pt idx="27">
                        <c:v>117612.80828165938</c:v>
                      </c:pt>
                      <c:pt idx="28">
                        <c:v>117171.8473419073</c:v>
                      </c:pt>
                      <c:pt idx="29">
                        <c:v>118175.72759959006</c:v>
                      </c:pt>
                      <c:pt idx="30">
                        <c:v>122270.06211712919</c:v>
                      </c:pt>
                      <c:pt idx="31">
                        <c:v>123257.14480825131</c:v>
                      </c:pt>
                      <c:pt idx="32">
                        <c:v>123596.77622119125</c:v>
                      </c:pt>
                      <c:pt idx="33">
                        <c:v>127514.99915558327</c:v>
                      </c:pt>
                      <c:pt idx="34">
                        <c:v>130212.73322436814</c:v>
                      </c:pt>
                      <c:pt idx="35">
                        <c:v>129649.3098884505</c:v>
                      </c:pt>
                      <c:pt idx="36">
                        <c:v>130509.08399204051</c:v>
                      </c:pt>
                      <c:pt idx="37">
                        <c:v>132063.50985230843</c:v>
                      </c:pt>
                      <c:pt idx="38">
                        <c:v>131508.37262736616</c:v>
                      </c:pt>
                      <c:pt idx="39">
                        <c:v>133877.40954614745</c:v>
                      </c:pt>
                      <c:pt idx="40">
                        <c:v>136101.05813504723</c:v>
                      </c:pt>
                      <c:pt idx="41">
                        <c:v>135244.1262759399</c:v>
                      </c:pt>
                      <c:pt idx="42">
                        <c:v>137315.41186544849</c:v>
                      </c:pt>
                      <c:pt idx="43">
                        <c:v>140967.20279860805</c:v>
                      </c:pt>
                      <c:pt idx="44">
                        <c:v>140032.07094569376</c:v>
                      </c:pt>
                      <c:pt idx="45">
                        <c:v>151496.32851243948</c:v>
                      </c:pt>
                      <c:pt idx="46">
                        <c:v>152476.43492679924</c:v>
                      </c:pt>
                      <c:pt idx="47">
                        <c:v>152176.76461281272</c:v>
                      </c:pt>
                      <c:pt idx="48">
                        <c:v>148620.49182899558</c:v>
                      </c:pt>
                      <c:pt idx="49">
                        <c:v>150692.96485421251</c:v>
                      </c:pt>
                      <c:pt idx="50">
                        <c:v>147205.75697618228</c:v>
                      </c:pt>
                      <c:pt idx="51">
                        <c:v>153880.48300170235</c:v>
                      </c:pt>
                      <c:pt idx="52">
                        <c:v>150099.26147171838</c:v>
                      </c:pt>
                      <c:pt idx="53">
                        <c:v>149406.83799672831</c:v>
                      </c:pt>
                      <c:pt idx="54">
                        <c:v>151228.98837500688</c:v>
                      </c:pt>
                      <c:pt idx="55">
                        <c:v>153192.58816237649</c:v>
                      </c:pt>
                      <c:pt idx="56">
                        <c:v>153647.93500897058</c:v>
                      </c:pt>
                      <c:pt idx="57">
                        <c:v>152889.23695693654</c:v>
                      </c:pt>
                      <c:pt idx="58">
                        <c:v>150181.98086359084</c:v>
                      </c:pt>
                      <c:pt idx="59">
                        <c:v>151536.73478547845</c:v>
                      </c:pt>
                      <c:pt idx="60">
                        <c:v>149621.97787934382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90-47E8-B1D3-91F9A5E5277A}"/>
                  </c:ext>
                </c:extLst>
              </c15:ser>
            </c15:filteredLineSeries>
          </c:ext>
        </c:extLst>
      </c:lineChart>
      <c:catAx>
        <c:axId val="8978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02256"/>
        <c:crosses val="autoZero"/>
        <c:auto val="1"/>
        <c:lblAlgn val="ctr"/>
        <c:lblOffset val="100"/>
        <c:noMultiLvlLbl val="0"/>
      </c:catAx>
      <c:valAx>
        <c:axId val="897902256"/>
        <c:scaling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cad_ms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Performance!$G$2:$G$62</c:f>
              <c:numCache>
                <c:formatCode>General</c:formatCode>
                <c:ptCount val="61"/>
                <c:pt idx="0">
                  <c:v>50000</c:v>
                </c:pt>
                <c:pt idx="1">
                  <c:v>50714.026510333882</c:v>
                </c:pt>
                <c:pt idx="2">
                  <c:v>50595.168821331703</c:v>
                </c:pt>
                <c:pt idx="3">
                  <c:v>51406.472378843042</c:v>
                </c:pt>
                <c:pt idx="4">
                  <c:v>52020.232172120923</c:v>
                </c:pt>
                <c:pt idx="5">
                  <c:v>52552.635155665463</c:v>
                </c:pt>
                <c:pt idx="6">
                  <c:v>52499.869235689308</c:v>
                </c:pt>
                <c:pt idx="7">
                  <c:v>52993.428841117682</c:v>
                </c:pt>
                <c:pt idx="8">
                  <c:v>53981.723050265136</c:v>
                </c:pt>
                <c:pt idx="9">
                  <c:v>54230.057615121157</c:v>
                </c:pt>
                <c:pt idx="10">
                  <c:v>53926.412699030967</c:v>
                </c:pt>
                <c:pt idx="11">
                  <c:v>53655.136023385268</c:v>
                </c:pt>
                <c:pt idx="12">
                  <c:v>53197.668766629322</c:v>
                </c:pt>
                <c:pt idx="13">
                  <c:v>54297.074536416629</c:v>
                </c:pt>
                <c:pt idx="14">
                  <c:v>54340.30187589363</c:v>
                </c:pt>
                <c:pt idx="15">
                  <c:v>54833.837474290689</c:v>
                </c:pt>
                <c:pt idx="16">
                  <c:v>54706.525476597257</c:v>
                </c:pt>
                <c:pt idx="17">
                  <c:v>54979.529854162924</c:v>
                </c:pt>
                <c:pt idx="18">
                  <c:v>54922.598212365512</c:v>
                </c:pt>
                <c:pt idx="19">
                  <c:v>55153.522015001698</c:v>
                </c:pt>
                <c:pt idx="20">
                  <c:v>55072.025404315973</c:v>
                </c:pt>
                <c:pt idx="21">
                  <c:v>54669.199962832034</c:v>
                </c:pt>
                <c:pt idx="22">
                  <c:v>55152.125144476558</c:v>
                </c:pt>
                <c:pt idx="23">
                  <c:v>55378.780925477651</c:v>
                </c:pt>
                <c:pt idx="24">
                  <c:v>56111.934255111533</c:v>
                </c:pt>
                <c:pt idx="25">
                  <c:v>55055.518119757551</c:v>
                </c:pt>
                <c:pt idx="26">
                  <c:v>53613.925848934909</c:v>
                </c:pt>
                <c:pt idx="27">
                  <c:v>53657.508135770717</c:v>
                </c:pt>
                <c:pt idx="28">
                  <c:v>53164.750551559373</c:v>
                </c:pt>
                <c:pt idx="29">
                  <c:v>53547.323039446499</c:v>
                </c:pt>
                <c:pt idx="30">
                  <c:v>54172.1533597464</c:v>
                </c:pt>
                <c:pt idx="31">
                  <c:v>54105.068255212624</c:v>
                </c:pt>
                <c:pt idx="32">
                  <c:v>54159.939805293281</c:v>
                </c:pt>
                <c:pt idx="33">
                  <c:v>55117.451102133768</c:v>
                </c:pt>
                <c:pt idx="34">
                  <c:v>55692.583058895907</c:v>
                </c:pt>
                <c:pt idx="35">
                  <c:v>55752.472341519853</c:v>
                </c:pt>
                <c:pt idx="36">
                  <c:v>55850.641189677757</c:v>
                </c:pt>
                <c:pt idx="37">
                  <c:v>56623.683319516967</c:v>
                </c:pt>
                <c:pt idx="38">
                  <c:v>56972.238978046917</c:v>
                </c:pt>
                <c:pt idx="39">
                  <c:v>57080.266998367872</c:v>
                </c:pt>
                <c:pt idx="40">
                  <c:v>58115.023190303778</c:v>
                </c:pt>
                <c:pt idx="41">
                  <c:v>57388.60244671737</c:v>
                </c:pt>
                <c:pt idx="42">
                  <c:v>58239.453701502032</c:v>
                </c:pt>
                <c:pt idx="43">
                  <c:v>59189.094204398847</c:v>
                </c:pt>
                <c:pt idx="44">
                  <c:v>59060.948479650033</c:v>
                </c:pt>
                <c:pt idx="45">
                  <c:v>61443.797061770973</c:v>
                </c:pt>
                <c:pt idx="46">
                  <c:v>61977.835142246448</c:v>
                </c:pt>
                <c:pt idx="47">
                  <c:v>61550.222126613873</c:v>
                </c:pt>
                <c:pt idx="48">
                  <c:v>61014.508727440691</c:v>
                </c:pt>
                <c:pt idx="49">
                  <c:v>61267.97969549433</c:v>
                </c:pt>
                <c:pt idx="50">
                  <c:v>60612.597579090099</c:v>
                </c:pt>
                <c:pt idx="51">
                  <c:v>61764.641759151767</c:v>
                </c:pt>
                <c:pt idx="52">
                  <c:v>60473.556402493879</c:v>
                </c:pt>
                <c:pt idx="53">
                  <c:v>59964.393133249512</c:v>
                </c:pt>
                <c:pt idx="54">
                  <c:v>60765.573106268232</c:v>
                </c:pt>
                <c:pt idx="55">
                  <c:v>60837.253800270977</c:v>
                </c:pt>
                <c:pt idx="56">
                  <c:v>60914.781463924082</c:v>
                </c:pt>
                <c:pt idx="57">
                  <c:v>60447.452639821713</c:v>
                </c:pt>
                <c:pt idx="58">
                  <c:v>60625.287926006931</c:v>
                </c:pt>
                <c:pt idx="59">
                  <c:v>61766.00424420934</c:v>
                </c:pt>
                <c:pt idx="60">
                  <c:v>61502.313985266417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4F5B-A3D5-FB887FF5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Performance!$P$1</c:f>
              <c:strCache>
                <c:ptCount val="1"/>
                <c:pt idx="0">
                  <c:v>usd_ms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Performance!$P$2:$P$62</c:f>
              <c:numCache>
                <c:formatCode>General</c:formatCode>
                <c:ptCount val="61"/>
                <c:pt idx="0">
                  <c:v>52620.5</c:v>
                </c:pt>
                <c:pt idx="1">
                  <c:v>52758.530878616337</c:v>
                </c:pt>
                <c:pt idx="2">
                  <c:v>52681.234469276518</c:v>
                </c:pt>
                <c:pt idx="3">
                  <c:v>52864.696092184131</c:v>
                </c:pt>
                <c:pt idx="4">
                  <c:v>52894.296110535797</c:v>
                </c:pt>
                <c:pt idx="5">
                  <c:v>52669.131187260289</c:v>
                </c:pt>
                <c:pt idx="6">
                  <c:v>52940.204525638241</c:v>
                </c:pt>
                <c:pt idx="7">
                  <c:v>52888.305062836182</c:v>
                </c:pt>
                <c:pt idx="8">
                  <c:v>52903.608447227263</c:v>
                </c:pt>
                <c:pt idx="9">
                  <c:v>53294.966872217752</c:v>
                </c:pt>
                <c:pt idx="10">
                  <c:v>53397.765073665243</c:v>
                </c:pt>
                <c:pt idx="11">
                  <c:v>53497.918062506411</c:v>
                </c:pt>
                <c:pt idx="12">
                  <c:v>53611.831059672237</c:v>
                </c:pt>
                <c:pt idx="13">
                  <c:v>53481.769207331577</c:v>
                </c:pt>
                <c:pt idx="14">
                  <c:v>53530.981582826833</c:v>
                </c:pt>
                <c:pt idx="15">
                  <c:v>53717.927790910013</c:v>
                </c:pt>
                <c:pt idx="16">
                  <c:v>53889.944516221658</c:v>
                </c:pt>
                <c:pt idx="17">
                  <c:v>53909.964900965249</c:v>
                </c:pt>
                <c:pt idx="18">
                  <c:v>53669.718535978478</c:v>
                </c:pt>
                <c:pt idx="19">
                  <c:v>53785.018322660238</c:v>
                </c:pt>
                <c:pt idx="20">
                  <c:v>53685.272746000774</c:v>
                </c:pt>
                <c:pt idx="21">
                  <c:v>53768.156323461837</c:v>
                </c:pt>
                <c:pt idx="22">
                  <c:v>53846.184575279403</c:v>
                </c:pt>
                <c:pt idx="23">
                  <c:v>53973.94305627502</c:v>
                </c:pt>
                <c:pt idx="24">
                  <c:v>54162.259710290193</c:v>
                </c:pt>
                <c:pt idx="25">
                  <c:v>54077.916205859023</c:v>
                </c:pt>
                <c:pt idx="26">
                  <c:v>53848.05649995141</c:v>
                </c:pt>
                <c:pt idx="27">
                  <c:v>54107.267431804867</c:v>
                </c:pt>
                <c:pt idx="28">
                  <c:v>53993.545018674813</c:v>
                </c:pt>
                <c:pt idx="29">
                  <c:v>54309.946830311907</c:v>
                </c:pt>
                <c:pt idx="30">
                  <c:v>54477.667510081948</c:v>
                </c:pt>
                <c:pt idx="31">
                  <c:v>54662.392737837392</c:v>
                </c:pt>
                <c:pt idx="32">
                  <c:v>54567.644498938324</c:v>
                </c:pt>
                <c:pt idx="33">
                  <c:v>54825.721361724092</c:v>
                </c:pt>
                <c:pt idx="34">
                  <c:v>55147.925094505677</c:v>
                </c:pt>
                <c:pt idx="35">
                  <c:v>54890.697090864604</c:v>
                </c:pt>
                <c:pt idx="36">
                  <c:v>54639.318263821617</c:v>
                </c:pt>
                <c:pt idx="37">
                  <c:v>55723.816568174319</c:v>
                </c:pt>
                <c:pt idx="38">
                  <c:v>56013.031270153857</c:v>
                </c:pt>
                <c:pt idx="39">
                  <c:v>55908.484169833333</c:v>
                </c:pt>
                <c:pt idx="40">
                  <c:v>57281.001073832209</c:v>
                </c:pt>
                <c:pt idx="41">
                  <c:v>56654.268478282647</c:v>
                </c:pt>
                <c:pt idx="42">
                  <c:v>57594.979350110632</c:v>
                </c:pt>
                <c:pt idx="43">
                  <c:v>58757.579275249627</c:v>
                </c:pt>
                <c:pt idx="44">
                  <c:v>58355.67521140365</c:v>
                </c:pt>
                <c:pt idx="45">
                  <c:v>59626.122235973467</c:v>
                </c:pt>
                <c:pt idx="46">
                  <c:v>59872.910989674681</c:v>
                </c:pt>
                <c:pt idx="47">
                  <c:v>59726.194953794868</c:v>
                </c:pt>
                <c:pt idx="48">
                  <c:v>59794.802539010299</c:v>
                </c:pt>
                <c:pt idx="49">
                  <c:v>59951.414512793082</c:v>
                </c:pt>
                <c:pt idx="50">
                  <c:v>58868.627295984479</c:v>
                </c:pt>
                <c:pt idx="51">
                  <c:v>60061.575344102726</c:v>
                </c:pt>
                <c:pt idx="52">
                  <c:v>58878.860192858592</c:v>
                </c:pt>
                <c:pt idx="53">
                  <c:v>58964.75504851673</c:v>
                </c:pt>
                <c:pt idx="54">
                  <c:v>60403.760504947197</c:v>
                </c:pt>
                <c:pt idx="55">
                  <c:v>60359.63217180127</c:v>
                </c:pt>
                <c:pt idx="56">
                  <c:v>59680.228322426839</c:v>
                </c:pt>
                <c:pt idx="57">
                  <c:v>59696.645199911618</c:v>
                </c:pt>
                <c:pt idx="58">
                  <c:v>59976.480691232013</c:v>
                </c:pt>
                <c:pt idx="59">
                  <c:v>61267.855727839393</c:v>
                </c:pt>
                <c:pt idx="60">
                  <c:v>60893.63872424759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F-480A-B729-F9AE51AE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Performance!$AH$1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Performance!$AG$2:$AG$62</c:f>
              <c:numCache>
                <c:formatCode>General</c:formatCode>
                <c:ptCount val="61"/>
                <c:pt idx="0">
                  <c:v>100000</c:v>
                </c:pt>
                <c:pt idx="1">
                  <c:v>102040.57128280564</c:v>
                </c:pt>
                <c:pt idx="2">
                  <c:v>101007.63161940129</c:v>
                </c:pt>
                <c:pt idx="3">
                  <c:v>101216.80448583479</c:v>
                </c:pt>
                <c:pt idx="4">
                  <c:v>102620.91950013545</c:v>
                </c:pt>
                <c:pt idx="5">
                  <c:v>105109.88416880954</c:v>
                </c:pt>
                <c:pt idx="6">
                  <c:v>104276.13502067879</c:v>
                </c:pt>
                <c:pt idx="7">
                  <c:v>106661.36641832469</c:v>
                </c:pt>
                <c:pt idx="8">
                  <c:v>106781.97896884693</c:v>
                </c:pt>
                <c:pt idx="9">
                  <c:v>107319.56791319008</c:v>
                </c:pt>
                <c:pt idx="10">
                  <c:v>107157.34728383501</c:v>
                </c:pt>
                <c:pt idx="11">
                  <c:v>107178.46619802807</c:v>
                </c:pt>
                <c:pt idx="12">
                  <c:v>106412.28238379856</c:v>
                </c:pt>
                <c:pt idx="13">
                  <c:v>109089.63878138586</c:v>
                </c:pt>
                <c:pt idx="14">
                  <c:v>108812.98387368344</c:v>
                </c:pt>
                <c:pt idx="15">
                  <c:v>108950.53541766343</c:v>
                </c:pt>
                <c:pt idx="16">
                  <c:v>108804.50734343506</c:v>
                </c:pt>
                <c:pt idx="17">
                  <c:v>108912.86372253098</c:v>
                </c:pt>
                <c:pt idx="18">
                  <c:v>109597.89396361368</c:v>
                </c:pt>
                <c:pt idx="19">
                  <c:v>109671.12468870371</c:v>
                </c:pt>
                <c:pt idx="20">
                  <c:v>109874.55263911419</c:v>
                </c:pt>
                <c:pt idx="21">
                  <c:v>110600.96708072131</c:v>
                </c:pt>
                <c:pt idx="22">
                  <c:v>112281.56053609047</c:v>
                </c:pt>
                <c:pt idx="23">
                  <c:v>112479.69374777999</c:v>
                </c:pt>
                <c:pt idx="24">
                  <c:v>113380.933146775</c:v>
                </c:pt>
                <c:pt idx="25">
                  <c:v>113022.73529139158</c:v>
                </c:pt>
                <c:pt idx="26">
                  <c:v>111707.13599527068</c:v>
                </c:pt>
                <c:pt idx="27">
                  <c:v>111568.52582792618</c:v>
                </c:pt>
                <c:pt idx="28">
                  <c:v>112053.97011393189</c:v>
                </c:pt>
                <c:pt idx="29">
                  <c:v>111878.94349776165</c:v>
                </c:pt>
                <c:pt idx="30">
                  <c:v>114210.86708925579</c:v>
                </c:pt>
                <c:pt idx="31">
                  <c:v>114781.73318949575</c:v>
                </c:pt>
                <c:pt idx="32">
                  <c:v>114647.88485238381</c:v>
                </c:pt>
                <c:pt idx="33">
                  <c:v>118743.01659262512</c:v>
                </c:pt>
                <c:pt idx="34">
                  <c:v>119831.99045690682</c:v>
                </c:pt>
                <c:pt idx="35">
                  <c:v>119373.65327530005</c:v>
                </c:pt>
                <c:pt idx="36">
                  <c:v>119647.69255982105</c:v>
                </c:pt>
                <c:pt idx="37">
                  <c:v>120491.75232520149</c:v>
                </c:pt>
                <c:pt idx="38">
                  <c:v>119769.54534615033</c:v>
                </c:pt>
                <c:pt idx="39">
                  <c:v>121682.51219683402</c:v>
                </c:pt>
                <c:pt idx="40">
                  <c:v>122978.84998578037</c:v>
                </c:pt>
                <c:pt idx="41">
                  <c:v>123037.01884448589</c:v>
                </c:pt>
                <c:pt idx="42">
                  <c:v>124283.63779260899</c:v>
                </c:pt>
                <c:pt idx="43">
                  <c:v>127110.20857025884</c:v>
                </c:pt>
                <c:pt idx="44">
                  <c:v>127117.95789742147</c:v>
                </c:pt>
                <c:pt idx="45">
                  <c:v>137384.50869395855</c:v>
                </c:pt>
                <c:pt idx="46">
                  <c:v>137025.29732882575</c:v>
                </c:pt>
                <c:pt idx="47">
                  <c:v>137336.4724363831</c:v>
                </c:pt>
                <c:pt idx="48">
                  <c:v>133456.52884752076</c:v>
                </c:pt>
                <c:pt idx="49">
                  <c:v>135524.66256268663</c:v>
                </c:pt>
                <c:pt idx="50">
                  <c:v>133711.19940987311</c:v>
                </c:pt>
                <c:pt idx="51">
                  <c:v>138810.85392317642</c:v>
                </c:pt>
                <c:pt idx="52">
                  <c:v>137459.47983196101</c:v>
                </c:pt>
                <c:pt idx="53">
                  <c:v>137796.12805322389</c:v>
                </c:pt>
                <c:pt idx="54">
                  <c:v>137173.91903736803</c:v>
                </c:pt>
                <c:pt idx="55">
                  <c:v>138687.85664387632</c:v>
                </c:pt>
                <c:pt idx="56">
                  <c:v>140640.12407106039</c:v>
                </c:pt>
                <c:pt idx="57">
                  <c:v>141296.04284115887</c:v>
                </c:pt>
                <c:pt idx="58">
                  <c:v>139087.73706080895</c:v>
                </c:pt>
                <c:pt idx="59">
                  <c:v>138175.62143460434</c:v>
                </c:pt>
                <c:pt idx="60">
                  <c:v>137947.11949419545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D-4D48-9FB2-6686ED5D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Performance!$K$1</c:f>
              <c:strCache>
                <c:ptCount val="1"/>
                <c:pt idx="0">
                  <c:v>usd_aw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Performance!$K$2:$K$62</c:f>
              <c:numCache>
                <c:formatCode>General</c:formatCode>
                <c:ptCount val="61"/>
                <c:pt idx="0">
                  <c:v>52620.5</c:v>
                </c:pt>
                <c:pt idx="1">
                  <c:v>52756.215605977857</c:v>
                </c:pt>
                <c:pt idx="2">
                  <c:v>52136.06609848763</c:v>
                </c:pt>
                <c:pt idx="3">
                  <c:v>53113.809348800132</c:v>
                </c:pt>
                <c:pt idx="4">
                  <c:v>52482.66985320954</c:v>
                </c:pt>
                <c:pt idx="5">
                  <c:v>51089.163202516371</c:v>
                </c:pt>
                <c:pt idx="6">
                  <c:v>53439.494535486891</c:v>
                </c:pt>
                <c:pt idx="7">
                  <c:v>53048.928973070208</c:v>
                </c:pt>
                <c:pt idx="8">
                  <c:v>53420.961199652033</c:v>
                </c:pt>
                <c:pt idx="9">
                  <c:v>55414.806430043391</c:v>
                </c:pt>
                <c:pt idx="10">
                  <c:v>55822.006368548733</c:v>
                </c:pt>
                <c:pt idx="11">
                  <c:v>56294.214631723487</c:v>
                </c:pt>
                <c:pt idx="12">
                  <c:v>56902.16921050263</c:v>
                </c:pt>
                <c:pt idx="13">
                  <c:v>56078.093836934117</c:v>
                </c:pt>
                <c:pt idx="14">
                  <c:v>56699.810143601208</c:v>
                </c:pt>
                <c:pt idx="15">
                  <c:v>57732.90212445386</c:v>
                </c:pt>
                <c:pt idx="16">
                  <c:v>58217.796135307042</c:v>
                </c:pt>
                <c:pt idx="17">
                  <c:v>58366.110921644533</c:v>
                </c:pt>
                <c:pt idx="18">
                  <c:v>58152.957871656428</c:v>
                </c:pt>
                <c:pt idx="19">
                  <c:v>58363.987109521229</c:v>
                </c:pt>
                <c:pt idx="20">
                  <c:v>58267.006811065803</c:v>
                </c:pt>
                <c:pt idx="21">
                  <c:v>59382.997541856457</c:v>
                </c:pt>
                <c:pt idx="22">
                  <c:v>59676.079175740721</c:v>
                </c:pt>
                <c:pt idx="23">
                  <c:v>60359.048462341569</c:v>
                </c:pt>
                <c:pt idx="24">
                  <c:v>61685.501135620558</c:v>
                </c:pt>
                <c:pt idx="25">
                  <c:v>60311.325201867767</c:v>
                </c:pt>
                <c:pt idx="26">
                  <c:v>58666.375265863862</c:v>
                </c:pt>
                <c:pt idx="27">
                  <c:v>59887.877001029119</c:v>
                </c:pt>
                <c:pt idx="28">
                  <c:v>58562.766307035548</c:v>
                </c:pt>
                <c:pt idx="29">
                  <c:v>59850.789459316278</c:v>
                </c:pt>
                <c:pt idx="30">
                  <c:v>61117.305528651057</c:v>
                </c:pt>
                <c:pt idx="31">
                  <c:v>60700.237480982687</c:v>
                </c:pt>
                <c:pt idx="32">
                  <c:v>60453.135189807901</c:v>
                </c:pt>
                <c:pt idx="33">
                  <c:v>61028.171330057863</c:v>
                </c:pt>
                <c:pt idx="34">
                  <c:v>62310.314781651963</c:v>
                </c:pt>
                <c:pt idx="35">
                  <c:v>62027.351629419049</c:v>
                </c:pt>
                <c:pt idx="36">
                  <c:v>62929.110342333348</c:v>
                </c:pt>
                <c:pt idx="37">
                  <c:v>64166.934119051053</c:v>
                </c:pt>
                <c:pt idx="38">
                  <c:v>64441.75523175222</c:v>
                </c:pt>
                <c:pt idx="39">
                  <c:v>64567.659130891567</c:v>
                </c:pt>
                <c:pt idx="40">
                  <c:v>65890.909771197737</c:v>
                </c:pt>
                <c:pt idx="41">
                  <c:v>64335.191314369673</c:v>
                </c:pt>
                <c:pt idx="42">
                  <c:v>65883.943439226612</c:v>
                </c:pt>
                <c:pt idx="43">
                  <c:v>66700.893844058126</c:v>
                </c:pt>
                <c:pt idx="44">
                  <c:v>66055.210120200878</c:v>
                </c:pt>
                <c:pt idx="45">
                  <c:v>68032.410834952563</c:v>
                </c:pt>
                <c:pt idx="46">
                  <c:v>67721.754546710188</c:v>
                </c:pt>
                <c:pt idx="47">
                  <c:v>67505.68462895765</c:v>
                </c:pt>
                <c:pt idx="48">
                  <c:v>67314.834077189051</c:v>
                </c:pt>
                <c:pt idx="49">
                  <c:v>67006.64719068243</c:v>
                </c:pt>
                <c:pt idx="50">
                  <c:v>65429.607739251522</c:v>
                </c:pt>
                <c:pt idx="51">
                  <c:v>66761.737676441553</c:v>
                </c:pt>
                <c:pt idx="52">
                  <c:v>64943.652206449042</c:v>
                </c:pt>
                <c:pt idx="53">
                  <c:v>64700.810382652817</c:v>
                </c:pt>
                <c:pt idx="54">
                  <c:v>66614.843445024788</c:v>
                </c:pt>
                <c:pt idx="55">
                  <c:v>66446.691531353135</c:v>
                </c:pt>
                <c:pt idx="56">
                  <c:v>65709.085934411385</c:v>
                </c:pt>
                <c:pt idx="57">
                  <c:v>65517.065339517198</c:v>
                </c:pt>
                <c:pt idx="58">
                  <c:v>65736.512797164847</c:v>
                </c:pt>
                <c:pt idx="59">
                  <c:v>68124.538497294096</c:v>
                </c:pt>
                <c:pt idx="60">
                  <c:v>68196.527918132881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C31-A12A-CA1EF9CA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80768"/>
        <c:axId val="926981096"/>
      </c:lineChart>
      <c:catAx>
        <c:axId val="9269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1096"/>
        <c:crosses val="autoZero"/>
        <c:auto val="1"/>
        <c:lblAlgn val="ctr"/>
        <c:lblOffset val="100"/>
        <c:noMultiLvlLbl val="0"/>
      </c:catAx>
      <c:valAx>
        <c:axId val="926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cad_tf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Performance!$H$2:$H$62</c:f>
              <c:numCache>
                <c:formatCode>General</c:formatCode>
                <c:ptCount val="61"/>
                <c:pt idx="0">
                  <c:v>50000</c:v>
                </c:pt>
                <c:pt idx="1">
                  <c:v>50148.30590813727</c:v>
                </c:pt>
                <c:pt idx="2">
                  <c:v>49462.406796942378</c:v>
                </c:pt>
                <c:pt idx="3">
                  <c:v>49779.155585731729</c:v>
                </c:pt>
                <c:pt idx="4">
                  <c:v>48742.434137171229</c:v>
                </c:pt>
                <c:pt idx="5">
                  <c:v>47650.512212904789</c:v>
                </c:pt>
                <c:pt idx="6">
                  <c:v>49260.558081240699</c:v>
                </c:pt>
                <c:pt idx="7">
                  <c:v>49437.25750226152</c:v>
                </c:pt>
                <c:pt idx="8">
                  <c:v>49493.649568221277</c:v>
                </c:pt>
                <c:pt idx="9">
                  <c:v>51264.708432885112</c:v>
                </c:pt>
                <c:pt idx="10">
                  <c:v>52582.204396045512</c:v>
                </c:pt>
                <c:pt idx="11">
                  <c:v>52891.165466086117</c:v>
                </c:pt>
                <c:pt idx="12">
                  <c:v>52439.147045763493</c:v>
                </c:pt>
                <c:pt idx="13">
                  <c:v>51927.79575838356</c:v>
                </c:pt>
                <c:pt idx="14">
                  <c:v>52416.936745258448</c:v>
                </c:pt>
                <c:pt idx="15">
                  <c:v>53341.721971013358</c:v>
                </c:pt>
                <c:pt idx="16">
                  <c:v>53684.454140194801</c:v>
                </c:pt>
                <c:pt idx="17">
                  <c:v>54262.058903344157</c:v>
                </c:pt>
                <c:pt idx="18">
                  <c:v>54145.514394602942</c:v>
                </c:pt>
                <c:pt idx="19">
                  <c:v>54366.311607307507</c:v>
                </c:pt>
                <c:pt idx="20">
                  <c:v>54923.57974499667</c:v>
                </c:pt>
                <c:pt idx="21">
                  <c:v>55763.646451363587</c:v>
                </c:pt>
                <c:pt idx="22">
                  <c:v>56329.977034121017</c:v>
                </c:pt>
                <c:pt idx="23">
                  <c:v>56804.204498266867</c:v>
                </c:pt>
                <c:pt idx="24">
                  <c:v>57893.66461976579</c:v>
                </c:pt>
                <c:pt idx="25">
                  <c:v>56870.066892046772</c:v>
                </c:pt>
                <c:pt idx="26">
                  <c:v>54316.17723895677</c:v>
                </c:pt>
                <c:pt idx="27">
                  <c:v>55443.38501890398</c:v>
                </c:pt>
                <c:pt idx="28">
                  <c:v>54696.800666674382</c:v>
                </c:pt>
                <c:pt idx="29">
                  <c:v>55653.458315512828</c:v>
                </c:pt>
                <c:pt idx="30">
                  <c:v>57314.996273163277</c:v>
                </c:pt>
                <c:pt idx="31">
                  <c:v>57291.999192768431</c:v>
                </c:pt>
                <c:pt idx="32">
                  <c:v>57541.331063606791</c:v>
                </c:pt>
                <c:pt idx="33">
                  <c:v>58006.522014231523</c:v>
                </c:pt>
                <c:pt idx="34">
                  <c:v>59474.620190778209</c:v>
                </c:pt>
                <c:pt idx="35">
                  <c:v>59728.808752714802</c:v>
                </c:pt>
                <c:pt idx="36">
                  <c:v>60484.005616242699</c:v>
                </c:pt>
                <c:pt idx="37">
                  <c:v>61425.666896732873</c:v>
                </c:pt>
                <c:pt idx="38">
                  <c:v>61752.338035354463</c:v>
                </c:pt>
                <c:pt idx="39">
                  <c:v>62436.588751825213</c:v>
                </c:pt>
                <c:pt idx="40">
                  <c:v>63549.282132330132</c:v>
                </c:pt>
                <c:pt idx="41">
                  <c:v>62392.143322235614</c:v>
                </c:pt>
                <c:pt idx="42">
                  <c:v>63112.102723661847</c:v>
                </c:pt>
                <c:pt idx="43">
                  <c:v>64140.20044660315</c:v>
                </c:pt>
                <c:pt idx="44">
                  <c:v>63288.036728272637</c:v>
                </c:pt>
                <c:pt idx="45">
                  <c:v>66174.632588547567</c:v>
                </c:pt>
                <c:pt idx="46">
                  <c:v>67723.374506396925</c:v>
                </c:pt>
                <c:pt idx="47">
                  <c:v>66993.171892376005</c:v>
                </c:pt>
                <c:pt idx="48">
                  <c:v>67054.266416098428</c:v>
                </c:pt>
                <c:pt idx="49">
                  <c:v>66685.837758496084</c:v>
                </c:pt>
                <c:pt idx="50">
                  <c:v>64988.823781726911</c:v>
                </c:pt>
                <c:pt idx="51">
                  <c:v>66500.926790121084</c:v>
                </c:pt>
                <c:pt idx="52">
                  <c:v>63645.695664053586</c:v>
                </c:pt>
                <c:pt idx="53">
                  <c:v>62687.003337690367</c:v>
                </c:pt>
                <c:pt idx="54">
                  <c:v>64066.193923183033</c:v>
                </c:pt>
                <c:pt idx="55">
                  <c:v>64316.182874290782</c:v>
                </c:pt>
                <c:pt idx="56">
                  <c:v>62935.872755263241</c:v>
                </c:pt>
                <c:pt idx="57">
                  <c:v>61972.14690245832</c:v>
                </c:pt>
                <c:pt idx="58">
                  <c:v>61719.913203739758</c:v>
                </c:pt>
                <c:pt idx="59">
                  <c:v>64016.895751692333</c:v>
                </c:pt>
                <c:pt idx="60">
                  <c:v>64571.125407460117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3-4AFD-A551-F8F3720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Performance!$Q$1</c:f>
              <c:strCache>
                <c:ptCount val="1"/>
                <c:pt idx="0">
                  <c:v>usd_tf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Performance!$Q$2:$Q$62</c:f>
              <c:numCache>
                <c:formatCode>General</c:formatCode>
                <c:ptCount val="61"/>
                <c:pt idx="0">
                  <c:v>52620.5</c:v>
                </c:pt>
                <c:pt idx="1">
                  <c:v>52061.665125176893</c:v>
                </c:pt>
                <c:pt idx="2">
                  <c:v>51029.065608986151</c:v>
                </c:pt>
                <c:pt idx="3">
                  <c:v>51045.629927055328</c:v>
                </c:pt>
                <c:pt idx="4">
                  <c:v>48737.39738042526</c:v>
                </c:pt>
                <c:pt idx="5">
                  <c:v>45108.815525771228</c:v>
                </c:pt>
                <c:pt idx="6">
                  <c:v>48703.371471746279</c:v>
                </c:pt>
                <c:pt idx="7">
                  <c:v>47701.423277635477</c:v>
                </c:pt>
                <c:pt idx="8">
                  <c:v>46549.417477082578</c:v>
                </c:pt>
                <c:pt idx="9">
                  <c:v>50313.366927440278</c:v>
                </c:pt>
                <c:pt idx="10">
                  <c:v>52152.603397528641</c:v>
                </c:pt>
                <c:pt idx="11">
                  <c:v>52396.271296976753</c:v>
                </c:pt>
                <c:pt idx="12">
                  <c:v>51916.050044054697</c:v>
                </c:pt>
                <c:pt idx="13">
                  <c:v>49363.036694568487</c:v>
                </c:pt>
                <c:pt idx="14">
                  <c:v>50568.909745555589</c:v>
                </c:pt>
                <c:pt idx="15">
                  <c:v>51424.64230088277</c:v>
                </c:pt>
                <c:pt idx="16">
                  <c:v>52301.573313423243</c:v>
                </c:pt>
                <c:pt idx="17">
                  <c:v>52852.429402034591</c:v>
                </c:pt>
                <c:pt idx="18">
                  <c:v>52808.654373429978</c:v>
                </c:pt>
                <c:pt idx="19">
                  <c:v>53231.005937204223</c:v>
                </c:pt>
                <c:pt idx="20">
                  <c:v>53977.765560492357</c:v>
                </c:pt>
                <c:pt idx="21">
                  <c:v>55615.224010671911</c:v>
                </c:pt>
                <c:pt idx="22">
                  <c:v>55243.305782268028</c:v>
                </c:pt>
                <c:pt idx="23">
                  <c:v>55756.50402100342</c:v>
                </c:pt>
                <c:pt idx="24">
                  <c:v>57256.307401475489</c:v>
                </c:pt>
                <c:pt idx="25">
                  <c:v>56283.420810483483</c:v>
                </c:pt>
                <c:pt idx="26">
                  <c:v>54086.270467427014</c:v>
                </c:pt>
                <c:pt idx="27">
                  <c:v>56449.975393110653</c:v>
                </c:pt>
                <c:pt idx="28">
                  <c:v>55196.203284625873</c:v>
                </c:pt>
                <c:pt idx="29">
                  <c:v>57430.204882333943</c:v>
                </c:pt>
                <c:pt idx="30">
                  <c:v>59395.973216631653</c:v>
                </c:pt>
                <c:pt idx="31">
                  <c:v>59433.868151032533</c:v>
                </c:pt>
                <c:pt idx="32">
                  <c:v>59699.111474976402</c:v>
                </c:pt>
                <c:pt idx="33">
                  <c:v>58735.198006620398</c:v>
                </c:pt>
                <c:pt idx="34">
                  <c:v>60941.658163059503</c:v>
                </c:pt>
                <c:pt idx="35">
                  <c:v>60919.299786787698</c:v>
                </c:pt>
                <c:pt idx="36">
                  <c:v>62007.868027644727</c:v>
                </c:pt>
                <c:pt idx="37">
                  <c:v>63118.014587886697</c:v>
                </c:pt>
                <c:pt idx="38">
                  <c:v>63486.100505116818</c:v>
                </c:pt>
                <c:pt idx="39">
                  <c:v>63567.709043325522</c:v>
                </c:pt>
                <c:pt idx="40">
                  <c:v>64981.222736274198</c:v>
                </c:pt>
                <c:pt idx="41">
                  <c:v>62622.440872038598</c:v>
                </c:pt>
                <c:pt idx="42">
                  <c:v>63537.100745259981</c:v>
                </c:pt>
                <c:pt idx="43">
                  <c:v>64452.877509316357</c:v>
                </c:pt>
                <c:pt idx="44">
                  <c:v>62941.706357240902</c:v>
                </c:pt>
                <c:pt idx="45">
                  <c:v>63644.860122815502</c:v>
                </c:pt>
                <c:pt idx="46">
                  <c:v>65254.393550655826</c:v>
                </c:pt>
                <c:pt idx="47">
                  <c:v>64427.230691190467</c:v>
                </c:pt>
                <c:pt idx="48">
                  <c:v>65460.763403748133</c:v>
                </c:pt>
                <c:pt idx="49">
                  <c:v>64892.515934958719</c:v>
                </c:pt>
                <c:pt idx="50">
                  <c:v>62773.672463502393</c:v>
                </c:pt>
                <c:pt idx="51">
                  <c:v>63439.00922791574</c:v>
                </c:pt>
                <c:pt idx="52">
                  <c:v>60036.480170979179</c:v>
                </c:pt>
                <c:pt idx="53">
                  <c:v>58479.390236478423</c:v>
                </c:pt>
                <c:pt idx="54">
                  <c:v>61576.983836262873</c:v>
                </c:pt>
                <c:pt idx="55">
                  <c:v>61188.752101540827</c:v>
                </c:pt>
                <c:pt idx="56">
                  <c:v>59541.463793036593</c:v>
                </c:pt>
                <c:pt idx="57">
                  <c:v>57427.955122500571</c:v>
                </c:pt>
                <c:pt idx="58">
                  <c:v>56990.897840693971</c:v>
                </c:pt>
                <c:pt idx="59">
                  <c:v>60798.744894487478</c:v>
                </c:pt>
                <c:pt idx="60">
                  <c:v>61317.622669699544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F-44E0-B63E-A969884E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Performance!$AI$1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Performance!$AH$2:$AH$62</c:f>
              <c:numCache>
                <c:formatCode>General</c:formatCode>
                <c:ptCount val="61"/>
                <c:pt idx="0">
                  <c:v>100000</c:v>
                </c:pt>
                <c:pt idx="1">
                  <c:v>102241.16190723507</c:v>
                </c:pt>
                <c:pt idx="2">
                  <c:v>101558.97401924379</c:v>
                </c:pt>
                <c:pt idx="3">
                  <c:v>101606.78678397481</c:v>
                </c:pt>
                <c:pt idx="4">
                  <c:v>103782.58906218479</c:v>
                </c:pt>
                <c:pt idx="5">
                  <c:v>107186.33972555438</c:v>
                </c:pt>
                <c:pt idx="6">
                  <c:v>105106.5474216287</c:v>
                </c:pt>
                <c:pt idx="7">
                  <c:v>107580.48303032189</c:v>
                </c:pt>
                <c:pt idx="8">
                  <c:v>107959.26874666804</c:v>
                </c:pt>
                <c:pt idx="9">
                  <c:v>107652.91881705634</c:v>
                </c:pt>
                <c:pt idx="10">
                  <c:v>106987.76877517346</c:v>
                </c:pt>
                <c:pt idx="11">
                  <c:v>107030.29122891896</c:v>
                </c:pt>
                <c:pt idx="12">
                  <c:v>105785.50939361294</c:v>
                </c:pt>
                <c:pt idx="13">
                  <c:v>109388.61866313079</c:v>
                </c:pt>
                <c:pt idx="14">
                  <c:v>108786.52446036544</c:v>
                </c:pt>
                <c:pt idx="15">
                  <c:v>108624.27477468163</c:v>
                </c:pt>
                <c:pt idx="16">
                  <c:v>108197.69333642391</c:v>
                </c:pt>
                <c:pt idx="17">
                  <c:v>108040.51892991611</c:v>
                </c:pt>
                <c:pt idx="18">
                  <c:v>108566.03146604968</c:v>
                </c:pt>
                <c:pt idx="19">
                  <c:v>108562.06352853305</c:v>
                </c:pt>
                <c:pt idx="20">
                  <c:v>108456.63602331057</c:v>
                </c:pt>
                <c:pt idx="21">
                  <c:v>108555.63701562476</c:v>
                </c:pt>
                <c:pt idx="22">
                  <c:v>110261.01982353728</c:v>
                </c:pt>
                <c:pt idx="23">
                  <c:v>110294.52906229916</c:v>
                </c:pt>
                <c:pt idx="24">
                  <c:v>110907.90941816241</c:v>
                </c:pt>
                <c:pt idx="25">
                  <c:v>110766.60483260365</c:v>
                </c:pt>
                <c:pt idx="26">
                  <c:v>110270.44605552709</c:v>
                </c:pt>
                <c:pt idx="27">
                  <c:v>109394.46855322144</c:v>
                </c:pt>
                <c:pt idx="28">
                  <c:v>110084.54205123236</c:v>
                </c:pt>
                <c:pt idx="29">
                  <c:v>109551.7394940076</c:v>
                </c:pt>
                <c:pt idx="30">
                  <c:v>111253.82987057588</c:v>
                </c:pt>
                <c:pt idx="31">
                  <c:v>112139.2467644359</c:v>
                </c:pt>
                <c:pt idx="32">
                  <c:v>112247.20806247048</c:v>
                </c:pt>
                <c:pt idx="33">
                  <c:v>116280.45476207539</c:v>
                </c:pt>
                <c:pt idx="34">
                  <c:v>117033.62214123245</c:v>
                </c:pt>
                <c:pt idx="35">
                  <c:v>116406.71779843711</c:v>
                </c:pt>
                <c:pt idx="36">
                  <c:v>115691.6381108744</c:v>
                </c:pt>
                <c:pt idx="37">
                  <c:v>117088.55009126397</c:v>
                </c:pt>
                <c:pt idx="38">
                  <c:v>116712.90882461722</c:v>
                </c:pt>
                <c:pt idx="39">
                  <c:v>118059.676940139</c:v>
                </c:pt>
                <c:pt idx="40">
                  <c:v>120398.64474761959</c:v>
                </c:pt>
                <c:pt idx="41">
                  <c:v>120612.53274636689</c:v>
                </c:pt>
                <c:pt idx="42">
                  <c:v>122711.25305819495</c:v>
                </c:pt>
                <c:pt idx="43">
                  <c:v>126492.14137946686</c:v>
                </c:pt>
                <c:pt idx="44">
                  <c:v>126781.57348127895</c:v>
                </c:pt>
                <c:pt idx="45">
                  <c:v>137352.29131507903</c:v>
                </c:pt>
                <c:pt idx="46">
                  <c:v>136889.20328697548</c:v>
                </c:pt>
                <c:pt idx="47">
                  <c:v>137243.06545132285</c:v>
                </c:pt>
                <c:pt idx="48">
                  <c:v>132878.33841580374</c:v>
                </c:pt>
                <c:pt idx="49">
                  <c:v>135758.16513104114</c:v>
                </c:pt>
                <c:pt idx="50">
                  <c:v>133679.78731988539</c:v>
                </c:pt>
                <c:pt idx="51">
                  <c:v>139878.27857031411</c:v>
                </c:pt>
                <c:pt idx="52">
                  <c:v>138417.40370062902</c:v>
                </c:pt>
                <c:pt idx="53">
                  <c:v>139089.19929380078</c:v>
                </c:pt>
                <c:pt idx="54">
                  <c:v>139743.32016433051</c:v>
                </c:pt>
                <c:pt idx="55">
                  <c:v>141519.97624627332</c:v>
                </c:pt>
                <c:pt idx="56">
                  <c:v>143703.14663915764</c:v>
                </c:pt>
                <c:pt idx="57">
                  <c:v>143889.08242877608</c:v>
                </c:pt>
                <c:pt idx="58">
                  <c:v>141875.40570526407</c:v>
                </c:pt>
                <c:pt idx="59">
                  <c:v>141270.83767379363</c:v>
                </c:pt>
                <c:pt idx="60">
                  <c:v>141548.19292155121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7-4128-BB20-25C1EC22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cad_aw2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Performance!$I$1</c:f>
              <c:strCache>
                <c:ptCount val="1"/>
                <c:pt idx="0">
                  <c:v>cad_aw2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Performance!$I$2:$I$62</c:f>
              <c:numCache>
                <c:formatCode>General</c:formatCode>
                <c:ptCount val="61"/>
                <c:pt idx="0">
                  <c:v>50000</c:v>
                </c:pt>
                <c:pt idx="1">
                  <c:v>50148.30590813727</c:v>
                </c:pt>
                <c:pt idx="2">
                  <c:v>49462.406796942378</c:v>
                </c:pt>
                <c:pt idx="3">
                  <c:v>49779.155585731729</c:v>
                </c:pt>
                <c:pt idx="4">
                  <c:v>48742.434137171229</c:v>
                </c:pt>
                <c:pt idx="5">
                  <c:v>47650.512212904789</c:v>
                </c:pt>
                <c:pt idx="6">
                  <c:v>49260.558081240699</c:v>
                </c:pt>
                <c:pt idx="7">
                  <c:v>49437.25750226152</c:v>
                </c:pt>
                <c:pt idx="8">
                  <c:v>49493.649568221277</c:v>
                </c:pt>
                <c:pt idx="9">
                  <c:v>51264.708432885112</c:v>
                </c:pt>
                <c:pt idx="10">
                  <c:v>52582.204396045512</c:v>
                </c:pt>
                <c:pt idx="11">
                  <c:v>52891.165466086117</c:v>
                </c:pt>
                <c:pt idx="12">
                  <c:v>52439.147045763493</c:v>
                </c:pt>
                <c:pt idx="13">
                  <c:v>51927.79575838356</c:v>
                </c:pt>
                <c:pt idx="14">
                  <c:v>52416.936745258448</c:v>
                </c:pt>
                <c:pt idx="15">
                  <c:v>53341.721971013358</c:v>
                </c:pt>
                <c:pt idx="16">
                  <c:v>53684.454140194801</c:v>
                </c:pt>
                <c:pt idx="17">
                  <c:v>54262.058903344157</c:v>
                </c:pt>
                <c:pt idx="18">
                  <c:v>54145.514394602942</c:v>
                </c:pt>
                <c:pt idx="19">
                  <c:v>54366.311607307507</c:v>
                </c:pt>
                <c:pt idx="20">
                  <c:v>54923.57974499667</c:v>
                </c:pt>
                <c:pt idx="21">
                  <c:v>55763.646451363587</c:v>
                </c:pt>
                <c:pt idx="22">
                  <c:v>56329.977034121017</c:v>
                </c:pt>
                <c:pt idx="23">
                  <c:v>56804.204498266867</c:v>
                </c:pt>
                <c:pt idx="24">
                  <c:v>57893.66461976579</c:v>
                </c:pt>
                <c:pt idx="25">
                  <c:v>56870.066892046772</c:v>
                </c:pt>
                <c:pt idx="26">
                  <c:v>54316.17723895677</c:v>
                </c:pt>
                <c:pt idx="27">
                  <c:v>55443.38501890398</c:v>
                </c:pt>
                <c:pt idx="28">
                  <c:v>54696.800666674382</c:v>
                </c:pt>
                <c:pt idx="29">
                  <c:v>55653.458315512828</c:v>
                </c:pt>
                <c:pt idx="30">
                  <c:v>57314.996273163277</c:v>
                </c:pt>
                <c:pt idx="31">
                  <c:v>57291.999192768431</c:v>
                </c:pt>
                <c:pt idx="32">
                  <c:v>57541.331063606791</c:v>
                </c:pt>
                <c:pt idx="33">
                  <c:v>58006.522014231523</c:v>
                </c:pt>
                <c:pt idx="34">
                  <c:v>59474.620190778209</c:v>
                </c:pt>
                <c:pt idx="35">
                  <c:v>59728.808752714802</c:v>
                </c:pt>
                <c:pt idx="36">
                  <c:v>60484.005616242699</c:v>
                </c:pt>
                <c:pt idx="37">
                  <c:v>61425.666896732873</c:v>
                </c:pt>
                <c:pt idx="38">
                  <c:v>61752.338035354463</c:v>
                </c:pt>
                <c:pt idx="39">
                  <c:v>62436.588751825213</c:v>
                </c:pt>
                <c:pt idx="40">
                  <c:v>63549.282132330132</c:v>
                </c:pt>
                <c:pt idx="41">
                  <c:v>62392.143322235614</c:v>
                </c:pt>
                <c:pt idx="42">
                  <c:v>63112.102723661847</c:v>
                </c:pt>
                <c:pt idx="43">
                  <c:v>64140.20044660315</c:v>
                </c:pt>
                <c:pt idx="44">
                  <c:v>63288.036728272637</c:v>
                </c:pt>
                <c:pt idx="45">
                  <c:v>66174.632588547567</c:v>
                </c:pt>
                <c:pt idx="46">
                  <c:v>67723.374506396925</c:v>
                </c:pt>
                <c:pt idx="47">
                  <c:v>66993.171892376005</c:v>
                </c:pt>
                <c:pt idx="48">
                  <c:v>67054.266416098428</c:v>
                </c:pt>
                <c:pt idx="49">
                  <c:v>66685.837758496084</c:v>
                </c:pt>
                <c:pt idx="50">
                  <c:v>64988.823781726911</c:v>
                </c:pt>
                <c:pt idx="51">
                  <c:v>66500.926790121084</c:v>
                </c:pt>
                <c:pt idx="52">
                  <c:v>63645.695664053586</c:v>
                </c:pt>
                <c:pt idx="53">
                  <c:v>62687.003337690367</c:v>
                </c:pt>
                <c:pt idx="54">
                  <c:v>64066.193923183033</c:v>
                </c:pt>
                <c:pt idx="55">
                  <c:v>64316.182874290782</c:v>
                </c:pt>
                <c:pt idx="56">
                  <c:v>62935.872755263241</c:v>
                </c:pt>
                <c:pt idx="57">
                  <c:v>61972.14690245832</c:v>
                </c:pt>
                <c:pt idx="58">
                  <c:v>61719.913203739758</c:v>
                </c:pt>
                <c:pt idx="59">
                  <c:v>64016.895751692333</c:v>
                </c:pt>
                <c:pt idx="60">
                  <c:v>64571.125407460117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F-4284-8946-2C5CAC28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Performance!$R$1</c:f>
              <c:strCache>
                <c:ptCount val="1"/>
                <c:pt idx="0">
                  <c:v>usd_aw2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Performance!$R$2:$R$62</c:f>
              <c:numCache>
                <c:formatCode>General</c:formatCode>
                <c:ptCount val="61"/>
                <c:pt idx="0">
                  <c:v>52620.499999999993</c:v>
                </c:pt>
                <c:pt idx="1">
                  <c:v>52617.697919074875</c:v>
                </c:pt>
                <c:pt idx="2">
                  <c:v>52083.153916047842</c:v>
                </c:pt>
                <c:pt idx="3">
                  <c:v>52976.259132312844</c:v>
                </c:pt>
                <c:pt idx="4">
                  <c:v>52310.455781414981</c:v>
                </c:pt>
                <c:pt idx="5">
                  <c:v>51154.296394585333</c:v>
                </c:pt>
                <c:pt idx="6">
                  <c:v>53369.793430960315</c:v>
                </c:pt>
                <c:pt idx="7">
                  <c:v>53101.009713352745</c:v>
                </c:pt>
                <c:pt idx="8">
                  <c:v>53307.548976708749</c:v>
                </c:pt>
                <c:pt idx="9">
                  <c:v>55228.023578966022</c:v>
                </c:pt>
                <c:pt idx="10">
                  <c:v>55945.304040731367</c:v>
                </c:pt>
                <c:pt idx="11">
                  <c:v>56397.605421261542</c:v>
                </c:pt>
                <c:pt idx="12">
                  <c:v>56742.774710635378</c:v>
                </c:pt>
                <c:pt idx="13">
                  <c:v>55738.69245238349</c:v>
                </c:pt>
                <c:pt idx="14">
                  <c:v>56308.023727613428</c:v>
                </c:pt>
                <c:pt idx="15">
                  <c:v>57255.809146511259</c:v>
                </c:pt>
                <c:pt idx="16">
                  <c:v>57900.364268910707</c:v>
                </c:pt>
                <c:pt idx="17">
                  <c:v>58266.340009244341</c:v>
                </c:pt>
                <c:pt idx="18">
                  <c:v>57941.570349503898</c:v>
                </c:pt>
                <c:pt idx="19">
                  <c:v>58247.137466694861</c:v>
                </c:pt>
                <c:pt idx="20">
                  <c:v>58094.455367227005</c:v>
                </c:pt>
                <c:pt idx="21">
                  <c:v>59198.077631938439</c:v>
                </c:pt>
                <c:pt idx="22">
                  <c:v>59418.771004343354</c:v>
                </c:pt>
                <c:pt idx="23">
                  <c:v>60133.091968285102</c:v>
                </c:pt>
                <c:pt idx="24">
                  <c:v>61236.001957470791</c:v>
                </c:pt>
                <c:pt idx="25">
                  <c:v>60435.386435243294</c:v>
                </c:pt>
                <c:pt idx="26">
                  <c:v>58827.617562550979</c:v>
                </c:pt>
                <c:pt idx="27">
                  <c:v>60351.65149597569</c:v>
                </c:pt>
                <c:pt idx="28">
                  <c:v>59263.204525659203</c:v>
                </c:pt>
                <c:pt idx="29">
                  <c:v>60630.595504618192</c:v>
                </c:pt>
                <c:pt idx="30">
                  <c:v>61991.880695230022</c:v>
                </c:pt>
                <c:pt idx="31">
                  <c:v>62132.570655223317</c:v>
                </c:pt>
                <c:pt idx="32">
                  <c:v>62053.013624596104</c:v>
                </c:pt>
                <c:pt idx="33">
                  <c:v>62306.495299304872</c:v>
                </c:pt>
                <c:pt idx="34">
                  <c:v>63596.251665492629</c:v>
                </c:pt>
                <c:pt idx="35">
                  <c:v>63276.445356314689</c:v>
                </c:pt>
                <c:pt idx="36">
                  <c:v>63938.148437981581</c:v>
                </c:pt>
                <c:pt idx="37">
                  <c:v>65099.12968942889</c:v>
                </c:pt>
                <c:pt idx="38">
                  <c:v>65403.467301573939</c:v>
                </c:pt>
                <c:pt idx="39">
                  <c:v>65499.945018708007</c:v>
                </c:pt>
                <c:pt idx="40">
                  <c:v>66724.417354178862</c:v>
                </c:pt>
                <c:pt idx="41">
                  <c:v>65281.860553001919</c:v>
                </c:pt>
                <c:pt idx="42">
                  <c:v>66288.487375487122</c:v>
                </c:pt>
                <c:pt idx="43">
                  <c:v>67072.277863370822</c:v>
                </c:pt>
                <c:pt idx="44">
                  <c:v>66131.255213562385</c:v>
                </c:pt>
                <c:pt idx="45">
                  <c:v>67020.192148217087</c:v>
                </c:pt>
                <c:pt idx="46">
                  <c:v>67738.883541006551</c:v>
                </c:pt>
                <c:pt idx="47">
                  <c:v>67214.965671987797</c:v>
                </c:pt>
                <c:pt idx="48">
                  <c:v>67867.748818378954</c:v>
                </c:pt>
                <c:pt idx="49">
                  <c:v>67610.868050555771</c:v>
                </c:pt>
                <c:pt idx="50">
                  <c:v>66240.374302242417</c:v>
                </c:pt>
                <c:pt idx="51">
                  <c:v>67186.140771084843</c:v>
                </c:pt>
                <c:pt idx="52">
                  <c:v>65307.110064675791</c:v>
                </c:pt>
                <c:pt idx="53">
                  <c:v>64624.661425930986</c:v>
                </c:pt>
                <c:pt idx="54">
                  <c:v>66663.848452643928</c:v>
                </c:pt>
                <c:pt idx="55">
                  <c:v>66489.41643647509</c:v>
                </c:pt>
                <c:pt idx="56">
                  <c:v>65392.239301265792</c:v>
                </c:pt>
                <c:pt idx="57">
                  <c:v>65044.813737675344</c:v>
                </c:pt>
                <c:pt idx="58">
                  <c:v>65300.132946539939</c:v>
                </c:pt>
                <c:pt idx="59">
                  <c:v>67444.363316538191</c:v>
                </c:pt>
                <c:pt idx="60">
                  <c:v>67748.957553528395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3-4732-8875-A539E52F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Performance!$AJ$1</c:f>
              <c:strCache>
                <c:ptCount val="1"/>
                <c:pt idx="0">
                  <c:v>AW2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Performance!$AJ$2:$AJ$62</c:f>
              <c:numCache>
                <c:formatCode>General</c:formatCode>
                <c:ptCount val="61"/>
                <c:pt idx="0">
                  <c:v>100000</c:v>
                </c:pt>
                <c:pt idx="1">
                  <c:v>101537.89541712633</c:v>
                </c:pt>
                <c:pt idx="2">
                  <c:v>99847.629106384338</c:v>
                </c:pt>
                <c:pt idx="3">
                  <c:v>100085.41025165092</c:v>
                </c:pt>
                <c:pt idx="4">
                  <c:v>99933.444895326858</c:v>
                </c:pt>
                <c:pt idx="5">
                  <c:v>100712.87822699064</c:v>
                </c:pt>
                <c:pt idx="6">
                  <c:v>102294.11873763945</c:v>
                </c:pt>
                <c:pt idx="7">
                  <c:v>104243.84832192209</c:v>
                </c:pt>
                <c:pt idx="8">
                  <c:v>103883.33574102412</c:v>
                </c:pt>
                <c:pt idx="9">
                  <c:v>106625.26518471501</c:v>
                </c:pt>
                <c:pt idx="10">
                  <c:v>108175.04979693523</c:v>
                </c:pt>
                <c:pt idx="11">
                  <c:v>109159.35405359638</c:v>
                </c:pt>
                <c:pt idx="12">
                  <c:v>108098.13003954399</c:v>
                </c:pt>
                <c:pt idx="13">
                  <c:v>109344.19540854477</c:v>
                </c:pt>
                <c:pt idx="14">
                  <c:v>109687.6816954852</c:v>
                </c:pt>
                <c:pt idx="15">
                  <c:v>110674.81612844885</c:v>
                </c:pt>
                <c:pt idx="16">
                  <c:v>111156.36531132474</c:v>
                </c:pt>
                <c:pt idx="17">
                  <c:v>111610.8187549626</c:v>
                </c:pt>
                <c:pt idx="18">
                  <c:v>112058.70727959319</c:v>
                </c:pt>
                <c:pt idx="19">
                  <c:v>112205.73895065908</c:v>
                </c:pt>
                <c:pt idx="20">
                  <c:v>112692.67954216601</c:v>
                </c:pt>
                <c:pt idx="21">
                  <c:v>115091.94970895242</c:v>
                </c:pt>
                <c:pt idx="22">
                  <c:v>117142.137061164</c:v>
                </c:pt>
                <c:pt idx="23">
                  <c:v>117986.57410531281</c:v>
                </c:pt>
                <c:pt idx="24">
                  <c:v>119846.14703638479</c:v>
                </c:pt>
                <c:pt idx="25">
                  <c:v>119130.62148518799</c:v>
                </c:pt>
                <c:pt idx="26">
                  <c:v>116211.96920948694</c:v>
                </c:pt>
                <c:pt idx="27">
                  <c:v>117612.80828165938</c:v>
                </c:pt>
                <c:pt idx="28">
                  <c:v>117171.8473419073</c:v>
                </c:pt>
                <c:pt idx="29">
                  <c:v>118175.72759959006</c:v>
                </c:pt>
                <c:pt idx="30">
                  <c:v>122270.06211712919</c:v>
                </c:pt>
                <c:pt idx="31">
                  <c:v>123257.14480825131</c:v>
                </c:pt>
                <c:pt idx="32">
                  <c:v>123596.77622119125</c:v>
                </c:pt>
                <c:pt idx="33">
                  <c:v>127514.99915558327</c:v>
                </c:pt>
                <c:pt idx="34">
                  <c:v>130212.73322436814</c:v>
                </c:pt>
                <c:pt idx="35">
                  <c:v>129649.3098884505</c:v>
                </c:pt>
                <c:pt idx="36">
                  <c:v>130509.08399204051</c:v>
                </c:pt>
                <c:pt idx="37">
                  <c:v>132063.50985230843</c:v>
                </c:pt>
                <c:pt idx="38">
                  <c:v>131508.37262736616</c:v>
                </c:pt>
                <c:pt idx="39">
                  <c:v>133877.40954614745</c:v>
                </c:pt>
                <c:pt idx="40">
                  <c:v>136101.05813504723</c:v>
                </c:pt>
                <c:pt idx="41">
                  <c:v>135244.1262759399</c:v>
                </c:pt>
                <c:pt idx="42">
                  <c:v>137315.41186544849</c:v>
                </c:pt>
                <c:pt idx="43">
                  <c:v>140967.20279860805</c:v>
                </c:pt>
                <c:pt idx="44">
                  <c:v>140032.07094569376</c:v>
                </c:pt>
                <c:pt idx="45">
                  <c:v>151496.32851243948</c:v>
                </c:pt>
                <c:pt idx="46">
                  <c:v>152476.43492679924</c:v>
                </c:pt>
                <c:pt idx="47">
                  <c:v>152176.76461281272</c:v>
                </c:pt>
                <c:pt idx="48">
                  <c:v>148620.49182899558</c:v>
                </c:pt>
                <c:pt idx="49">
                  <c:v>150692.96485421251</c:v>
                </c:pt>
                <c:pt idx="50">
                  <c:v>147205.75697618228</c:v>
                </c:pt>
                <c:pt idx="51">
                  <c:v>153880.48300170235</c:v>
                </c:pt>
                <c:pt idx="52">
                  <c:v>150099.26147171838</c:v>
                </c:pt>
                <c:pt idx="53">
                  <c:v>149406.83799672831</c:v>
                </c:pt>
                <c:pt idx="54">
                  <c:v>151228.98837500688</c:v>
                </c:pt>
                <c:pt idx="55">
                  <c:v>153192.58816237649</c:v>
                </c:pt>
                <c:pt idx="56">
                  <c:v>153647.93500897058</c:v>
                </c:pt>
                <c:pt idx="57">
                  <c:v>152889.23695693654</c:v>
                </c:pt>
                <c:pt idx="58">
                  <c:v>150181.98086359084</c:v>
                </c:pt>
                <c:pt idx="59">
                  <c:v>151536.73478547845</c:v>
                </c:pt>
                <c:pt idx="60">
                  <c:v>149621.97787934382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8-42EC-B64D-CE4751D9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207848"/>
        <c:axId val="1211204568"/>
      </c:lineChart>
      <c:catAx>
        <c:axId val="12112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4568"/>
        <c:crosses val="autoZero"/>
        <c:auto val="1"/>
        <c:lblAlgn val="ctr"/>
        <c:lblOffset val="100"/>
        <c:noMultiLvlLbl val="0"/>
      </c:catAx>
      <c:valAx>
        <c:axId val="1211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b="1"/>
              <a:t>Portfolio</a:t>
            </a:r>
            <a:r>
              <a:rPr lang="en-CA" altLang="zh-CN" b="1" baseline="0"/>
              <a:t> Performance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Performance!$AC$1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Performance!$AC$2:$AC$62</c:f>
              <c:numCache>
                <c:formatCode>General</c:formatCode>
                <c:ptCount val="61"/>
                <c:pt idx="0">
                  <c:v>100000</c:v>
                </c:pt>
                <c:pt idx="1">
                  <c:v>102224.66718344387</c:v>
                </c:pt>
                <c:pt idx="2">
                  <c:v>101015.83629348769</c:v>
                </c:pt>
                <c:pt idx="3">
                  <c:v>102275.87808206206</c:v>
                </c:pt>
                <c:pt idx="4">
                  <c:v>103394.54793763149</c:v>
                </c:pt>
                <c:pt idx="5">
                  <c:v>105740.65764726509</c:v>
                </c:pt>
                <c:pt idx="6">
                  <c:v>106237.90615941776</c:v>
                </c:pt>
                <c:pt idx="7">
                  <c:v>108631.6104794143</c:v>
                </c:pt>
                <c:pt idx="8">
                  <c:v>109537.87501771731</c:v>
                </c:pt>
                <c:pt idx="9">
                  <c:v>110952.78003091124</c:v>
                </c:pt>
                <c:pt idx="10">
                  <c:v>110762.79522142644</c:v>
                </c:pt>
                <c:pt idx="11">
                  <c:v>111213.62210068831</c:v>
                </c:pt>
                <c:pt idx="12">
                  <c:v>111041.27556160628</c:v>
                </c:pt>
                <c:pt idx="13">
                  <c:v>114239.75228691663</c:v>
                </c:pt>
                <c:pt idx="14">
                  <c:v>114166.641291415</c:v>
                </c:pt>
                <c:pt idx="15">
                  <c:v>115106.24654767936</c:v>
                </c:pt>
                <c:pt idx="16">
                  <c:v>114909.43771614502</c:v>
                </c:pt>
                <c:pt idx="17">
                  <c:v>114870.81597090664</c:v>
                </c:pt>
                <c:pt idx="18">
                  <c:v>115310.15732214917</c:v>
                </c:pt>
                <c:pt idx="19">
                  <c:v>115338.31089097049</c:v>
                </c:pt>
                <c:pt idx="20">
                  <c:v>115390.67579522198</c:v>
                </c:pt>
                <c:pt idx="21">
                  <c:v>116399.70801837285</c:v>
                </c:pt>
                <c:pt idx="22">
                  <c:v>118312.3107140722</c:v>
                </c:pt>
                <c:pt idx="23">
                  <c:v>118971.28144412383</c:v>
                </c:pt>
                <c:pt idx="24">
                  <c:v>121063.62652058149</c:v>
                </c:pt>
                <c:pt idx="25">
                  <c:v>119044.82253289656</c:v>
                </c:pt>
                <c:pt idx="26">
                  <c:v>116113.19540513869</c:v>
                </c:pt>
                <c:pt idx="27">
                  <c:v>116334.32745829804</c:v>
                </c:pt>
                <c:pt idx="28">
                  <c:v>115782.20342313417</c:v>
                </c:pt>
                <c:pt idx="29">
                  <c:v>116058.35527453801</c:v>
                </c:pt>
                <c:pt idx="30">
                  <c:v>119238.03188936271</c:v>
                </c:pt>
                <c:pt idx="31">
                  <c:v>118961.8192155148</c:v>
                </c:pt>
                <c:pt idx="32">
                  <c:v>118828.71193527832</c:v>
                </c:pt>
                <c:pt idx="33">
                  <c:v>123907.46931723287</c:v>
                </c:pt>
                <c:pt idx="34">
                  <c:v>125948.21658374056</c:v>
                </c:pt>
                <c:pt idx="35">
                  <c:v>125409.79538416886</c:v>
                </c:pt>
                <c:pt idx="36">
                  <c:v>126396.22750663161</c:v>
                </c:pt>
                <c:pt idx="37">
                  <c:v>128014.10782018822</c:v>
                </c:pt>
                <c:pt idx="38">
                  <c:v>127354.85577382112</c:v>
                </c:pt>
                <c:pt idx="39">
                  <c:v>129749.9309834124</c:v>
                </c:pt>
                <c:pt idx="40">
                  <c:v>131916.66629083984</c:v>
                </c:pt>
                <c:pt idx="41">
                  <c:v>130912.82373269403</c:v>
                </c:pt>
                <c:pt idx="42">
                  <c:v>133690.28359481491</c:v>
                </c:pt>
                <c:pt idx="43">
                  <c:v>137197.83749732419</c:v>
                </c:pt>
                <c:pt idx="44">
                  <c:v>136711.03547761712</c:v>
                </c:pt>
                <c:pt idx="45">
                  <c:v>150266.62634381524</c:v>
                </c:pt>
                <c:pt idx="46">
                  <c:v>149285.62641330506</c:v>
                </c:pt>
                <c:pt idx="47">
                  <c:v>149311.13603310307</c:v>
                </c:pt>
                <c:pt idx="48">
                  <c:v>144508.66881573474</c:v>
                </c:pt>
                <c:pt idx="49">
                  <c:v>146035.35296492148</c:v>
                </c:pt>
                <c:pt idx="50">
                  <c:v>142765.65741619456</c:v>
                </c:pt>
                <c:pt idx="51">
                  <c:v>149600.88554297868</c:v>
                </c:pt>
                <c:pt idx="52">
                  <c:v>146426.93551639342</c:v>
                </c:pt>
                <c:pt idx="53">
                  <c:v>146938.17195449272</c:v>
                </c:pt>
                <c:pt idx="54">
                  <c:v>147746.34404173758</c:v>
                </c:pt>
                <c:pt idx="55">
                  <c:v>149523.08746857988</c:v>
                </c:pt>
                <c:pt idx="56">
                  <c:v>151284.1713373884</c:v>
                </c:pt>
                <c:pt idx="57">
                  <c:v>151561.21391805058</c:v>
                </c:pt>
                <c:pt idx="58">
                  <c:v>149369.72433978395</c:v>
                </c:pt>
                <c:pt idx="59">
                  <c:v>150568.62666810618</c:v>
                </c:pt>
                <c:pt idx="60">
                  <c:v>145644.54531066434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B-47E8-9058-EE1AC8512F14}"/>
            </c:ext>
          </c:extLst>
        </c:ser>
        <c:ser>
          <c:idx val="1"/>
          <c:order val="1"/>
          <c:tx>
            <c:strRef>
              <c:f>Performance!$AD$1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Performance!$AD$2:$AD$62</c:f>
              <c:numCache>
                <c:formatCode>General</c:formatCode>
                <c:ptCount val="61"/>
                <c:pt idx="0">
                  <c:v>100000</c:v>
                </c:pt>
                <c:pt idx="1">
                  <c:v>101023.42885761247</c:v>
                </c:pt>
                <c:pt idx="2">
                  <c:v>98859.813465495681</c:v>
                </c:pt>
                <c:pt idx="3">
                  <c:v>98254.600053750939</c:v>
                </c:pt>
                <c:pt idx="4">
                  <c:v>96646.850784174647</c:v>
                </c:pt>
                <c:pt idx="5">
                  <c:v>94682.408372206526</c:v>
                </c:pt>
                <c:pt idx="6">
                  <c:v>97979.307097730256</c:v>
                </c:pt>
                <c:pt idx="7">
                  <c:v>99457.923654792277</c:v>
                </c:pt>
                <c:pt idx="8">
                  <c:v>98571.990589714434</c:v>
                </c:pt>
                <c:pt idx="9">
                  <c:v>101936.45123372163</c:v>
                </c:pt>
                <c:pt idx="10">
                  <c:v>103732.23684966931</c:v>
                </c:pt>
                <c:pt idx="11">
                  <c:v>104264.87202161935</c:v>
                </c:pt>
                <c:pt idx="12">
                  <c:v>103185.56183462494</c:v>
                </c:pt>
                <c:pt idx="13">
                  <c:v>101736.38457768943</c:v>
                </c:pt>
                <c:pt idx="14">
                  <c:v>103122.40255693487</c:v>
                </c:pt>
                <c:pt idx="15">
                  <c:v>104070.23743906479</c:v>
                </c:pt>
                <c:pt idx="16">
                  <c:v>105080.52929137036</c:v>
                </c:pt>
                <c:pt idx="17">
                  <c:v>105934.84964944127</c:v>
                </c:pt>
                <c:pt idx="18">
                  <c:v>106684.57762707063</c:v>
                </c:pt>
                <c:pt idx="19">
                  <c:v>106949.91745099763</c:v>
                </c:pt>
                <c:pt idx="20">
                  <c:v>108278.11647071407</c:v>
                </c:pt>
                <c:pt idx="21">
                  <c:v>111260.19525195145</c:v>
                </c:pt>
                <c:pt idx="22">
                  <c:v>112663.62769978211</c:v>
                </c:pt>
                <c:pt idx="23">
                  <c:v>113437.75773993744</c:v>
                </c:pt>
                <c:pt idx="24">
                  <c:v>115740.11851809152</c:v>
                </c:pt>
                <c:pt idx="25">
                  <c:v>115119.06863163487</c:v>
                </c:pt>
                <c:pt idx="26">
                  <c:v>111650.47279080709</c:v>
                </c:pt>
                <c:pt idx="27">
                  <c:v>114142.45462082609</c:v>
                </c:pt>
                <c:pt idx="28">
                  <c:v>113558.51294914531</c:v>
                </c:pt>
                <c:pt idx="29">
                  <c:v>115444.48247893</c:v>
                </c:pt>
                <c:pt idx="30">
                  <c:v>120207.16164295658</c:v>
                </c:pt>
                <c:pt idx="31">
                  <c:v>121133.07396422458</c:v>
                </c:pt>
                <c:pt idx="32">
                  <c:v>121790.14640755297</c:v>
                </c:pt>
                <c:pt idx="33">
                  <c:v>124201.74344323664</c:v>
                </c:pt>
                <c:pt idx="34">
                  <c:v>127883.42254624629</c:v>
                </c:pt>
                <c:pt idx="35">
                  <c:v>127600.99320192332</c:v>
                </c:pt>
                <c:pt idx="36">
                  <c:v>128947.14625894045</c:v>
                </c:pt>
                <c:pt idx="37">
                  <c:v>130509.9775483425</c:v>
                </c:pt>
                <c:pt idx="38">
                  <c:v>130060.32533023652</c:v>
                </c:pt>
                <c:pt idx="39">
                  <c:v>132405.94246773535</c:v>
                </c:pt>
                <c:pt idx="40">
                  <c:v>134869.87734263239</c:v>
                </c:pt>
                <c:pt idx="41">
                  <c:v>133037.18934330653</c:v>
                </c:pt>
                <c:pt idx="42">
                  <c:v>135110.24663724855</c:v>
                </c:pt>
                <c:pt idx="43">
                  <c:v>138816.78786689838</c:v>
                </c:pt>
                <c:pt idx="44">
                  <c:v>137090.06691324315</c:v>
                </c:pt>
                <c:pt idx="45">
                  <c:v>147483.42056640491</c:v>
                </c:pt>
                <c:pt idx="46">
                  <c:v>150099.85495432006</c:v>
                </c:pt>
                <c:pt idx="47">
                  <c:v>149252.64315024274</c:v>
                </c:pt>
                <c:pt idx="48">
                  <c:v>146820.75212723727</c:v>
                </c:pt>
                <c:pt idx="49">
                  <c:v>148733.84381375904</c:v>
                </c:pt>
                <c:pt idx="50">
                  <c:v>144371.47583433375</c:v>
                </c:pt>
                <c:pt idx="51">
                  <c:v>151073.79013778435</c:v>
                </c:pt>
                <c:pt idx="52">
                  <c:v>145445.49537132517</c:v>
                </c:pt>
                <c:pt idx="53">
                  <c:v>143880.35204695046</c:v>
                </c:pt>
                <c:pt idx="54">
                  <c:v>147330.86625787528</c:v>
                </c:pt>
                <c:pt idx="55">
                  <c:v>148819.95396091294</c:v>
                </c:pt>
                <c:pt idx="56">
                  <c:v>148844.09353933405</c:v>
                </c:pt>
                <c:pt idx="57">
                  <c:v>146664.02940798065</c:v>
                </c:pt>
                <c:pt idx="58">
                  <c:v>143697.96322955497</c:v>
                </c:pt>
                <c:pt idx="59">
                  <c:v>146829.51292474096</c:v>
                </c:pt>
                <c:pt idx="60">
                  <c:v>139031.39198080293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B-47E8-9058-EE1AC8512F14}"/>
            </c:ext>
          </c:extLst>
        </c:ser>
        <c:ser>
          <c:idx val="2"/>
          <c:order val="2"/>
          <c:tx>
            <c:strRef>
              <c:f>Performance!$AE$1</c:f>
              <c:strCache>
                <c:ptCount val="1"/>
                <c:pt idx="0">
                  <c:v>MV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Performance!$AE$2:$AE$62</c:f>
              <c:numCache>
                <c:formatCode>General</c:formatCode>
                <c:ptCount val="61"/>
                <c:pt idx="0">
                  <c:v>100000</c:v>
                </c:pt>
                <c:pt idx="1">
                  <c:v>102504.70220649851</c:v>
                </c:pt>
                <c:pt idx="2">
                  <c:v>101689.99509074847</c:v>
                </c:pt>
                <c:pt idx="3">
                  <c:v>103071.69178669338</c:v>
                </c:pt>
                <c:pt idx="4">
                  <c:v>105654.55861657823</c:v>
                </c:pt>
                <c:pt idx="5">
                  <c:v>109672.00470189127</c:v>
                </c:pt>
                <c:pt idx="6">
                  <c:v>108071.97290738305</c:v>
                </c:pt>
                <c:pt idx="7">
                  <c:v>110914.33009763133</c:v>
                </c:pt>
                <c:pt idx="8">
                  <c:v>111627.9867467781</c:v>
                </c:pt>
                <c:pt idx="9">
                  <c:v>111958.72090595825</c:v>
                </c:pt>
                <c:pt idx="10">
                  <c:v>111082.84451529586</c:v>
                </c:pt>
                <c:pt idx="11">
                  <c:v>110733.86272296315</c:v>
                </c:pt>
                <c:pt idx="12">
                  <c:v>110361.94373024316</c:v>
                </c:pt>
                <c:pt idx="13">
                  <c:v>115018.00019092392</c:v>
                </c:pt>
                <c:pt idx="14">
                  <c:v>114065.03488002073</c:v>
                </c:pt>
                <c:pt idx="15">
                  <c:v>114458.66460442799</c:v>
                </c:pt>
                <c:pt idx="16">
                  <c:v>113923.22612928544</c:v>
                </c:pt>
                <c:pt idx="17">
                  <c:v>113845.50773812323</c:v>
                </c:pt>
                <c:pt idx="18">
                  <c:v>114538.6111197015</c:v>
                </c:pt>
                <c:pt idx="19">
                  <c:v>114730.77797297979</c:v>
                </c:pt>
                <c:pt idx="20">
                  <c:v>114271.44889897642</c:v>
                </c:pt>
                <c:pt idx="21">
                  <c:v>114181.5874663268</c:v>
                </c:pt>
                <c:pt idx="22">
                  <c:v>116059.38788141825</c:v>
                </c:pt>
                <c:pt idx="23">
                  <c:v>116242.68618024472</c:v>
                </c:pt>
                <c:pt idx="24">
                  <c:v>117220.65445137094</c:v>
                </c:pt>
                <c:pt idx="25">
                  <c:v>115659.91856069682</c:v>
                </c:pt>
                <c:pt idx="26">
                  <c:v>113447.81690748845</c:v>
                </c:pt>
                <c:pt idx="27">
                  <c:v>112971.97590974897</c:v>
                </c:pt>
                <c:pt idx="28">
                  <c:v>113290.29542634543</c:v>
                </c:pt>
                <c:pt idx="29">
                  <c:v>112942.81587619151</c:v>
                </c:pt>
                <c:pt idx="30">
                  <c:v>115132.58653669766</c:v>
                </c:pt>
                <c:pt idx="31">
                  <c:v>115395.91164409307</c:v>
                </c:pt>
                <c:pt idx="32">
                  <c:v>114854.26914167897</c:v>
                </c:pt>
                <c:pt idx="33">
                  <c:v>120074.97967436846</c:v>
                </c:pt>
                <c:pt idx="34">
                  <c:v>121001.71384901663</c:v>
                </c:pt>
                <c:pt idx="35">
                  <c:v>120363.555668569</c:v>
                </c:pt>
                <c:pt idx="36">
                  <c:v>120746.15468034218</c:v>
                </c:pt>
                <c:pt idx="37">
                  <c:v>121953.53369520637</c:v>
                </c:pt>
                <c:pt idx="38">
                  <c:v>121208.15793358885</c:v>
                </c:pt>
                <c:pt idx="39">
                  <c:v>123380.14031352411</c:v>
                </c:pt>
                <c:pt idx="40">
                  <c:v>124821.38555139492</c:v>
                </c:pt>
                <c:pt idx="41">
                  <c:v>124740.8712191619</c:v>
                </c:pt>
                <c:pt idx="42">
                  <c:v>126283.14608603044</c:v>
                </c:pt>
                <c:pt idx="43">
                  <c:v>129241.97506177828</c:v>
                </c:pt>
                <c:pt idx="44">
                  <c:v>129458.31880744918</c:v>
                </c:pt>
                <c:pt idx="45">
                  <c:v>141602.61981375114</c:v>
                </c:pt>
                <c:pt idx="46">
                  <c:v>140108.04236339475</c:v>
                </c:pt>
                <c:pt idx="47">
                  <c:v>140449.46860776062</c:v>
                </c:pt>
                <c:pt idx="48">
                  <c:v>135852.46468567985</c:v>
                </c:pt>
                <c:pt idx="49">
                  <c:v>137830.94010923605</c:v>
                </c:pt>
                <c:pt idx="50">
                  <c:v>135288.72692805823</c:v>
                </c:pt>
                <c:pt idx="51">
                  <c:v>141172.00384171429</c:v>
                </c:pt>
                <c:pt idx="52">
                  <c:v>139167.05373519997</c:v>
                </c:pt>
                <c:pt idx="53">
                  <c:v>139528.51980379422</c:v>
                </c:pt>
                <c:pt idx="54">
                  <c:v>139428.19387717466</c:v>
                </c:pt>
                <c:pt idx="55">
                  <c:v>141205.13832517946</c:v>
                </c:pt>
                <c:pt idx="56">
                  <c:v>142731.04250430258</c:v>
                </c:pt>
                <c:pt idx="57">
                  <c:v>143965.5643606481</c:v>
                </c:pt>
                <c:pt idx="58">
                  <c:v>141906.5467951101</c:v>
                </c:pt>
                <c:pt idx="59">
                  <c:v>141125.74461595173</c:v>
                </c:pt>
                <c:pt idx="60">
                  <c:v>138511.89745284966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B-47E8-9058-EE1AC8512F14}"/>
            </c:ext>
          </c:extLst>
        </c:ser>
        <c:ser>
          <c:idx val="3"/>
          <c:order val="3"/>
          <c:tx>
            <c:strRef>
              <c:f>Performance!$AF$1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Performance!$AF$2:$AF$62</c:f>
              <c:numCache>
                <c:formatCode>General</c:formatCode>
                <c:ptCount val="61"/>
                <c:pt idx="0">
                  <c:v>100000</c:v>
                </c:pt>
                <c:pt idx="1">
                  <c:v>101817.1134280917</c:v>
                </c:pt>
                <c:pt idx="2">
                  <c:v>100542.37001920518</c:v>
                </c:pt>
                <c:pt idx="3">
                  <c:v>100719.74544706708</c:v>
                </c:pt>
                <c:pt idx="4">
                  <c:v>101470.59515112119</c:v>
                </c:pt>
                <c:pt idx="5">
                  <c:v>103015.98019176014</c:v>
                </c:pt>
                <c:pt idx="6">
                  <c:v>103173.46979729948</c:v>
                </c:pt>
                <c:pt idx="7">
                  <c:v>105358.54762350391</c:v>
                </c:pt>
                <c:pt idx="8">
                  <c:v>105271.55418227959</c:v>
                </c:pt>
                <c:pt idx="9">
                  <c:v>106525.78384099965</c:v>
                </c:pt>
                <c:pt idx="10">
                  <c:v>106799.87666007548</c:v>
                </c:pt>
                <c:pt idx="11">
                  <c:v>106932.9273157047</c:v>
                </c:pt>
                <c:pt idx="12">
                  <c:v>106088.90375616163</c:v>
                </c:pt>
                <c:pt idx="13">
                  <c:v>107926.95874934642</c:v>
                </c:pt>
                <c:pt idx="14">
                  <c:v>108001.98105601993</c:v>
                </c:pt>
                <c:pt idx="15">
                  <c:v>108368.10604975963</c:v>
                </c:pt>
                <c:pt idx="16">
                  <c:v>108479.15999794105</c:v>
                </c:pt>
                <c:pt idx="17">
                  <c:v>108774.69256081604</c:v>
                </c:pt>
                <c:pt idx="18">
                  <c:v>109491.69702435</c:v>
                </c:pt>
                <c:pt idx="19">
                  <c:v>109636.07553995735</c:v>
                </c:pt>
                <c:pt idx="20">
                  <c:v>110025.67901784302</c:v>
                </c:pt>
                <c:pt idx="21">
                  <c:v>111228.7442454292</c:v>
                </c:pt>
                <c:pt idx="22">
                  <c:v>112841.02283799791</c:v>
                </c:pt>
                <c:pt idx="23">
                  <c:v>113185.81427484716</c:v>
                </c:pt>
                <c:pt idx="24">
                  <c:v>114415.61566196277</c:v>
                </c:pt>
                <c:pt idx="25">
                  <c:v>113901.36470238038</c:v>
                </c:pt>
                <c:pt idx="26">
                  <c:v>112063.4444803012</c:v>
                </c:pt>
                <c:pt idx="27">
                  <c:v>112474.41783160661</c:v>
                </c:pt>
                <c:pt idx="28">
                  <c:v>112724.54440284113</c:v>
                </c:pt>
                <c:pt idx="29">
                  <c:v>112963.7962942195</c:v>
                </c:pt>
                <c:pt idx="30">
                  <c:v>115822.82007733967</c:v>
                </c:pt>
                <c:pt idx="31">
                  <c:v>116475.60156941033</c:v>
                </c:pt>
                <c:pt idx="32">
                  <c:v>116485.785452632</c:v>
                </c:pt>
                <c:pt idx="33">
                  <c:v>120316.98470602544</c:v>
                </c:pt>
                <c:pt idx="34">
                  <c:v>121811.63124510192</c:v>
                </c:pt>
                <c:pt idx="35">
                  <c:v>121374.32020977527</c:v>
                </c:pt>
                <c:pt idx="36">
                  <c:v>121824.7076932225</c:v>
                </c:pt>
                <c:pt idx="37">
                  <c:v>122748.03791814856</c:v>
                </c:pt>
                <c:pt idx="38">
                  <c:v>122035.11384044777</c:v>
                </c:pt>
                <c:pt idx="39">
                  <c:v>124052.28817043667</c:v>
                </c:pt>
                <c:pt idx="40">
                  <c:v>125454.38836218978</c:v>
                </c:pt>
                <c:pt idx="41">
                  <c:v>125250.2408421171</c:v>
                </c:pt>
                <c:pt idx="42">
                  <c:v>126618.10716209392</c:v>
                </c:pt>
                <c:pt idx="43">
                  <c:v>129561.20108496092</c:v>
                </c:pt>
                <c:pt idx="44">
                  <c:v>129287.27868541361</c:v>
                </c:pt>
                <c:pt idx="45">
                  <c:v>139637.15490481255</c:v>
                </c:pt>
                <c:pt idx="46">
                  <c:v>139747.37016434359</c:v>
                </c:pt>
                <c:pt idx="47">
                  <c:v>139829.89122819845</c:v>
                </c:pt>
                <c:pt idx="48">
                  <c:v>136093.79989947181</c:v>
                </c:pt>
                <c:pt idx="49">
                  <c:v>138144.63882027788</c:v>
                </c:pt>
                <c:pt idx="50">
                  <c:v>136151.57940795436</c:v>
                </c:pt>
                <c:pt idx="51">
                  <c:v>141427.38684744111</c:v>
                </c:pt>
                <c:pt idx="52">
                  <c:v>139670.82505827054</c:v>
                </c:pt>
                <c:pt idx="53">
                  <c:v>139836.14744630805</c:v>
                </c:pt>
                <c:pt idx="54">
                  <c:v>139552.43752257421</c:v>
                </c:pt>
                <c:pt idx="55">
                  <c:v>141103.17402360239</c:v>
                </c:pt>
                <c:pt idx="56">
                  <c:v>142986.8782644294</c:v>
                </c:pt>
                <c:pt idx="57">
                  <c:v>143305.5227844129</c:v>
                </c:pt>
                <c:pt idx="58">
                  <c:v>140947.9928960164</c:v>
                </c:pt>
                <c:pt idx="59">
                  <c:v>140390.68353359125</c:v>
                </c:pt>
                <c:pt idx="60">
                  <c:v>136272.34196508821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8B-47E8-9058-EE1AC8512F14}"/>
            </c:ext>
          </c:extLst>
        </c:ser>
        <c:ser>
          <c:idx val="4"/>
          <c:order val="4"/>
          <c:tx>
            <c:strRef>
              <c:f>Performance!$AG$1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Performance!$AG$2:$AG$62</c:f>
              <c:numCache>
                <c:formatCode>General</c:formatCode>
                <c:ptCount val="61"/>
                <c:pt idx="0">
                  <c:v>100000</c:v>
                </c:pt>
                <c:pt idx="1">
                  <c:v>102040.57128280564</c:v>
                </c:pt>
                <c:pt idx="2">
                  <c:v>101007.63161940129</c:v>
                </c:pt>
                <c:pt idx="3">
                  <c:v>101216.80448583479</c:v>
                </c:pt>
                <c:pt idx="4">
                  <c:v>102620.91950013545</c:v>
                </c:pt>
                <c:pt idx="5">
                  <c:v>105109.88416880954</c:v>
                </c:pt>
                <c:pt idx="6">
                  <c:v>104276.13502067879</c:v>
                </c:pt>
                <c:pt idx="7">
                  <c:v>106661.36641832469</c:v>
                </c:pt>
                <c:pt idx="8">
                  <c:v>106781.97896884693</c:v>
                </c:pt>
                <c:pt idx="9">
                  <c:v>107319.56791319008</c:v>
                </c:pt>
                <c:pt idx="10">
                  <c:v>107157.34728383501</c:v>
                </c:pt>
                <c:pt idx="11">
                  <c:v>107178.46619802807</c:v>
                </c:pt>
                <c:pt idx="12">
                  <c:v>106412.28238379856</c:v>
                </c:pt>
                <c:pt idx="13">
                  <c:v>109089.63878138586</c:v>
                </c:pt>
                <c:pt idx="14">
                  <c:v>108812.98387368344</c:v>
                </c:pt>
                <c:pt idx="15">
                  <c:v>108950.53541766343</c:v>
                </c:pt>
                <c:pt idx="16">
                  <c:v>108804.50734343506</c:v>
                </c:pt>
                <c:pt idx="17">
                  <c:v>108912.86372253098</c:v>
                </c:pt>
                <c:pt idx="18">
                  <c:v>109597.89396361368</c:v>
                </c:pt>
                <c:pt idx="19">
                  <c:v>109671.12468870371</c:v>
                </c:pt>
                <c:pt idx="20">
                  <c:v>109874.55263911419</c:v>
                </c:pt>
                <c:pt idx="21">
                  <c:v>110600.96708072131</c:v>
                </c:pt>
                <c:pt idx="22">
                  <c:v>112281.56053609047</c:v>
                </c:pt>
                <c:pt idx="23">
                  <c:v>112479.69374777999</c:v>
                </c:pt>
                <c:pt idx="24">
                  <c:v>113380.933146775</c:v>
                </c:pt>
                <c:pt idx="25">
                  <c:v>113022.73529139158</c:v>
                </c:pt>
                <c:pt idx="26">
                  <c:v>111707.13599527068</c:v>
                </c:pt>
                <c:pt idx="27">
                  <c:v>111568.52582792618</c:v>
                </c:pt>
                <c:pt idx="28">
                  <c:v>112053.97011393189</c:v>
                </c:pt>
                <c:pt idx="29">
                  <c:v>111878.94349776165</c:v>
                </c:pt>
                <c:pt idx="30">
                  <c:v>114210.86708925579</c:v>
                </c:pt>
                <c:pt idx="31">
                  <c:v>114781.73318949575</c:v>
                </c:pt>
                <c:pt idx="32">
                  <c:v>114647.88485238381</c:v>
                </c:pt>
                <c:pt idx="33">
                  <c:v>118743.01659262512</c:v>
                </c:pt>
                <c:pt idx="34">
                  <c:v>119831.99045690682</c:v>
                </c:pt>
                <c:pt idx="35">
                  <c:v>119373.65327530005</c:v>
                </c:pt>
                <c:pt idx="36">
                  <c:v>119647.69255982105</c:v>
                </c:pt>
                <c:pt idx="37">
                  <c:v>120491.75232520149</c:v>
                </c:pt>
                <c:pt idx="38">
                  <c:v>119769.54534615033</c:v>
                </c:pt>
                <c:pt idx="39">
                  <c:v>121682.51219683402</c:v>
                </c:pt>
                <c:pt idx="40">
                  <c:v>122978.84998578037</c:v>
                </c:pt>
                <c:pt idx="41">
                  <c:v>123037.01884448589</c:v>
                </c:pt>
                <c:pt idx="42">
                  <c:v>124283.63779260899</c:v>
                </c:pt>
                <c:pt idx="43">
                  <c:v>127110.20857025884</c:v>
                </c:pt>
                <c:pt idx="44">
                  <c:v>127117.95789742147</c:v>
                </c:pt>
                <c:pt idx="45">
                  <c:v>137384.50869395855</c:v>
                </c:pt>
                <c:pt idx="46">
                  <c:v>137025.29732882575</c:v>
                </c:pt>
                <c:pt idx="47">
                  <c:v>137336.4724363831</c:v>
                </c:pt>
                <c:pt idx="48">
                  <c:v>133456.52884752076</c:v>
                </c:pt>
                <c:pt idx="49">
                  <c:v>135524.66256268663</c:v>
                </c:pt>
                <c:pt idx="50">
                  <c:v>133711.19940987311</c:v>
                </c:pt>
                <c:pt idx="51">
                  <c:v>138810.85392317642</c:v>
                </c:pt>
                <c:pt idx="52">
                  <c:v>137459.47983196101</c:v>
                </c:pt>
                <c:pt idx="53">
                  <c:v>137796.12805322389</c:v>
                </c:pt>
                <c:pt idx="54">
                  <c:v>137173.91903736803</c:v>
                </c:pt>
                <c:pt idx="55">
                  <c:v>138687.85664387632</c:v>
                </c:pt>
                <c:pt idx="56">
                  <c:v>140640.12407106039</c:v>
                </c:pt>
                <c:pt idx="57">
                  <c:v>141296.04284115887</c:v>
                </c:pt>
                <c:pt idx="58">
                  <c:v>139087.73706080895</c:v>
                </c:pt>
                <c:pt idx="59">
                  <c:v>138175.62143460434</c:v>
                </c:pt>
                <c:pt idx="60">
                  <c:v>137947.11949419545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8B-47E8-9058-EE1AC8512F14}"/>
            </c:ext>
          </c:extLst>
        </c:ser>
        <c:ser>
          <c:idx val="5"/>
          <c:order val="5"/>
          <c:tx>
            <c:strRef>
              <c:f>Performance!$AH$1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Performance!$AH$2:$AH$62</c:f>
              <c:numCache>
                <c:formatCode>General</c:formatCode>
                <c:ptCount val="61"/>
                <c:pt idx="0">
                  <c:v>100000</c:v>
                </c:pt>
                <c:pt idx="1">
                  <c:v>102241.16190723507</c:v>
                </c:pt>
                <c:pt idx="2">
                  <c:v>101558.97401924379</c:v>
                </c:pt>
                <c:pt idx="3">
                  <c:v>101606.78678397481</c:v>
                </c:pt>
                <c:pt idx="4">
                  <c:v>103782.58906218479</c:v>
                </c:pt>
                <c:pt idx="5">
                  <c:v>107186.33972555438</c:v>
                </c:pt>
                <c:pt idx="6">
                  <c:v>105106.5474216287</c:v>
                </c:pt>
                <c:pt idx="7">
                  <c:v>107580.48303032189</c:v>
                </c:pt>
                <c:pt idx="8">
                  <c:v>107959.26874666804</c:v>
                </c:pt>
                <c:pt idx="9">
                  <c:v>107652.91881705634</c:v>
                </c:pt>
                <c:pt idx="10">
                  <c:v>106987.76877517346</c:v>
                </c:pt>
                <c:pt idx="11">
                  <c:v>107030.29122891896</c:v>
                </c:pt>
                <c:pt idx="12">
                  <c:v>105785.50939361294</c:v>
                </c:pt>
                <c:pt idx="13">
                  <c:v>109388.61866313079</c:v>
                </c:pt>
                <c:pt idx="14">
                  <c:v>108786.52446036544</c:v>
                </c:pt>
                <c:pt idx="15">
                  <c:v>108624.27477468163</c:v>
                </c:pt>
                <c:pt idx="16">
                  <c:v>108197.69333642391</c:v>
                </c:pt>
                <c:pt idx="17">
                  <c:v>108040.51892991611</c:v>
                </c:pt>
                <c:pt idx="18">
                  <c:v>108566.03146604968</c:v>
                </c:pt>
                <c:pt idx="19">
                  <c:v>108562.06352853305</c:v>
                </c:pt>
                <c:pt idx="20">
                  <c:v>108456.63602331057</c:v>
                </c:pt>
                <c:pt idx="21">
                  <c:v>108555.63701562476</c:v>
                </c:pt>
                <c:pt idx="22">
                  <c:v>110261.01982353728</c:v>
                </c:pt>
                <c:pt idx="23">
                  <c:v>110294.52906229916</c:v>
                </c:pt>
                <c:pt idx="24">
                  <c:v>110907.90941816241</c:v>
                </c:pt>
                <c:pt idx="25">
                  <c:v>110766.60483260365</c:v>
                </c:pt>
                <c:pt idx="26">
                  <c:v>110270.44605552709</c:v>
                </c:pt>
                <c:pt idx="27">
                  <c:v>109394.46855322144</c:v>
                </c:pt>
                <c:pt idx="28">
                  <c:v>110084.54205123236</c:v>
                </c:pt>
                <c:pt idx="29">
                  <c:v>109551.7394940076</c:v>
                </c:pt>
                <c:pt idx="30">
                  <c:v>111253.82987057588</c:v>
                </c:pt>
                <c:pt idx="31">
                  <c:v>112139.2467644359</c:v>
                </c:pt>
                <c:pt idx="32">
                  <c:v>112247.20806247048</c:v>
                </c:pt>
                <c:pt idx="33">
                  <c:v>116280.45476207539</c:v>
                </c:pt>
                <c:pt idx="34">
                  <c:v>117033.62214123245</c:v>
                </c:pt>
                <c:pt idx="35">
                  <c:v>116406.71779843711</c:v>
                </c:pt>
                <c:pt idx="36">
                  <c:v>115691.6381108744</c:v>
                </c:pt>
                <c:pt idx="37">
                  <c:v>117088.55009126397</c:v>
                </c:pt>
                <c:pt idx="38">
                  <c:v>116712.90882461722</c:v>
                </c:pt>
                <c:pt idx="39">
                  <c:v>118059.676940139</c:v>
                </c:pt>
                <c:pt idx="40">
                  <c:v>120398.64474761959</c:v>
                </c:pt>
                <c:pt idx="41">
                  <c:v>120612.53274636689</c:v>
                </c:pt>
                <c:pt idx="42">
                  <c:v>122711.25305819495</c:v>
                </c:pt>
                <c:pt idx="43">
                  <c:v>126492.14137946686</c:v>
                </c:pt>
                <c:pt idx="44">
                  <c:v>126781.57348127895</c:v>
                </c:pt>
                <c:pt idx="45">
                  <c:v>137352.29131507903</c:v>
                </c:pt>
                <c:pt idx="46">
                  <c:v>136889.20328697548</c:v>
                </c:pt>
                <c:pt idx="47">
                  <c:v>137243.06545132285</c:v>
                </c:pt>
                <c:pt idx="48">
                  <c:v>132878.33841580374</c:v>
                </c:pt>
                <c:pt idx="49">
                  <c:v>135758.16513104114</c:v>
                </c:pt>
                <c:pt idx="50">
                  <c:v>133679.78731988539</c:v>
                </c:pt>
                <c:pt idx="51">
                  <c:v>139878.27857031411</c:v>
                </c:pt>
                <c:pt idx="52">
                  <c:v>138417.40370062902</c:v>
                </c:pt>
                <c:pt idx="53">
                  <c:v>139089.19929380078</c:v>
                </c:pt>
                <c:pt idx="54">
                  <c:v>139743.32016433051</c:v>
                </c:pt>
                <c:pt idx="55">
                  <c:v>141519.97624627332</c:v>
                </c:pt>
                <c:pt idx="56">
                  <c:v>143703.14663915764</c:v>
                </c:pt>
                <c:pt idx="57">
                  <c:v>143889.08242877608</c:v>
                </c:pt>
                <c:pt idx="58">
                  <c:v>141875.40570526407</c:v>
                </c:pt>
                <c:pt idx="59">
                  <c:v>141270.83767379363</c:v>
                </c:pt>
                <c:pt idx="60">
                  <c:v>141548.19292155121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8B-47E8-9058-EE1AC8512F14}"/>
            </c:ext>
          </c:extLst>
        </c:ser>
        <c:ser>
          <c:idx val="6"/>
          <c:order val="6"/>
          <c:tx>
            <c:strRef>
              <c:f>Performance!$AI$1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Performance!$AI$2:$AI$62</c:f>
              <c:numCache>
                <c:formatCode>General</c:formatCode>
                <c:ptCount val="61"/>
                <c:pt idx="0">
                  <c:v>100000</c:v>
                </c:pt>
                <c:pt idx="1">
                  <c:v>100994.84054847926</c:v>
                </c:pt>
                <c:pt idx="2">
                  <c:v>98827.904498871241</c:v>
                </c:pt>
                <c:pt idx="3">
                  <c:v>98252.084795004892</c:v>
                </c:pt>
                <c:pt idx="4">
                  <c:v>96436.850030833884</c:v>
                </c:pt>
                <c:pt idx="5">
                  <c:v>94441.89922421574</c:v>
                </c:pt>
                <c:pt idx="6">
                  <c:v>97657.095505715813</c:v>
                </c:pt>
                <c:pt idx="7">
                  <c:v>98670.82954176639</c:v>
                </c:pt>
                <c:pt idx="8">
                  <c:v>96988.014938715205</c:v>
                </c:pt>
                <c:pt idx="9">
                  <c:v>101698.81461051464</c:v>
                </c:pt>
                <c:pt idx="10">
                  <c:v>104406.24338637546</c:v>
                </c:pt>
                <c:pt idx="11">
                  <c:v>105167.20187931246</c:v>
                </c:pt>
                <c:pt idx="12">
                  <c:v>103363.59621558346</c:v>
                </c:pt>
                <c:pt idx="13">
                  <c:v>102776.63555171315</c:v>
                </c:pt>
                <c:pt idx="14">
                  <c:v>103850.4437434537</c:v>
                </c:pt>
                <c:pt idx="15">
                  <c:v>104835.77825977337</c:v>
                </c:pt>
                <c:pt idx="16">
                  <c:v>105599.00448082862</c:v>
                </c:pt>
                <c:pt idx="17">
                  <c:v>106282.16658251206</c:v>
                </c:pt>
                <c:pt idx="18">
                  <c:v>106928.30520053802</c:v>
                </c:pt>
                <c:pt idx="19">
                  <c:v>107224.71863338491</c:v>
                </c:pt>
                <c:pt idx="20">
                  <c:v>108599.04508469583</c:v>
                </c:pt>
                <c:pt idx="21">
                  <c:v>111501.21442373484</c:v>
                </c:pt>
                <c:pt idx="22">
                  <c:v>112868.75585552384</c:v>
                </c:pt>
                <c:pt idx="23">
                  <c:v>113533.61796014143</c:v>
                </c:pt>
                <c:pt idx="24">
                  <c:v>115819.88880393116</c:v>
                </c:pt>
                <c:pt idx="25">
                  <c:v>114853.26515974791</c:v>
                </c:pt>
                <c:pt idx="26">
                  <c:v>111223.33554354208</c:v>
                </c:pt>
                <c:pt idx="27">
                  <c:v>113593.61498602323</c:v>
                </c:pt>
                <c:pt idx="28">
                  <c:v>112884.42997398932</c:v>
                </c:pt>
                <c:pt idx="29">
                  <c:v>114875.48483213365</c:v>
                </c:pt>
                <c:pt idx="30">
                  <c:v>119550.071381146</c:v>
                </c:pt>
                <c:pt idx="31">
                  <c:v>120391.97599607296</c:v>
                </c:pt>
                <c:pt idx="32">
                  <c:v>121091.04692186689</c:v>
                </c:pt>
                <c:pt idx="33">
                  <c:v>123530.89709622222</c:v>
                </c:pt>
                <c:pt idx="34">
                  <c:v>127260.02877535361</c:v>
                </c:pt>
                <c:pt idx="35">
                  <c:v>127044.6629531947</c:v>
                </c:pt>
                <c:pt idx="36">
                  <c:v>128395.04033698823</c:v>
                </c:pt>
                <c:pt idx="37">
                  <c:v>129913.83906427668</c:v>
                </c:pt>
                <c:pt idx="38">
                  <c:v>129463.40605147304</c:v>
                </c:pt>
                <c:pt idx="39">
                  <c:v>131769.91886031232</c:v>
                </c:pt>
                <c:pt idx="40">
                  <c:v>134205.6220943541</c:v>
                </c:pt>
                <c:pt idx="41">
                  <c:v>132276.318746818</c:v>
                </c:pt>
                <c:pt idx="42">
                  <c:v>134235.51065221278</c:v>
                </c:pt>
                <c:pt idx="43">
                  <c:v>137966.84730789813</c:v>
                </c:pt>
                <c:pt idx="44">
                  <c:v>136330.66159277596</c:v>
                </c:pt>
                <c:pt idx="45">
                  <c:v>147199.27946673409</c:v>
                </c:pt>
                <c:pt idx="46">
                  <c:v>149367.90819504982</c:v>
                </c:pt>
                <c:pt idx="47">
                  <c:v>148643.78235443271</c:v>
                </c:pt>
                <c:pt idx="48">
                  <c:v>145727.67869884844</c:v>
                </c:pt>
                <c:pt idx="49">
                  <c:v>147315.38728051362</c:v>
                </c:pt>
                <c:pt idx="50">
                  <c:v>142902.91906979782</c:v>
                </c:pt>
                <c:pt idx="51">
                  <c:v>149007.11644796442</c:v>
                </c:pt>
                <c:pt idx="52">
                  <c:v>143122.00052859465</c:v>
                </c:pt>
                <c:pt idx="53">
                  <c:v>141160.49844576488</c:v>
                </c:pt>
                <c:pt idx="54">
                  <c:v>144577.92718887021</c:v>
                </c:pt>
                <c:pt idx="55">
                  <c:v>146107.18995952391</c:v>
                </c:pt>
                <c:pt idx="56">
                  <c:v>145531.74388589524</c:v>
                </c:pt>
                <c:pt idx="57">
                  <c:v>142242.69066285496</c:v>
                </c:pt>
                <c:pt idx="58">
                  <c:v>138925.46292147992</c:v>
                </c:pt>
                <c:pt idx="59">
                  <c:v>142912.98291094307</c:v>
                </c:pt>
                <c:pt idx="60">
                  <c:v>149621.97787934382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8B-47E8-9058-EE1AC8512F14}"/>
            </c:ext>
          </c:extLst>
        </c:ser>
        <c:ser>
          <c:idx val="7"/>
          <c:order val="7"/>
          <c:tx>
            <c:strRef>
              <c:f>Performance!$AJ$1</c:f>
              <c:strCache>
                <c:ptCount val="1"/>
                <c:pt idx="0">
                  <c:v>AW2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Performance!$AJ$2:$AJ$62</c:f>
              <c:numCache>
                <c:formatCode>General</c:formatCode>
                <c:ptCount val="61"/>
                <c:pt idx="0">
                  <c:v>100000</c:v>
                </c:pt>
                <c:pt idx="1">
                  <c:v>101537.89541712633</c:v>
                </c:pt>
                <c:pt idx="2">
                  <c:v>99847.629106384338</c:v>
                </c:pt>
                <c:pt idx="3">
                  <c:v>100085.41025165092</c:v>
                </c:pt>
                <c:pt idx="4">
                  <c:v>99933.444895326858</c:v>
                </c:pt>
                <c:pt idx="5">
                  <c:v>100712.87822699064</c:v>
                </c:pt>
                <c:pt idx="6">
                  <c:v>102294.11873763945</c:v>
                </c:pt>
                <c:pt idx="7">
                  <c:v>104243.84832192209</c:v>
                </c:pt>
                <c:pt idx="8">
                  <c:v>103883.33574102412</c:v>
                </c:pt>
                <c:pt idx="9">
                  <c:v>106625.26518471501</c:v>
                </c:pt>
                <c:pt idx="10">
                  <c:v>108175.04979693523</c:v>
                </c:pt>
                <c:pt idx="11">
                  <c:v>109159.35405359638</c:v>
                </c:pt>
                <c:pt idx="12">
                  <c:v>108098.13003954399</c:v>
                </c:pt>
                <c:pt idx="13">
                  <c:v>109344.19540854477</c:v>
                </c:pt>
                <c:pt idx="14">
                  <c:v>109687.6816954852</c:v>
                </c:pt>
                <c:pt idx="15">
                  <c:v>110674.81612844885</c:v>
                </c:pt>
                <c:pt idx="16">
                  <c:v>111156.36531132474</c:v>
                </c:pt>
                <c:pt idx="17">
                  <c:v>111610.8187549626</c:v>
                </c:pt>
                <c:pt idx="18">
                  <c:v>112058.70727959319</c:v>
                </c:pt>
                <c:pt idx="19">
                  <c:v>112205.73895065908</c:v>
                </c:pt>
                <c:pt idx="20">
                  <c:v>112692.67954216601</c:v>
                </c:pt>
                <c:pt idx="21">
                  <c:v>115091.94970895242</c:v>
                </c:pt>
                <c:pt idx="22">
                  <c:v>117142.137061164</c:v>
                </c:pt>
                <c:pt idx="23">
                  <c:v>117986.57410531281</c:v>
                </c:pt>
                <c:pt idx="24">
                  <c:v>119846.14703638479</c:v>
                </c:pt>
                <c:pt idx="25">
                  <c:v>119130.62148518799</c:v>
                </c:pt>
                <c:pt idx="26">
                  <c:v>116211.96920948694</c:v>
                </c:pt>
                <c:pt idx="27">
                  <c:v>117612.80828165938</c:v>
                </c:pt>
                <c:pt idx="28">
                  <c:v>117171.8473419073</c:v>
                </c:pt>
                <c:pt idx="29">
                  <c:v>118175.72759959006</c:v>
                </c:pt>
                <c:pt idx="30">
                  <c:v>122270.06211712919</c:v>
                </c:pt>
                <c:pt idx="31">
                  <c:v>123257.14480825131</c:v>
                </c:pt>
                <c:pt idx="32">
                  <c:v>123596.77622119125</c:v>
                </c:pt>
                <c:pt idx="33">
                  <c:v>127514.99915558327</c:v>
                </c:pt>
                <c:pt idx="34">
                  <c:v>130212.73322436814</c:v>
                </c:pt>
                <c:pt idx="35">
                  <c:v>129649.3098884505</c:v>
                </c:pt>
                <c:pt idx="36">
                  <c:v>130509.08399204051</c:v>
                </c:pt>
                <c:pt idx="37">
                  <c:v>132063.50985230843</c:v>
                </c:pt>
                <c:pt idx="38">
                  <c:v>131508.37262736616</c:v>
                </c:pt>
                <c:pt idx="39">
                  <c:v>133877.40954614745</c:v>
                </c:pt>
                <c:pt idx="40">
                  <c:v>136101.05813504723</c:v>
                </c:pt>
                <c:pt idx="41">
                  <c:v>135244.1262759399</c:v>
                </c:pt>
                <c:pt idx="42">
                  <c:v>137315.41186544849</c:v>
                </c:pt>
                <c:pt idx="43">
                  <c:v>140967.20279860805</c:v>
                </c:pt>
                <c:pt idx="44">
                  <c:v>140032.07094569376</c:v>
                </c:pt>
                <c:pt idx="45">
                  <c:v>151496.32851243948</c:v>
                </c:pt>
                <c:pt idx="46">
                  <c:v>152476.43492679924</c:v>
                </c:pt>
                <c:pt idx="47">
                  <c:v>152176.76461281272</c:v>
                </c:pt>
                <c:pt idx="48">
                  <c:v>148620.49182899558</c:v>
                </c:pt>
                <c:pt idx="49">
                  <c:v>150692.96485421251</c:v>
                </c:pt>
                <c:pt idx="50">
                  <c:v>147205.75697618228</c:v>
                </c:pt>
                <c:pt idx="51">
                  <c:v>153880.48300170235</c:v>
                </c:pt>
                <c:pt idx="52">
                  <c:v>150099.26147171838</c:v>
                </c:pt>
                <c:pt idx="53">
                  <c:v>149406.83799672831</c:v>
                </c:pt>
                <c:pt idx="54">
                  <c:v>151228.98837500688</c:v>
                </c:pt>
                <c:pt idx="55">
                  <c:v>153192.58816237649</c:v>
                </c:pt>
                <c:pt idx="56">
                  <c:v>153647.93500897058</c:v>
                </c:pt>
                <c:pt idx="57">
                  <c:v>152889.23695693654</c:v>
                </c:pt>
                <c:pt idx="58">
                  <c:v>150181.98086359084</c:v>
                </c:pt>
                <c:pt idx="59">
                  <c:v>151536.73478547845</c:v>
                </c:pt>
                <c:pt idx="60">
                  <c:v>149621.97787934382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158B-47E8-9058-EE1AC851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98320"/>
        <c:axId val="897902256"/>
        <c:extLst/>
      </c:lineChart>
      <c:catAx>
        <c:axId val="8978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02256"/>
        <c:crosses val="autoZero"/>
        <c:auto val="1"/>
        <c:lblAlgn val="ctr"/>
        <c:lblOffset val="100"/>
        <c:noMultiLvlLbl val="0"/>
      </c:catAx>
      <c:valAx>
        <c:axId val="897902256"/>
        <c:scaling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Performance!$AC$1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Performance!$AB$2:$AB$62</c:f>
              <c:numCache>
                <c:formatCode>General</c:formatCode>
                <c:ptCount val="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89A-831B-C1EEF4E2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Performance!$C$1</c:f>
              <c:strCache>
                <c:ptCount val="1"/>
                <c:pt idx="0">
                  <c:v>cad_ew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Performance!$C$2:$C$62</c:f>
              <c:numCache>
                <c:formatCode>General</c:formatCode>
                <c:ptCount val="61"/>
                <c:pt idx="0">
                  <c:v>50000</c:v>
                </c:pt>
                <c:pt idx="1">
                  <c:v>50151.846914890273</c:v>
                </c:pt>
                <c:pt idx="2">
                  <c:v>49454.247493029921</c:v>
                </c:pt>
                <c:pt idx="3">
                  <c:v>49694.583982697033</c:v>
                </c:pt>
                <c:pt idx="4">
                  <c:v>48712.928043101398</c:v>
                </c:pt>
                <c:pt idx="5">
                  <c:v>47572.169267160913</c:v>
                </c:pt>
                <c:pt idx="6">
                  <c:v>49265.941123314107</c:v>
                </c:pt>
                <c:pt idx="7">
                  <c:v>49644.993329604717</c:v>
                </c:pt>
                <c:pt idx="8">
                  <c:v>50024.771588850817</c:v>
                </c:pt>
                <c:pt idx="9">
                  <c:v>51304.083522356188</c:v>
                </c:pt>
                <c:pt idx="10">
                  <c:v>52139.634488300791</c:v>
                </c:pt>
                <c:pt idx="11">
                  <c:v>52189.073590858388</c:v>
                </c:pt>
                <c:pt idx="12">
                  <c:v>52106.994709699451</c:v>
                </c:pt>
                <c:pt idx="13">
                  <c:v>51309.619946493593</c:v>
                </c:pt>
                <c:pt idx="14">
                  <c:v>51870.632264718537</c:v>
                </c:pt>
                <c:pt idx="15">
                  <c:v>52783.286575210797</c:v>
                </c:pt>
                <c:pt idx="16">
                  <c:v>53207.012237734743</c:v>
                </c:pt>
                <c:pt idx="17">
                  <c:v>53835.545766461859</c:v>
                </c:pt>
                <c:pt idx="18">
                  <c:v>53780.866411518153</c:v>
                </c:pt>
                <c:pt idx="19">
                  <c:v>53990.242683964927</c:v>
                </c:pt>
                <c:pt idx="20">
                  <c:v>54554.95701524624</c:v>
                </c:pt>
                <c:pt idx="21">
                  <c:v>55445.323801945437</c:v>
                </c:pt>
                <c:pt idx="22">
                  <c:v>56006.598857043347</c:v>
                </c:pt>
                <c:pt idx="23">
                  <c:v>56523.002263796618</c:v>
                </c:pt>
                <c:pt idx="24">
                  <c:v>57671.210393199042</c:v>
                </c:pt>
                <c:pt idx="25">
                  <c:v>56882.636337091077</c:v>
                </c:pt>
                <c:pt idx="26">
                  <c:v>54430.127864695212</c:v>
                </c:pt>
                <c:pt idx="27">
                  <c:v>55704.171264800578</c:v>
                </c:pt>
                <c:pt idx="28">
                  <c:v>55023.066669420317</c:v>
                </c:pt>
                <c:pt idx="29">
                  <c:v>55972.2979624285</c:v>
                </c:pt>
                <c:pt idx="30">
                  <c:v>57717.217876965689</c:v>
                </c:pt>
                <c:pt idx="31">
                  <c:v>57709.839980281598</c:v>
                </c:pt>
                <c:pt idx="32">
                  <c:v>57911.343452265093</c:v>
                </c:pt>
                <c:pt idx="33">
                  <c:v>58379.300374912433</c:v>
                </c:pt>
                <c:pt idx="34">
                  <c:v>59814.501933456937</c:v>
                </c:pt>
                <c:pt idx="35">
                  <c:v>60043.676682682119</c:v>
                </c:pt>
                <c:pt idx="36">
                  <c:v>60783.548274181347</c:v>
                </c:pt>
                <c:pt idx="37">
                  <c:v>61740.483764950477</c:v>
                </c:pt>
                <c:pt idx="38">
                  <c:v>62056.266816433228</c:v>
                </c:pt>
                <c:pt idx="39">
                  <c:v>62740.345727158878</c:v>
                </c:pt>
                <c:pt idx="40">
                  <c:v>63853.273512355023</c:v>
                </c:pt>
                <c:pt idx="41">
                  <c:v>62706.778432991763</c:v>
                </c:pt>
                <c:pt idx="42">
                  <c:v>63451.585234349302</c:v>
                </c:pt>
                <c:pt idx="43">
                  <c:v>64496.159210316277</c:v>
                </c:pt>
                <c:pt idx="44">
                  <c:v>63690.489737313866</c:v>
                </c:pt>
                <c:pt idx="45">
                  <c:v>66531.224855813431</c:v>
                </c:pt>
                <c:pt idx="46">
                  <c:v>68137.123826605981</c:v>
                </c:pt>
                <c:pt idx="47">
                  <c:v>67398.754549605481</c:v>
                </c:pt>
                <c:pt idx="48">
                  <c:v>67476.188093484394</c:v>
                </c:pt>
                <c:pt idx="49">
                  <c:v>67130.61052297338</c:v>
                </c:pt>
                <c:pt idx="50">
                  <c:v>65442.535425764261</c:v>
                </c:pt>
                <c:pt idx="51">
                  <c:v>66994.684952895361</c:v>
                </c:pt>
                <c:pt idx="52">
                  <c:v>64170.795598137272</c:v>
                </c:pt>
                <c:pt idx="53">
                  <c:v>63274.121833274206</c:v>
                </c:pt>
                <c:pt idx="54">
                  <c:v>64624.563881195048</c:v>
                </c:pt>
                <c:pt idx="55">
                  <c:v>64797.439377814248</c:v>
                </c:pt>
                <c:pt idx="56">
                  <c:v>63781.521970532369</c:v>
                </c:pt>
                <c:pt idx="57">
                  <c:v>63178.844150550947</c:v>
                </c:pt>
                <c:pt idx="58">
                  <c:v>63158.917205453909</c:v>
                </c:pt>
                <c:pt idx="59">
                  <c:v>65236.839831417426</c:v>
                </c:pt>
                <c:pt idx="60">
                  <c:v>65872.665728003267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A-499B-97CD-9494C2C5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22168"/>
        <c:axId val="1203824464"/>
      </c:lineChart>
      <c:catAx>
        <c:axId val="12038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4464"/>
        <c:crosses val="autoZero"/>
        <c:auto val="1"/>
        <c:lblAlgn val="ctr"/>
        <c:lblOffset val="100"/>
        <c:noMultiLvlLbl val="0"/>
      </c:catAx>
      <c:valAx>
        <c:axId val="12038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Performance!$L$1</c:f>
              <c:strCache>
                <c:ptCount val="1"/>
                <c:pt idx="0">
                  <c:v>usd_ew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Performance!$L$2:$L$62</c:f>
              <c:numCache>
                <c:formatCode>General</c:formatCode>
                <c:ptCount val="61"/>
                <c:pt idx="0">
                  <c:v>52620.5</c:v>
                </c:pt>
                <c:pt idx="1">
                  <c:v>52087.311007989367</c:v>
                </c:pt>
                <c:pt idx="2">
                  <c:v>51070.484140171888</c:v>
                </c:pt>
                <c:pt idx="3">
                  <c:v>51137.338924025084</c:v>
                </c:pt>
                <c:pt idx="4">
                  <c:v>48982.14176357504</c:v>
                </c:pt>
                <c:pt idx="5">
                  <c:v>45416.202017067277</c:v>
                </c:pt>
                <c:pt idx="6">
                  <c:v>49022.208714693938</c:v>
                </c:pt>
                <c:pt idx="7">
                  <c:v>48262.751933467713</c:v>
                </c:pt>
                <c:pt idx="8">
                  <c:v>47581.323531622424</c:v>
                </c:pt>
                <c:pt idx="9">
                  <c:v>50511.153823064436</c:v>
                </c:pt>
                <c:pt idx="10">
                  <c:v>51919.699460339602</c:v>
                </c:pt>
                <c:pt idx="11">
                  <c:v>52195.572767151709</c:v>
                </c:pt>
                <c:pt idx="12">
                  <c:v>52073.168983982039</c:v>
                </c:pt>
                <c:pt idx="13">
                  <c:v>48953.294568672303</c:v>
                </c:pt>
                <c:pt idx="14">
                  <c:v>50390.22803360418</c:v>
                </c:pt>
                <c:pt idx="15">
                  <c:v>51217.816054089519</c:v>
                </c:pt>
                <c:pt idx="16">
                  <c:v>52260.234123270471</c:v>
                </c:pt>
                <c:pt idx="17">
                  <c:v>52932.892745107078</c:v>
                </c:pt>
                <c:pt idx="18">
                  <c:v>52929.634034048097</c:v>
                </c:pt>
                <c:pt idx="19">
                  <c:v>53332.987514465523</c:v>
                </c:pt>
                <c:pt idx="20">
                  <c:v>54025.728289521023</c:v>
                </c:pt>
                <c:pt idx="21">
                  <c:v>55692.357807173248</c:v>
                </c:pt>
                <c:pt idx="22">
                  <c:v>55358.846340865093</c:v>
                </c:pt>
                <c:pt idx="23">
                  <c:v>55938.66741972501</c:v>
                </c:pt>
                <c:pt idx="24">
                  <c:v>57397.341202428091</c:v>
                </c:pt>
                <c:pt idx="25">
                  <c:v>56529.231281829241</c:v>
                </c:pt>
                <c:pt idx="26">
                  <c:v>54383.932428124514</c:v>
                </c:pt>
                <c:pt idx="27">
                  <c:v>56729.606388978689</c:v>
                </c:pt>
                <c:pt idx="28">
                  <c:v>55526.138986484337</c:v>
                </c:pt>
                <c:pt idx="29">
                  <c:v>57672.794101770232</c:v>
                </c:pt>
                <c:pt idx="30">
                  <c:v>59639.215021330143</c:v>
                </c:pt>
                <c:pt idx="31">
                  <c:v>59738.34408947589</c:v>
                </c:pt>
                <c:pt idx="32">
                  <c:v>60008.258526621081</c:v>
                </c:pt>
                <c:pt idx="33">
                  <c:v>59002.382274685937</c:v>
                </c:pt>
                <c:pt idx="34">
                  <c:v>61196.546249880921</c:v>
                </c:pt>
                <c:pt idx="35">
                  <c:v>61137.817631633348</c:v>
                </c:pt>
                <c:pt idx="36">
                  <c:v>62238.477229933917</c:v>
                </c:pt>
                <c:pt idx="37">
                  <c:v>63377.277775836257</c:v>
                </c:pt>
                <c:pt idx="38">
                  <c:v>63760.809274717503</c:v>
                </c:pt>
                <c:pt idx="39">
                  <c:v>63872.345046823611</c:v>
                </c:pt>
                <c:pt idx="40">
                  <c:v>65312.550210629473</c:v>
                </c:pt>
                <c:pt idx="41">
                  <c:v>63022.307582213041</c:v>
                </c:pt>
                <c:pt idx="42">
                  <c:v>64015.261943020407</c:v>
                </c:pt>
                <c:pt idx="43">
                  <c:v>64884.138436055873</c:v>
                </c:pt>
                <c:pt idx="44">
                  <c:v>63249.296447424364</c:v>
                </c:pt>
                <c:pt idx="45">
                  <c:v>63587.949730669599</c:v>
                </c:pt>
                <c:pt idx="46">
                  <c:v>65508.712853825469</c:v>
                </c:pt>
                <c:pt idx="47">
                  <c:v>64587.629339218838</c:v>
                </c:pt>
                <c:pt idx="48">
                  <c:v>66019.199916232319</c:v>
                </c:pt>
                <c:pt idx="49">
                  <c:v>65676.159026789974</c:v>
                </c:pt>
                <c:pt idx="50">
                  <c:v>63591.310850495458</c:v>
                </c:pt>
                <c:pt idx="51">
                  <c:v>64648.423976661143</c:v>
                </c:pt>
                <c:pt idx="52">
                  <c:v>61394.989483365913</c:v>
                </c:pt>
                <c:pt idx="53">
                  <c:v>60068.730029994113</c:v>
                </c:pt>
                <c:pt idx="54">
                  <c:v>63255.434183732599</c:v>
                </c:pt>
                <c:pt idx="55">
                  <c:v>62858.167407276553</c:v>
                </c:pt>
                <c:pt idx="56">
                  <c:v>61319.651404803051</c:v>
                </c:pt>
                <c:pt idx="57">
                  <c:v>59727.806088722922</c:v>
                </c:pt>
                <c:pt idx="58">
                  <c:v>59451.588142656707</c:v>
                </c:pt>
                <c:pt idx="59">
                  <c:v>62876.78255383081</c:v>
                </c:pt>
                <c:pt idx="60">
                  <c:v>63543.886119160343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C-4DA1-9511-F0C8D90C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23480"/>
        <c:axId val="1203822824"/>
      </c:lineChart>
      <c:catAx>
        <c:axId val="120382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2824"/>
        <c:crosses val="autoZero"/>
        <c:auto val="1"/>
        <c:lblAlgn val="ctr"/>
        <c:lblOffset val="100"/>
        <c:noMultiLvlLbl val="0"/>
      </c:catAx>
      <c:valAx>
        <c:axId val="12038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Performance!$AD$1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Performance!$AC$2:$AC$62</c:f>
              <c:numCache>
                <c:formatCode>General</c:formatCode>
                <c:ptCount val="61"/>
                <c:pt idx="0">
                  <c:v>100000</c:v>
                </c:pt>
                <c:pt idx="1">
                  <c:v>102224.66718344387</c:v>
                </c:pt>
                <c:pt idx="2">
                  <c:v>101015.83629348769</c:v>
                </c:pt>
                <c:pt idx="3">
                  <c:v>102275.87808206206</c:v>
                </c:pt>
                <c:pt idx="4">
                  <c:v>103394.54793763149</c:v>
                </c:pt>
                <c:pt idx="5">
                  <c:v>105740.65764726509</c:v>
                </c:pt>
                <c:pt idx="6">
                  <c:v>106237.90615941776</c:v>
                </c:pt>
                <c:pt idx="7">
                  <c:v>108631.6104794143</c:v>
                </c:pt>
                <c:pt idx="8">
                  <c:v>109537.87501771731</c:v>
                </c:pt>
                <c:pt idx="9">
                  <c:v>110952.78003091124</c:v>
                </c:pt>
                <c:pt idx="10">
                  <c:v>110762.79522142644</c:v>
                </c:pt>
                <c:pt idx="11">
                  <c:v>111213.62210068831</c:v>
                </c:pt>
                <c:pt idx="12">
                  <c:v>111041.27556160628</c:v>
                </c:pt>
                <c:pt idx="13">
                  <c:v>114239.75228691663</c:v>
                </c:pt>
                <c:pt idx="14">
                  <c:v>114166.641291415</c:v>
                </c:pt>
                <c:pt idx="15">
                  <c:v>115106.24654767936</c:v>
                </c:pt>
                <c:pt idx="16">
                  <c:v>114909.43771614502</c:v>
                </c:pt>
                <c:pt idx="17">
                  <c:v>114870.81597090664</c:v>
                </c:pt>
                <c:pt idx="18">
                  <c:v>115310.15732214917</c:v>
                </c:pt>
                <c:pt idx="19">
                  <c:v>115338.31089097049</c:v>
                </c:pt>
                <c:pt idx="20">
                  <c:v>115390.67579522198</c:v>
                </c:pt>
                <c:pt idx="21">
                  <c:v>116399.70801837285</c:v>
                </c:pt>
                <c:pt idx="22">
                  <c:v>118312.3107140722</c:v>
                </c:pt>
                <c:pt idx="23">
                  <c:v>118971.28144412383</c:v>
                </c:pt>
                <c:pt idx="24">
                  <c:v>121063.62652058149</c:v>
                </c:pt>
                <c:pt idx="25">
                  <c:v>119044.82253289656</c:v>
                </c:pt>
                <c:pt idx="26">
                  <c:v>116113.19540513869</c:v>
                </c:pt>
                <c:pt idx="27">
                  <c:v>116334.32745829804</c:v>
                </c:pt>
                <c:pt idx="28">
                  <c:v>115782.20342313417</c:v>
                </c:pt>
                <c:pt idx="29">
                  <c:v>116058.35527453801</c:v>
                </c:pt>
                <c:pt idx="30">
                  <c:v>119238.03188936271</c:v>
                </c:pt>
                <c:pt idx="31">
                  <c:v>118961.8192155148</c:v>
                </c:pt>
                <c:pt idx="32">
                  <c:v>118828.71193527832</c:v>
                </c:pt>
                <c:pt idx="33">
                  <c:v>123907.46931723287</c:v>
                </c:pt>
                <c:pt idx="34">
                  <c:v>125948.21658374056</c:v>
                </c:pt>
                <c:pt idx="35">
                  <c:v>125409.79538416886</c:v>
                </c:pt>
                <c:pt idx="36">
                  <c:v>126396.22750663161</c:v>
                </c:pt>
                <c:pt idx="37">
                  <c:v>128014.10782018822</c:v>
                </c:pt>
                <c:pt idx="38">
                  <c:v>127354.85577382112</c:v>
                </c:pt>
                <c:pt idx="39">
                  <c:v>129749.9309834124</c:v>
                </c:pt>
                <c:pt idx="40">
                  <c:v>131916.66629083984</c:v>
                </c:pt>
                <c:pt idx="41">
                  <c:v>130912.82373269403</c:v>
                </c:pt>
                <c:pt idx="42">
                  <c:v>133690.28359481491</c:v>
                </c:pt>
                <c:pt idx="43">
                  <c:v>137197.83749732419</c:v>
                </c:pt>
                <c:pt idx="44">
                  <c:v>136711.03547761712</c:v>
                </c:pt>
                <c:pt idx="45">
                  <c:v>150266.62634381524</c:v>
                </c:pt>
                <c:pt idx="46">
                  <c:v>149285.62641330506</c:v>
                </c:pt>
                <c:pt idx="47">
                  <c:v>149311.13603310307</c:v>
                </c:pt>
                <c:pt idx="48">
                  <c:v>144508.66881573474</c:v>
                </c:pt>
                <c:pt idx="49">
                  <c:v>146035.35296492148</c:v>
                </c:pt>
                <c:pt idx="50">
                  <c:v>142765.65741619456</c:v>
                </c:pt>
                <c:pt idx="51">
                  <c:v>149600.88554297868</c:v>
                </c:pt>
                <c:pt idx="52">
                  <c:v>146426.93551639342</c:v>
                </c:pt>
                <c:pt idx="53">
                  <c:v>146938.17195449272</c:v>
                </c:pt>
                <c:pt idx="54">
                  <c:v>147746.34404173758</c:v>
                </c:pt>
                <c:pt idx="55">
                  <c:v>149523.08746857988</c:v>
                </c:pt>
                <c:pt idx="56">
                  <c:v>151284.1713373884</c:v>
                </c:pt>
                <c:pt idx="57">
                  <c:v>151561.21391805058</c:v>
                </c:pt>
                <c:pt idx="58">
                  <c:v>149369.72433978395</c:v>
                </c:pt>
                <c:pt idx="59">
                  <c:v>150568.62666810618</c:v>
                </c:pt>
                <c:pt idx="60">
                  <c:v>145644.54531066434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837-AB66-E111B1FC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096408"/>
        <c:axId val="1203096736"/>
      </c:lineChart>
      <c:catAx>
        <c:axId val="12030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96736"/>
        <c:crosses val="autoZero"/>
        <c:auto val="1"/>
        <c:lblAlgn val="ctr"/>
        <c:lblOffset val="100"/>
        <c:noMultiLvlLbl val="0"/>
      </c:catAx>
      <c:valAx>
        <c:axId val="12030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9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cad_mv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Performance!$D$2:$D$62</c:f>
              <c:numCache>
                <c:formatCode>General</c:formatCode>
                <c:ptCount val="61"/>
                <c:pt idx="0">
                  <c:v>50000</c:v>
                </c:pt>
                <c:pt idx="1">
                  <c:v>50635.814823110188</c:v>
                </c:pt>
                <c:pt idx="2">
                  <c:v>50431.85552841879</c:v>
                </c:pt>
                <c:pt idx="3">
                  <c:v>51643.103438400307</c:v>
                </c:pt>
                <c:pt idx="4">
                  <c:v>51842.105026081234</c:v>
                </c:pt>
                <c:pt idx="5">
                  <c:v>52360.869320701531</c:v>
                </c:pt>
                <c:pt idx="6">
                  <c:v>52803.313220999808</c:v>
                </c:pt>
                <c:pt idx="7">
                  <c:v>53389.105898923241</c:v>
                </c:pt>
                <c:pt idx="8">
                  <c:v>54385.150822439762</c:v>
                </c:pt>
                <c:pt idx="9">
                  <c:v>54824.187347586449</c:v>
                </c:pt>
                <c:pt idx="10">
                  <c:v>54595.687185930597</c:v>
                </c:pt>
                <c:pt idx="11">
                  <c:v>54311.317741444487</c:v>
                </c:pt>
                <c:pt idx="12">
                  <c:v>54214.63356492274</c:v>
                </c:pt>
                <c:pt idx="13">
                  <c:v>55483.305603814108</c:v>
                </c:pt>
                <c:pt idx="14">
                  <c:v>55393.619938320793</c:v>
                </c:pt>
                <c:pt idx="15">
                  <c:v>55986.712107158717</c:v>
                </c:pt>
                <c:pt idx="16">
                  <c:v>55842.227933491959</c:v>
                </c:pt>
                <c:pt idx="17">
                  <c:v>56165.838633607622</c:v>
                </c:pt>
                <c:pt idx="18">
                  <c:v>56055.517528661439</c:v>
                </c:pt>
                <c:pt idx="19">
                  <c:v>56348.68313716531</c:v>
                </c:pt>
                <c:pt idx="20">
                  <c:v>56172.555903336252</c:v>
                </c:pt>
                <c:pt idx="21">
                  <c:v>55609.421395093377</c:v>
                </c:pt>
                <c:pt idx="22">
                  <c:v>55978.834071026213</c:v>
                </c:pt>
                <c:pt idx="23">
                  <c:v>56273.067206625681</c:v>
                </c:pt>
                <c:pt idx="24">
                  <c:v>57055.422527699207</c:v>
                </c:pt>
                <c:pt idx="25">
                  <c:v>55677.427820002573</c:v>
                </c:pt>
                <c:pt idx="26">
                  <c:v>53418.460142413038</c:v>
                </c:pt>
                <c:pt idx="27">
                  <c:v>53864.868316192093</c:v>
                </c:pt>
                <c:pt idx="28">
                  <c:v>53458.660878181319</c:v>
                </c:pt>
                <c:pt idx="29">
                  <c:v>53635.850082839373</c:v>
                </c:pt>
                <c:pt idx="30">
                  <c:v>54492.454914522641</c:v>
                </c:pt>
                <c:pt idx="31">
                  <c:v>53986.491077131999</c:v>
                </c:pt>
                <c:pt idx="32">
                  <c:v>53753.75551497523</c:v>
                </c:pt>
                <c:pt idx="33">
                  <c:v>55262.23355178276</c:v>
                </c:pt>
                <c:pt idx="34">
                  <c:v>55794.83308288706</c:v>
                </c:pt>
                <c:pt idx="35">
                  <c:v>55882.817205207379</c:v>
                </c:pt>
                <c:pt idx="36">
                  <c:v>56412.090999861532</c:v>
                </c:pt>
                <c:pt idx="37">
                  <c:v>57238.340883228229</c:v>
                </c:pt>
                <c:pt idx="38">
                  <c:v>57477.332282500967</c:v>
                </c:pt>
                <c:pt idx="39">
                  <c:v>58212.56137361336</c:v>
                </c:pt>
                <c:pt idx="40">
                  <c:v>58938.275312289021</c:v>
                </c:pt>
                <c:pt idx="41">
                  <c:v>58007.543368151069</c:v>
                </c:pt>
                <c:pt idx="42">
                  <c:v>58461.380757744933</c:v>
                </c:pt>
                <c:pt idx="43">
                  <c:v>59269.687834899523</c:v>
                </c:pt>
                <c:pt idx="44">
                  <c:v>58956.791215414531</c:v>
                </c:pt>
                <c:pt idx="45">
                  <c:v>62350.616927443392</c:v>
                </c:pt>
                <c:pt idx="46">
                  <c:v>62845.671781837293</c:v>
                </c:pt>
                <c:pt idx="47">
                  <c:v>62171.794103183383</c:v>
                </c:pt>
                <c:pt idx="48">
                  <c:v>61562.723011372567</c:v>
                </c:pt>
                <c:pt idx="49">
                  <c:v>61247.431100945782</c:v>
                </c:pt>
                <c:pt idx="50">
                  <c:v>59707.295201628192</c:v>
                </c:pt>
                <c:pt idx="51">
                  <c:v>61123.417749609413</c:v>
                </c:pt>
                <c:pt idx="52">
                  <c:v>58547.007862303952</c:v>
                </c:pt>
                <c:pt idx="53">
                  <c:v>57728.916618895979</c:v>
                </c:pt>
                <c:pt idx="54">
                  <c:v>58961.008888599783</c:v>
                </c:pt>
                <c:pt idx="55">
                  <c:v>59118.733955983211</c:v>
                </c:pt>
                <c:pt idx="56">
                  <c:v>58191.849321358073</c:v>
                </c:pt>
                <c:pt idx="57">
                  <c:v>57641.988863247861</c:v>
                </c:pt>
                <c:pt idx="58">
                  <c:v>57623.808271899507</c:v>
                </c:pt>
                <c:pt idx="59">
                  <c:v>59519.626317874878</c:v>
                </c:pt>
                <c:pt idx="60">
                  <c:v>60099.729827882591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F-4A2E-8E57-B553AEEB3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28504"/>
        <c:axId val="627524896"/>
      </c:lineChart>
      <c:catAx>
        <c:axId val="6275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24896"/>
        <c:crosses val="autoZero"/>
        <c:auto val="1"/>
        <c:lblAlgn val="ctr"/>
        <c:lblOffset val="100"/>
        <c:noMultiLvlLbl val="0"/>
      </c:catAx>
      <c:valAx>
        <c:axId val="6275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2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Performance!$M$1</c:f>
              <c:strCache>
                <c:ptCount val="1"/>
                <c:pt idx="0">
                  <c:v>usd_mv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Performance!$M$2:$M$62</c:f>
              <c:numCache>
                <c:formatCode>General</c:formatCode>
                <c:ptCount val="61"/>
                <c:pt idx="0">
                  <c:v>52620.5</c:v>
                </c:pt>
                <c:pt idx="1">
                  <c:v>53108.450054076522</c:v>
                </c:pt>
                <c:pt idx="2">
                  <c:v>52985.48760744062</c:v>
                </c:pt>
                <c:pt idx="3">
                  <c:v>54158.160674878724</c:v>
                </c:pt>
                <c:pt idx="4">
                  <c:v>54989.224325613977</c:v>
                </c:pt>
                <c:pt idx="5">
                  <c:v>55250.284264017537</c:v>
                </c:pt>
                <c:pt idx="6">
                  <c:v>55619.062988794918</c:v>
                </c:pt>
                <c:pt idx="7">
                  <c:v>55735.039221644292</c:v>
                </c:pt>
                <c:pt idx="8">
                  <c:v>56103.932460787692</c:v>
                </c:pt>
                <c:pt idx="9">
                  <c:v>56997.753485033063</c:v>
                </c:pt>
                <c:pt idx="10">
                  <c:v>56845.285906833436</c:v>
                </c:pt>
                <c:pt idx="11">
                  <c:v>56552.316834976162</c:v>
                </c:pt>
                <c:pt idx="12">
                  <c:v>57240.610588859527</c:v>
                </c:pt>
                <c:pt idx="13">
                  <c:v>57795.090811274458</c:v>
                </c:pt>
                <c:pt idx="14">
                  <c:v>57685.148456529962</c:v>
                </c:pt>
                <c:pt idx="15">
                  <c:v>58393.132305302963</c:v>
                </c:pt>
                <c:pt idx="16">
                  <c:v>58513.992037343123</c:v>
                </c:pt>
                <c:pt idx="17">
                  <c:v>58602.543810187854</c:v>
                </c:pt>
                <c:pt idx="18">
                  <c:v>58511.750306899667</c:v>
                </c:pt>
                <c:pt idx="19">
                  <c:v>58793.630222312153</c:v>
                </c:pt>
                <c:pt idx="20">
                  <c:v>58426.105960991619</c:v>
                </c:pt>
                <c:pt idx="21">
                  <c:v>58443.600166707081</c:v>
                </c:pt>
                <c:pt idx="22">
                  <c:v>58703.928080934522</c:v>
                </c:pt>
                <c:pt idx="23">
                  <c:v>58941.140008221482</c:v>
                </c:pt>
                <c:pt idx="24">
                  <c:v>59469.421016474473</c:v>
                </c:pt>
                <c:pt idx="25">
                  <c:v>58224.104024630797</c:v>
                </c:pt>
                <c:pt idx="26">
                  <c:v>57053.701550230617</c:v>
                </c:pt>
                <c:pt idx="27">
                  <c:v>57378.874874628869</c:v>
                </c:pt>
                <c:pt idx="28">
                  <c:v>56755.690216043004</c:v>
                </c:pt>
                <c:pt idx="29">
                  <c:v>57512.574236308486</c:v>
                </c:pt>
                <c:pt idx="30">
                  <c:v>57873.789457703017</c:v>
                </c:pt>
                <c:pt idx="31">
                  <c:v>57841.533232020629</c:v>
                </c:pt>
                <c:pt idx="32">
                  <c:v>57398.311305034513</c:v>
                </c:pt>
                <c:pt idx="33">
                  <c:v>58097.303058586222</c:v>
                </c:pt>
                <c:pt idx="34">
                  <c:v>58623.463670219593</c:v>
                </c:pt>
                <c:pt idx="35">
                  <c:v>58353.585252357603</c:v>
                </c:pt>
                <c:pt idx="36">
                  <c:v>58741.825195054873</c:v>
                </c:pt>
                <c:pt idx="37">
                  <c:v>59640.874543590937</c:v>
                </c:pt>
                <c:pt idx="38">
                  <c:v>59754.21332293695</c:v>
                </c:pt>
                <c:pt idx="39">
                  <c:v>59748.373410425658</c:v>
                </c:pt>
                <c:pt idx="40">
                  <c:v>60591.378824700929</c:v>
                </c:pt>
                <c:pt idx="41">
                  <c:v>59799.001020684438</c:v>
                </c:pt>
                <c:pt idx="42">
                  <c:v>60587.624551309258</c:v>
                </c:pt>
                <c:pt idx="43">
                  <c:v>61087.905917681957</c:v>
                </c:pt>
                <c:pt idx="44">
                  <c:v>60752.01234438736</c:v>
                </c:pt>
                <c:pt idx="45">
                  <c:v>62252.448267194719</c:v>
                </c:pt>
                <c:pt idx="46">
                  <c:v>61751.949687309803</c:v>
                </c:pt>
                <c:pt idx="47">
                  <c:v>61765.781844581703</c:v>
                </c:pt>
                <c:pt idx="48">
                  <c:v>61813.299588299102</c:v>
                </c:pt>
                <c:pt idx="49">
                  <c:v>61636.169470579203</c:v>
                </c:pt>
                <c:pt idx="50">
                  <c:v>60894.296750486697</c:v>
                </c:pt>
                <c:pt idx="51">
                  <c:v>61549.357846219449</c:v>
                </c:pt>
                <c:pt idx="52">
                  <c:v>60900.463272431531</c:v>
                </c:pt>
                <c:pt idx="53">
                  <c:v>60958.04588862438</c:v>
                </c:pt>
                <c:pt idx="54">
                  <c:v>61542.912422961846</c:v>
                </c:pt>
                <c:pt idx="55">
                  <c:v>61409.742059043783</c:v>
                </c:pt>
                <c:pt idx="56">
                  <c:v>60942.359964141491</c:v>
                </c:pt>
                <c:pt idx="57">
                  <c:v>61758.475618105047</c:v>
                </c:pt>
                <c:pt idx="58">
                  <c:v>62215.073378416899</c:v>
                </c:pt>
                <c:pt idx="59">
                  <c:v>62887.143670627382</c:v>
                </c:pt>
                <c:pt idx="60">
                  <c:v>62874.594121151757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D-4E19-A30E-911B15B8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9944"/>
        <c:axId val="926970928"/>
      </c:lineChart>
      <c:catAx>
        <c:axId val="9269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70928"/>
        <c:crosses val="autoZero"/>
        <c:auto val="1"/>
        <c:lblAlgn val="ctr"/>
        <c:lblOffset val="100"/>
        <c:noMultiLvlLbl val="0"/>
      </c:catAx>
      <c:valAx>
        <c:axId val="9269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Performance!$AE$1</c:f>
              <c:strCache>
                <c:ptCount val="1"/>
                <c:pt idx="0">
                  <c:v>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Performance!$AD$2:$AD$62</c:f>
              <c:numCache>
                <c:formatCode>General</c:formatCode>
                <c:ptCount val="61"/>
                <c:pt idx="0">
                  <c:v>100000</c:v>
                </c:pt>
                <c:pt idx="1">
                  <c:v>101023.42885761247</c:v>
                </c:pt>
                <c:pt idx="2">
                  <c:v>98859.813465495681</c:v>
                </c:pt>
                <c:pt idx="3">
                  <c:v>98254.600053750939</c:v>
                </c:pt>
                <c:pt idx="4">
                  <c:v>96646.850784174647</c:v>
                </c:pt>
                <c:pt idx="5">
                  <c:v>94682.408372206526</c:v>
                </c:pt>
                <c:pt idx="6">
                  <c:v>97979.307097730256</c:v>
                </c:pt>
                <c:pt idx="7">
                  <c:v>99457.923654792277</c:v>
                </c:pt>
                <c:pt idx="8">
                  <c:v>98571.990589714434</c:v>
                </c:pt>
                <c:pt idx="9">
                  <c:v>101936.45123372163</c:v>
                </c:pt>
                <c:pt idx="10">
                  <c:v>103732.23684966931</c:v>
                </c:pt>
                <c:pt idx="11">
                  <c:v>104264.87202161935</c:v>
                </c:pt>
                <c:pt idx="12">
                  <c:v>103185.56183462494</c:v>
                </c:pt>
                <c:pt idx="13">
                  <c:v>101736.38457768943</c:v>
                </c:pt>
                <c:pt idx="14">
                  <c:v>103122.40255693487</c:v>
                </c:pt>
                <c:pt idx="15">
                  <c:v>104070.23743906479</c:v>
                </c:pt>
                <c:pt idx="16">
                  <c:v>105080.52929137036</c:v>
                </c:pt>
                <c:pt idx="17">
                  <c:v>105934.84964944127</c:v>
                </c:pt>
                <c:pt idx="18">
                  <c:v>106684.57762707063</c:v>
                </c:pt>
                <c:pt idx="19">
                  <c:v>106949.91745099763</c:v>
                </c:pt>
                <c:pt idx="20">
                  <c:v>108278.11647071407</c:v>
                </c:pt>
                <c:pt idx="21">
                  <c:v>111260.19525195145</c:v>
                </c:pt>
                <c:pt idx="22">
                  <c:v>112663.62769978211</c:v>
                </c:pt>
                <c:pt idx="23">
                  <c:v>113437.75773993744</c:v>
                </c:pt>
                <c:pt idx="24">
                  <c:v>115740.11851809152</c:v>
                </c:pt>
                <c:pt idx="25">
                  <c:v>115119.06863163487</c:v>
                </c:pt>
                <c:pt idx="26">
                  <c:v>111650.47279080709</c:v>
                </c:pt>
                <c:pt idx="27">
                  <c:v>114142.45462082609</c:v>
                </c:pt>
                <c:pt idx="28">
                  <c:v>113558.51294914531</c:v>
                </c:pt>
                <c:pt idx="29">
                  <c:v>115444.48247893</c:v>
                </c:pt>
                <c:pt idx="30">
                  <c:v>120207.16164295658</c:v>
                </c:pt>
                <c:pt idx="31">
                  <c:v>121133.07396422458</c:v>
                </c:pt>
                <c:pt idx="32">
                  <c:v>121790.14640755297</c:v>
                </c:pt>
                <c:pt idx="33">
                  <c:v>124201.74344323664</c:v>
                </c:pt>
                <c:pt idx="34">
                  <c:v>127883.42254624629</c:v>
                </c:pt>
                <c:pt idx="35">
                  <c:v>127600.99320192332</c:v>
                </c:pt>
                <c:pt idx="36">
                  <c:v>128947.14625894045</c:v>
                </c:pt>
                <c:pt idx="37">
                  <c:v>130509.9775483425</c:v>
                </c:pt>
                <c:pt idx="38">
                  <c:v>130060.32533023652</c:v>
                </c:pt>
                <c:pt idx="39">
                  <c:v>132405.94246773535</c:v>
                </c:pt>
                <c:pt idx="40">
                  <c:v>134869.87734263239</c:v>
                </c:pt>
                <c:pt idx="41">
                  <c:v>133037.18934330653</c:v>
                </c:pt>
                <c:pt idx="42">
                  <c:v>135110.24663724855</c:v>
                </c:pt>
                <c:pt idx="43">
                  <c:v>138816.78786689838</c:v>
                </c:pt>
                <c:pt idx="44">
                  <c:v>137090.06691324315</c:v>
                </c:pt>
                <c:pt idx="45">
                  <c:v>147483.42056640491</c:v>
                </c:pt>
                <c:pt idx="46">
                  <c:v>150099.85495432006</c:v>
                </c:pt>
                <c:pt idx="47">
                  <c:v>149252.64315024274</c:v>
                </c:pt>
                <c:pt idx="48">
                  <c:v>146820.75212723727</c:v>
                </c:pt>
                <c:pt idx="49">
                  <c:v>148733.84381375904</c:v>
                </c:pt>
                <c:pt idx="50">
                  <c:v>144371.47583433375</c:v>
                </c:pt>
                <c:pt idx="51">
                  <c:v>151073.79013778435</c:v>
                </c:pt>
                <c:pt idx="52">
                  <c:v>145445.49537132517</c:v>
                </c:pt>
                <c:pt idx="53">
                  <c:v>143880.35204695046</c:v>
                </c:pt>
                <c:pt idx="54">
                  <c:v>147330.86625787528</c:v>
                </c:pt>
                <c:pt idx="55">
                  <c:v>148819.95396091294</c:v>
                </c:pt>
                <c:pt idx="56">
                  <c:v>148844.09353933405</c:v>
                </c:pt>
                <c:pt idx="57">
                  <c:v>146664.02940798065</c:v>
                </c:pt>
                <c:pt idx="58">
                  <c:v>143697.96322955497</c:v>
                </c:pt>
                <c:pt idx="59">
                  <c:v>146829.51292474096</c:v>
                </c:pt>
                <c:pt idx="60">
                  <c:v>139031.39198080293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4-42C7-AD02-84AB2084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534400"/>
        <c:axId val="1200533088"/>
      </c:lineChart>
      <c:catAx>
        <c:axId val="12005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33088"/>
        <c:crosses val="autoZero"/>
        <c:auto val="1"/>
        <c:lblAlgn val="ctr"/>
        <c:lblOffset val="100"/>
        <c:noMultiLvlLbl val="0"/>
      </c:catAx>
      <c:valAx>
        <c:axId val="12005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633095</xdr:colOff>
      <xdr:row>2</xdr:row>
      <xdr:rowOff>6985</xdr:rowOff>
    </xdr:from>
    <xdr:to>
      <xdr:col>45</xdr:col>
      <xdr:colOff>328295</xdr:colOff>
      <xdr:row>16</xdr:row>
      <xdr:rowOff>172085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E367D1-BBD0-4F83-8970-204F430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3175</xdr:colOff>
      <xdr:row>0</xdr:row>
      <xdr:rowOff>174625</xdr:rowOff>
    </xdr:from>
    <xdr:to>
      <xdr:col>53</xdr:col>
      <xdr:colOff>307975</xdr:colOff>
      <xdr:row>15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B384A0-A531-4CE7-9600-68CC72E4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3175</xdr:colOff>
      <xdr:row>0</xdr:row>
      <xdr:rowOff>174625</xdr:rowOff>
    </xdr:from>
    <xdr:to>
      <xdr:col>61</xdr:col>
      <xdr:colOff>307975</xdr:colOff>
      <xdr:row>15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8C05C1-08A0-4273-A706-A44AA31D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3175</xdr:colOff>
      <xdr:row>18</xdr:row>
      <xdr:rowOff>3175</xdr:rowOff>
    </xdr:from>
    <xdr:to>
      <xdr:col>45</xdr:col>
      <xdr:colOff>307975</xdr:colOff>
      <xdr:row>32</xdr:row>
      <xdr:rowOff>168275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F89DF3B-8CB7-47B5-A4C8-BB975494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9525</xdr:colOff>
      <xdr:row>18</xdr:row>
      <xdr:rowOff>9525</xdr:rowOff>
    </xdr:from>
    <xdr:to>
      <xdr:col>53</xdr:col>
      <xdr:colOff>314325</xdr:colOff>
      <xdr:row>32</xdr:row>
      <xdr:rowOff>174625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655F5F0-3B23-4968-B9BC-E07809D71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606425</xdr:colOff>
      <xdr:row>18</xdr:row>
      <xdr:rowOff>3175</xdr:rowOff>
    </xdr:from>
    <xdr:to>
      <xdr:col>61</xdr:col>
      <xdr:colOff>301625</xdr:colOff>
      <xdr:row>32</xdr:row>
      <xdr:rowOff>168275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F5922C4-DBAB-4642-9C05-0AD6ECC1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600075</xdr:colOff>
      <xdr:row>35</xdr:row>
      <xdr:rowOff>3175</xdr:rowOff>
    </xdr:from>
    <xdr:to>
      <xdr:col>45</xdr:col>
      <xdr:colOff>295275</xdr:colOff>
      <xdr:row>49</xdr:row>
      <xdr:rowOff>168275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55F7CA-4FF1-44E2-ABF3-D75FBCCCC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606425</xdr:colOff>
      <xdr:row>35</xdr:row>
      <xdr:rowOff>3175</xdr:rowOff>
    </xdr:from>
    <xdr:to>
      <xdr:col>53</xdr:col>
      <xdr:colOff>301625</xdr:colOff>
      <xdr:row>49</xdr:row>
      <xdr:rowOff>168275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1D407E3-53C4-47E8-B8E8-1DAB00127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606425</xdr:colOff>
      <xdr:row>35</xdr:row>
      <xdr:rowOff>3175</xdr:rowOff>
    </xdr:from>
    <xdr:to>
      <xdr:col>61</xdr:col>
      <xdr:colOff>301625</xdr:colOff>
      <xdr:row>49</xdr:row>
      <xdr:rowOff>168275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5A48105-C19D-400E-AB98-FA6017CE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12065</xdr:colOff>
      <xdr:row>52</xdr:row>
      <xdr:rowOff>1905</xdr:rowOff>
    </xdr:from>
    <xdr:to>
      <xdr:col>45</xdr:col>
      <xdr:colOff>255270</xdr:colOff>
      <xdr:row>66</xdr:row>
      <xdr:rowOff>167005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F353537-5453-4651-BAFD-D69E50C82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635635</xdr:colOff>
      <xdr:row>51</xdr:row>
      <xdr:rowOff>177165</xdr:rowOff>
    </xdr:from>
    <xdr:to>
      <xdr:col>53</xdr:col>
      <xdr:colOff>300355</xdr:colOff>
      <xdr:row>66</xdr:row>
      <xdr:rowOff>158115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890F508-9617-4F01-B6F5-4790BF87D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622935</xdr:colOff>
      <xdr:row>51</xdr:row>
      <xdr:rowOff>163195</xdr:rowOff>
    </xdr:from>
    <xdr:to>
      <xdr:col>61</xdr:col>
      <xdr:colOff>287655</xdr:colOff>
      <xdr:row>66</xdr:row>
      <xdr:rowOff>144145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CE30A55-D711-4469-B0F8-8EEE69D0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606425</xdr:colOff>
      <xdr:row>69</xdr:row>
      <xdr:rowOff>15875</xdr:rowOff>
    </xdr:from>
    <xdr:to>
      <xdr:col>45</xdr:col>
      <xdr:colOff>217170</xdr:colOff>
      <xdr:row>83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723DEB-2DF4-4BF7-961F-3E2600D8B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629285</xdr:colOff>
      <xdr:row>69</xdr:row>
      <xdr:rowOff>9525</xdr:rowOff>
    </xdr:from>
    <xdr:to>
      <xdr:col>53</xdr:col>
      <xdr:colOff>324485</xdr:colOff>
      <xdr:row>83</xdr:row>
      <xdr:rowOff>173355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818E24-8F33-4A3C-99D5-201845FD8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624205</xdr:colOff>
      <xdr:row>68</xdr:row>
      <xdr:rowOff>177165</xdr:rowOff>
    </xdr:from>
    <xdr:to>
      <xdr:col>61</xdr:col>
      <xdr:colOff>288925</xdr:colOff>
      <xdr:row>83</xdr:row>
      <xdr:rowOff>159385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F7D78130-4F7D-4CFF-A517-2F22A1A8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61</xdr:col>
      <xdr:colOff>600075</xdr:colOff>
      <xdr:row>1</xdr:row>
      <xdr:rowOff>9524</xdr:rowOff>
    </xdr:from>
    <xdr:to>
      <xdr:col>72</xdr:col>
      <xdr:colOff>57151</xdr:colOff>
      <xdr:row>21</xdr:row>
      <xdr:rowOff>158749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69CBEF1-A037-4C07-A3A0-D3E48D600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606425</xdr:colOff>
      <xdr:row>85</xdr:row>
      <xdr:rowOff>180975</xdr:rowOff>
    </xdr:from>
    <xdr:to>
      <xdr:col>45</xdr:col>
      <xdr:colOff>217170</xdr:colOff>
      <xdr:row>100</xdr:row>
      <xdr:rowOff>161925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39DDDB8-1E93-48B0-9F8E-C453E6D2D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34290</xdr:colOff>
      <xdr:row>86</xdr:row>
      <xdr:rowOff>3810</xdr:rowOff>
    </xdr:from>
    <xdr:to>
      <xdr:col>53</xdr:col>
      <xdr:colOff>339090</xdr:colOff>
      <xdr:row>100</xdr:row>
      <xdr:rowOff>168910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6D37411-781C-4A1F-82F2-D935FEA9B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54</xdr:col>
      <xdr:colOff>7620</xdr:colOff>
      <xdr:row>85</xdr:row>
      <xdr:rowOff>175260</xdr:rowOff>
    </xdr:from>
    <xdr:to>
      <xdr:col>61</xdr:col>
      <xdr:colOff>312420</xdr:colOff>
      <xdr:row>100</xdr:row>
      <xdr:rowOff>157480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3FD1742-885C-43F3-BC17-181B1BE5E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11430</xdr:colOff>
      <xdr:row>103</xdr:row>
      <xdr:rowOff>3810</xdr:rowOff>
    </xdr:from>
    <xdr:to>
      <xdr:col>45</xdr:col>
      <xdr:colOff>224790</xdr:colOff>
      <xdr:row>117</xdr:row>
      <xdr:rowOff>165100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80FC3232-9151-4C43-B02D-175D0D580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15240</xdr:colOff>
      <xdr:row>103</xdr:row>
      <xdr:rowOff>11430</xdr:rowOff>
    </xdr:from>
    <xdr:to>
      <xdr:col>53</xdr:col>
      <xdr:colOff>320040</xdr:colOff>
      <xdr:row>117</xdr:row>
      <xdr:rowOff>176530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D013F96E-EB73-4F38-B2C2-A89A78128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53</xdr:col>
      <xdr:colOff>628650</xdr:colOff>
      <xdr:row>102</xdr:row>
      <xdr:rowOff>163830</xdr:rowOff>
    </xdr:from>
    <xdr:to>
      <xdr:col>61</xdr:col>
      <xdr:colOff>293370</xdr:colOff>
      <xdr:row>117</xdr:row>
      <xdr:rowOff>146050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C692D091-9CE6-43A0-957C-6793CA7DA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11430</xdr:colOff>
      <xdr:row>120</xdr:row>
      <xdr:rowOff>0</xdr:rowOff>
    </xdr:from>
    <xdr:to>
      <xdr:col>45</xdr:col>
      <xdr:colOff>213360</xdr:colOff>
      <xdr:row>134</xdr:row>
      <xdr:rowOff>161290</xdr:rowOff>
    </xdr:to>
    <xdr:graphicFrame macro="">
      <xdr:nvGraphicFramePr>
        <xdr:cNvPr id="24" name="图表 21">
          <a:extLst>
            <a:ext uri="{FF2B5EF4-FFF2-40B4-BE49-F238E27FC236}">
              <a16:creationId xmlns:a16="http://schemas.microsoft.com/office/drawing/2014/main" id="{FAF58656-69AD-45F0-86BC-328511800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0</xdr:colOff>
      <xdr:row>120</xdr:row>
      <xdr:rowOff>0</xdr:rowOff>
    </xdr:from>
    <xdr:to>
      <xdr:col>53</xdr:col>
      <xdr:colOff>304800</xdr:colOff>
      <xdr:row>134</xdr:row>
      <xdr:rowOff>165100</xdr:rowOff>
    </xdr:to>
    <xdr:graphicFrame macro="">
      <xdr:nvGraphicFramePr>
        <xdr:cNvPr id="27" name="图表 24">
          <a:extLst>
            <a:ext uri="{FF2B5EF4-FFF2-40B4-BE49-F238E27FC236}">
              <a16:creationId xmlns:a16="http://schemas.microsoft.com/office/drawing/2014/main" id="{325416F3-DE84-4C4E-920B-F81BA0139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0</xdr:colOff>
      <xdr:row>120</xdr:row>
      <xdr:rowOff>0</xdr:rowOff>
    </xdr:from>
    <xdr:to>
      <xdr:col>61</xdr:col>
      <xdr:colOff>304800</xdr:colOff>
      <xdr:row>134</xdr:row>
      <xdr:rowOff>165100</xdr:rowOff>
    </xdr:to>
    <xdr:graphicFrame macro="">
      <xdr:nvGraphicFramePr>
        <xdr:cNvPr id="28" name="图表 25">
          <a:extLst>
            <a:ext uri="{FF2B5EF4-FFF2-40B4-BE49-F238E27FC236}">
              <a16:creationId xmlns:a16="http://schemas.microsoft.com/office/drawing/2014/main" id="{4D6B4D40-A899-415E-A5BE-3865C1671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62</xdr:col>
      <xdr:colOff>0</xdr:colOff>
      <xdr:row>23</xdr:row>
      <xdr:rowOff>0</xdr:rowOff>
    </xdr:from>
    <xdr:to>
      <xdr:col>72</xdr:col>
      <xdr:colOff>97156</xdr:colOff>
      <xdr:row>43</xdr:row>
      <xdr:rowOff>149225</xdr:rowOff>
    </xdr:to>
    <xdr:graphicFrame macro="">
      <xdr:nvGraphicFramePr>
        <xdr:cNvPr id="30" name="图表 17">
          <a:extLst>
            <a:ext uri="{FF2B5EF4-FFF2-40B4-BE49-F238E27FC236}">
              <a16:creationId xmlns:a16="http://schemas.microsoft.com/office/drawing/2014/main" id="{1F14AD4A-1105-4241-B9D8-4506378F1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D035-AC11-4EDA-99F1-972C3B14AD7D}">
  <dimension ref="A1:BY120"/>
  <sheetViews>
    <sheetView topLeftCell="BG16" workbookViewId="0">
      <selection activeCell="BW39" sqref="BW39"/>
    </sheetView>
  </sheetViews>
  <sheetFormatPr defaultRowHeight="14.4" x14ac:dyDescent="0.55000000000000004"/>
  <cols>
    <col min="1" max="1" width="14.3671875" bestFit="1" customWidth="1"/>
    <col min="2" max="2" width="11.7890625" bestFit="1" customWidth="1"/>
    <col min="10" max="10" width="10" bestFit="1" customWidth="1"/>
    <col min="11" max="11" width="11.7890625" bestFit="1" customWidth="1"/>
    <col min="19" max="19" width="9.47265625" bestFit="1" customWidth="1"/>
    <col min="20" max="23" width="11.7890625" bestFit="1" customWidth="1"/>
    <col min="24" max="26" width="11.7890625" customWidth="1"/>
  </cols>
  <sheetData>
    <row r="1" spans="1:77" x14ac:dyDescent="0.55000000000000004">
      <c r="A1" s="1" t="s">
        <v>0</v>
      </c>
      <c r="B1" s="5" t="s">
        <v>63</v>
      </c>
      <c r="C1" s="5" t="s">
        <v>62</v>
      </c>
      <c r="D1" s="5" t="s">
        <v>66</v>
      </c>
      <c r="E1" s="5" t="s">
        <v>68</v>
      </c>
      <c r="F1" s="13" t="s">
        <v>99</v>
      </c>
      <c r="G1" s="13" t="s">
        <v>106</v>
      </c>
      <c r="H1" s="13" t="s">
        <v>107</v>
      </c>
      <c r="I1" s="13" t="s">
        <v>114</v>
      </c>
      <c r="J1" s="2" t="s">
        <v>70</v>
      </c>
      <c r="K1" s="6" t="s">
        <v>64</v>
      </c>
      <c r="L1" s="6" t="s">
        <v>65</v>
      </c>
      <c r="M1" s="6" t="s">
        <v>67</v>
      </c>
      <c r="N1" s="6" t="s">
        <v>69</v>
      </c>
      <c r="O1" s="6" t="s">
        <v>110</v>
      </c>
      <c r="P1" s="6" t="s">
        <v>109</v>
      </c>
      <c r="Q1" s="6" t="s">
        <v>108</v>
      </c>
      <c r="R1" s="6" t="s">
        <v>113</v>
      </c>
      <c r="S1" s="1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14" t="s">
        <v>97</v>
      </c>
      <c r="Y1" s="14" t="s">
        <v>111</v>
      </c>
      <c r="Z1" s="14" t="s">
        <v>112</v>
      </c>
      <c r="AA1" s="14" t="s">
        <v>115</v>
      </c>
      <c r="AB1" s="2" t="s">
        <v>76</v>
      </c>
      <c r="AC1" s="4" t="s">
        <v>77</v>
      </c>
      <c r="AD1" s="4" t="s">
        <v>79</v>
      </c>
      <c r="AE1" s="4" t="s">
        <v>80</v>
      </c>
      <c r="AF1" s="4" t="s">
        <v>81</v>
      </c>
      <c r="AG1" s="15" t="s">
        <v>94</v>
      </c>
      <c r="AH1" s="15" t="s">
        <v>100</v>
      </c>
      <c r="AI1" s="15" t="s">
        <v>101</v>
      </c>
      <c r="AJ1" s="15" t="s">
        <v>116</v>
      </c>
      <c r="BP1" t="s">
        <v>78</v>
      </c>
      <c r="BY1" t="s">
        <v>98</v>
      </c>
    </row>
    <row r="2" spans="1:77" x14ac:dyDescent="0.55000000000000004">
      <c r="A2" s="1" t="s">
        <v>1</v>
      </c>
      <c r="B2">
        <v>50000</v>
      </c>
      <c r="C2">
        <v>50000</v>
      </c>
      <c r="D2">
        <v>50000</v>
      </c>
      <c r="E2">
        <v>50000</v>
      </c>
      <c r="F2">
        <v>50000</v>
      </c>
      <c r="G2">
        <v>50000</v>
      </c>
      <c r="H2">
        <v>50000</v>
      </c>
      <c r="I2">
        <v>50000</v>
      </c>
      <c r="J2">
        <v>1.0524100000000001</v>
      </c>
      <c r="K2">
        <v>52620.5</v>
      </c>
      <c r="L2">
        <v>52620.5</v>
      </c>
      <c r="M2">
        <v>52620.5</v>
      </c>
      <c r="N2">
        <v>52620.5</v>
      </c>
      <c r="O2">
        <v>52620.5</v>
      </c>
      <c r="P2">
        <v>52620.5</v>
      </c>
      <c r="Q2">
        <v>52620.5</v>
      </c>
      <c r="R2">
        <v>52620.499999999993</v>
      </c>
      <c r="T2">
        <f>K2/J2</f>
        <v>50000</v>
      </c>
      <c r="U2">
        <f>L2/J2</f>
        <v>50000</v>
      </c>
      <c r="V2">
        <f>M2/J2</f>
        <v>50000</v>
      </c>
      <c r="W2">
        <f>N2/J2</f>
        <v>50000</v>
      </c>
      <c r="X2">
        <f>O2/J2</f>
        <v>50000</v>
      </c>
      <c r="Y2">
        <f>P2/J2</f>
        <v>50000</v>
      </c>
      <c r="Z2">
        <f>Q2/J2</f>
        <v>50000</v>
      </c>
      <c r="AA2">
        <v>49999.999999999993</v>
      </c>
      <c r="AC2">
        <f>T2+B2</f>
        <v>100000</v>
      </c>
      <c r="AD2">
        <f>U2+C2</f>
        <v>100000</v>
      </c>
      <c r="AE2">
        <f>V2+D2</f>
        <v>100000</v>
      </c>
      <c r="AF2">
        <f>W2+E2</f>
        <v>100000</v>
      </c>
      <c r="AG2">
        <f>X2+F2</f>
        <v>100000</v>
      </c>
      <c r="AH2">
        <f>Y2+G2</f>
        <v>100000</v>
      </c>
      <c r="AI2">
        <f>Z2+H2</f>
        <v>100000</v>
      </c>
      <c r="AJ2">
        <f>AA2+I2</f>
        <v>100000</v>
      </c>
      <c r="AM2" s="7" t="s">
        <v>77</v>
      </c>
    </row>
    <row r="3" spans="1:77" x14ac:dyDescent="0.55000000000000004">
      <c r="A3" s="1" t="s">
        <v>2</v>
      </c>
      <c r="B3">
        <v>50699.793020218764</v>
      </c>
      <c r="C3">
        <v>50151.846914890273</v>
      </c>
      <c r="D3">
        <v>50635.814823110188</v>
      </c>
      <c r="E3">
        <v>50450.908572959837</v>
      </c>
      <c r="F3">
        <v>50498.535355830943</v>
      </c>
      <c r="G3">
        <v>50714.026510333882</v>
      </c>
      <c r="H3">
        <v>50148.30590813727</v>
      </c>
      <c r="I3">
        <v>50148.30590813727</v>
      </c>
      <c r="J3">
        <v>1.023898</v>
      </c>
      <c r="K3">
        <v>52756.215605977857</v>
      </c>
      <c r="L3">
        <v>52087.311007989367</v>
      </c>
      <c r="M3">
        <v>53108.450054076522</v>
      </c>
      <c r="N3">
        <v>52593.754418759803</v>
      </c>
      <c r="O3">
        <v>52773.787501557548</v>
      </c>
      <c r="P3">
        <v>52758.530878616337</v>
      </c>
      <c r="Q3">
        <v>52061.665125176893</v>
      </c>
      <c r="R3">
        <v>52617.697919074875</v>
      </c>
      <c r="T3">
        <f>K3/J3</f>
        <v>51524.874163225104</v>
      </c>
      <c r="U3">
        <f>L3/J3</f>
        <v>50871.581942722194</v>
      </c>
      <c r="V3">
        <f>M3/J3</f>
        <v>51868.887383388312</v>
      </c>
      <c r="W3">
        <f>N3/J3</f>
        <v>51366.204855131866</v>
      </c>
      <c r="X3">
        <f>O3/J3</f>
        <v>51542.035926974706</v>
      </c>
      <c r="Y3">
        <f>P3/J3</f>
        <v>51527.135396901191</v>
      </c>
      <c r="Z3">
        <f>Q3/J3</f>
        <v>50846.534640341997</v>
      </c>
      <c r="AA3">
        <f>R3/J3</f>
        <v>51389.589508989055</v>
      </c>
      <c r="AC3">
        <f>T3+B3</f>
        <v>102224.66718344387</v>
      </c>
      <c r="AD3">
        <f>U3+C3</f>
        <v>101023.42885761247</v>
      </c>
      <c r="AE3">
        <f>V3+D3</f>
        <v>102504.70220649851</v>
      </c>
      <c r="AF3">
        <f>W3+E3</f>
        <v>101817.1134280917</v>
      </c>
      <c r="AG3">
        <f>X3+F3</f>
        <v>102040.57128280564</v>
      </c>
      <c r="AH3">
        <f>Y3+G3</f>
        <v>102241.16190723507</v>
      </c>
      <c r="AI3">
        <f>Z3+H3</f>
        <v>100994.84054847926</v>
      </c>
      <c r="AJ3">
        <f t="shared" ref="AJ3:AJ62" si="0">AA3+I3</f>
        <v>101537.89541712633</v>
      </c>
    </row>
    <row r="4" spans="1:77" x14ac:dyDescent="0.55000000000000004">
      <c r="A4" s="1" t="s">
        <v>3</v>
      </c>
      <c r="B4">
        <v>50579.426759873328</v>
      </c>
      <c r="C4">
        <v>49454.247493029921</v>
      </c>
      <c r="D4">
        <v>50431.85552841879</v>
      </c>
      <c r="E4">
        <v>50075.749060612798</v>
      </c>
      <c r="F4">
        <v>50174.751902333053</v>
      </c>
      <c r="G4">
        <v>50595.168821331703</v>
      </c>
      <c r="H4">
        <v>49462.406796942378</v>
      </c>
      <c r="I4">
        <v>49462.406796942378</v>
      </c>
      <c r="J4">
        <v>1.0336989999999999</v>
      </c>
      <c r="K4">
        <v>52136.06609848763</v>
      </c>
      <c r="L4">
        <v>51070.484140171888</v>
      </c>
      <c r="M4">
        <v>52985.48760744062</v>
      </c>
      <c r="N4">
        <v>52167.295618275974</v>
      </c>
      <c r="O4">
        <v>52545.896930653718</v>
      </c>
      <c r="P4">
        <v>52681.234469276518</v>
      </c>
      <c r="Q4">
        <v>51029.065608986151</v>
      </c>
      <c r="R4">
        <v>52083.153916047842</v>
      </c>
      <c r="T4">
        <f>K4/J4</f>
        <v>50436.409533614366</v>
      </c>
      <c r="U4">
        <f>L4/J4</f>
        <v>49405.565972465767</v>
      </c>
      <c r="V4">
        <f>M4/J4</f>
        <v>51258.139562329678</v>
      </c>
      <c r="W4">
        <f>N4/J4</f>
        <v>50466.620958592372</v>
      </c>
      <c r="X4">
        <f>O4/J4</f>
        <v>50832.879717068237</v>
      </c>
      <c r="Y4">
        <f>P4/J4</f>
        <v>50963.805197912086</v>
      </c>
      <c r="Z4">
        <f>Q4/J4</f>
        <v>49365.497701928856</v>
      </c>
      <c r="AA4">
        <f>R4/J4</f>
        <v>50385.222309441961</v>
      </c>
      <c r="AC4">
        <f>T4+B4</f>
        <v>101015.83629348769</v>
      </c>
      <c r="AD4">
        <f>U4+C4</f>
        <v>98859.813465495681</v>
      </c>
      <c r="AE4">
        <f>V4+D4</f>
        <v>101689.99509074847</v>
      </c>
      <c r="AF4">
        <f>W4+E4</f>
        <v>100542.37001920518</v>
      </c>
      <c r="AG4">
        <f>X4+F4</f>
        <v>101007.63161940129</v>
      </c>
      <c r="AH4">
        <f>Y4+G4</f>
        <v>101558.97401924379</v>
      </c>
      <c r="AI4">
        <f>Z4+H4</f>
        <v>98827.904498871241</v>
      </c>
      <c r="AJ4">
        <f t="shared" si="0"/>
        <v>99847.629106384338</v>
      </c>
    </row>
    <row r="5" spans="1:77" x14ac:dyDescent="0.55000000000000004">
      <c r="A5" s="1" t="s">
        <v>4</v>
      </c>
      <c r="B5">
        <v>51839.005733178907</v>
      </c>
      <c r="C5">
        <v>49694.583982697033</v>
      </c>
      <c r="D5">
        <v>51643.103438400307</v>
      </c>
      <c r="E5">
        <v>50799.752259555753</v>
      </c>
      <c r="F5">
        <v>50952.719920218908</v>
      </c>
      <c r="G5">
        <v>51406.472378843042</v>
      </c>
      <c r="H5">
        <v>49779.155585731729</v>
      </c>
      <c r="I5">
        <v>49779.155585731729</v>
      </c>
      <c r="J5">
        <v>1.053075</v>
      </c>
      <c r="K5">
        <v>53113.809348800132</v>
      </c>
      <c r="L5">
        <v>51137.338924025084</v>
      </c>
      <c r="M5">
        <v>54158.160674878724</v>
      </c>
      <c r="N5">
        <v>52569.496825938491</v>
      </c>
      <c r="O5">
        <v>52931.850853935939</v>
      </c>
      <c r="P5">
        <v>52864.696092184131</v>
      </c>
      <c r="Q5">
        <v>51045.629927055328</v>
      </c>
      <c r="R5">
        <v>52976.259132312844</v>
      </c>
      <c r="T5">
        <f>K5/J5</f>
        <v>50436.87234888316</v>
      </c>
      <c r="U5">
        <f>L5/J5</f>
        <v>48560.016071053898</v>
      </c>
      <c r="V5">
        <f>M5/J5</f>
        <v>51428.588348293073</v>
      </c>
      <c r="W5">
        <f>N5/J5</f>
        <v>49919.993187511325</v>
      </c>
      <c r="X5">
        <f>O5/J5</f>
        <v>50264.084565615878</v>
      </c>
      <c r="Y5">
        <f>P5/J5</f>
        <v>50200.314405131765</v>
      </c>
      <c r="Z5">
        <f>Q5/J5</f>
        <v>48472.929209273156</v>
      </c>
      <c r="AA5">
        <f t="shared" ref="AA5:AA62" si="1">R5/J5</f>
        <v>50306.254665919187</v>
      </c>
      <c r="AC5">
        <f>T5+B5</f>
        <v>102275.87808206206</v>
      </c>
      <c r="AD5">
        <f>U5+C5</f>
        <v>98254.600053750939</v>
      </c>
      <c r="AE5">
        <f>V5+D5</f>
        <v>103071.69178669338</v>
      </c>
      <c r="AF5">
        <f>W5+E5</f>
        <v>100719.74544706708</v>
      </c>
      <c r="AG5">
        <f>X5+F5</f>
        <v>101216.80448583479</v>
      </c>
      <c r="AH5">
        <f>Y5+G5</f>
        <v>101606.78678397481</v>
      </c>
      <c r="AI5">
        <f>Z5+H5</f>
        <v>98252.084795004892</v>
      </c>
      <c r="AJ5">
        <f t="shared" si="0"/>
        <v>100085.41025165092</v>
      </c>
    </row>
    <row r="6" spans="1:77" x14ac:dyDescent="0.55000000000000004">
      <c r="A6" s="1" t="s">
        <v>5</v>
      </c>
      <c r="B6">
        <v>52035.008492997222</v>
      </c>
      <c r="C6">
        <v>48712.928043101398</v>
      </c>
      <c r="D6">
        <v>51842.105026081234</v>
      </c>
      <c r="E6">
        <v>50585.093400801248</v>
      </c>
      <c r="F6">
        <v>50861.864291278667</v>
      </c>
      <c r="G6">
        <v>52020.232172120923</v>
      </c>
      <c r="H6">
        <v>48742.434137171229</v>
      </c>
      <c r="I6">
        <v>48742.434137171229</v>
      </c>
      <c r="J6">
        <v>1.021868</v>
      </c>
      <c r="K6">
        <v>52482.66985320954</v>
      </c>
      <c r="L6">
        <v>48982.14176357504</v>
      </c>
      <c r="M6">
        <v>54989.224325613977</v>
      </c>
      <c r="N6">
        <v>51998.265902595936</v>
      </c>
      <c r="O6">
        <v>52890.922228164069</v>
      </c>
      <c r="P6">
        <v>52894.296110535797</v>
      </c>
      <c r="Q6">
        <v>48737.39738042526</v>
      </c>
      <c r="R6">
        <v>52310.455781414981</v>
      </c>
      <c r="T6">
        <f>K6/J6</f>
        <v>51359.539444634276</v>
      </c>
      <c r="U6">
        <f>L6/J6</f>
        <v>47933.922741073249</v>
      </c>
      <c r="V6">
        <f>M6/J6</f>
        <v>53812.453590496989</v>
      </c>
      <c r="W6">
        <f>N6/J6</f>
        <v>50885.501750319941</v>
      </c>
      <c r="X6">
        <f>O6/J6</f>
        <v>51759.055208856786</v>
      </c>
      <c r="Y6">
        <f>P6/J6</f>
        <v>51762.356890063878</v>
      </c>
      <c r="Z6">
        <f>Q6/J6</f>
        <v>47694.415893662648</v>
      </c>
      <c r="AA6">
        <f t="shared" si="1"/>
        <v>51191.010758155637</v>
      </c>
      <c r="AC6">
        <f>T6+B6</f>
        <v>103394.54793763149</v>
      </c>
      <c r="AD6">
        <f>U6+C6</f>
        <v>96646.850784174647</v>
      </c>
      <c r="AE6">
        <f>V6+D6</f>
        <v>105654.55861657823</v>
      </c>
      <c r="AF6">
        <f>W6+E6</f>
        <v>101470.59515112119</v>
      </c>
      <c r="AG6">
        <f>X6+F6</f>
        <v>102620.91950013545</v>
      </c>
      <c r="AH6">
        <f>Y6+G6</f>
        <v>103782.58906218479</v>
      </c>
      <c r="AI6">
        <f>Z6+H6</f>
        <v>96436.850030833884</v>
      </c>
      <c r="AJ6">
        <f t="shared" si="0"/>
        <v>99933.444895326858</v>
      </c>
    </row>
    <row r="7" spans="1:77" x14ac:dyDescent="0.55000000000000004">
      <c r="A7" s="1" t="s">
        <v>6</v>
      </c>
      <c r="B7">
        <v>52745.854311601608</v>
      </c>
      <c r="C7">
        <v>47572.169267160913</v>
      </c>
      <c r="D7">
        <v>52360.869320701531</v>
      </c>
      <c r="E7">
        <v>50435.388035784337</v>
      </c>
      <c r="F7">
        <v>50860.441183783958</v>
      </c>
      <c r="G7">
        <v>52552.635155665463</v>
      </c>
      <c r="H7">
        <v>47650.512212904789</v>
      </c>
      <c r="I7">
        <v>47650.512212904789</v>
      </c>
      <c r="J7">
        <v>0.96404100000000004</v>
      </c>
      <c r="K7">
        <v>51089.163202516371</v>
      </c>
      <c r="L7">
        <v>45416.202017067277</v>
      </c>
      <c r="M7">
        <v>55250.284264017537</v>
      </c>
      <c r="N7">
        <v>50689.846642639073</v>
      </c>
      <c r="O7">
        <v>52298.687264727057</v>
      </c>
      <c r="P7">
        <v>52669.131187260289</v>
      </c>
      <c r="Q7">
        <v>45108.815525771228</v>
      </c>
      <c r="R7">
        <v>51154.296394585333</v>
      </c>
      <c r="T7">
        <f>K7/J7</f>
        <v>52994.803335663491</v>
      </c>
      <c r="U7">
        <f>L7/J7</f>
        <v>47110.239105045614</v>
      </c>
      <c r="V7">
        <f>M7/J7</f>
        <v>57311.135381189735</v>
      </c>
      <c r="W7">
        <f>N7/J7</f>
        <v>52580.592155975806</v>
      </c>
      <c r="X7">
        <f>O7/J7</f>
        <v>54249.442985025591</v>
      </c>
      <c r="Y7">
        <f>P7/J7</f>
        <v>54633.70456988892</v>
      </c>
      <c r="Z7">
        <f>Q7/J7</f>
        <v>46791.387011310959</v>
      </c>
      <c r="AA7">
        <f t="shared" si="1"/>
        <v>53062.366014085841</v>
      </c>
      <c r="AC7">
        <f>T7+B7</f>
        <v>105740.65764726509</v>
      </c>
      <c r="AD7">
        <f>U7+C7</f>
        <v>94682.408372206526</v>
      </c>
      <c r="AE7">
        <f>V7+D7</f>
        <v>109672.00470189127</v>
      </c>
      <c r="AF7">
        <f>W7+E7</f>
        <v>103015.98019176014</v>
      </c>
      <c r="AG7">
        <f>X7+F7</f>
        <v>105109.88416880954</v>
      </c>
      <c r="AH7">
        <f>Y7+G7</f>
        <v>107186.33972555438</v>
      </c>
      <c r="AI7">
        <f>Z7+H7</f>
        <v>94441.89922421574</v>
      </c>
      <c r="AJ7">
        <f t="shared" si="0"/>
        <v>100712.87822699064</v>
      </c>
    </row>
    <row r="8" spans="1:77" x14ac:dyDescent="0.55000000000000004">
      <c r="A8" s="1" t="s">
        <v>7</v>
      </c>
      <c r="B8">
        <v>53135.083519468142</v>
      </c>
      <c r="C8">
        <v>49265.941123314107</v>
      </c>
      <c r="D8">
        <v>52803.313220999808</v>
      </c>
      <c r="E8">
        <v>51303.226065083538</v>
      </c>
      <c r="F8">
        <v>51588.403727116551</v>
      </c>
      <c r="G8">
        <v>52499.869235689308</v>
      </c>
      <c r="H8">
        <v>49260.558081240699</v>
      </c>
      <c r="I8">
        <v>49260.558081240699</v>
      </c>
      <c r="J8">
        <v>1.00634</v>
      </c>
      <c r="K8">
        <v>53439.494535486891</v>
      </c>
      <c r="L8">
        <v>49022.208714693938</v>
      </c>
      <c r="M8">
        <v>55619.062988794918</v>
      </c>
      <c r="N8">
        <v>52199.101077478197</v>
      </c>
      <c r="O8">
        <v>53021.771509963422</v>
      </c>
      <c r="P8">
        <v>52940.204525638241</v>
      </c>
      <c r="Q8">
        <v>48703.371471746279</v>
      </c>
      <c r="R8">
        <v>53369.793430960315</v>
      </c>
      <c r="T8">
        <f>K8/J8</f>
        <v>53102.822639949612</v>
      </c>
      <c r="U8">
        <f>L8/J8</f>
        <v>48713.365974416141</v>
      </c>
      <c r="V8">
        <f>M8/J8</f>
        <v>55268.659686383246</v>
      </c>
      <c r="W8">
        <f>N8/J8</f>
        <v>51870.243732215946</v>
      </c>
      <c r="X8">
        <f>O8/J8</f>
        <v>52687.731293562239</v>
      </c>
      <c r="Y8">
        <f>P8/J8</f>
        <v>52606.678185939381</v>
      </c>
      <c r="Z8">
        <f>Q8/J8</f>
        <v>48396.537424475107</v>
      </c>
      <c r="AA8">
        <f t="shared" si="1"/>
        <v>53033.560656398746</v>
      </c>
      <c r="AC8">
        <f>T8+B8</f>
        <v>106237.90615941776</v>
      </c>
      <c r="AD8">
        <f>U8+C8</f>
        <v>97979.307097730256</v>
      </c>
      <c r="AE8">
        <f>V8+D8</f>
        <v>108071.97290738305</v>
      </c>
      <c r="AF8">
        <f>W8+E8</f>
        <v>103173.46979729948</v>
      </c>
      <c r="AG8">
        <f>X8+F8</f>
        <v>104276.13502067879</v>
      </c>
      <c r="AH8">
        <f>Y8+G8</f>
        <v>105106.5474216287</v>
      </c>
      <c r="AI8">
        <f>Z8+H8</f>
        <v>97657.095505715813</v>
      </c>
      <c r="AJ8">
        <f t="shared" si="0"/>
        <v>102294.11873763945</v>
      </c>
    </row>
    <row r="9" spans="1:77" x14ac:dyDescent="0.55000000000000004">
      <c r="A9" s="1" t="s">
        <v>8</v>
      </c>
      <c r="B9">
        <v>53878.773210536623</v>
      </c>
      <c r="C9">
        <v>49644.993329604717</v>
      </c>
      <c r="D9">
        <v>53389.105898923241</v>
      </c>
      <c r="E9">
        <v>51751.52295860475</v>
      </c>
      <c r="F9">
        <v>52039.383830467697</v>
      </c>
      <c r="G9">
        <v>52993.428841117682</v>
      </c>
      <c r="H9">
        <v>49437.25750226152</v>
      </c>
      <c r="I9">
        <v>49437.25750226152</v>
      </c>
      <c r="J9">
        <v>0.96887999999999996</v>
      </c>
      <c r="K9">
        <v>53048.928973070208</v>
      </c>
      <c r="L9">
        <v>48262.751933467713</v>
      </c>
      <c r="M9">
        <v>55735.039221644292</v>
      </c>
      <c r="N9">
        <v>51938.774057327493</v>
      </c>
      <c r="O9">
        <v>52922.14648972288</v>
      </c>
      <c r="P9">
        <v>52888.305062836182</v>
      </c>
      <c r="Q9">
        <v>47701.423277635477</v>
      </c>
      <c r="R9">
        <v>53101.009713352745</v>
      </c>
      <c r="T9">
        <f>K9/J9</f>
        <v>54752.83726887768</v>
      </c>
      <c r="U9">
        <f>L9/J9</f>
        <v>49812.930325187554</v>
      </c>
      <c r="V9">
        <f>M9/J9</f>
        <v>57525.224198708092</v>
      </c>
      <c r="W9">
        <f>N9/J9</f>
        <v>53607.02466489916</v>
      </c>
      <c r="X9">
        <f>O9/J9</f>
        <v>54621.98258785699</v>
      </c>
      <c r="Y9">
        <f>P9/J9</f>
        <v>54587.054189204217</v>
      </c>
      <c r="Z9">
        <f>Q9/J9</f>
        <v>49233.57203950487</v>
      </c>
      <c r="AA9">
        <f t="shared" si="1"/>
        <v>54806.590819660581</v>
      </c>
      <c r="AC9">
        <f>T9+B9</f>
        <v>108631.6104794143</v>
      </c>
      <c r="AD9">
        <f>U9+C9</f>
        <v>99457.923654792277</v>
      </c>
      <c r="AE9">
        <f>V9+D9</f>
        <v>110914.33009763133</v>
      </c>
      <c r="AF9">
        <f>W9+E9</f>
        <v>105358.54762350391</v>
      </c>
      <c r="AG9">
        <f>X9+F9</f>
        <v>106661.36641832469</v>
      </c>
      <c r="AH9">
        <f>Y9+G9</f>
        <v>107580.48303032189</v>
      </c>
      <c r="AI9">
        <f>Z9+H9</f>
        <v>98670.82954176639</v>
      </c>
      <c r="AJ9">
        <f t="shared" si="0"/>
        <v>104243.84832192209</v>
      </c>
    </row>
    <row r="10" spans="1:77" x14ac:dyDescent="0.55000000000000004">
      <c r="A10" s="1" t="s">
        <v>9</v>
      </c>
      <c r="B10">
        <v>55032.474366712879</v>
      </c>
      <c r="C10">
        <v>50024.771588850817</v>
      </c>
      <c r="D10">
        <v>54385.150822439762</v>
      </c>
      <c r="E10">
        <v>52473.194935554238</v>
      </c>
      <c r="F10">
        <v>52803.423251578177</v>
      </c>
      <c r="G10">
        <v>53981.723050265136</v>
      </c>
      <c r="H10">
        <v>49493.649568221277</v>
      </c>
      <c r="I10">
        <v>49493.649568221277</v>
      </c>
      <c r="J10">
        <v>0.98010399999999998</v>
      </c>
      <c r="K10">
        <v>53420.961199652033</v>
      </c>
      <c r="L10">
        <v>47581.323531622424</v>
      </c>
      <c r="M10">
        <v>56103.932460787692</v>
      </c>
      <c r="N10">
        <v>51747.883091152507</v>
      </c>
      <c r="O10">
        <v>52904.598372717977</v>
      </c>
      <c r="P10">
        <v>52903.608447227263</v>
      </c>
      <c r="Q10">
        <v>46549.417477082578</v>
      </c>
      <c r="R10">
        <v>53307.548976708749</v>
      </c>
      <c r="T10">
        <f>K10/J10</f>
        <v>54505.40065100442</v>
      </c>
      <c r="U10">
        <f>L10/J10</f>
        <v>48547.21900086361</v>
      </c>
      <c r="V10">
        <f>M10/J10</f>
        <v>57242.835924338331</v>
      </c>
      <c r="W10">
        <f>N10/J10</f>
        <v>52798.359246725355</v>
      </c>
      <c r="X10">
        <f>O10/J10</f>
        <v>53978.555717268755</v>
      </c>
      <c r="Y10">
        <f>P10/J10</f>
        <v>53977.5456964029</v>
      </c>
      <c r="Z10">
        <f>Q10/J10</f>
        <v>47494.365370493928</v>
      </c>
      <c r="AA10">
        <f t="shared" si="1"/>
        <v>54389.686172802838</v>
      </c>
      <c r="AC10">
        <f>T10+B10</f>
        <v>109537.87501771731</v>
      </c>
      <c r="AD10">
        <f>U10+C10</f>
        <v>98571.990589714434</v>
      </c>
      <c r="AE10">
        <f>V10+D10</f>
        <v>111627.9867467781</v>
      </c>
      <c r="AF10">
        <f>W10+E10</f>
        <v>105271.55418227959</v>
      </c>
      <c r="AG10">
        <f>X10+F10</f>
        <v>106781.97896884693</v>
      </c>
      <c r="AH10">
        <f>Y10+G10</f>
        <v>107959.26874666804</v>
      </c>
      <c r="AI10">
        <f>Z10+H10</f>
        <v>96988.014938715205</v>
      </c>
      <c r="AJ10">
        <f t="shared" si="0"/>
        <v>103883.33574102412</v>
      </c>
    </row>
    <row r="11" spans="1:77" x14ac:dyDescent="0.55000000000000004">
      <c r="A11" s="1" t="s">
        <v>10</v>
      </c>
      <c r="B11">
        <v>55404.992196792969</v>
      </c>
      <c r="C11">
        <v>51304.083522356188</v>
      </c>
      <c r="D11">
        <v>54824.187347586449</v>
      </c>
      <c r="E11">
        <v>53215.733434626272</v>
      </c>
      <c r="F11">
        <v>53461.317347728647</v>
      </c>
      <c r="G11">
        <v>54230.057615121157</v>
      </c>
      <c r="H11">
        <v>51264.708432885112</v>
      </c>
      <c r="I11">
        <v>51264.708432885112</v>
      </c>
      <c r="J11">
        <v>0.99760599999999999</v>
      </c>
      <c r="K11">
        <v>55414.806430043391</v>
      </c>
      <c r="L11">
        <v>50511.153823064436</v>
      </c>
      <c r="M11">
        <v>56997.753485033063</v>
      </c>
      <c r="N11">
        <v>53182.426145700527</v>
      </c>
      <c r="O11">
        <v>53729.313913607722</v>
      </c>
      <c r="P11">
        <v>53294.966872217752</v>
      </c>
      <c r="Q11">
        <v>50313.366927440278</v>
      </c>
      <c r="R11">
        <v>55228.023578966022</v>
      </c>
      <c r="T11">
        <f>K11/J11</f>
        <v>55547.787834118273</v>
      </c>
      <c r="U11">
        <f>L11/J11</f>
        <v>50632.367711365448</v>
      </c>
      <c r="V11">
        <f>M11/J11</f>
        <v>57134.533558371804</v>
      </c>
      <c r="W11">
        <f>N11/J11</f>
        <v>53310.050406373382</v>
      </c>
      <c r="X11">
        <f>O11/J11</f>
        <v>53858.250565461436</v>
      </c>
      <c r="Y11">
        <f>P11/J11</f>
        <v>53422.861201935186</v>
      </c>
      <c r="Z11">
        <f>Q11/J11</f>
        <v>50434.106177629525</v>
      </c>
      <c r="AA11">
        <f t="shared" si="1"/>
        <v>55360.556751829899</v>
      </c>
      <c r="AC11">
        <f>T11+B11</f>
        <v>110952.78003091124</v>
      </c>
      <c r="AD11">
        <f>U11+C11</f>
        <v>101936.45123372163</v>
      </c>
      <c r="AE11">
        <f>V11+D11</f>
        <v>111958.72090595825</v>
      </c>
      <c r="AF11">
        <f>W11+E11</f>
        <v>106525.78384099965</v>
      </c>
      <c r="AG11">
        <f>X11+F11</f>
        <v>107319.56791319008</v>
      </c>
      <c r="AH11">
        <f>Y11+G11</f>
        <v>107652.91881705634</v>
      </c>
      <c r="AI11">
        <f>Z11+H11</f>
        <v>101698.81461051464</v>
      </c>
      <c r="AJ11">
        <f t="shared" si="0"/>
        <v>106625.26518471501</v>
      </c>
    </row>
    <row r="12" spans="1:77" x14ac:dyDescent="0.55000000000000004">
      <c r="A12" s="1" t="s">
        <v>11</v>
      </c>
      <c r="B12">
        <v>55292.470710278387</v>
      </c>
      <c r="C12">
        <v>52139.634488300791</v>
      </c>
      <c r="D12">
        <v>54595.687185930597</v>
      </c>
      <c r="E12">
        <v>53440.031432704651</v>
      </c>
      <c r="F12">
        <v>53599.27008381307</v>
      </c>
      <c r="G12">
        <v>53926.412699030967</v>
      </c>
      <c r="H12">
        <v>52582.204396045512</v>
      </c>
      <c r="I12">
        <v>52582.204396045512</v>
      </c>
      <c r="J12">
        <v>1.00634</v>
      </c>
      <c r="K12">
        <v>55822.006368548733</v>
      </c>
      <c r="L12">
        <v>51919.699460339602</v>
      </c>
      <c r="M12">
        <v>56845.285906833436</v>
      </c>
      <c r="N12">
        <v>53698.146646112356</v>
      </c>
      <c r="O12">
        <v>53897.635409470087</v>
      </c>
      <c r="P12">
        <v>53397.765073665243</v>
      </c>
      <c r="Q12">
        <v>52152.603397528641</v>
      </c>
      <c r="R12">
        <v>55945.304040731367</v>
      </c>
      <c r="T12">
        <f>K12/J12</f>
        <v>55470.32451114805</v>
      </c>
      <c r="U12">
        <f>L12/J12</f>
        <v>51592.602361368525</v>
      </c>
      <c r="V12">
        <f>M12/J12</f>
        <v>56487.157329365262</v>
      </c>
      <c r="W12">
        <f>N12/J12</f>
        <v>53359.845227370824</v>
      </c>
      <c r="X12">
        <f>O12/J12</f>
        <v>53558.077200021944</v>
      </c>
      <c r="Y12">
        <f>P12/J12</f>
        <v>53061.356076142496</v>
      </c>
      <c r="Z12">
        <f>Q12/J12</f>
        <v>51824.038990329951</v>
      </c>
      <c r="AA12">
        <f t="shared" si="1"/>
        <v>55592.845400889724</v>
      </c>
      <c r="AC12">
        <f>T12+B12</f>
        <v>110762.79522142644</v>
      </c>
      <c r="AD12">
        <f>U12+C12</f>
        <v>103732.23684966931</v>
      </c>
      <c r="AE12">
        <f>V12+D12</f>
        <v>111082.84451529586</v>
      </c>
      <c r="AF12">
        <f>W12+E12</f>
        <v>106799.87666007548</v>
      </c>
      <c r="AG12">
        <f>X12+F12</f>
        <v>107157.34728383501</v>
      </c>
      <c r="AH12">
        <f>Y12+G12</f>
        <v>106987.76877517346</v>
      </c>
      <c r="AI12">
        <f>Z12+H12</f>
        <v>104406.24338637546</v>
      </c>
      <c r="AJ12">
        <f t="shared" si="0"/>
        <v>108175.04979693523</v>
      </c>
    </row>
    <row r="13" spans="1:77" x14ac:dyDescent="0.55000000000000004">
      <c r="A13" s="1" t="s">
        <v>12</v>
      </c>
      <c r="B13">
        <v>55048.587049582376</v>
      </c>
      <c r="C13">
        <v>52189.073590858388</v>
      </c>
      <c r="D13">
        <v>54311.317741444487</v>
      </c>
      <c r="E13">
        <v>53333.935645044083</v>
      </c>
      <c r="F13">
        <v>53469.243428667171</v>
      </c>
      <c r="G13">
        <v>53655.136023385268</v>
      </c>
      <c r="H13">
        <v>52891.165466086117</v>
      </c>
      <c r="I13">
        <v>52891.165466086117</v>
      </c>
      <c r="J13">
        <v>1.0023</v>
      </c>
      <c r="K13">
        <v>56294.214631723487</v>
      </c>
      <c r="L13">
        <v>52195.572767151709</v>
      </c>
      <c r="M13">
        <v>56552.316834976162</v>
      </c>
      <c r="N13">
        <v>53722.269351503142</v>
      </c>
      <c r="O13">
        <v>53832.753981730413</v>
      </c>
      <c r="P13">
        <v>53497.918062506411</v>
      </c>
      <c r="Q13">
        <v>52396.271296976753</v>
      </c>
      <c r="R13">
        <v>56397.605421261542</v>
      </c>
      <c r="T13">
        <f>K13/J13</f>
        <v>56165.035051105944</v>
      </c>
      <c r="U13">
        <f>L13/J13</f>
        <v>52075.798430760959</v>
      </c>
      <c r="V13">
        <f>M13/J13</f>
        <v>56422.544981518673</v>
      </c>
      <c r="W13">
        <f>N13/J13</f>
        <v>53598.991670660624</v>
      </c>
      <c r="X13">
        <f>O13/J13</f>
        <v>53709.222769360887</v>
      </c>
      <c r="Y13">
        <f>P13/J13</f>
        <v>53375.155205533687</v>
      </c>
      <c r="Z13">
        <f>Q13/J13</f>
        <v>52276.036413226335</v>
      </c>
      <c r="AA13">
        <f t="shared" si="1"/>
        <v>56268.188587510267</v>
      </c>
      <c r="AC13">
        <f>T13+B13</f>
        <v>111213.62210068831</v>
      </c>
      <c r="AD13">
        <f>U13+C13</f>
        <v>104264.87202161935</v>
      </c>
      <c r="AE13">
        <f>V13+D13</f>
        <v>110733.86272296315</v>
      </c>
      <c r="AF13">
        <f>W13+E13</f>
        <v>106932.9273157047</v>
      </c>
      <c r="AG13">
        <f>X13+F13</f>
        <v>107178.46619802807</v>
      </c>
      <c r="AH13">
        <f>Y13+G13</f>
        <v>107030.29122891896</v>
      </c>
      <c r="AI13">
        <f>Z13+H13</f>
        <v>105167.20187931246</v>
      </c>
      <c r="AJ13">
        <f t="shared" si="0"/>
        <v>109159.35405359638</v>
      </c>
    </row>
    <row r="14" spans="1:77" x14ac:dyDescent="0.55000000000000004">
      <c r="A14" s="1" t="s">
        <v>13</v>
      </c>
      <c r="B14">
        <v>55225.94251616449</v>
      </c>
      <c r="C14">
        <v>52106.994709699451</v>
      </c>
      <c r="D14">
        <v>54214.63356492274</v>
      </c>
      <c r="E14">
        <v>53259.21133938407</v>
      </c>
      <c r="F14">
        <v>53396.243487622472</v>
      </c>
      <c r="G14">
        <v>53197.668766629322</v>
      </c>
      <c r="H14">
        <v>52439.147045763493</v>
      </c>
      <c r="I14">
        <v>52439.147045763493</v>
      </c>
      <c r="J14">
        <v>1.0194719999999999</v>
      </c>
      <c r="K14">
        <v>56902.16921050263</v>
      </c>
      <c r="L14">
        <v>52073.168983982039</v>
      </c>
      <c r="M14">
        <v>57240.610588859527</v>
      </c>
      <c r="N14">
        <v>53858.392187517042</v>
      </c>
      <c r="O14">
        <v>54048.367205562427</v>
      </c>
      <c r="P14">
        <v>53611.831059672237</v>
      </c>
      <c r="Q14">
        <v>51916.050044054697</v>
      </c>
      <c r="R14">
        <v>56742.774710635378</v>
      </c>
      <c r="T14">
        <f>K14/J14</f>
        <v>55815.333045441788</v>
      </c>
      <c r="U14">
        <f>L14/J14</f>
        <v>51078.567124925496</v>
      </c>
      <c r="V14">
        <f>M14/J14</f>
        <v>56147.310165320414</v>
      </c>
      <c r="W14">
        <f>N14/J14</f>
        <v>52829.692416777551</v>
      </c>
      <c r="X14">
        <f>O14/J14</f>
        <v>53016.038896176091</v>
      </c>
      <c r="Y14">
        <f>P14/J14</f>
        <v>52587.840626983612</v>
      </c>
      <c r="Z14">
        <f>Q14/J14</f>
        <v>50924.449169819964</v>
      </c>
      <c r="AA14">
        <f t="shared" si="1"/>
        <v>55658.98299378049</v>
      </c>
      <c r="AC14">
        <f>T14+B14</f>
        <v>111041.27556160628</v>
      </c>
      <c r="AD14">
        <f>U14+C14</f>
        <v>103185.56183462494</v>
      </c>
      <c r="AE14">
        <f>V14+D14</f>
        <v>110361.94373024316</v>
      </c>
      <c r="AF14">
        <f>W14+E14</f>
        <v>106088.90375616163</v>
      </c>
      <c r="AG14">
        <f>X14+F14</f>
        <v>106412.28238379856</v>
      </c>
      <c r="AH14">
        <f>Y14+G14</f>
        <v>105785.50939361294</v>
      </c>
      <c r="AI14">
        <f>Z14+H14</f>
        <v>103363.59621558346</v>
      </c>
      <c r="AJ14">
        <f t="shared" si="0"/>
        <v>108098.13003954399</v>
      </c>
    </row>
    <row r="15" spans="1:77" x14ac:dyDescent="0.55000000000000004">
      <c r="A15" s="1" t="s">
        <v>14</v>
      </c>
      <c r="B15">
        <v>56473.735437646857</v>
      </c>
      <c r="C15">
        <v>51309.619946493593</v>
      </c>
      <c r="D15">
        <v>55483.305603814108</v>
      </c>
      <c r="E15">
        <v>53541.614043783353</v>
      </c>
      <c r="F15">
        <v>53810.16180050106</v>
      </c>
      <c r="G15">
        <v>54297.074536416629</v>
      </c>
      <c r="H15">
        <v>51927.79575838356</v>
      </c>
      <c r="I15">
        <v>51927.79575838356</v>
      </c>
      <c r="J15">
        <v>0.97077999999999998</v>
      </c>
      <c r="K15">
        <v>56078.093836934117</v>
      </c>
      <c r="L15">
        <v>48953.294568672303</v>
      </c>
      <c r="M15">
        <v>57795.090811274458</v>
      </c>
      <c r="N15">
        <v>52796.204933266512</v>
      </c>
      <c r="O15">
        <v>53664.210663503341</v>
      </c>
      <c r="P15">
        <v>53481.769207331577</v>
      </c>
      <c r="Q15">
        <v>49363.036694568487</v>
      </c>
      <c r="R15">
        <v>55738.69245238349</v>
      </c>
      <c r="T15">
        <f>K15/J15</f>
        <v>57766.016849269778</v>
      </c>
      <c r="U15">
        <f>L15/J15</f>
        <v>50426.764631195845</v>
      </c>
      <c r="V15">
        <f>M15/J15</f>
        <v>59534.694587109807</v>
      </c>
      <c r="W15">
        <f>N15/J15</f>
        <v>54385.344705563068</v>
      </c>
      <c r="X15">
        <f>O15/J15</f>
        <v>55279.4769808848</v>
      </c>
      <c r="Y15">
        <f>P15/J15</f>
        <v>55091.544126714165</v>
      </c>
      <c r="Z15">
        <f>Q15/J15</f>
        <v>50848.839793329578</v>
      </c>
      <c r="AA15">
        <f t="shared" si="1"/>
        <v>57416.399650161198</v>
      </c>
      <c r="AC15">
        <f>T15+B15</f>
        <v>114239.75228691663</v>
      </c>
      <c r="AD15">
        <f>U15+C15</f>
        <v>101736.38457768943</v>
      </c>
      <c r="AE15">
        <f>V15+D15</f>
        <v>115018.00019092392</v>
      </c>
      <c r="AF15">
        <f>W15+E15</f>
        <v>107926.95874934642</v>
      </c>
      <c r="AG15">
        <f>X15+F15</f>
        <v>109089.63878138586</v>
      </c>
      <c r="AH15">
        <f>Y15+G15</f>
        <v>109388.61866313079</v>
      </c>
      <c r="AI15">
        <f>Z15+H15</f>
        <v>102776.63555171315</v>
      </c>
      <c r="AJ15">
        <f t="shared" si="0"/>
        <v>109344.19540854477</v>
      </c>
    </row>
    <row r="16" spans="1:77" x14ac:dyDescent="0.55000000000000004">
      <c r="A16" s="1" t="s">
        <v>15</v>
      </c>
      <c r="B16">
        <v>56497.411393225229</v>
      </c>
      <c r="C16">
        <v>51870.632264718537</v>
      </c>
      <c r="D16">
        <v>55393.619938320793</v>
      </c>
      <c r="E16">
        <v>53791.630398186673</v>
      </c>
      <c r="F16">
        <v>54027.335810470759</v>
      </c>
      <c r="G16">
        <v>54340.30187589363</v>
      </c>
      <c r="H16">
        <v>52416.936745258448</v>
      </c>
      <c r="I16">
        <v>52416.936745258448</v>
      </c>
      <c r="J16">
        <v>0.98319000000000001</v>
      </c>
      <c r="K16">
        <v>56699.810143601208</v>
      </c>
      <c r="L16">
        <v>50390.22803360418</v>
      </c>
      <c r="M16">
        <v>57685.148456529962</v>
      </c>
      <c r="N16">
        <v>53299.074663275067</v>
      </c>
      <c r="O16">
        <v>53864.701319270069</v>
      </c>
      <c r="P16">
        <v>53530.981582826833</v>
      </c>
      <c r="Q16">
        <v>50568.909745555589</v>
      </c>
      <c r="R16">
        <v>56308.023727613428</v>
      </c>
      <c r="T16">
        <f>K16/J16</f>
        <v>57669.229898189777</v>
      </c>
      <c r="U16">
        <f>L16/J16</f>
        <v>51251.770292216337</v>
      </c>
      <c r="V16">
        <f>M16/J16</f>
        <v>58671.414941699935</v>
      </c>
      <c r="W16">
        <f>N16/J16</f>
        <v>54210.350657833245</v>
      </c>
      <c r="X16">
        <f>O16/J16</f>
        <v>54785.648063212677</v>
      </c>
      <c r="Y16">
        <f>P16/J16</f>
        <v>54446.222584471805</v>
      </c>
      <c r="Z16">
        <f>Q16/J16</f>
        <v>51433.506998195247</v>
      </c>
      <c r="AA16">
        <f t="shared" si="1"/>
        <v>57270.744950226741</v>
      </c>
      <c r="AC16">
        <f>T16+B16</f>
        <v>114166.641291415</v>
      </c>
      <c r="AD16">
        <f>U16+C16</f>
        <v>103122.40255693487</v>
      </c>
      <c r="AE16">
        <f>V16+D16</f>
        <v>114065.03488002073</v>
      </c>
      <c r="AF16">
        <f>W16+E16</f>
        <v>108001.98105601993</v>
      </c>
      <c r="AG16">
        <f>X16+F16</f>
        <v>108812.98387368344</v>
      </c>
      <c r="AH16">
        <f>Y16+G16</f>
        <v>108786.52446036544</v>
      </c>
      <c r="AI16">
        <f>Z16+H16</f>
        <v>103850.4437434537</v>
      </c>
      <c r="AJ16">
        <f t="shared" si="0"/>
        <v>109687.6816954852</v>
      </c>
    </row>
    <row r="17" spans="1:39" x14ac:dyDescent="0.55000000000000004">
      <c r="A17" s="1" t="s">
        <v>16</v>
      </c>
      <c r="B17">
        <v>57295.41542286925</v>
      </c>
      <c r="C17">
        <v>52783.286575210797</v>
      </c>
      <c r="D17">
        <v>55986.712107158717</v>
      </c>
      <c r="E17">
        <v>54447.657037273653</v>
      </c>
      <c r="F17">
        <v>54632.129458055657</v>
      </c>
      <c r="G17">
        <v>54833.837474290689</v>
      </c>
      <c r="H17">
        <v>53341.721971013358</v>
      </c>
      <c r="I17">
        <v>53341.721971013358</v>
      </c>
      <c r="J17">
        <v>0.99865199999999998</v>
      </c>
      <c r="K17">
        <v>57732.90212445386</v>
      </c>
      <c r="L17">
        <v>51217.816054089519</v>
      </c>
      <c r="M17">
        <v>58393.132305302963</v>
      </c>
      <c r="N17">
        <v>53847.764247217157</v>
      </c>
      <c r="O17">
        <v>54245.184748374217</v>
      </c>
      <c r="P17">
        <v>53717.927790910013</v>
      </c>
      <c r="Q17">
        <v>51424.64230088277</v>
      </c>
      <c r="R17">
        <v>57255.809146511259</v>
      </c>
      <c r="T17">
        <f>K17/J17</f>
        <v>57810.831124810102</v>
      </c>
      <c r="U17">
        <f>L17/J17</f>
        <v>51286.950863853992</v>
      </c>
      <c r="V17">
        <f>M17/J17</f>
        <v>58471.952497269282</v>
      </c>
      <c r="W17">
        <f>N17/J17</f>
        <v>53920.449012485988</v>
      </c>
      <c r="X17">
        <f>O17/J17</f>
        <v>54318.405959607771</v>
      </c>
      <c r="Y17">
        <f>P17/J17</f>
        <v>53790.437300390942</v>
      </c>
      <c r="Z17">
        <f>Q17/J17</f>
        <v>51494.056288760017</v>
      </c>
      <c r="AA17">
        <f t="shared" si="1"/>
        <v>57333.09415743548</v>
      </c>
      <c r="AC17">
        <f>T17+B17</f>
        <v>115106.24654767936</v>
      </c>
      <c r="AD17">
        <f>U17+C17</f>
        <v>104070.23743906479</v>
      </c>
      <c r="AE17">
        <f>V17+D17</f>
        <v>114458.66460442799</v>
      </c>
      <c r="AF17">
        <f>W17+E17</f>
        <v>108368.10604975963</v>
      </c>
      <c r="AG17">
        <f>X17+F17</f>
        <v>108950.53541766343</v>
      </c>
      <c r="AH17">
        <f>Y17+G17</f>
        <v>108624.27477468163</v>
      </c>
      <c r="AI17">
        <f>Z17+H17</f>
        <v>104835.77825977337</v>
      </c>
      <c r="AJ17">
        <f t="shared" si="0"/>
        <v>110674.81612844885</v>
      </c>
    </row>
    <row r="18" spans="1:39" x14ac:dyDescent="0.55000000000000004">
      <c r="A18" s="1" t="s">
        <v>17</v>
      </c>
      <c r="B18">
        <v>57122.443621811239</v>
      </c>
      <c r="C18">
        <v>53207.012237734743</v>
      </c>
      <c r="D18">
        <v>55842.227933491959</v>
      </c>
      <c r="E18">
        <v>54587.330062252076</v>
      </c>
      <c r="F18">
        <v>54743.506921698863</v>
      </c>
      <c r="G18">
        <v>54706.525476597257</v>
      </c>
      <c r="H18">
        <v>53684.454140194801</v>
      </c>
      <c r="I18">
        <v>53684.454140194801</v>
      </c>
      <c r="J18">
        <v>1.007455</v>
      </c>
      <c r="K18">
        <v>58217.796135307042</v>
      </c>
      <c r="L18">
        <v>52260.234123270471</v>
      </c>
      <c r="M18">
        <v>58513.992037343123</v>
      </c>
      <c r="N18">
        <v>54293.593527859528</v>
      </c>
      <c r="O18">
        <v>54464.025179880242</v>
      </c>
      <c r="P18">
        <v>53889.944516221658</v>
      </c>
      <c r="Q18">
        <v>52301.573313423243</v>
      </c>
      <c r="R18">
        <v>57900.364268910707</v>
      </c>
      <c r="T18">
        <f>K18/J18</f>
        <v>57786.994094333786</v>
      </c>
      <c r="U18">
        <f>L18/J18</f>
        <v>51873.517053635616</v>
      </c>
      <c r="V18">
        <f>M18/J18</f>
        <v>58080.998195793487</v>
      </c>
      <c r="W18">
        <f>N18/J18</f>
        <v>53891.829935688969</v>
      </c>
      <c r="X18">
        <f>O18/J18</f>
        <v>54061.0004217362</v>
      </c>
      <c r="Y18">
        <f>P18/J18</f>
        <v>53491.167859826652</v>
      </c>
      <c r="Z18">
        <f>Q18/J18</f>
        <v>51914.550340633818</v>
      </c>
      <c r="AA18">
        <f t="shared" si="1"/>
        <v>57471.911171129934</v>
      </c>
      <c r="AC18">
        <f>T18+B18</f>
        <v>114909.43771614502</v>
      </c>
      <c r="AD18">
        <f>U18+C18</f>
        <v>105080.52929137036</v>
      </c>
      <c r="AE18">
        <f>V18+D18</f>
        <v>113923.22612928544</v>
      </c>
      <c r="AF18">
        <f>W18+E18</f>
        <v>108479.15999794105</v>
      </c>
      <c r="AG18">
        <f>X18+F18</f>
        <v>108804.50734343506</v>
      </c>
      <c r="AH18">
        <f>Y18+G18</f>
        <v>108197.69333642391</v>
      </c>
      <c r="AI18">
        <f>Z18+H18</f>
        <v>105599.00448082862</v>
      </c>
      <c r="AJ18">
        <f t="shared" si="0"/>
        <v>111156.36531132474</v>
      </c>
      <c r="AM18" s="7" t="s">
        <v>79</v>
      </c>
    </row>
    <row r="19" spans="1:39" x14ac:dyDescent="0.55000000000000004">
      <c r="A19" s="1" t="s">
        <v>18</v>
      </c>
      <c r="B19">
        <v>57423.856402358877</v>
      </c>
      <c r="C19">
        <v>53835.545766461859</v>
      </c>
      <c r="D19">
        <v>56165.838633607622</v>
      </c>
      <c r="E19">
        <v>55040.23025400209</v>
      </c>
      <c r="F19">
        <v>55172.80777461156</v>
      </c>
      <c r="G19">
        <v>54979.529854162924</v>
      </c>
      <c r="H19">
        <v>54262.058903344157</v>
      </c>
      <c r="I19">
        <v>54262.058903344157</v>
      </c>
      <c r="J19">
        <v>1.016</v>
      </c>
      <c r="K19">
        <v>58366.110921644533</v>
      </c>
      <c r="L19">
        <v>52932.892745107078</v>
      </c>
      <c r="M19">
        <v>58602.543810187854</v>
      </c>
      <c r="N19">
        <v>54594.213703722977</v>
      </c>
      <c r="O19">
        <v>54599.896843086128</v>
      </c>
      <c r="P19">
        <v>53909.964900965249</v>
      </c>
      <c r="Q19">
        <v>52852.429402034591</v>
      </c>
      <c r="R19">
        <v>58266.340009244341</v>
      </c>
      <c r="T19">
        <f>K19/J19</f>
        <v>57446.959568547769</v>
      </c>
      <c r="U19">
        <f>L19/J19</f>
        <v>52099.30388297941</v>
      </c>
      <c r="V19">
        <f>M19/J19</f>
        <v>57679.669104515604</v>
      </c>
      <c r="W19">
        <f>N19/J19</f>
        <v>53734.462306813955</v>
      </c>
      <c r="X19">
        <f>O19/J19</f>
        <v>53740.05594791942</v>
      </c>
      <c r="Y19">
        <f>P19/J19</f>
        <v>53060.989075753198</v>
      </c>
      <c r="Z19">
        <f>Q19/J19</f>
        <v>52020.107679167901</v>
      </c>
      <c r="AA19">
        <f t="shared" si="1"/>
        <v>57348.759851618444</v>
      </c>
      <c r="AC19">
        <f>T19+B19</f>
        <v>114870.81597090664</v>
      </c>
      <c r="AD19">
        <f>U19+C19</f>
        <v>105934.84964944127</v>
      </c>
      <c r="AE19">
        <f>V19+D19</f>
        <v>113845.50773812323</v>
      </c>
      <c r="AF19">
        <f>W19+E19</f>
        <v>108774.69256081604</v>
      </c>
      <c r="AG19">
        <f>X19+F19</f>
        <v>108912.86372253098</v>
      </c>
      <c r="AH19">
        <f>Y19+G19</f>
        <v>108040.51892991611</v>
      </c>
      <c r="AI19">
        <f>Z19+H19</f>
        <v>106282.16658251206</v>
      </c>
      <c r="AJ19">
        <f t="shared" si="0"/>
        <v>111610.8187549626</v>
      </c>
    </row>
    <row r="20" spans="1:39" x14ac:dyDescent="0.55000000000000004">
      <c r="A20" s="1" t="s">
        <v>19</v>
      </c>
      <c r="B20">
        <v>57185.680444162972</v>
      </c>
      <c r="C20">
        <v>53780.866411518153</v>
      </c>
      <c r="D20">
        <v>56055.517528661439</v>
      </c>
      <c r="E20">
        <v>54958.176400976197</v>
      </c>
      <c r="F20">
        <v>55086.879275367952</v>
      </c>
      <c r="G20">
        <v>54922.598212365512</v>
      </c>
      <c r="H20">
        <v>54145.514394602942</v>
      </c>
      <c r="I20">
        <v>54145.514394602942</v>
      </c>
      <c r="J20">
        <v>1.0004900000000001</v>
      </c>
      <c r="K20">
        <v>58152.957871656428</v>
      </c>
      <c r="L20">
        <v>52929.634034048097</v>
      </c>
      <c r="M20">
        <v>58511.750306899667</v>
      </c>
      <c r="N20">
        <v>54560.242048479253</v>
      </c>
      <c r="O20">
        <v>54537.725085442973</v>
      </c>
      <c r="P20">
        <v>53669.718535978478</v>
      </c>
      <c r="Q20">
        <v>52808.654373429978</v>
      </c>
      <c r="R20">
        <v>57941.570349503898</v>
      </c>
      <c r="T20">
        <f>K20/J20</f>
        <v>58124.476877986206</v>
      </c>
      <c r="U20">
        <f>L20/J20</f>
        <v>52903.711215552474</v>
      </c>
      <c r="V20">
        <f>M20/J20</f>
        <v>58483.093591040051</v>
      </c>
      <c r="W20">
        <f>N20/J20</f>
        <v>54533.520623373792</v>
      </c>
      <c r="X20">
        <f>O20/J20</f>
        <v>54511.014688245727</v>
      </c>
      <c r="Y20">
        <f>P20/J20</f>
        <v>53643.433253684168</v>
      </c>
      <c r="Z20">
        <f>Q20/J20</f>
        <v>52782.790805935067</v>
      </c>
      <c r="AA20">
        <f t="shared" si="1"/>
        <v>57913.192884990247</v>
      </c>
      <c r="AC20">
        <f>T20+B20</f>
        <v>115310.15732214917</v>
      </c>
      <c r="AD20">
        <f>U20+C20</f>
        <v>106684.57762707063</v>
      </c>
      <c r="AE20">
        <f>V20+D20</f>
        <v>114538.6111197015</v>
      </c>
      <c r="AF20">
        <f>W20+E20</f>
        <v>109491.69702435</v>
      </c>
      <c r="AG20">
        <f>X20+F20</f>
        <v>109597.89396361368</v>
      </c>
      <c r="AH20">
        <f>Y20+G20</f>
        <v>108566.03146604968</v>
      </c>
      <c r="AI20">
        <f>Z20+H20</f>
        <v>106928.30520053802</v>
      </c>
      <c r="AJ20">
        <f t="shared" si="0"/>
        <v>112058.70727959319</v>
      </c>
    </row>
    <row r="21" spans="1:39" x14ac:dyDescent="0.55000000000000004">
      <c r="A21" s="1" t="s">
        <v>20</v>
      </c>
      <c r="B21">
        <v>57382.851812493449</v>
      </c>
      <c r="C21">
        <v>53990.242683964927</v>
      </c>
      <c r="D21">
        <v>56348.68313716531</v>
      </c>
      <c r="E21">
        <v>55220.249790966758</v>
      </c>
      <c r="F21">
        <v>55350.813998228368</v>
      </c>
      <c r="G21">
        <v>55153.522015001698</v>
      </c>
      <c r="H21">
        <v>54366.311607307507</v>
      </c>
      <c r="I21">
        <v>54366.311607307507</v>
      </c>
      <c r="J21">
        <v>1.0070490000000001</v>
      </c>
      <c r="K21">
        <v>58363.987109521229</v>
      </c>
      <c r="L21">
        <v>53332.987514465523</v>
      </c>
      <c r="M21">
        <v>58793.630222312153</v>
      </c>
      <c r="N21">
        <v>54799.402904695227</v>
      </c>
      <c r="O21">
        <v>54703.214560532513</v>
      </c>
      <c r="P21">
        <v>53785.018322660238</v>
      </c>
      <c r="Q21">
        <v>53231.005937204223</v>
      </c>
      <c r="R21">
        <v>58247.137466694861</v>
      </c>
      <c r="T21">
        <f>K21/J21</f>
        <v>57955.459078477041</v>
      </c>
      <c r="U21">
        <f>L21/J21</f>
        <v>52959.674767032702</v>
      </c>
      <c r="V21">
        <f>M21/J21</f>
        <v>58382.094835814489</v>
      </c>
      <c r="W21">
        <f>N21/J21</f>
        <v>54415.825748990588</v>
      </c>
      <c r="X21">
        <f>O21/J21</f>
        <v>54320.310690475351</v>
      </c>
      <c r="Y21">
        <f>P21/J21</f>
        <v>53408.541513531352</v>
      </c>
      <c r="Z21">
        <f>Q21/J21</f>
        <v>52858.407026077402</v>
      </c>
      <c r="AA21">
        <f t="shared" si="1"/>
        <v>57839.42734335157</v>
      </c>
      <c r="AC21">
        <f>T21+B21</f>
        <v>115338.31089097049</v>
      </c>
      <c r="AD21">
        <f>U21+C21</f>
        <v>106949.91745099763</v>
      </c>
      <c r="AE21">
        <f>V21+D21</f>
        <v>114730.77797297979</v>
      </c>
      <c r="AF21">
        <f>W21+E21</f>
        <v>109636.07553995735</v>
      </c>
      <c r="AG21">
        <f>X21+F21</f>
        <v>109671.12468870371</v>
      </c>
      <c r="AH21">
        <f>Y21+G21</f>
        <v>108562.06352853305</v>
      </c>
      <c r="AI21">
        <f>Z21+H21</f>
        <v>107224.71863338491</v>
      </c>
      <c r="AJ21">
        <f t="shared" si="0"/>
        <v>112205.73895065908</v>
      </c>
    </row>
    <row r="22" spans="1:39" x14ac:dyDescent="0.55000000000000004">
      <c r="A22" s="1" t="s">
        <v>21</v>
      </c>
      <c r="B22">
        <v>57449.990921365737</v>
      </c>
      <c r="C22">
        <v>54554.95701524624</v>
      </c>
      <c r="D22">
        <v>56172.555903336252</v>
      </c>
      <c r="E22">
        <v>55375.149918050403</v>
      </c>
      <c r="F22">
        <v>55461.209069658638</v>
      </c>
      <c r="G22">
        <v>55072.025404315973</v>
      </c>
      <c r="H22">
        <v>54923.57974499667</v>
      </c>
      <c r="I22">
        <v>54923.57974499667</v>
      </c>
      <c r="J22">
        <v>1.0056320000000001</v>
      </c>
      <c r="K22">
        <v>58267.006811065803</v>
      </c>
      <c r="L22">
        <v>54025.728289521023</v>
      </c>
      <c r="M22">
        <v>58426.105960991619</v>
      </c>
      <c r="N22">
        <v>54958.320879682658</v>
      </c>
      <c r="O22">
        <v>54719.799520438733</v>
      </c>
      <c r="P22">
        <v>53685.272746000774</v>
      </c>
      <c r="Q22">
        <v>53977.765560492357</v>
      </c>
      <c r="R22">
        <v>58094.455367227005</v>
      </c>
      <c r="T22">
        <f>K22/J22</f>
        <v>57940.68487385624</v>
      </c>
      <c r="U22">
        <f>L22/J22</f>
        <v>53723.159455467823</v>
      </c>
      <c r="V22">
        <f>M22/J22</f>
        <v>58098.89299564017</v>
      </c>
      <c r="W22">
        <f>N22/J22</f>
        <v>54650.52909979262</v>
      </c>
      <c r="X22">
        <f>O22/J22</f>
        <v>54413.343569455552</v>
      </c>
      <c r="Y22">
        <f>P22/J22</f>
        <v>53384.610618994593</v>
      </c>
      <c r="Z22">
        <f>Q22/J22</f>
        <v>53675.465339699163</v>
      </c>
      <c r="AA22">
        <f t="shared" si="1"/>
        <v>57769.099797169343</v>
      </c>
      <c r="AC22">
        <f>T22+B22</f>
        <v>115390.67579522198</v>
      </c>
      <c r="AD22">
        <f>U22+C22</f>
        <v>108278.11647071407</v>
      </c>
      <c r="AE22">
        <f>V22+D22</f>
        <v>114271.44889897642</v>
      </c>
      <c r="AF22">
        <f>W22+E22</f>
        <v>110025.67901784302</v>
      </c>
      <c r="AG22">
        <f>X22+F22</f>
        <v>109874.55263911419</v>
      </c>
      <c r="AH22">
        <f>Y22+G22</f>
        <v>108456.63602331057</v>
      </c>
      <c r="AI22">
        <f>Z22+H22</f>
        <v>108599.04508469583</v>
      </c>
      <c r="AJ22">
        <f t="shared" si="0"/>
        <v>112692.67954216601</v>
      </c>
    </row>
    <row r="23" spans="1:39" x14ac:dyDescent="0.55000000000000004">
      <c r="A23" s="1" t="s">
        <v>22</v>
      </c>
      <c r="B23">
        <v>56886.078058755047</v>
      </c>
      <c r="C23">
        <v>55445.323801945437</v>
      </c>
      <c r="D23">
        <v>55609.421395093377</v>
      </c>
      <c r="E23">
        <v>55485.647905611353</v>
      </c>
      <c r="F23">
        <v>55473.474005927666</v>
      </c>
      <c r="G23">
        <v>54669.199962832034</v>
      </c>
      <c r="H23">
        <v>55763.646451363587</v>
      </c>
      <c r="I23">
        <v>55763.646451363587</v>
      </c>
      <c r="J23">
        <v>0.99780500000000005</v>
      </c>
      <c r="K23">
        <v>59382.997541856457</v>
      </c>
      <c r="L23">
        <v>55692.357807173248</v>
      </c>
      <c r="M23">
        <v>58443.600166707081</v>
      </c>
      <c r="N23">
        <v>55620.740243351953</v>
      </c>
      <c r="O23">
        <v>55006.488227494468</v>
      </c>
      <c r="P23">
        <v>53768.156323461837</v>
      </c>
      <c r="Q23">
        <v>55615.224010671911</v>
      </c>
      <c r="R23">
        <v>59198.077631938439</v>
      </c>
      <c r="T23">
        <f>K23/J23</f>
        <v>59513.629959617814</v>
      </c>
      <c r="U23">
        <f>L23/J23</f>
        <v>55814.871450006009</v>
      </c>
      <c r="V23">
        <f>M23/J23</f>
        <v>58572.166071233434</v>
      </c>
      <c r="W23">
        <f>N23/J23</f>
        <v>55743.09633981785</v>
      </c>
      <c r="X23">
        <f>O23/J23</f>
        <v>55127.493074793638</v>
      </c>
      <c r="Y23">
        <f>P23/J23</f>
        <v>53886.437052792717</v>
      </c>
      <c r="Z23">
        <f>Q23/J23</f>
        <v>55737.56797237126</v>
      </c>
      <c r="AA23">
        <f t="shared" si="1"/>
        <v>59328.303257588843</v>
      </c>
      <c r="AC23">
        <f>T23+B23</f>
        <v>116399.70801837285</v>
      </c>
      <c r="AD23">
        <f>U23+C23</f>
        <v>111260.19525195145</v>
      </c>
      <c r="AE23">
        <f>V23+D23</f>
        <v>114181.5874663268</v>
      </c>
      <c r="AF23">
        <f>W23+E23</f>
        <v>111228.7442454292</v>
      </c>
      <c r="AG23">
        <f>X23+F23</f>
        <v>110600.96708072131</v>
      </c>
      <c r="AH23">
        <f>Y23+G23</f>
        <v>108555.63701562476</v>
      </c>
      <c r="AI23">
        <f>Z23+H23</f>
        <v>111501.21442373484</v>
      </c>
      <c r="AJ23">
        <f t="shared" si="0"/>
        <v>115091.94970895242</v>
      </c>
    </row>
    <row r="24" spans="1:39" x14ac:dyDescent="0.55000000000000004">
      <c r="A24" s="1" t="s">
        <v>23</v>
      </c>
      <c r="B24">
        <v>57236.808557416021</v>
      </c>
      <c r="C24">
        <v>56006.598857043347</v>
      </c>
      <c r="D24">
        <v>55978.834071026213</v>
      </c>
      <c r="E24">
        <v>55977.030311715956</v>
      </c>
      <c r="F24">
        <v>55959.257364513833</v>
      </c>
      <c r="G24">
        <v>55152.125144476558</v>
      </c>
      <c r="H24">
        <v>56329.977034121017</v>
      </c>
      <c r="I24">
        <v>56329.977034121017</v>
      </c>
      <c r="J24">
        <v>0.97708700000000004</v>
      </c>
      <c r="K24">
        <v>59676.079175740721</v>
      </c>
      <c r="L24">
        <v>55358.846340865093</v>
      </c>
      <c r="M24">
        <v>58703.928080934522</v>
      </c>
      <c r="N24">
        <v>55561.06786552725</v>
      </c>
      <c r="O24">
        <v>55031.79023900631</v>
      </c>
      <c r="P24">
        <v>53846.184575279403</v>
      </c>
      <c r="Q24">
        <v>55243.305782268028</v>
      </c>
      <c r="R24">
        <v>59418.771004343354</v>
      </c>
      <c r="T24">
        <f>K24/J24</f>
        <v>61075.502156656185</v>
      </c>
      <c r="U24">
        <f>L24/J24</f>
        <v>56657.028842738764</v>
      </c>
      <c r="V24">
        <f>M24/J24</f>
        <v>60080.553810392033</v>
      </c>
      <c r="W24">
        <f>N24/J24</f>
        <v>56863.992526281945</v>
      </c>
      <c r="X24">
        <f>O24/J24</f>
        <v>56322.303171576641</v>
      </c>
      <c r="Y24">
        <f>P24/J24</f>
        <v>55108.894679060722</v>
      </c>
      <c r="Z24">
        <f>Q24/J24</f>
        <v>56538.778821402826</v>
      </c>
      <c r="AA24">
        <f t="shared" si="1"/>
        <v>60812.160027042984</v>
      </c>
      <c r="AC24">
        <f>T24+B24</f>
        <v>118312.3107140722</v>
      </c>
      <c r="AD24">
        <f>U24+C24</f>
        <v>112663.62769978211</v>
      </c>
      <c r="AE24">
        <f>V24+D24</f>
        <v>116059.38788141825</v>
      </c>
      <c r="AF24">
        <f>W24+E24</f>
        <v>112841.02283799791</v>
      </c>
      <c r="AG24">
        <f>X24+F24</f>
        <v>112281.56053609047</v>
      </c>
      <c r="AH24">
        <f>Y24+G24</f>
        <v>110261.01982353728</v>
      </c>
      <c r="AI24">
        <f>Z24+H24</f>
        <v>112868.75585552384</v>
      </c>
      <c r="AJ24">
        <f t="shared" si="0"/>
        <v>117142.137061164</v>
      </c>
    </row>
    <row r="25" spans="1:39" x14ac:dyDescent="0.55000000000000004">
      <c r="A25" s="1" t="s">
        <v>24</v>
      </c>
      <c r="B25">
        <v>57559.012570601357</v>
      </c>
      <c r="C25">
        <v>56523.002263796618</v>
      </c>
      <c r="D25">
        <v>56273.067206625681</v>
      </c>
      <c r="E25">
        <v>56357.845610246361</v>
      </c>
      <c r="F25">
        <v>56318.214199493988</v>
      </c>
      <c r="G25">
        <v>55378.780925477651</v>
      </c>
      <c r="H25">
        <v>56804.204498266867</v>
      </c>
      <c r="I25">
        <v>56804.204498266867</v>
      </c>
      <c r="J25">
        <v>0.98285</v>
      </c>
      <c r="K25">
        <v>60359.048462341569</v>
      </c>
      <c r="L25">
        <v>55938.66741972501</v>
      </c>
      <c r="M25">
        <v>58941.140008221482</v>
      </c>
      <c r="N25">
        <v>55853.369002002903</v>
      </c>
      <c r="O25">
        <v>55198.310174032908</v>
      </c>
      <c r="P25">
        <v>53973.94305627502</v>
      </c>
      <c r="Q25">
        <v>55756.50402100342</v>
      </c>
      <c r="R25">
        <v>60133.091968285102</v>
      </c>
      <c r="T25">
        <f>K25/J25</f>
        <v>61412.26887352248</v>
      </c>
      <c r="U25">
        <f>L25/J25</f>
        <v>56914.755476140825</v>
      </c>
      <c r="V25">
        <f>M25/J25</f>
        <v>59969.61897361905</v>
      </c>
      <c r="W25">
        <f>N25/J25</f>
        <v>56827.968664600805</v>
      </c>
      <c r="X25">
        <f>O25/J25</f>
        <v>56161.479548286014</v>
      </c>
      <c r="Y25">
        <f>P25/J25</f>
        <v>54915.748136821509</v>
      </c>
      <c r="Z25">
        <f>Q25/J25</f>
        <v>56729.413461874567</v>
      </c>
      <c r="AA25">
        <f t="shared" si="1"/>
        <v>61182.369607045941</v>
      </c>
      <c r="AC25">
        <f>T25+B25</f>
        <v>118971.28144412383</v>
      </c>
      <c r="AD25">
        <f>U25+C25</f>
        <v>113437.75773993744</v>
      </c>
      <c r="AE25">
        <f>V25+D25</f>
        <v>116242.68618024472</v>
      </c>
      <c r="AF25">
        <f>W25+E25</f>
        <v>113185.81427484716</v>
      </c>
      <c r="AG25">
        <f>X25+F25</f>
        <v>112479.69374777999</v>
      </c>
      <c r="AH25">
        <f>Y25+G25</f>
        <v>110294.52906229916</v>
      </c>
      <c r="AI25">
        <f>Z25+H25</f>
        <v>113533.61796014143</v>
      </c>
      <c r="AJ25">
        <f t="shared" si="0"/>
        <v>117986.57410531281</v>
      </c>
    </row>
    <row r="26" spans="1:39" x14ac:dyDescent="0.55000000000000004">
      <c r="A26" s="1" t="s">
        <v>25</v>
      </c>
      <c r="B26">
        <v>58656.385644225862</v>
      </c>
      <c r="C26">
        <v>57671.210393199042</v>
      </c>
      <c r="D26">
        <v>57055.422527699207</v>
      </c>
      <c r="E26">
        <v>57240.622456240992</v>
      </c>
      <c r="F26">
        <v>57153.435761697147</v>
      </c>
      <c r="G26">
        <v>56111.934255111533</v>
      </c>
      <c r="H26">
        <v>57893.66461976579</v>
      </c>
      <c r="I26">
        <v>57893.66461976579</v>
      </c>
      <c r="J26">
        <v>0.98843499999999995</v>
      </c>
      <c r="K26">
        <v>61685.501135620558</v>
      </c>
      <c r="L26">
        <v>57397.341202428091</v>
      </c>
      <c r="M26">
        <v>59469.421016474473</v>
      </c>
      <c r="N26">
        <v>56513.764409297597</v>
      </c>
      <c r="O26">
        <v>55577.226377819432</v>
      </c>
      <c r="P26">
        <v>54162.259710290193</v>
      </c>
      <c r="Q26">
        <v>57256.307401475489</v>
      </c>
      <c r="R26">
        <v>61236.001957470791</v>
      </c>
      <c r="T26">
        <f>K26/J26</f>
        <v>62407.240876355616</v>
      </c>
      <c r="U26">
        <f>L26/J26</f>
        <v>58068.908124892478</v>
      </c>
      <c r="V26">
        <f>M26/J26</f>
        <v>60165.231923671738</v>
      </c>
      <c r="W26">
        <f>N26/J26</f>
        <v>57174.993205721774</v>
      </c>
      <c r="X26">
        <f>O26/J26</f>
        <v>56227.497385077862</v>
      </c>
      <c r="Y26">
        <f>P26/J26</f>
        <v>54795.975163050876</v>
      </c>
      <c r="Z26">
        <f>Q26/J26</f>
        <v>57926.224184165367</v>
      </c>
      <c r="AA26">
        <f t="shared" si="1"/>
        <v>61952.482416618994</v>
      </c>
      <c r="AC26">
        <f>T26+B26</f>
        <v>121063.62652058149</v>
      </c>
      <c r="AD26">
        <f>U26+C26</f>
        <v>115740.11851809152</v>
      </c>
      <c r="AE26">
        <f>V26+D26</f>
        <v>117220.65445137094</v>
      </c>
      <c r="AF26">
        <f>W26+E26</f>
        <v>114415.61566196277</v>
      </c>
      <c r="AG26">
        <f>X26+F26</f>
        <v>113380.933146775</v>
      </c>
      <c r="AH26">
        <f>Y26+G26</f>
        <v>110907.90941816241</v>
      </c>
      <c r="AI26">
        <f>Z26+H26</f>
        <v>115819.88880393116</v>
      </c>
      <c r="AJ26">
        <f t="shared" si="0"/>
        <v>119846.14703638479</v>
      </c>
    </row>
    <row r="27" spans="1:39" x14ac:dyDescent="0.55000000000000004">
      <c r="A27" s="1" t="s">
        <v>26</v>
      </c>
      <c r="B27">
        <v>56912.075862382677</v>
      </c>
      <c r="C27">
        <v>56882.636337091077</v>
      </c>
      <c r="D27">
        <v>55677.427820002573</v>
      </c>
      <c r="E27">
        <v>56269.967728275973</v>
      </c>
      <c r="F27">
        <v>56189.183562555503</v>
      </c>
      <c r="G27">
        <v>55055.518119757551</v>
      </c>
      <c r="H27">
        <v>56870.066892046772</v>
      </c>
      <c r="I27">
        <v>56870.066892046772</v>
      </c>
      <c r="J27">
        <v>0.97068500000000002</v>
      </c>
      <c r="K27">
        <v>60311.325201867767</v>
      </c>
      <c r="L27">
        <v>56529.231281829241</v>
      </c>
      <c r="M27">
        <v>58224.104024630797</v>
      </c>
      <c r="N27">
        <v>55941.932571808531</v>
      </c>
      <c r="O27">
        <v>55167.476159905244</v>
      </c>
      <c r="P27">
        <v>54077.916205859023</v>
      </c>
      <c r="Q27">
        <v>56283.420810483483</v>
      </c>
      <c r="R27">
        <v>60435.386435243294</v>
      </c>
      <c r="T27">
        <f>K27/J27</f>
        <v>62132.74667051388</v>
      </c>
      <c r="U27">
        <f>L27/J27</f>
        <v>58236.432294543789</v>
      </c>
      <c r="V27">
        <f>M27/J27</f>
        <v>59982.490740694244</v>
      </c>
      <c r="W27">
        <f>N27/J27</f>
        <v>57631.396974104398</v>
      </c>
      <c r="X27">
        <f>O27/J27</f>
        <v>56833.551728836072</v>
      </c>
      <c r="Y27">
        <f>P27/J27</f>
        <v>55711.086712846103</v>
      </c>
      <c r="Z27">
        <f>Q27/J27</f>
        <v>57983.19826770114</v>
      </c>
      <c r="AA27">
        <f t="shared" si="1"/>
        <v>62260.554593141227</v>
      </c>
      <c r="AC27">
        <f>T27+B27</f>
        <v>119044.82253289656</v>
      </c>
      <c r="AD27">
        <f>U27+C27</f>
        <v>115119.06863163487</v>
      </c>
      <c r="AE27">
        <f>V27+D27</f>
        <v>115659.91856069682</v>
      </c>
      <c r="AF27">
        <f>W27+E27</f>
        <v>113901.36470238038</v>
      </c>
      <c r="AG27">
        <f>X27+F27</f>
        <v>113022.73529139158</v>
      </c>
      <c r="AH27">
        <f>Y27+G27</f>
        <v>110766.60483260365</v>
      </c>
      <c r="AI27">
        <f>Z27+H27</f>
        <v>114853.26515974791</v>
      </c>
      <c r="AJ27">
        <f t="shared" si="0"/>
        <v>119130.62148518799</v>
      </c>
    </row>
    <row r="28" spans="1:39" x14ac:dyDescent="0.55000000000000004">
      <c r="A28" s="1" t="s">
        <v>27</v>
      </c>
      <c r="B28">
        <v>54387.055378136312</v>
      </c>
      <c r="C28">
        <v>54430.127864695212</v>
      </c>
      <c r="D28">
        <v>53418.460142413038</v>
      </c>
      <c r="E28">
        <v>54231.26822546855</v>
      </c>
      <c r="F28">
        <v>54249.428863131041</v>
      </c>
      <c r="G28">
        <v>53613.925848934909</v>
      </c>
      <c r="H28">
        <v>54316.17723895677</v>
      </c>
      <c r="I28">
        <v>54316.17723895677</v>
      </c>
      <c r="J28">
        <v>0.95043</v>
      </c>
      <c r="K28">
        <v>58666.375265863862</v>
      </c>
      <c r="L28">
        <v>54383.932428124514</v>
      </c>
      <c r="M28">
        <v>57053.701550230617</v>
      </c>
      <c r="N28">
        <v>54965.435277880591</v>
      </c>
      <c r="O28">
        <v>54609.528589599489</v>
      </c>
      <c r="P28">
        <v>53848.05649995141</v>
      </c>
      <c r="Q28">
        <v>54086.270467427014</v>
      </c>
      <c r="R28">
        <v>58827.617562550979</v>
      </c>
      <c r="T28">
        <f>K28/J28</f>
        <v>61726.140027002373</v>
      </c>
      <c r="U28">
        <f>L28/J28</f>
        <v>57220.34492611188</v>
      </c>
      <c r="V28">
        <f>M28/J28</f>
        <v>60029.356765075405</v>
      </c>
      <c r="W28">
        <f>N28/J28</f>
        <v>57832.176254832644</v>
      </c>
      <c r="X28">
        <f>O28/J28</f>
        <v>57457.707132139651</v>
      </c>
      <c r="Y28">
        <f>P28/J28</f>
        <v>56656.520206592184</v>
      </c>
      <c r="Z28">
        <f>Q28/J28</f>
        <v>56907.158304585304</v>
      </c>
      <c r="AA28">
        <f t="shared" si="1"/>
        <v>61895.791970530161</v>
      </c>
      <c r="AC28">
        <f>T28+B28</f>
        <v>116113.19540513869</v>
      </c>
      <c r="AD28">
        <f>U28+C28</f>
        <v>111650.47279080709</v>
      </c>
      <c r="AE28">
        <f>V28+D28</f>
        <v>113447.81690748845</v>
      </c>
      <c r="AF28">
        <f>W28+E28</f>
        <v>112063.4444803012</v>
      </c>
      <c r="AG28">
        <f>X28+F28</f>
        <v>111707.13599527068</v>
      </c>
      <c r="AH28">
        <f>Y28+G28</f>
        <v>110270.44605552709</v>
      </c>
      <c r="AI28">
        <f>Z28+H28</f>
        <v>111223.33554354208</v>
      </c>
      <c r="AJ28">
        <f t="shared" si="0"/>
        <v>116211.96920948694</v>
      </c>
    </row>
    <row r="29" spans="1:39" x14ac:dyDescent="0.55000000000000004">
      <c r="A29" s="1" t="s">
        <v>28</v>
      </c>
      <c r="B29">
        <v>54642.647424768547</v>
      </c>
      <c r="C29">
        <v>55704.171264800578</v>
      </c>
      <c r="D29">
        <v>53864.868316192093</v>
      </c>
      <c r="E29">
        <v>54942.360820594833</v>
      </c>
      <c r="F29">
        <v>54874.048911164631</v>
      </c>
      <c r="G29">
        <v>53657.508135770717</v>
      </c>
      <c r="H29">
        <v>55443.38501890398</v>
      </c>
      <c r="I29">
        <v>55443.38501890398</v>
      </c>
      <c r="J29">
        <v>0.97076099999999999</v>
      </c>
      <c r="K29">
        <v>59887.877001029119</v>
      </c>
      <c r="L29">
        <v>56729.606388978689</v>
      </c>
      <c r="M29">
        <v>57378.874874628869</v>
      </c>
      <c r="N29">
        <v>55849.877196066809</v>
      </c>
      <c r="O29">
        <v>55036.787106192358</v>
      </c>
      <c r="P29">
        <v>54107.267431804867</v>
      </c>
      <c r="Q29">
        <v>56449.975393110653</v>
      </c>
      <c r="R29">
        <v>60351.65149597569</v>
      </c>
      <c r="T29">
        <f>K29/J29</f>
        <v>61691.68003352949</v>
      </c>
      <c r="U29">
        <f>L29/J29</f>
        <v>58438.283356025517</v>
      </c>
      <c r="V29">
        <f>M29/J29</f>
        <v>59107.107593556881</v>
      </c>
      <c r="W29">
        <f>N29/J29</f>
        <v>57532.057011011784</v>
      </c>
      <c r="X29">
        <f>O29/J29</f>
        <v>56694.476916761552</v>
      </c>
      <c r="Y29">
        <f>P29/J29</f>
        <v>55736.960417450711</v>
      </c>
      <c r="Z29">
        <f>Q29/J29</f>
        <v>58150.229967119252</v>
      </c>
      <c r="AA29">
        <f t="shared" si="1"/>
        <v>62169.423262755394</v>
      </c>
      <c r="AC29">
        <f>T29+B29</f>
        <v>116334.32745829804</v>
      </c>
      <c r="AD29">
        <f>U29+C29</f>
        <v>114142.45462082609</v>
      </c>
      <c r="AE29">
        <f>V29+D29</f>
        <v>112971.97590974897</v>
      </c>
      <c r="AF29">
        <f>W29+E29</f>
        <v>112474.41783160661</v>
      </c>
      <c r="AG29">
        <f>X29+F29</f>
        <v>111568.52582792618</v>
      </c>
      <c r="AH29">
        <f>Y29+G29</f>
        <v>109394.46855322144</v>
      </c>
      <c r="AI29">
        <f>Z29+H29</f>
        <v>113593.61498602323</v>
      </c>
      <c r="AJ29">
        <f t="shared" si="0"/>
        <v>117612.80828165938</v>
      </c>
    </row>
    <row r="30" spans="1:39" x14ac:dyDescent="0.55000000000000004">
      <c r="A30" s="1" t="s">
        <v>29</v>
      </c>
      <c r="B30">
        <v>54045.556075981513</v>
      </c>
      <c r="C30">
        <v>55023.066669420317</v>
      </c>
      <c r="D30">
        <v>53458.660878181319</v>
      </c>
      <c r="E30">
        <v>54418.591588058793</v>
      </c>
      <c r="F30">
        <v>54370.769573931691</v>
      </c>
      <c r="G30">
        <v>53164.750551559373</v>
      </c>
      <c r="H30">
        <v>54696.800666674382</v>
      </c>
      <c r="I30">
        <v>54696.800666674382</v>
      </c>
      <c r="J30">
        <v>0.94859000000000004</v>
      </c>
      <c r="K30">
        <v>58562.766307035548</v>
      </c>
      <c r="L30">
        <v>55526.138986484337</v>
      </c>
      <c r="M30">
        <v>56755.690216043004</v>
      </c>
      <c r="N30">
        <v>55308.443780574387</v>
      </c>
      <c r="O30">
        <v>54717.707200238787</v>
      </c>
      <c r="P30">
        <v>53993.545018674813</v>
      </c>
      <c r="Q30">
        <v>55196.203284625873</v>
      </c>
      <c r="R30">
        <v>59263.204525659203</v>
      </c>
      <c r="T30">
        <f>K30/J30</f>
        <v>61736.647347152662</v>
      </c>
      <c r="U30">
        <f>L30/J30</f>
        <v>58535.446279724994</v>
      </c>
      <c r="V30">
        <f>M30/J30</f>
        <v>59831.634548164118</v>
      </c>
      <c r="W30">
        <f>N30/J30</f>
        <v>58305.952814782344</v>
      </c>
      <c r="X30">
        <f>O30/J30</f>
        <v>57683.200540000194</v>
      </c>
      <c r="Y30">
        <f>P30/J30</f>
        <v>56919.791499672996</v>
      </c>
      <c r="Z30">
        <f>Q30/J30</f>
        <v>58187.629307314928</v>
      </c>
      <c r="AA30">
        <f t="shared" si="1"/>
        <v>62475.046675232923</v>
      </c>
      <c r="AC30">
        <f>T30+B30</f>
        <v>115782.20342313417</v>
      </c>
      <c r="AD30">
        <f>U30+C30</f>
        <v>113558.51294914531</v>
      </c>
      <c r="AE30">
        <f>V30+D30</f>
        <v>113290.29542634543</v>
      </c>
      <c r="AF30">
        <f>W30+E30</f>
        <v>112724.54440284113</v>
      </c>
      <c r="AG30">
        <f>X30+F30</f>
        <v>112053.97011393189</v>
      </c>
      <c r="AH30">
        <f>Y30+G30</f>
        <v>110084.54205123236</v>
      </c>
      <c r="AI30">
        <f>Z30+H30</f>
        <v>112884.42997398932</v>
      </c>
      <c r="AJ30">
        <f t="shared" si="0"/>
        <v>117171.8473419073</v>
      </c>
    </row>
    <row r="31" spans="1:39" x14ac:dyDescent="0.55000000000000004">
      <c r="A31" s="1" t="s">
        <v>30</v>
      </c>
      <c r="B31">
        <v>54340.221974083172</v>
      </c>
      <c r="C31">
        <v>55972.2979624285</v>
      </c>
      <c r="D31">
        <v>53635.850082839373</v>
      </c>
      <c r="E31">
        <v>54986.731058048281</v>
      </c>
      <c r="F31">
        <v>54908.760848355138</v>
      </c>
      <c r="G31">
        <v>53547.323039446499</v>
      </c>
      <c r="H31">
        <v>55653.458315512828</v>
      </c>
      <c r="I31">
        <v>55653.458315512828</v>
      </c>
      <c r="J31">
        <v>0.96974400000000005</v>
      </c>
      <c r="K31">
        <v>59850.789459316278</v>
      </c>
      <c r="L31">
        <v>57672.794101770232</v>
      </c>
      <c r="M31">
        <v>57512.574236308486</v>
      </c>
      <c r="N31">
        <v>56222.911150385633</v>
      </c>
      <c r="O31">
        <v>55246.49280316606</v>
      </c>
      <c r="P31">
        <v>54309.946830311907</v>
      </c>
      <c r="Q31">
        <v>57430.204882333943</v>
      </c>
      <c r="R31">
        <v>60630.595504618192</v>
      </c>
      <c r="T31">
        <f>K31/J31</f>
        <v>61718.133300454836</v>
      </c>
      <c r="U31">
        <f>L31/J31</f>
        <v>59472.184516501497</v>
      </c>
      <c r="V31">
        <f>M31/J31</f>
        <v>59306.965793352145</v>
      </c>
      <c r="W31">
        <f>N31/J31</f>
        <v>57977.065236171227</v>
      </c>
      <c r="X31">
        <f>O31/J31</f>
        <v>56970.182649406503</v>
      </c>
      <c r="Y31">
        <f>P31/J31</f>
        <v>56004.416454561106</v>
      </c>
      <c r="Z31">
        <f>Q31/J31</f>
        <v>59222.026516620819</v>
      </c>
      <c r="AA31">
        <f t="shared" si="1"/>
        <v>62522.269284077229</v>
      </c>
      <c r="AC31">
        <f>T31+B31</f>
        <v>116058.35527453801</v>
      </c>
      <c r="AD31">
        <f>U31+C31</f>
        <v>115444.48247893</v>
      </c>
      <c r="AE31">
        <f>V31+D31</f>
        <v>112942.81587619151</v>
      </c>
      <c r="AF31">
        <f>W31+E31</f>
        <v>112963.7962942195</v>
      </c>
      <c r="AG31">
        <f>X31+F31</f>
        <v>111878.94349776165</v>
      </c>
      <c r="AH31">
        <f>Y31+G31</f>
        <v>109551.7394940076</v>
      </c>
      <c r="AI31">
        <f>Z31+H31</f>
        <v>114875.48483213365</v>
      </c>
      <c r="AJ31">
        <f t="shared" si="0"/>
        <v>118175.72759959006</v>
      </c>
    </row>
    <row r="32" spans="1:39" x14ac:dyDescent="0.55000000000000004">
      <c r="A32" s="1" t="s">
        <v>31</v>
      </c>
      <c r="B32">
        <v>55199.345527573183</v>
      </c>
      <c r="C32">
        <v>57717.217876965689</v>
      </c>
      <c r="D32">
        <v>54492.454914522641</v>
      </c>
      <c r="E32">
        <v>56148.463816887393</v>
      </c>
      <c r="F32">
        <v>55986.001710558638</v>
      </c>
      <c r="G32">
        <v>54172.1533597464</v>
      </c>
      <c r="H32">
        <v>57314.996273163277</v>
      </c>
      <c r="I32">
        <v>57314.996273163277</v>
      </c>
      <c r="J32">
        <v>0.95438100000000003</v>
      </c>
      <c r="K32">
        <v>61117.305528651057</v>
      </c>
      <c r="L32">
        <v>59639.215021330143</v>
      </c>
      <c r="M32">
        <v>57873.789457703017</v>
      </c>
      <c r="N32">
        <v>56952.071802206701</v>
      </c>
      <c r="O32">
        <v>55568.705244986362</v>
      </c>
      <c r="P32">
        <v>54477.667510081948</v>
      </c>
      <c r="Q32">
        <v>59395.973216631653</v>
      </c>
      <c r="R32">
        <v>61991.880695230022</v>
      </c>
      <c r="T32">
        <f>K32/J32</f>
        <v>64038.686361789529</v>
      </c>
      <c r="U32">
        <f>L32/J32</f>
        <v>62489.94376599088</v>
      </c>
      <c r="V32">
        <f>M32/J32</f>
        <v>60640.131622175017</v>
      </c>
      <c r="W32">
        <f>N32/J32</f>
        <v>59674.356260452274</v>
      </c>
      <c r="X32">
        <f>O32/J32</f>
        <v>58224.865378697148</v>
      </c>
      <c r="Y32">
        <f>P32/J32</f>
        <v>57081.676510829479</v>
      </c>
      <c r="Z32">
        <f>Q32/J32</f>
        <v>62235.075107982717</v>
      </c>
      <c r="AA32">
        <f t="shared" si="1"/>
        <v>64955.065843965902</v>
      </c>
      <c r="AC32">
        <f>T32+B32</f>
        <v>119238.03188936271</v>
      </c>
      <c r="AD32">
        <f>U32+C32</f>
        <v>120207.16164295658</v>
      </c>
      <c r="AE32">
        <f>V32+D32</f>
        <v>115132.58653669766</v>
      </c>
      <c r="AF32">
        <f>W32+E32</f>
        <v>115822.82007733967</v>
      </c>
      <c r="AG32">
        <f>X32+F32</f>
        <v>114210.86708925579</v>
      </c>
      <c r="AH32">
        <f>Y32+G32</f>
        <v>111253.82987057588</v>
      </c>
      <c r="AI32">
        <f>Z32+H32</f>
        <v>119550.071381146</v>
      </c>
      <c r="AJ32">
        <f t="shared" si="0"/>
        <v>122270.06211712919</v>
      </c>
    </row>
    <row r="33" spans="1:39" x14ac:dyDescent="0.55000000000000004">
      <c r="A33" s="1" t="s">
        <v>32</v>
      </c>
      <c r="B33">
        <v>54517.358571091092</v>
      </c>
      <c r="C33">
        <v>57709.839980281598</v>
      </c>
      <c r="D33">
        <v>53986.491077131999</v>
      </c>
      <c r="E33">
        <v>55971.155593675867</v>
      </c>
      <c r="F33">
        <v>55801.481473050713</v>
      </c>
      <c r="G33">
        <v>54105.068255212624</v>
      </c>
      <c r="H33">
        <v>57291.999192768431</v>
      </c>
      <c r="I33">
        <v>57291.999192768431</v>
      </c>
      <c r="J33">
        <v>0.94189999999999996</v>
      </c>
      <c r="K33">
        <v>60700.237480982687</v>
      </c>
      <c r="L33">
        <v>59738.34408947589</v>
      </c>
      <c r="M33">
        <v>57841.533232020629</v>
      </c>
      <c r="N33">
        <v>56989.13766454428</v>
      </c>
      <c r="O33">
        <v>55553.499091719568</v>
      </c>
      <c r="P33">
        <v>54662.392737837392</v>
      </c>
      <c r="Q33">
        <v>59433.868151032533</v>
      </c>
      <c r="R33">
        <v>62132.570655223317</v>
      </c>
      <c r="T33">
        <f>K33/J33</f>
        <v>64444.460644423707</v>
      </c>
      <c r="U33">
        <f>L33/J33</f>
        <v>63423.233983942977</v>
      </c>
      <c r="V33">
        <f>M33/J33</f>
        <v>61409.420566961067</v>
      </c>
      <c r="W33">
        <f>N33/J33</f>
        <v>60504.445975734452</v>
      </c>
      <c r="X33">
        <f>O33/J33</f>
        <v>58980.251716445026</v>
      </c>
      <c r="Y33">
        <f>P33/J33</f>
        <v>58034.178509223268</v>
      </c>
      <c r="Z33">
        <f>Q33/J33</f>
        <v>63099.976803304526</v>
      </c>
      <c r="AA33">
        <f t="shared" si="1"/>
        <v>65965.145615482877</v>
      </c>
      <c r="AC33">
        <f>T33+B33</f>
        <v>118961.8192155148</v>
      </c>
      <c r="AD33">
        <f>U33+C33</f>
        <v>121133.07396422458</v>
      </c>
      <c r="AE33">
        <f>V33+D33</f>
        <v>115395.91164409307</v>
      </c>
      <c r="AF33">
        <f>W33+E33</f>
        <v>116475.60156941033</v>
      </c>
      <c r="AG33">
        <f>X33+F33</f>
        <v>114781.73318949575</v>
      </c>
      <c r="AH33">
        <f>Y33+G33</f>
        <v>112139.2467644359</v>
      </c>
      <c r="AI33">
        <f>Z33+H33</f>
        <v>120391.97599607296</v>
      </c>
      <c r="AJ33">
        <f t="shared" si="0"/>
        <v>123257.14480825131</v>
      </c>
    </row>
    <row r="34" spans="1:39" x14ac:dyDescent="0.55000000000000004">
      <c r="A34" s="1" t="s">
        <v>33</v>
      </c>
      <c r="B34">
        <v>54476.337684890939</v>
      </c>
      <c r="C34">
        <v>57911.343452265093</v>
      </c>
      <c r="D34">
        <v>53753.75551497523</v>
      </c>
      <c r="E34">
        <v>55909.144090723094</v>
      </c>
      <c r="F34">
        <v>55722.654745101943</v>
      </c>
      <c r="G34">
        <v>54159.939805293281</v>
      </c>
      <c r="H34">
        <v>57541.331063606791</v>
      </c>
      <c r="I34">
        <v>57541.331063606791</v>
      </c>
      <c r="J34">
        <v>0.93940800000000002</v>
      </c>
      <c r="K34">
        <v>60453.135189807901</v>
      </c>
      <c r="L34">
        <v>60008.258526621081</v>
      </c>
      <c r="M34">
        <v>57398.311305034513</v>
      </c>
      <c r="N34">
        <v>56906.181508508133</v>
      </c>
      <c r="O34">
        <v>55354.832564621443</v>
      </c>
      <c r="P34">
        <v>54567.644498938324</v>
      </c>
      <c r="Q34">
        <v>59699.111474976402</v>
      </c>
      <c r="R34">
        <v>62053.013624596104</v>
      </c>
      <c r="T34">
        <f>K34/J34</f>
        <v>64352.374250387373</v>
      </c>
      <c r="U34">
        <f>L34/J34</f>
        <v>63878.80295528788</v>
      </c>
      <c r="V34">
        <f>M34/J34</f>
        <v>61100.513626703745</v>
      </c>
      <c r="W34">
        <f>N34/J34</f>
        <v>60576.641361908914</v>
      </c>
      <c r="X34">
        <f>O34/J34</f>
        <v>58925.230107281866</v>
      </c>
      <c r="Y34">
        <f>P34/J34</f>
        <v>58087.268257177202</v>
      </c>
      <c r="Z34">
        <f>Q34/J34</f>
        <v>63549.715858260097</v>
      </c>
      <c r="AA34">
        <f t="shared" si="1"/>
        <v>66055.445157584458</v>
      </c>
      <c r="AC34">
        <f>T34+B34</f>
        <v>118828.71193527832</v>
      </c>
      <c r="AD34">
        <f>U34+C34</f>
        <v>121790.14640755297</v>
      </c>
      <c r="AE34">
        <f>V34+D34</f>
        <v>114854.26914167897</v>
      </c>
      <c r="AF34">
        <f>W34+E34</f>
        <v>116485.785452632</v>
      </c>
      <c r="AG34">
        <f>X34+F34</f>
        <v>114647.88485238381</v>
      </c>
      <c r="AH34">
        <f>Y34+G34</f>
        <v>112247.20806247048</v>
      </c>
      <c r="AI34">
        <f>Z34+H34</f>
        <v>121091.04692186689</v>
      </c>
      <c r="AJ34">
        <f t="shared" si="0"/>
        <v>123596.77622119125</v>
      </c>
    </row>
    <row r="35" spans="1:39" x14ac:dyDescent="0.55000000000000004">
      <c r="A35" s="1" t="s">
        <v>34</v>
      </c>
      <c r="B35">
        <v>55825.077080333118</v>
      </c>
      <c r="C35">
        <v>58379.300374912433</v>
      </c>
      <c r="D35">
        <v>55262.23355178276</v>
      </c>
      <c r="E35">
        <v>56929.861987337157</v>
      </c>
      <c r="F35">
        <v>56795.926450951622</v>
      </c>
      <c r="G35">
        <v>55117.451102133768</v>
      </c>
      <c r="H35">
        <v>58006.522014231523</v>
      </c>
      <c r="I35">
        <v>58006.522014231523</v>
      </c>
      <c r="J35">
        <v>0.89638700000000004</v>
      </c>
      <c r="K35">
        <v>61028.171330057863</v>
      </c>
      <c r="L35">
        <v>59002.382274685937</v>
      </c>
      <c r="M35">
        <v>58097.303058586222</v>
      </c>
      <c r="N35">
        <v>56819.392772436833</v>
      </c>
      <c r="O35">
        <v>55528.566290824281</v>
      </c>
      <c r="P35">
        <v>54825.721361724092</v>
      </c>
      <c r="Q35">
        <v>58735.198006620398</v>
      </c>
      <c r="R35">
        <v>62306.495299304872</v>
      </c>
      <c r="T35">
        <f>K35/J35</f>
        <v>68082.392236899759</v>
      </c>
      <c r="U35">
        <f>L35/J35</f>
        <v>65822.44306832421</v>
      </c>
      <c r="V35">
        <f>M35/J35</f>
        <v>64812.74612258569</v>
      </c>
      <c r="W35">
        <f>N35/J35</f>
        <v>63387.122718688282</v>
      </c>
      <c r="X35">
        <f>O35/J35</f>
        <v>61947.090141673492</v>
      </c>
      <c r="Y35">
        <f>P35/J35</f>
        <v>61163.00365994162</v>
      </c>
      <c r="Z35">
        <f>Q35/J35</f>
        <v>65524.3750819907</v>
      </c>
      <c r="AA35">
        <f t="shared" si="1"/>
        <v>69508.477141351745</v>
      </c>
      <c r="AC35">
        <f>T35+B35</f>
        <v>123907.46931723287</v>
      </c>
      <c r="AD35">
        <f>U35+C35</f>
        <v>124201.74344323664</v>
      </c>
      <c r="AE35">
        <f>V35+D35</f>
        <v>120074.97967436846</v>
      </c>
      <c r="AF35">
        <f>W35+E35</f>
        <v>120316.98470602544</v>
      </c>
      <c r="AG35">
        <f>X35+F35</f>
        <v>118743.01659262512</v>
      </c>
      <c r="AH35">
        <f>Y35+G35</f>
        <v>116280.45476207539</v>
      </c>
      <c r="AI35">
        <f>Z35+H35</f>
        <v>123530.89709622222</v>
      </c>
      <c r="AJ35">
        <f t="shared" si="0"/>
        <v>127514.99915558327</v>
      </c>
      <c r="AM35" s="7" t="s">
        <v>80</v>
      </c>
    </row>
    <row r="36" spans="1:39" x14ac:dyDescent="0.55000000000000004">
      <c r="A36" s="1" t="s">
        <v>35</v>
      </c>
      <c r="B36">
        <v>56640.45119267593</v>
      </c>
      <c r="C36">
        <v>59814.501933456937</v>
      </c>
      <c r="D36">
        <v>55794.83308288706</v>
      </c>
      <c r="E36">
        <v>57751.325002280049</v>
      </c>
      <c r="F36">
        <v>57547.909444473997</v>
      </c>
      <c r="G36">
        <v>55692.583058895907</v>
      </c>
      <c r="H36">
        <v>59474.620190778209</v>
      </c>
      <c r="I36">
        <v>59474.620190778209</v>
      </c>
      <c r="J36">
        <v>0.899038</v>
      </c>
      <c r="K36">
        <v>62310.314781651963</v>
      </c>
      <c r="L36">
        <v>61196.546249880921</v>
      </c>
      <c r="M36">
        <v>58623.463670219593</v>
      </c>
      <c r="N36">
        <v>57592.649603934093</v>
      </c>
      <c r="O36">
        <v>55995.755625255573</v>
      </c>
      <c r="P36">
        <v>55147.925094505677</v>
      </c>
      <c r="Q36">
        <v>60941.658163059503</v>
      </c>
      <c r="R36">
        <v>63596.251665492629</v>
      </c>
      <c r="T36">
        <f>K36/J36</f>
        <v>69307.765391064633</v>
      </c>
      <c r="U36">
        <f>L36/J36</f>
        <v>68068.920612789356</v>
      </c>
      <c r="V36">
        <f>M36/J36</f>
        <v>65206.880766129565</v>
      </c>
      <c r="W36">
        <f>N36/J36</f>
        <v>64060.306242821876</v>
      </c>
      <c r="X36">
        <f>O36/J36</f>
        <v>62284.081012432813</v>
      </c>
      <c r="Y36">
        <f>P36/J36</f>
        <v>61341.039082336538</v>
      </c>
      <c r="Z36">
        <f>Q36/J36</f>
        <v>67785.408584575402</v>
      </c>
      <c r="AA36">
        <f t="shared" si="1"/>
        <v>70738.113033589936</v>
      </c>
      <c r="AC36">
        <f>T36+B36</f>
        <v>125948.21658374056</v>
      </c>
      <c r="AD36">
        <f>U36+C36</f>
        <v>127883.42254624629</v>
      </c>
      <c r="AE36">
        <f>V36+D36</f>
        <v>121001.71384901663</v>
      </c>
      <c r="AF36">
        <f>W36+E36</f>
        <v>121811.63124510192</v>
      </c>
      <c r="AG36">
        <f>X36+F36</f>
        <v>119831.99045690682</v>
      </c>
      <c r="AH36">
        <f>Y36+G36</f>
        <v>117033.62214123245</v>
      </c>
      <c r="AI36">
        <f>Z36+H36</f>
        <v>127260.02877535361</v>
      </c>
      <c r="AJ36">
        <f t="shared" si="0"/>
        <v>130212.73322436814</v>
      </c>
    </row>
    <row r="37" spans="1:39" x14ac:dyDescent="0.55000000000000004">
      <c r="A37" s="1" t="s">
        <v>36</v>
      </c>
      <c r="B37">
        <v>56869.543389456223</v>
      </c>
      <c r="C37">
        <v>60043.676682682119</v>
      </c>
      <c r="D37">
        <v>55882.817205207379</v>
      </c>
      <c r="E37">
        <v>57842.56360485476</v>
      </c>
      <c r="F37">
        <v>57619.329696114422</v>
      </c>
      <c r="G37">
        <v>55752.472341519853</v>
      </c>
      <c r="H37">
        <v>59728.808752714802</v>
      </c>
      <c r="I37">
        <v>59728.808752714802</v>
      </c>
      <c r="J37">
        <v>0.90497700000000003</v>
      </c>
      <c r="K37">
        <v>62027.351629419049</v>
      </c>
      <c r="L37">
        <v>61137.817631633348</v>
      </c>
      <c r="M37">
        <v>58353.585252357603</v>
      </c>
      <c r="N37">
        <v>57494.778497051142</v>
      </c>
      <c r="O37">
        <v>55886.242489720673</v>
      </c>
      <c r="P37">
        <v>54890.697090864604</v>
      </c>
      <c r="Q37">
        <v>60919.299786787698</v>
      </c>
      <c r="R37">
        <v>63276.445356314689</v>
      </c>
      <c r="T37">
        <f>K37/J37</f>
        <v>68540.251994712627</v>
      </c>
      <c r="U37">
        <f>L37/J37</f>
        <v>67557.316519241198</v>
      </c>
      <c r="V37">
        <f>M37/J37</f>
        <v>64480.738463361609</v>
      </c>
      <c r="W37">
        <f>N37/J37</f>
        <v>63531.756604920498</v>
      </c>
      <c r="X37">
        <f>O37/J37</f>
        <v>61754.323579185628</v>
      </c>
      <c r="Y37">
        <f>P37/J37</f>
        <v>60654.245456917248</v>
      </c>
      <c r="Z37">
        <f>Q37/J37</f>
        <v>67315.854200479895</v>
      </c>
      <c r="AA37">
        <f t="shared" si="1"/>
        <v>69920.5011357357</v>
      </c>
      <c r="AC37">
        <f>T37+B37</f>
        <v>125409.79538416886</v>
      </c>
      <c r="AD37">
        <f>U37+C37</f>
        <v>127600.99320192332</v>
      </c>
      <c r="AE37">
        <f>V37+D37</f>
        <v>120363.555668569</v>
      </c>
      <c r="AF37">
        <f>W37+E37</f>
        <v>121374.32020977527</v>
      </c>
      <c r="AG37">
        <f>X37+F37</f>
        <v>119373.65327530005</v>
      </c>
      <c r="AH37">
        <f>Y37+G37</f>
        <v>116406.71779843711</v>
      </c>
      <c r="AI37">
        <f>Z37+H37</f>
        <v>127044.6629531947</v>
      </c>
      <c r="AJ37">
        <f t="shared" si="0"/>
        <v>129649.3098884505</v>
      </c>
    </row>
    <row r="38" spans="1:39" x14ac:dyDescent="0.55000000000000004">
      <c r="A38" s="1" t="s">
        <v>37</v>
      </c>
      <c r="B38">
        <v>57476.247940513444</v>
      </c>
      <c r="C38">
        <v>60783.548274181347</v>
      </c>
      <c r="D38">
        <v>56412.090999861532</v>
      </c>
      <c r="E38">
        <v>58366.000347204827</v>
      </c>
      <c r="F38">
        <v>58110.479601075473</v>
      </c>
      <c r="G38">
        <v>55850.641189677757</v>
      </c>
      <c r="H38">
        <v>60484.005616242699</v>
      </c>
      <c r="I38">
        <v>60484.005616242699</v>
      </c>
      <c r="J38">
        <v>0.91307499999999997</v>
      </c>
      <c r="K38">
        <v>62929.110342333348</v>
      </c>
      <c r="L38">
        <v>62238.477229933917</v>
      </c>
      <c r="M38">
        <v>58741.825195054873</v>
      </c>
      <c r="N38">
        <v>57942.559209965082</v>
      </c>
      <c r="O38">
        <v>56188.090722306617</v>
      </c>
      <c r="P38">
        <v>54639.318263821617</v>
      </c>
      <c r="Q38">
        <v>62007.868027644727</v>
      </c>
      <c r="R38">
        <v>63938.148437981581</v>
      </c>
      <c r="T38">
        <f>K38/J38</f>
        <v>68919.979566118171</v>
      </c>
      <c r="U38">
        <f>L38/J38</f>
        <v>68163.597984759108</v>
      </c>
      <c r="V38">
        <f>M38/J38</f>
        <v>64334.063680480656</v>
      </c>
      <c r="W38">
        <f>N38/J38</f>
        <v>63458.707346017669</v>
      </c>
      <c r="X38">
        <f>O38/J38</f>
        <v>61537.212958745578</v>
      </c>
      <c r="Y38">
        <f>P38/J38</f>
        <v>59840.996921196638</v>
      </c>
      <c r="Z38">
        <f>Q38/J38</f>
        <v>67911.034720745534</v>
      </c>
      <c r="AA38">
        <f t="shared" si="1"/>
        <v>70025.078375797806</v>
      </c>
      <c r="AC38">
        <f>T38+B38</f>
        <v>126396.22750663161</v>
      </c>
      <c r="AD38">
        <f>U38+C38</f>
        <v>128947.14625894045</v>
      </c>
      <c r="AE38">
        <f>V38+D38</f>
        <v>120746.15468034218</v>
      </c>
      <c r="AF38">
        <f>W38+E38</f>
        <v>121824.7076932225</v>
      </c>
      <c r="AG38">
        <f>X38+F38</f>
        <v>119647.69255982105</v>
      </c>
      <c r="AH38">
        <f>Y38+G38</f>
        <v>115691.6381108744</v>
      </c>
      <c r="AI38">
        <f>Z38+H38</f>
        <v>128395.04033698823</v>
      </c>
      <c r="AJ38">
        <f t="shared" si="0"/>
        <v>130509.08399204051</v>
      </c>
    </row>
    <row r="39" spans="1:39" x14ac:dyDescent="0.55000000000000004">
      <c r="A39" s="1" t="s">
        <v>38</v>
      </c>
      <c r="B39">
        <v>58387.772769839306</v>
      </c>
      <c r="C39">
        <v>61740.483764950477</v>
      </c>
      <c r="D39">
        <v>57238.340883228229</v>
      </c>
      <c r="E39">
        <v>59223.176273926038</v>
      </c>
      <c r="F39">
        <v>58944.784653034512</v>
      </c>
      <c r="G39">
        <v>56623.683319516967</v>
      </c>
      <c r="H39">
        <v>61425.666896732873</v>
      </c>
      <c r="I39">
        <v>61425.666896732873</v>
      </c>
      <c r="J39">
        <v>0.92159000000000002</v>
      </c>
      <c r="K39">
        <v>64166.934119051053</v>
      </c>
      <c r="L39">
        <v>63377.277775836257</v>
      </c>
      <c r="M39">
        <v>59640.874543590937</v>
      </c>
      <c r="N39">
        <v>58543.877242699033</v>
      </c>
      <c r="O39">
        <v>56721.069936992368</v>
      </c>
      <c r="P39">
        <v>55723.816568174319</v>
      </c>
      <c r="Q39">
        <v>63118.014587886697</v>
      </c>
      <c r="R39">
        <v>65099.12968942889</v>
      </c>
      <c r="T39">
        <f>K39/J39</f>
        <v>69626.335050348905</v>
      </c>
      <c r="U39">
        <f>L39/J39</f>
        <v>68769.493783392027</v>
      </c>
      <c r="V39">
        <f>M39/J39</f>
        <v>64715.192811978144</v>
      </c>
      <c r="W39">
        <f>N39/J39</f>
        <v>63524.861644222517</v>
      </c>
      <c r="X39">
        <f>O39/J39</f>
        <v>61546.967672166982</v>
      </c>
      <c r="Y39">
        <f>P39/J39</f>
        <v>60464.866771747002</v>
      </c>
      <c r="Z39">
        <f>Q39/J39</f>
        <v>68488.172167543802</v>
      </c>
      <c r="AA39">
        <f t="shared" si="1"/>
        <v>70637.842955575572</v>
      </c>
      <c r="AC39">
        <f>T39+B39</f>
        <v>128014.10782018822</v>
      </c>
      <c r="AD39">
        <f>U39+C39</f>
        <v>130509.9775483425</v>
      </c>
      <c r="AE39">
        <f>V39+D39</f>
        <v>121953.53369520637</v>
      </c>
      <c r="AF39">
        <f>W39+E39</f>
        <v>122748.03791814856</v>
      </c>
      <c r="AG39">
        <f>X39+F39</f>
        <v>120491.75232520149</v>
      </c>
      <c r="AH39">
        <f>Y39+G39</f>
        <v>117088.55009126397</v>
      </c>
      <c r="AI39">
        <f>Z39+H39</f>
        <v>129913.83906427668</v>
      </c>
      <c r="AJ39">
        <f t="shared" si="0"/>
        <v>132063.50985230843</v>
      </c>
    </row>
    <row r="40" spans="1:39" x14ac:dyDescent="0.55000000000000004">
      <c r="A40" s="1" t="s">
        <v>39</v>
      </c>
      <c r="B40">
        <v>58624.534697894298</v>
      </c>
      <c r="C40">
        <v>62056.266816433228</v>
      </c>
      <c r="D40">
        <v>57477.332282500967</v>
      </c>
      <c r="E40">
        <v>59481.309699089121</v>
      </c>
      <c r="F40">
        <v>59213.786636185818</v>
      </c>
      <c r="G40">
        <v>56972.238978046917</v>
      </c>
      <c r="H40">
        <v>61752.338035354463</v>
      </c>
      <c r="I40">
        <v>61752.338035354463</v>
      </c>
      <c r="J40">
        <v>0.93760299999999996</v>
      </c>
      <c r="K40">
        <v>64441.75523175222</v>
      </c>
      <c r="L40">
        <v>63760.809274717503</v>
      </c>
      <c r="M40">
        <v>59754.21332293695</v>
      </c>
      <c r="N40">
        <v>58650.634424350297</v>
      </c>
      <c r="O40">
        <v>56777.261033738861</v>
      </c>
      <c r="P40">
        <v>56013.031270153857</v>
      </c>
      <c r="Q40">
        <v>63486.100505116818</v>
      </c>
      <c r="R40">
        <v>65403.467301573939</v>
      </c>
      <c r="T40">
        <f>K40/J40</f>
        <v>68730.321075926826</v>
      </c>
      <c r="U40">
        <f>L40/J40</f>
        <v>68004.058513803291</v>
      </c>
      <c r="V40">
        <f>M40/J40</f>
        <v>63730.825651087885</v>
      </c>
      <c r="W40">
        <f>N40/J40</f>
        <v>62553.804141358654</v>
      </c>
      <c r="X40">
        <f>O40/J40</f>
        <v>60555.758709964517</v>
      </c>
      <c r="Y40">
        <f>P40/J40</f>
        <v>59740.669846570308</v>
      </c>
      <c r="Z40">
        <f>Q40/J40</f>
        <v>67711.068016118574</v>
      </c>
      <c r="AA40">
        <f t="shared" si="1"/>
        <v>69756.034592011696</v>
      </c>
      <c r="AC40">
        <f>T40+B40</f>
        <v>127354.85577382112</v>
      </c>
      <c r="AD40">
        <f>U40+C40</f>
        <v>130060.32533023652</v>
      </c>
      <c r="AE40">
        <f>V40+D40</f>
        <v>121208.15793358885</v>
      </c>
      <c r="AF40">
        <f>W40+E40</f>
        <v>122035.11384044777</v>
      </c>
      <c r="AG40">
        <f>X40+F40</f>
        <v>119769.54534615033</v>
      </c>
      <c r="AH40">
        <f>Y40+G40</f>
        <v>116712.90882461722</v>
      </c>
      <c r="AI40">
        <f>Z40+H40</f>
        <v>129463.40605147304</v>
      </c>
      <c r="AJ40">
        <f t="shared" si="0"/>
        <v>131508.37262736616</v>
      </c>
    </row>
    <row r="41" spans="1:39" x14ac:dyDescent="0.55000000000000004">
      <c r="A41" s="1" t="s">
        <v>40</v>
      </c>
      <c r="B41">
        <v>59325.954844784857</v>
      </c>
      <c r="C41">
        <v>62740.345727158878</v>
      </c>
      <c r="D41">
        <v>58212.56137361336</v>
      </c>
      <c r="E41">
        <v>60066.610521613453</v>
      </c>
      <c r="F41">
        <v>59767.53277935744</v>
      </c>
      <c r="G41">
        <v>57080.266998367872</v>
      </c>
      <c r="H41">
        <v>62436.588751825213</v>
      </c>
      <c r="I41">
        <v>62436.588751825213</v>
      </c>
      <c r="J41">
        <v>0.91684200000000005</v>
      </c>
      <c r="K41">
        <v>64567.659130891567</v>
      </c>
      <c r="L41">
        <v>63872.345046823611</v>
      </c>
      <c r="M41">
        <v>59748.373410425658</v>
      </c>
      <c r="N41">
        <v>58664.75666690238</v>
      </c>
      <c r="O41">
        <v>56766.253559078061</v>
      </c>
      <c r="P41">
        <v>55908.484169833333</v>
      </c>
      <c r="Q41">
        <v>63567.709043325522</v>
      </c>
      <c r="R41">
        <v>65499.945018708007</v>
      </c>
      <c r="T41">
        <f>K41/J41</f>
        <v>70423.97613862755</v>
      </c>
      <c r="U41">
        <f>L41/J41</f>
        <v>69665.596740576468</v>
      </c>
      <c r="V41">
        <f>M41/J41</f>
        <v>65167.578939910753</v>
      </c>
      <c r="W41">
        <f>N41/J41</f>
        <v>63985.677648823221</v>
      </c>
      <c r="X41">
        <f>O41/J41</f>
        <v>61914.979417476578</v>
      </c>
      <c r="Y41">
        <f>P41/J41</f>
        <v>60979.409941771133</v>
      </c>
      <c r="Z41">
        <f>Q41/J41</f>
        <v>69333.330108487091</v>
      </c>
      <c r="AA41">
        <f t="shared" si="1"/>
        <v>71440.820794322251</v>
      </c>
      <c r="AC41">
        <f>T41+B41</f>
        <v>129749.9309834124</v>
      </c>
      <c r="AD41">
        <f>U41+C41</f>
        <v>132405.94246773535</v>
      </c>
      <c r="AE41">
        <f>V41+D41</f>
        <v>123380.14031352411</v>
      </c>
      <c r="AF41">
        <f>W41+E41</f>
        <v>124052.28817043667</v>
      </c>
      <c r="AG41">
        <f>X41+F41</f>
        <v>121682.51219683402</v>
      </c>
      <c r="AH41">
        <f>Y41+G41</f>
        <v>118059.676940139</v>
      </c>
      <c r="AI41">
        <f>Z41+H41</f>
        <v>131769.91886031232</v>
      </c>
      <c r="AJ41">
        <f t="shared" si="0"/>
        <v>133877.40954614745</v>
      </c>
    </row>
    <row r="42" spans="1:39" x14ac:dyDescent="0.55000000000000004">
      <c r="A42" s="1" t="s">
        <v>41</v>
      </c>
      <c r="B42">
        <v>60271.192026750432</v>
      </c>
      <c r="C42">
        <v>63853.273512355023</v>
      </c>
      <c r="D42">
        <v>58938.275312289021</v>
      </c>
      <c r="E42">
        <v>60944.952508005626</v>
      </c>
      <c r="F42">
        <v>60634.455390019393</v>
      </c>
      <c r="G42">
        <v>58115.023190303778</v>
      </c>
      <c r="H42">
        <v>63549.282132330132</v>
      </c>
      <c r="I42">
        <v>63549.282132330132</v>
      </c>
      <c r="J42">
        <v>0.91968000000000005</v>
      </c>
      <c r="K42">
        <v>65890.909771197737</v>
      </c>
      <c r="L42">
        <v>65312.550210629473</v>
      </c>
      <c r="M42">
        <v>60591.378824700929</v>
      </c>
      <c r="N42">
        <v>59328.037966376083</v>
      </c>
      <c r="O42">
        <v>57336.892821829453</v>
      </c>
      <c r="P42">
        <v>57281.001073832209</v>
      </c>
      <c r="Q42">
        <v>64981.222736274198</v>
      </c>
      <c r="R42">
        <v>66724.417354178862</v>
      </c>
      <c r="T42">
        <f>K42/J42</f>
        <v>71645.474264089396</v>
      </c>
      <c r="U42">
        <f>L42/J42</f>
        <v>71016.603830277352</v>
      </c>
      <c r="V42">
        <f>M42/J42</f>
        <v>65883.11023910591</v>
      </c>
      <c r="W42">
        <f>N42/J42</f>
        <v>64509.43585418415</v>
      </c>
      <c r="X42">
        <f>O42/J42</f>
        <v>62344.394595760969</v>
      </c>
      <c r="Y42">
        <f>P42/J42</f>
        <v>62283.621557315812</v>
      </c>
      <c r="Z42">
        <f>Q42/J42</f>
        <v>70656.339962023965</v>
      </c>
      <c r="AA42">
        <f t="shared" si="1"/>
        <v>72551.776002717103</v>
      </c>
      <c r="AC42">
        <f>T42+B42</f>
        <v>131916.66629083984</v>
      </c>
      <c r="AD42">
        <f>U42+C42</f>
        <v>134869.87734263239</v>
      </c>
      <c r="AE42">
        <f>V42+D42</f>
        <v>124821.38555139492</v>
      </c>
      <c r="AF42">
        <f>W42+E42</f>
        <v>125454.38836218978</v>
      </c>
      <c r="AG42">
        <f>X42+F42</f>
        <v>122978.84998578037</v>
      </c>
      <c r="AH42">
        <f>Y42+G42</f>
        <v>120398.64474761959</v>
      </c>
      <c r="AI42">
        <f>Z42+H42</f>
        <v>134205.6220943541</v>
      </c>
      <c r="AJ42">
        <f t="shared" si="0"/>
        <v>136101.05813504723</v>
      </c>
    </row>
    <row r="43" spans="1:39" x14ac:dyDescent="0.55000000000000004">
      <c r="A43" s="1" t="s">
        <v>42</v>
      </c>
      <c r="B43">
        <v>59117.286331420633</v>
      </c>
      <c r="C43">
        <v>62706.778432991763</v>
      </c>
      <c r="D43">
        <v>58007.543368151069</v>
      </c>
      <c r="E43">
        <v>60058.309473583613</v>
      </c>
      <c r="F43">
        <v>59785.293995608852</v>
      </c>
      <c r="G43">
        <v>57388.60244671737</v>
      </c>
      <c r="H43">
        <v>62392.143322235614</v>
      </c>
      <c r="I43">
        <v>62392.143322235614</v>
      </c>
      <c r="J43">
        <v>0.89608900000000002</v>
      </c>
      <c r="K43">
        <v>64335.191314369673</v>
      </c>
      <c r="L43">
        <v>63022.307582213041</v>
      </c>
      <c r="M43">
        <v>59799.001020684438</v>
      </c>
      <c r="N43">
        <v>58417.772588097803</v>
      </c>
      <c r="O43">
        <v>56679.174868105372</v>
      </c>
      <c r="P43">
        <v>56654.268478282647</v>
      </c>
      <c r="Q43">
        <v>62622.440872038598</v>
      </c>
      <c r="R43">
        <v>65281.860553001919</v>
      </c>
      <c r="T43">
        <f>K43/J43</f>
        <v>71795.537401273396</v>
      </c>
      <c r="U43">
        <f>L43/J43</f>
        <v>70330.410910314749</v>
      </c>
      <c r="V43">
        <f>M43/J43</f>
        <v>66733.327851010821</v>
      </c>
      <c r="W43">
        <f>N43/J43</f>
        <v>65191.931368533486</v>
      </c>
      <c r="X43">
        <f>O43/J43</f>
        <v>63251.724848877035</v>
      </c>
      <c r="Y43">
        <f>P43/J43</f>
        <v>63223.930299649524</v>
      </c>
      <c r="Z43">
        <f>Q43/J43</f>
        <v>69884.175424582369</v>
      </c>
      <c r="AA43">
        <f t="shared" si="1"/>
        <v>72851.982953704282</v>
      </c>
      <c r="AC43">
        <f>T43+B43</f>
        <v>130912.82373269403</v>
      </c>
      <c r="AD43">
        <f>U43+C43</f>
        <v>133037.18934330653</v>
      </c>
      <c r="AE43">
        <f>V43+D43</f>
        <v>124740.8712191619</v>
      </c>
      <c r="AF43">
        <f>W43+E43</f>
        <v>125250.2408421171</v>
      </c>
      <c r="AG43">
        <f>X43+F43</f>
        <v>123037.01884448589</v>
      </c>
      <c r="AH43">
        <f>Y43+G43</f>
        <v>120612.53274636689</v>
      </c>
      <c r="AI43">
        <f>Z43+H43</f>
        <v>132276.318746818</v>
      </c>
      <c r="AJ43">
        <f t="shared" si="0"/>
        <v>135244.1262759399</v>
      </c>
    </row>
    <row r="44" spans="1:39" x14ac:dyDescent="0.55000000000000004">
      <c r="A44" s="1" t="s">
        <v>43</v>
      </c>
      <c r="B44">
        <v>59939.82079109201</v>
      </c>
      <c r="C44">
        <v>63451.585234349302</v>
      </c>
      <c r="D44">
        <v>58461.380757744933</v>
      </c>
      <c r="E44">
        <v>60619.154149465103</v>
      </c>
      <c r="F44">
        <v>60308.839938001343</v>
      </c>
      <c r="G44">
        <v>58239.453701502032</v>
      </c>
      <c r="H44">
        <v>63112.102723661847</v>
      </c>
      <c r="I44">
        <v>63112.102723661847</v>
      </c>
      <c r="J44">
        <v>0.89333600000000002</v>
      </c>
      <c r="K44">
        <v>65883.943439226612</v>
      </c>
      <c r="L44">
        <v>64015.261943020407</v>
      </c>
      <c r="M44">
        <v>60587.624551309258</v>
      </c>
      <c r="N44">
        <v>58959.240688489772</v>
      </c>
      <c r="O44">
        <v>57150.990016243777</v>
      </c>
      <c r="P44">
        <v>57594.979350110632</v>
      </c>
      <c r="Q44">
        <v>63537.100745259981</v>
      </c>
      <c r="R44">
        <v>66288.487375487122</v>
      </c>
      <c r="T44">
        <f>K44/J44</f>
        <v>73750.462803722912</v>
      </c>
      <c r="U44">
        <f>L44/J44</f>
        <v>71658.661402899248</v>
      </c>
      <c r="V44">
        <f>M44/J44</f>
        <v>67821.765328285503</v>
      </c>
      <c r="W44">
        <f>N44/J44</f>
        <v>65998.953012628815</v>
      </c>
      <c r="X44">
        <f>O44/J44</f>
        <v>63974.797854607648</v>
      </c>
      <c r="Y44">
        <f>P44/J44</f>
        <v>64471.799356692922</v>
      </c>
      <c r="Z44">
        <f>Q44/J44</f>
        <v>71123.407928550936</v>
      </c>
      <c r="AA44">
        <f t="shared" si="1"/>
        <v>74203.309141786653</v>
      </c>
      <c r="AC44">
        <f>T44+B44</f>
        <v>133690.28359481491</v>
      </c>
      <c r="AD44">
        <f>U44+C44</f>
        <v>135110.24663724855</v>
      </c>
      <c r="AE44">
        <f>V44+D44</f>
        <v>126283.14608603044</v>
      </c>
      <c r="AF44">
        <f>W44+E44</f>
        <v>126618.10716209392</v>
      </c>
      <c r="AG44">
        <f>X44+F44</f>
        <v>124283.63779260899</v>
      </c>
      <c r="AH44">
        <f>Y44+G44</f>
        <v>122711.25305819495</v>
      </c>
      <c r="AI44">
        <f>Z44+H44</f>
        <v>134235.51065221278</v>
      </c>
      <c r="AJ44">
        <f t="shared" si="0"/>
        <v>137315.41186544849</v>
      </c>
    </row>
    <row r="45" spans="1:39" x14ac:dyDescent="0.55000000000000004">
      <c r="A45" s="1" t="s">
        <v>44</v>
      </c>
      <c r="B45">
        <v>60796.231774659303</v>
      </c>
      <c r="C45">
        <v>64496.159210316277</v>
      </c>
      <c r="D45">
        <v>59269.687834899523</v>
      </c>
      <c r="E45">
        <v>61551.374054397529</v>
      </c>
      <c r="F45">
        <v>61241.479751012193</v>
      </c>
      <c r="G45">
        <v>59189.094204398847</v>
      </c>
      <c r="H45">
        <v>64140.20044660315</v>
      </c>
      <c r="I45">
        <v>64140.20044660315</v>
      </c>
      <c r="J45">
        <v>0.87302999999999997</v>
      </c>
      <c r="K45">
        <v>66700.893844058126</v>
      </c>
      <c r="L45">
        <v>64884.138436055873</v>
      </c>
      <c r="M45">
        <v>61087.905917681957</v>
      </c>
      <c r="N45">
        <v>59374.619292492753</v>
      </c>
      <c r="O45">
        <v>57505.376321066899</v>
      </c>
      <c r="P45">
        <v>58757.579275249627</v>
      </c>
      <c r="Q45">
        <v>64452.877509316357</v>
      </c>
      <c r="R45">
        <v>67072.277863370822</v>
      </c>
      <c r="T45">
        <f>K45/J45</f>
        <v>76401.605722664885</v>
      </c>
      <c r="U45">
        <f>L45/J45</f>
        <v>74320.628656582106</v>
      </c>
      <c r="V45">
        <f>M45/J45</f>
        <v>69972.287226878761</v>
      </c>
      <c r="W45">
        <f>N45/J45</f>
        <v>68009.827030563392</v>
      </c>
      <c r="X45">
        <f>O45/J45</f>
        <v>65868.728819246651</v>
      </c>
      <c r="Y45">
        <f>P45/J45</f>
        <v>67303.047175068015</v>
      </c>
      <c r="Z45">
        <f>Q45/J45</f>
        <v>73826.646861294983</v>
      </c>
      <c r="AA45">
        <f t="shared" si="1"/>
        <v>76827.002352004885</v>
      </c>
      <c r="AC45">
        <f>T45+B45</f>
        <v>137197.83749732419</v>
      </c>
      <c r="AD45">
        <f>U45+C45</f>
        <v>138816.78786689838</v>
      </c>
      <c r="AE45">
        <f>V45+D45</f>
        <v>129241.97506177828</v>
      </c>
      <c r="AF45">
        <f>W45+E45</f>
        <v>129561.20108496092</v>
      </c>
      <c r="AG45">
        <f>X45+F45</f>
        <v>127110.20857025884</v>
      </c>
      <c r="AH45">
        <f>Y45+G45</f>
        <v>126492.14137946686</v>
      </c>
      <c r="AI45">
        <f>Z45+H45</f>
        <v>137966.84730789813</v>
      </c>
      <c r="AJ45">
        <f t="shared" si="0"/>
        <v>140967.20279860805</v>
      </c>
    </row>
    <row r="46" spans="1:39" x14ac:dyDescent="0.55000000000000004">
      <c r="A46" s="1" t="s">
        <v>45</v>
      </c>
      <c r="B46">
        <v>60055.25011057932</v>
      </c>
      <c r="C46">
        <v>63690.489737313866</v>
      </c>
      <c r="D46">
        <v>58956.791215414531</v>
      </c>
      <c r="E46">
        <v>61195.749360183123</v>
      </c>
      <c r="F46">
        <v>60946.924202177826</v>
      </c>
      <c r="G46">
        <v>59060.948479650033</v>
      </c>
      <c r="H46">
        <v>63288.036728272637</v>
      </c>
      <c r="I46">
        <v>63288.036728272637</v>
      </c>
      <c r="J46">
        <v>0.86171200000000003</v>
      </c>
      <c r="K46">
        <v>66055.210120200878</v>
      </c>
      <c r="L46">
        <v>63249.296447424364</v>
      </c>
      <c r="M46">
        <v>60752.01234438736</v>
      </c>
      <c r="N46">
        <v>58675.287917903013</v>
      </c>
      <c r="O46">
        <v>57020.373787595781</v>
      </c>
      <c r="P46">
        <v>58355.67521140365</v>
      </c>
      <c r="Q46">
        <v>62941.706357240902</v>
      </c>
      <c r="R46">
        <v>66131.255213562385</v>
      </c>
      <c r="T46">
        <f>K46/J46</f>
        <v>76655.785367037795</v>
      </c>
      <c r="U46">
        <f>L46/J46</f>
        <v>73399.577175929269</v>
      </c>
      <c r="V46">
        <f>M46/J46</f>
        <v>70501.527592034647</v>
      </c>
      <c r="W46">
        <f>N46/J46</f>
        <v>68091.529325230484</v>
      </c>
      <c r="X46">
        <f>O46/J46</f>
        <v>66171.033695243634</v>
      </c>
      <c r="Y46">
        <f>P46/J46</f>
        <v>67720.625001628912</v>
      </c>
      <c r="Z46">
        <f>Q46/J46</f>
        <v>73042.624864503334</v>
      </c>
      <c r="AA46">
        <f t="shared" si="1"/>
        <v>76744.034217421111</v>
      </c>
      <c r="AC46">
        <f>T46+B46</f>
        <v>136711.03547761712</v>
      </c>
      <c r="AD46">
        <f>U46+C46</f>
        <v>137090.06691324315</v>
      </c>
      <c r="AE46">
        <f>V46+D46</f>
        <v>129458.31880744918</v>
      </c>
      <c r="AF46">
        <f>W46+E46</f>
        <v>129287.27868541361</v>
      </c>
      <c r="AG46">
        <f>X46+F46</f>
        <v>127117.95789742147</v>
      </c>
      <c r="AH46">
        <f>Y46+G46</f>
        <v>126781.57348127895</v>
      </c>
      <c r="AI46">
        <f>Z46+H46</f>
        <v>136330.66159277596</v>
      </c>
      <c r="AJ46">
        <f t="shared" si="0"/>
        <v>140032.07094569376</v>
      </c>
    </row>
    <row r="47" spans="1:39" x14ac:dyDescent="0.55000000000000004">
      <c r="A47" s="1" t="s">
        <v>46</v>
      </c>
      <c r="B47">
        <v>63656.300646867363</v>
      </c>
      <c r="C47">
        <v>66531.224855813431</v>
      </c>
      <c r="D47">
        <v>62350.616927443392</v>
      </c>
      <c r="E47">
        <v>64180.197463952252</v>
      </c>
      <c r="F47">
        <v>63838.290567593889</v>
      </c>
      <c r="G47">
        <v>61443.797061770973</v>
      </c>
      <c r="H47">
        <v>66174.632588547567</v>
      </c>
      <c r="I47">
        <v>66174.632588547567</v>
      </c>
      <c r="J47">
        <v>0.78549999999999998</v>
      </c>
      <c r="K47">
        <v>68032.410834952563</v>
      </c>
      <c r="L47">
        <v>63587.949730669599</v>
      </c>
      <c r="M47">
        <v>62252.448267194719</v>
      </c>
      <c r="N47">
        <v>59271.440069795754</v>
      </c>
      <c r="O47">
        <v>57770.554338259441</v>
      </c>
      <c r="P47">
        <v>59626.122235973467</v>
      </c>
      <c r="Q47">
        <v>63644.860122815502</v>
      </c>
      <c r="R47">
        <v>67020.192148217087</v>
      </c>
      <c r="T47">
        <f>K47/J47</f>
        <v>86610.325696947883</v>
      </c>
      <c r="U47">
        <f>L47/J47</f>
        <v>80952.195710591477</v>
      </c>
      <c r="V47">
        <f>M47/J47</f>
        <v>79252.002886307731</v>
      </c>
      <c r="W47">
        <f>N47/J47</f>
        <v>75456.957440860293</v>
      </c>
      <c r="X47">
        <f>O47/J47</f>
        <v>73546.218126364663</v>
      </c>
      <c r="Y47">
        <f>P47/J47</f>
        <v>75908.494253308047</v>
      </c>
      <c r="Z47">
        <f>Q47/J47</f>
        <v>81024.646878186511</v>
      </c>
      <c r="AA47">
        <f t="shared" si="1"/>
        <v>85321.695923891908</v>
      </c>
      <c r="AC47">
        <f>T47+B47</f>
        <v>150266.62634381524</v>
      </c>
      <c r="AD47">
        <f>U47+C47</f>
        <v>147483.42056640491</v>
      </c>
      <c r="AE47">
        <f>V47+D47</f>
        <v>141602.61981375114</v>
      </c>
      <c r="AF47">
        <f>W47+E47</f>
        <v>139637.15490481255</v>
      </c>
      <c r="AG47">
        <f>X47+F47</f>
        <v>137384.50869395855</v>
      </c>
      <c r="AH47">
        <f>Y47+G47</f>
        <v>137352.29131507903</v>
      </c>
      <c r="AI47">
        <f>Z47+H47</f>
        <v>147199.27946673409</v>
      </c>
      <c r="AJ47">
        <f t="shared" si="0"/>
        <v>151496.32851243948</v>
      </c>
    </row>
    <row r="48" spans="1:39" x14ac:dyDescent="0.55000000000000004">
      <c r="A48" s="1" t="s">
        <v>47</v>
      </c>
      <c r="B48">
        <v>64553.9973276495</v>
      </c>
      <c r="C48">
        <v>68137.123826605981</v>
      </c>
      <c r="D48">
        <v>62845.671781837293</v>
      </c>
      <c r="E48">
        <v>65028.091745243997</v>
      </c>
      <c r="F48">
        <v>64659.899432771097</v>
      </c>
      <c r="G48">
        <v>61977.835142246448</v>
      </c>
      <c r="H48">
        <v>67723.374506396925</v>
      </c>
      <c r="I48">
        <v>67723.374506396925</v>
      </c>
      <c r="J48">
        <v>0.79925000000000002</v>
      </c>
      <c r="K48">
        <v>67721.754546710188</v>
      </c>
      <c r="L48">
        <v>65508.712853825469</v>
      </c>
      <c r="M48">
        <v>61751.949687309803</v>
      </c>
      <c r="N48">
        <v>59719.383276465363</v>
      </c>
      <c r="O48">
        <v>57838.044268421669</v>
      </c>
      <c r="P48">
        <v>59872.910989674681</v>
      </c>
      <c r="Q48">
        <v>65254.393550655826</v>
      </c>
      <c r="R48">
        <v>67738.883541006551</v>
      </c>
      <c r="T48">
        <f>K48/J48</f>
        <v>84731.629085655542</v>
      </c>
      <c r="U48">
        <f>L48/J48</f>
        <v>81962.731127714069</v>
      </c>
      <c r="V48">
        <f>M48/J48</f>
        <v>77262.370581557465</v>
      </c>
      <c r="W48">
        <f>N48/J48</f>
        <v>74719.278419099603</v>
      </c>
      <c r="X48">
        <f>O48/J48</f>
        <v>72365.397896054637</v>
      </c>
      <c r="Y48">
        <f>P48/J48</f>
        <v>74911.368144729029</v>
      </c>
      <c r="Z48">
        <f>Q48/J48</f>
        <v>81644.533688652897</v>
      </c>
      <c r="AA48">
        <f t="shared" si="1"/>
        <v>84753.060420402311</v>
      </c>
      <c r="AC48">
        <f>T48+B48</f>
        <v>149285.62641330506</v>
      </c>
      <c r="AD48">
        <f>U48+C48</f>
        <v>150099.85495432006</v>
      </c>
      <c r="AE48">
        <f>V48+D48</f>
        <v>140108.04236339475</v>
      </c>
      <c r="AF48">
        <f>W48+E48</f>
        <v>139747.37016434359</v>
      </c>
      <c r="AG48">
        <f>X48+F48</f>
        <v>137025.29732882575</v>
      </c>
      <c r="AH48">
        <f>Y48+G48</f>
        <v>136889.20328697548</v>
      </c>
      <c r="AI48">
        <f>Z48+H48</f>
        <v>149367.90819504982</v>
      </c>
      <c r="AJ48">
        <f t="shared" si="0"/>
        <v>152476.43492679924</v>
      </c>
    </row>
    <row r="49" spans="1:39" x14ac:dyDescent="0.55000000000000004">
      <c r="A49" s="1" t="s">
        <v>48</v>
      </c>
      <c r="B49">
        <v>63759.106239478191</v>
      </c>
      <c r="C49">
        <v>67398.754549605481</v>
      </c>
      <c r="D49">
        <v>62171.794103183383</v>
      </c>
      <c r="E49">
        <v>64460.252691309077</v>
      </c>
      <c r="F49">
        <v>64127.600838514867</v>
      </c>
      <c r="G49">
        <v>61550.222126613873</v>
      </c>
      <c r="H49">
        <v>66993.171892376005</v>
      </c>
      <c r="I49">
        <v>66993.171892376005</v>
      </c>
      <c r="J49">
        <v>0.78905999999999998</v>
      </c>
      <c r="K49">
        <v>67505.68462895765</v>
      </c>
      <c r="L49">
        <v>64587.629339218838</v>
      </c>
      <c r="M49">
        <v>61765.781844581703</v>
      </c>
      <c r="N49">
        <v>59471.166983917938</v>
      </c>
      <c r="O49">
        <v>57766.19222301391</v>
      </c>
      <c r="P49">
        <v>59726.194953794868</v>
      </c>
      <c r="Q49">
        <v>64427.230691190467</v>
      </c>
      <c r="R49">
        <v>67214.965671987797</v>
      </c>
      <c r="T49">
        <f>K49/J49</f>
        <v>85552.029793624883</v>
      </c>
      <c r="U49">
        <f>L49/J49</f>
        <v>81853.888600637263</v>
      </c>
      <c r="V49">
        <f>M49/J49</f>
        <v>78277.674504577226</v>
      </c>
      <c r="W49">
        <f>N49/J49</f>
        <v>75369.638536889383</v>
      </c>
      <c r="X49">
        <f>O49/J49</f>
        <v>73208.87159786823</v>
      </c>
      <c r="Y49">
        <f>P49/J49</f>
        <v>75692.843324708985</v>
      </c>
      <c r="Z49">
        <f>Q49/J49</f>
        <v>81650.610462056706</v>
      </c>
      <c r="AA49">
        <f t="shared" si="1"/>
        <v>85183.592720436718</v>
      </c>
      <c r="AC49">
        <f>T49+B49</f>
        <v>149311.13603310307</v>
      </c>
      <c r="AD49">
        <f>U49+C49</f>
        <v>149252.64315024274</v>
      </c>
      <c r="AE49">
        <f>V49+D49</f>
        <v>140449.46860776062</v>
      </c>
      <c r="AF49">
        <f>W49+E49</f>
        <v>139829.89122819845</v>
      </c>
      <c r="AG49">
        <f>X49+F49</f>
        <v>137336.4724363831</v>
      </c>
      <c r="AH49">
        <f>Y49+G49</f>
        <v>137243.06545132285</v>
      </c>
      <c r="AI49">
        <f>Z49+H49</f>
        <v>148643.78235443271</v>
      </c>
      <c r="AJ49">
        <f t="shared" si="0"/>
        <v>152176.76461281272</v>
      </c>
    </row>
    <row r="50" spans="1:39" x14ac:dyDescent="0.55000000000000004">
      <c r="A50" s="1" t="s">
        <v>49</v>
      </c>
      <c r="B50">
        <v>63606.958864146043</v>
      </c>
      <c r="C50">
        <v>67476.188093484394</v>
      </c>
      <c r="D50">
        <v>61562.723011372567</v>
      </c>
      <c r="E50">
        <v>64108.980161362597</v>
      </c>
      <c r="F50">
        <v>63749.762679858097</v>
      </c>
      <c r="G50">
        <v>61014.508727440691</v>
      </c>
      <c r="H50">
        <v>67054.266416098428</v>
      </c>
      <c r="I50">
        <v>67054.266416098428</v>
      </c>
      <c r="J50">
        <v>0.83205700000000005</v>
      </c>
      <c r="K50">
        <v>67314.834077189051</v>
      </c>
      <c r="L50">
        <v>66019.199916232319</v>
      </c>
      <c r="M50">
        <v>61813.299588299102</v>
      </c>
      <c r="N50">
        <v>59895.473156831948</v>
      </c>
      <c r="O50">
        <v>58000.002737166891</v>
      </c>
      <c r="P50">
        <v>59794.802539010299</v>
      </c>
      <c r="Q50">
        <v>65460.763403748133</v>
      </c>
      <c r="R50">
        <v>67867.748818378954</v>
      </c>
      <c r="T50">
        <f>K50/J50</f>
        <v>80901.709951588709</v>
      </c>
      <c r="U50">
        <f>L50/J50</f>
        <v>79344.564033752875</v>
      </c>
      <c r="V50">
        <f>M50/J50</f>
        <v>74289.741674307283</v>
      </c>
      <c r="W50">
        <f>N50/J50</f>
        <v>71984.819738109218</v>
      </c>
      <c r="X50">
        <f>O50/J50</f>
        <v>69706.766167662659</v>
      </c>
      <c r="Y50">
        <f>P50/J50</f>
        <v>71863.829688363054</v>
      </c>
      <c r="Z50">
        <f>Q50/J50</f>
        <v>78673.41228275001</v>
      </c>
      <c r="AA50">
        <f t="shared" si="1"/>
        <v>81566.22541289714</v>
      </c>
      <c r="AC50">
        <f>T50+B50</f>
        <v>144508.66881573474</v>
      </c>
      <c r="AD50">
        <f>U50+C50</f>
        <v>146820.75212723727</v>
      </c>
      <c r="AE50">
        <f>V50+D50</f>
        <v>135852.46468567985</v>
      </c>
      <c r="AF50">
        <f>W50+E50</f>
        <v>136093.79989947181</v>
      </c>
      <c r="AG50">
        <f>X50+F50</f>
        <v>133456.52884752076</v>
      </c>
      <c r="AH50">
        <f>Y50+G50</f>
        <v>132878.33841580374</v>
      </c>
      <c r="AI50">
        <f>Z50+H50</f>
        <v>145727.67869884844</v>
      </c>
      <c r="AJ50">
        <f t="shared" si="0"/>
        <v>148620.49182899558</v>
      </c>
    </row>
    <row r="51" spans="1:39" x14ac:dyDescent="0.55000000000000004">
      <c r="A51" s="1" t="s">
        <v>50</v>
      </c>
      <c r="B51">
        <v>62778.975860039478</v>
      </c>
      <c r="C51">
        <v>67130.61052297338</v>
      </c>
      <c r="D51">
        <v>61247.431100945782</v>
      </c>
      <c r="E51">
        <v>63853.271720202378</v>
      </c>
      <c r="F51">
        <v>63571.068787216624</v>
      </c>
      <c r="G51">
        <v>61267.97969549433</v>
      </c>
      <c r="H51">
        <v>66685.837758496084</v>
      </c>
      <c r="I51">
        <v>66685.837758496084</v>
      </c>
      <c r="J51">
        <v>0.80482299999999996</v>
      </c>
      <c r="K51">
        <v>67006.64719068243</v>
      </c>
      <c r="L51">
        <v>65676.159026789974</v>
      </c>
      <c r="M51">
        <v>61636.169470579203</v>
      </c>
      <c r="N51">
        <v>59791.400943584063</v>
      </c>
      <c r="O51">
        <v>57909.90720315509</v>
      </c>
      <c r="P51">
        <v>59951.414512793082</v>
      </c>
      <c r="Q51">
        <v>64892.515934958719</v>
      </c>
      <c r="R51">
        <v>67610.868050555771</v>
      </c>
      <c r="T51">
        <f>K51/J51</f>
        <v>83256.377104881991</v>
      </c>
      <c r="U51">
        <f>L51/J51</f>
        <v>81603.233290785647</v>
      </c>
      <c r="V51">
        <f>M51/J51</f>
        <v>76583.509008290275</v>
      </c>
      <c r="W51">
        <f>N51/J51</f>
        <v>74291.367100075498</v>
      </c>
      <c r="X51">
        <f>O51/J51</f>
        <v>71953.593775469999</v>
      </c>
      <c r="Y51">
        <f>P51/J51</f>
        <v>74490.185435546809</v>
      </c>
      <c r="Z51">
        <f>Q51/J51</f>
        <v>80629.549522017536</v>
      </c>
      <c r="AA51">
        <f t="shared" si="1"/>
        <v>84007.127095716423</v>
      </c>
      <c r="AC51">
        <f>T51+B51</f>
        <v>146035.35296492148</v>
      </c>
      <c r="AD51">
        <f>U51+C51</f>
        <v>148733.84381375904</v>
      </c>
      <c r="AE51">
        <f>V51+D51</f>
        <v>137830.94010923605</v>
      </c>
      <c r="AF51">
        <f>W51+E51</f>
        <v>138144.63882027788</v>
      </c>
      <c r="AG51">
        <f>X51+F51</f>
        <v>135524.66256268663</v>
      </c>
      <c r="AH51">
        <f>Y51+G51</f>
        <v>135758.16513104114</v>
      </c>
      <c r="AI51">
        <f>Z51+H51</f>
        <v>147315.38728051362</v>
      </c>
      <c r="AJ51">
        <f t="shared" si="0"/>
        <v>150692.96485421251</v>
      </c>
    </row>
    <row r="52" spans="1:39" x14ac:dyDescent="0.55000000000000004">
      <c r="A52" s="1" t="s">
        <v>51</v>
      </c>
      <c r="B52">
        <v>61555.040098542217</v>
      </c>
      <c r="C52">
        <v>65442.535425764261</v>
      </c>
      <c r="D52">
        <v>59707.295201628192</v>
      </c>
      <c r="E52">
        <v>62710.614488146457</v>
      </c>
      <c r="F52">
        <v>62449.901134383763</v>
      </c>
      <c r="G52">
        <v>60612.597579090099</v>
      </c>
      <c r="H52">
        <v>64988.823781726911</v>
      </c>
      <c r="I52">
        <v>64988.823781726911</v>
      </c>
      <c r="J52">
        <v>0.80567800000000001</v>
      </c>
      <c r="K52">
        <v>65429.607739251522</v>
      </c>
      <c r="L52">
        <v>63591.310850495458</v>
      </c>
      <c r="M52">
        <v>60894.296750486697</v>
      </c>
      <c r="N52">
        <v>59169.769734660978</v>
      </c>
      <c r="O52">
        <v>57413.660271999688</v>
      </c>
      <c r="P52">
        <v>58868.627295984479</v>
      </c>
      <c r="Q52">
        <v>62773.672463502393</v>
      </c>
      <c r="R52">
        <v>66240.374302242417</v>
      </c>
      <c r="T52">
        <f>K52/J52</f>
        <v>81210.617317652359</v>
      </c>
      <c r="U52">
        <f>L52/J52</f>
        <v>78928.940408569499</v>
      </c>
      <c r="V52">
        <f>M52/J52</f>
        <v>75581.431726430033</v>
      </c>
      <c r="W52">
        <f>N52/J52</f>
        <v>73440.964919807884</v>
      </c>
      <c r="X52">
        <f>O52/J52</f>
        <v>71261.298275489331</v>
      </c>
      <c r="Y52">
        <f>P52/J52</f>
        <v>73067.189740795307</v>
      </c>
      <c r="Z52">
        <f>Q52/J52</f>
        <v>77914.095288070908</v>
      </c>
      <c r="AA52">
        <f t="shared" si="1"/>
        <v>82216.933194455371</v>
      </c>
      <c r="AC52">
        <f>T52+B52</f>
        <v>142765.65741619456</v>
      </c>
      <c r="AD52">
        <f>U52+C52</f>
        <v>144371.47583433375</v>
      </c>
      <c r="AE52">
        <f>V52+D52</f>
        <v>135288.72692805823</v>
      </c>
      <c r="AF52">
        <f>W52+E52</f>
        <v>136151.57940795436</v>
      </c>
      <c r="AG52">
        <f>X52+F52</f>
        <v>133711.19940987311</v>
      </c>
      <c r="AH52">
        <f>Y52+G52</f>
        <v>133679.78731988539</v>
      </c>
      <c r="AI52">
        <f>Z52+H52</f>
        <v>142902.91906979782</v>
      </c>
      <c r="AJ52">
        <f t="shared" si="0"/>
        <v>147205.75697618228</v>
      </c>
      <c r="AM52" s="7" t="s">
        <v>81</v>
      </c>
    </row>
    <row r="53" spans="1:39" x14ac:dyDescent="0.55000000000000004">
      <c r="A53" s="1" t="s">
        <v>52</v>
      </c>
      <c r="B53">
        <v>62773.290697821241</v>
      </c>
      <c r="C53">
        <v>66994.684952895361</v>
      </c>
      <c r="D53">
        <v>61123.417749609413</v>
      </c>
      <c r="E53">
        <v>63978.859321257747</v>
      </c>
      <c r="F53">
        <v>63709.70962464223</v>
      </c>
      <c r="G53">
        <v>61764.641759151767</v>
      </c>
      <c r="H53">
        <v>66500.926790121084</v>
      </c>
      <c r="I53">
        <v>66500.926790121084</v>
      </c>
      <c r="J53">
        <v>0.76890000000000003</v>
      </c>
      <c r="K53">
        <v>66761.737676441553</v>
      </c>
      <c r="L53">
        <v>64648.423976661143</v>
      </c>
      <c r="M53">
        <v>61549.357846219449</v>
      </c>
      <c r="N53">
        <v>59550.17281488239</v>
      </c>
      <c r="O53">
        <v>57745.269851142933</v>
      </c>
      <c r="P53">
        <v>60061.575344102726</v>
      </c>
      <c r="Q53">
        <v>63439.00922791574</v>
      </c>
      <c r="R53">
        <v>67186.140771084843</v>
      </c>
      <c r="T53">
        <f>K53/J53</f>
        <v>86827.594845157437</v>
      </c>
      <c r="U53">
        <f>L53/J53</f>
        <v>84079.105184888991</v>
      </c>
      <c r="V53">
        <f>M53/J53</f>
        <v>80048.586092104888</v>
      </c>
      <c r="W53">
        <f>N53/J53</f>
        <v>77448.527526183359</v>
      </c>
      <c r="X53">
        <f>O53/J53</f>
        <v>75101.144298534186</v>
      </c>
      <c r="Y53">
        <f>P53/J53</f>
        <v>78113.636811162345</v>
      </c>
      <c r="Z53">
        <f>Q53/J53</f>
        <v>82506.189657843337</v>
      </c>
      <c r="AA53">
        <f t="shared" si="1"/>
        <v>87379.556211581279</v>
      </c>
      <c r="AC53">
        <f>T53+B53</f>
        <v>149600.88554297868</v>
      </c>
      <c r="AD53">
        <f>U53+C53</f>
        <v>151073.79013778435</v>
      </c>
      <c r="AE53">
        <f>V53+D53</f>
        <v>141172.00384171429</v>
      </c>
      <c r="AF53">
        <f>W53+E53</f>
        <v>141427.38684744111</v>
      </c>
      <c r="AG53">
        <f>X53+F53</f>
        <v>138810.85392317642</v>
      </c>
      <c r="AH53">
        <f>Y53+G53</f>
        <v>139878.27857031411</v>
      </c>
      <c r="AI53">
        <f>Z53+H53</f>
        <v>149007.11644796442</v>
      </c>
      <c r="AJ53">
        <f t="shared" si="0"/>
        <v>153880.48300170235</v>
      </c>
    </row>
    <row r="54" spans="1:39" x14ac:dyDescent="0.55000000000000004">
      <c r="A54" s="1" t="s">
        <v>53</v>
      </c>
      <c r="B54">
        <v>60454.515296604142</v>
      </c>
      <c r="C54">
        <v>64170.795598137272</v>
      </c>
      <c r="D54">
        <v>58547.007862303952</v>
      </c>
      <c r="E54">
        <v>62050.837967981177</v>
      </c>
      <c r="F54">
        <v>61838.383437599543</v>
      </c>
      <c r="G54">
        <v>60473.556402493879</v>
      </c>
      <c r="H54">
        <v>63645.695664053586</v>
      </c>
      <c r="I54">
        <v>63645.695664053586</v>
      </c>
      <c r="J54">
        <v>0.75540099999999999</v>
      </c>
      <c r="K54">
        <v>64943.652206449042</v>
      </c>
      <c r="L54">
        <v>61394.989483365913</v>
      </c>
      <c r="M54">
        <v>60900.463272431531</v>
      </c>
      <c r="N54">
        <v>58634.215867991661</v>
      </c>
      <c r="O54">
        <v>57124.251837397052</v>
      </c>
      <c r="P54">
        <v>58878.860192858592</v>
      </c>
      <c r="Q54">
        <v>60036.480170979179</v>
      </c>
      <c r="R54">
        <v>65307.110064675791</v>
      </c>
      <c r="T54">
        <f>K54/J54</f>
        <v>85972.420219789288</v>
      </c>
      <c r="U54">
        <f>L54/J54</f>
        <v>81274.699773187895</v>
      </c>
      <c r="V54">
        <f>M54/J54</f>
        <v>80620.045872896022</v>
      </c>
      <c r="W54">
        <f>N54/J54</f>
        <v>77619.987090289345</v>
      </c>
      <c r="X54">
        <f>O54/J54</f>
        <v>75621.096394361477</v>
      </c>
      <c r="Y54">
        <f>P54/J54</f>
        <v>77943.847298135152</v>
      </c>
      <c r="Z54">
        <f>Q54/J54</f>
        <v>79476.30486454106</v>
      </c>
      <c r="AA54">
        <f t="shared" si="1"/>
        <v>86453.565807664796</v>
      </c>
      <c r="AC54">
        <f>T54+B54</f>
        <v>146426.93551639342</v>
      </c>
      <c r="AD54">
        <f>U54+C54</f>
        <v>145445.49537132517</v>
      </c>
      <c r="AE54">
        <f>V54+D54</f>
        <v>139167.05373519997</v>
      </c>
      <c r="AF54">
        <f>W54+E54</f>
        <v>139670.82505827054</v>
      </c>
      <c r="AG54">
        <f>X54+F54</f>
        <v>137459.47983196101</v>
      </c>
      <c r="AH54">
        <f>Y54+G54</f>
        <v>138417.40370062902</v>
      </c>
      <c r="AI54">
        <f>Z54+H54</f>
        <v>143122.00052859465</v>
      </c>
      <c r="AJ54">
        <f t="shared" si="0"/>
        <v>150099.26147171838</v>
      </c>
    </row>
    <row r="55" spans="1:39" x14ac:dyDescent="0.55000000000000004">
      <c r="A55" s="1" t="s">
        <v>54</v>
      </c>
      <c r="B55">
        <v>60116.153008672183</v>
      </c>
      <c r="C55">
        <v>63274.121833274206</v>
      </c>
      <c r="D55">
        <v>57728.916618895979</v>
      </c>
      <c r="E55">
        <v>61462.537458629253</v>
      </c>
      <c r="F55">
        <v>61205.655570563111</v>
      </c>
      <c r="G55">
        <v>59964.393133249512</v>
      </c>
      <c r="H55">
        <v>62687.003337690367</v>
      </c>
      <c r="I55">
        <v>62687.003337690367</v>
      </c>
      <c r="J55">
        <v>0.74521199999999999</v>
      </c>
      <c r="K55">
        <v>64700.810382652817</v>
      </c>
      <c r="L55">
        <v>60068.730029994113</v>
      </c>
      <c r="M55">
        <v>60958.04588862438</v>
      </c>
      <c r="N55">
        <v>58404.954646138089</v>
      </c>
      <c r="O55">
        <v>57076.139179748607</v>
      </c>
      <c r="P55">
        <v>58964.75504851673</v>
      </c>
      <c r="Q55">
        <v>58479.390236478423</v>
      </c>
      <c r="R55">
        <v>64624.661425930986</v>
      </c>
      <c r="T55">
        <f>K55/J55</f>
        <v>86822.018945820542</v>
      </c>
      <c r="U55">
        <f>L55/J55</f>
        <v>80606.230213676259</v>
      </c>
      <c r="V55">
        <f>M55/J55</f>
        <v>81799.603184898238</v>
      </c>
      <c r="W55">
        <f>N55/J55</f>
        <v>78373.609987678792</v>
      </c>
      <c r="X55">
        <f>O55/J55</f>
        <v>76590.472482660785</v>
      </c>
      <c r="Y55">
        <f>P55/J55</f>
        <v>79124.806160551263</v>
      </c>
      <c r="Z55">
        <f>Q55/J55</f>
        <v>78473.495108074509</v>
      </c>
      <c r="AA55">
        <f t="shared" si="1"/>
        <v>86719.834659037951</v>
      </c>
      <c r="AC55">
        <f>T55+B55</f>
        <v>146938.17195449272</v>
      </c>
      <c r="AD55">
        <f>U55+C55</f>
        <v>143880.35204695046</v>
      </c>
      <c r="AE55">
        <f>V55+D55</f>
        <v>139528.51980379422</v>
      </c>
      <c r="AF55">
        <f>W55+E55</f>
        <v>139836.14744630805</v>
      </c>
      <c r="AG55">
        <f>X55+F55</f>
        <v>137796.12805322389</v>
      </c>
      <c r="AH55">
        <f>Y55+G55</f>
        <v>139089.19929380078</v>
      </c>
      <c r="AI55">
        <f>Z55+H55</f>
        <v>141160.49844576488</v>
      </c>
      <c r="AJ55">
        <f t="shared" si="0"/>
        <v>149406.83799672831</v>
      </c>
    </row>
    <row r="56" spans="1:39" x14ac:dyDescent="0.55000000000000004">
      <c r="A56" s="1" t="s">
        <v>55</v>
      </c>
      <c r="B56">
        <v>60647.623499616842</v>
      </c>
      <c r="C56">
        <v>64624.563881195048</v>
      </c>
      <c r="D56">
        <v>58961.008888599783</v>
      </c>
      <c r="E56">
        <v>62102.831057865049</v>
      </c>
      <c r="F56">
        <v>61882.884503639667</v>
      </c>
      <c r="G56">
        <v>60765.573106268232</v>
      </c>
      <c r="H56">
        <v>64066.193923183033</v>
      </c>
      <c r="I56">
        <v>64066.193923183033</v>
      </c>
      <c r="J56">
        <v>0.76482000000000006</v>
      </c>
      <c r="K56">
        <v>66614.843445024788</v>
      </c>
      <c r="L56">
        <v>63255.434183732599</v>
      </c>
      <c r="M56">
        <v>61542.912422961846</v>
      </c>
      <c r="N56">
        <v>59235.008016338863</v>
      </c>
      <c r="O56">
        <v>57584.089032086144</v>
      </c>
      <c r="P56">
        <v>60403.760504947197</v>
      </c>
      <c r="Q56">
        <v>61576.983836262873</v>
      </c>
      <c r="R56">
        <v>66663.848452643928</v>
      </c>
      <c r="T56">
        <f>K56/J56</f>
        <v>87098.720542120733</v>
      </c>
      <c r="U56">
        <f>L56/J56</f>
        <v>82706.302376680251</v>
      </c>
      <c r="V56">
        <f>M56/J56</f>
        <v>80467.184988574882</v>
      </c>
      <c r="W56">
        <f>N56/J56</f>
        <v>77449.606464709155</v>
      </c>
      <c r="X56">
        <f>O56/J56</f>
        <v>75291.03453372838</v>
      </c>
      <c r="Y56">
        <f>P56/J56</f>
        <v>78977.747058062276</v>
      </c>
      <c r="Z56">
        <f>Q56/J56</f>
        <v>80511.733265687173</v>
      </c>
      <c r="AA56">
        <f t="shared" si="1"/>
        <v>87162.794451823851</v>
      </c>
      <c r="AC56">
        <f>T56+B56</f>
        <v>147746.34404173758</v>
      </c>
      <c r="AD56">
        <f>U56+C56</f>
        <v>147330.86625787528</v>
      </c>
      <c r="AE56">
        <f>V56+D56</f>
        <v>139428.19387717466</v>
      </c>
      <c r="AF56">
        <f>W56+E56</f>
        <v>139552.43752257421</v>
      </c>
      <c r="AG56">
        <f>X56+F56</f>
        <v>137173.91903736803</v>
      </c>
      <c r="AH56">
        <f>Y56+G56</f>
        <v>139743.32016433051</v>
      </c>
      <c r="AI56">
        <f>Z56+H56</f>
        <v>144577.92718887021</v>
      </c>
      <c r="AJ56">
        <f t="shared" si="0"/>
        <v>151228.98837500688</v>
      </c>
    </row>
    <row r="57" spans="1:39" x14ac:dyDescent="0.55000000000000004">
      <c r="A57" s="1" t="s">
        <v>56</v>
      </c>
      <c r="B57">
        <v>60703.792562672679</v>
      </c>
      <c r="C57">
        <v>64797.439377814248</v>
      </c>
      <c r="D57">
        <v>59118.733955983211</v>
      </c>
      <c r="E57">
        <v>62195.39274772878</v>
      </c>
      <c r="F57">
        <v>61969.854749341823</v>
      </c>
      <c r="G57">
        <v>60837.253800270977</v>
      </c>
      <c r="H57">
        <v>64316.182874290782</v>
      </c>
      <c r="I57">
        <v>64316.182874290782</v>
      </c>
      <c r="J57">
        <v>0.74811099999999997</v>
      </c>
      <c r="K57">
        <v>66446.691531353135</v>
      </c>
      <c r="L57">
        <v>62858.167407276553</v>
      </c>
      <c r="M57">
        <v>61409.742059043783</v>
      </c>
      <c r="N57">
        <v>59031.779158075093</v>
      </c>
      <c r="O57">
        <v>57393.581115322108</v>
      </c>
      <c r="P57">
        <v>60359.63217180127</v>
      </c>
      <c r="Q57">
        <v>61188.752101540827</v>
      </c>
      <c r="R57">
        <v>66489.41643647509</v>
      </c>
      <c r="T57">
        <f>K57/J57</f>
        <v>88819.294905907198</v>
      </c>
      <c r="U57">
        <f>L57/J57</f>
        <v>84022.514583098702</v>
      </c>
      <c r="V57">
        <f>M57/J57</f>
        <v>82086.404369196258</v>
      </c>
      <c r="W57">
        <f>N57/J57</f>
        <v>78907.781275873625</v>
      </c>
      <c r="X57">
        <f>O57/J57</f>
        <v>76718.001894534507</v>
      </c>
      <c r="Y57">
        <f>P57/J57</f>
        <v>80682.722446002357</v>
      </c>
      <c r="Z57">
        <f>Q57/J57</f>
        <v>81791.007085233112</v>
      </c>
      <c r="AA57">
        <f t="shared" si="1"/>
        <v>88876.40528808572</v>
      </c>
      <c r="AC57">
        <f>T57+B57</f>
        <v>149523.08746857988</v>
      </c>
      <c r="AD57">
        <f>U57+C57</f>
        <v>148819.95396091294</v>
      </c>
      <c r="AE57">
        <f>V57+D57</f>
        <v>141205.13832517946</v>
      </c>
      <c r="AF57">
        <f>W57+E57</f>
        <v>141103.17402360239</v>
      </c>
      <c r="AG57">
        <f>X57+F57</f>
        <v>138687.85664387632</v>
      </c>
      <c r="AH57">
        <f>Y57+G57</f>
        <v>141519.97624627332</v>
      </c>
      <c r="AI57">
        <f>Z57+H57</f>
        <v>146107.18995952391</v>
      </c>
      <c r="AJ57">
        <f t="shared" si="0"/>
        <v>153192.58816237649</v>
      </c>
    </row>
    <row r="58" spans="1:39" x14ac:dyDescent="0.55000000000000004">
      <c r="A58" s="1" t="s">
        <v>57</v>
      </c>
      <c r="B58">
        <v>60132.579686647179</v>
      </c>
      <c r="C58">
        <v>63781.521970532369</v>
      </c>
      <c r="D58">
        <v>58191.849321358073</v>
      </c>
      <c r="E58">
        <v>61855.251591808883</v>
      </c>
      <c r="F58">
        <v>61623.506115568183</v>
      </c>
      <c r="G58">
        <v>60914.781463924082</v>
      </c>
      <c r="H58">
        <v>62935.872755263241</v>
      </c>
      <c r="I58">
        <v>62935.872755263241</v>
      </c>
      <c r="J58">
        <v>0.72087699999999999</v>
      </c>
      <c r="K58">
        <v>65709.085934411385</v>
      </c>
      <c r="L58">
        <v>61319.651404803051</v>
      </c>
      <c r="M58">
        <v>60942.359964141491</v>
      </c>
      <c r="N58">
        <v>58485.923640878653</v>
      </c>
      <c r="O58">
        <v>56961.262501901358</v>
      </c>
      <c r="P58">
        <v>59680.228322426839</v>
      </c>
      <c r="Q58">
        <v>59541.463793036593</v>
      </c>
      <c r="R58">
        <v>65392.239301265792</v>
      </c>
      <c r="T58">
        <f>K58/J58</f>
        <v>91151.591650741233</v>
      </c>
      <c r="U58">
        <f>L58/J58</f>
        <v>85062.571568801679</v>
      </c>
      <c r="V58">
        <f>M58/J58</f>
        <v>84539.193182944509</v>
      </c>
      <c r="W58">
        <f>N58/J58</f>
        <v>81131.626672620507</v>
      </c>
      <c r="X58">
        <f>O58/J58</f>
        <v>79016.617955492213</v>
      </c>
      <c r="Y58">
        <f>P58/J58</f>
        <v>82788.365175233557</v>
      </c>
      <c r="Z58">
        <f>Q58/J58</f>
        <v>82595.871130631989</v>
      </c>
      <c r="AA58">
        <f t="shared" si="1"/>
        <v>90712.06225370735</v>
      </c>
      <c r="AC58">
        <f>T58+B58</f>
        <v>151284.1713373884</v>
      </c>
      <c r="AD58">
        <f>U58+C58</f>
        <v>148844.09353933405</v>
      </c>
      <c r="AE58">
        <f>V58+D58</f>
        <v>142731.04250430258</v>
      </c>
      <c r="AF58">
        <f>W58+E58</f>
        <v>142986.8782644294</v>
      </c>
      <c r="AG58">
        <f>X58+F58</f>
        <v>140640.12407106039</v>
      </c>
      <c r="AH58">
        <f>Y58+G58</f>
        <v>143703.14663915764</v>
      </c>
      <c r="AI58">
        <f>Z58+H58</f>
        <v>145531.74388589524</v>
      </c>
      <c r="AJ58">
        <f t="shared" si="0"/>
        <v>153647.93500897058</v>
      </c>
    </row>
    <row r="59" spans="1:39" x14ac:dyDescent="0.55000000000000004">
      <c r="A59" s="1" t="s">
        <v>58</v>
      </c>
      <c r="B59">
        <v>59984.029092816512</v>
      </c>
      <c r="C59">
        <v>63178.844150550947</v>
      </c>
      <c r="D59">
        <v>57641.988863247861</v>
      </c>
      <c r="E59">
        <v>61617.720596722822</v>
      </c>
      <c r="F59">
        <v>61363.152988699367</v>
      </c>
      <c r="G59">
        <v>60447.452639821713</v>
      </c>
      <c r="H59">
        <v>61972.14690245832</v>
      </c>
      <c r="I59">
        <v>61972.14690245832</v>
      </c>
      <c r="J59">
        <v>0.71543000000000001</v>
      </c>
      <c r="K59">
        <v>65517.065339517198</v>
      </c>
      <c r="L59">
        <v>59727.806088722922</v>
      </c>
      <c r="M59">
        <v>61758.475618105047</v>
      </c>
      <c r="N59">
        <v>58441.904319139117</v>
      </c>
      <c r="O59">
        <v>57186.387387145107</v>
      </c>
      <c r="P59">
        <v>59696.645199911618</v>
      </c>
      <c r="Q59">
        <v>57427.955122500571</v>
      </c>
      <c r="R59">
        <v>65044.813737675344</v>
      </c>
      <c r="T59">
        <f>K59/J59</f>
        <v>91577.184825234057</v>
      </c>
      <c r="U59">
        <f>L59/J59</f>
        <v>83485.185257429694</v>
      </c>
      <c r="V59">
        <f>M59/J59</f>
        <v>86323.575497400234</v>
      </c>
      <c r="W59">
        <f>N59/J59</f>
        <v>81687.802187690089</v>
      </c>
      <c r="X59">
        <f>O59/J59</f>
        <v>79932.889852459513</v>
      </c>
      <c r="Y59">
        <f>P59/J59</f>
        <v>83441.629788954364</v>
      </c>
      <c r="Z59">
        <f>Q59/J59</f>
        <v>80270.543760396642</v>
      </c>
      <c r="AA59">
        <f t="shared" si="1"/>
        <v>90917.090054478205</v>
      </c>
      <c r="AC59">
        <f>T59+B59</f>
        <v>151561.21391805058</v>
      </c>
      <c r="AD59">
        <f>U59+C59</f>
        <v>146664.02940798065</v>
      </c>
      <c r="AE59">
        <f>V59+D59</f>
        <v>143965.5643606481</v>
      </c>
      <c r="AF59">
        <f>W59+E59</f>
        <v>143305.5227844129</v>
      </c>
      <c r="AG59">
        <f>X59+F59</f>
        <v>141296.04284115887</v>
      </c>
      <c r="AH59">
        <f>Y59+G59</f>
        <v>143889.08242877608</v>
      </c>
      <c r="AI59">
        <f>Z59+H59</f>
        <v>142242.69066285496</v>
      </c>
      <c r="AJ59">
        <f t="shared" si="0"/>
        <v>152889.23695693654</v>
      </c>
    </row>
    <row r="60" spans="1:39" x14ac:dyDescent="0.55000000000000004">
      <c r="A60" s="1" t="s">
        <v>59</v>
      </c>
      <c r="B60">
        <v>60316.493046269497</v>
      </c>
      <c r="C60">
        <v>63158.917205453909</v>
      </c>
      <c r="D60">
        <v>57623.808271899507</v>
      </c>
      <c r="E60">
        <v>61748.543322769161</v>
      </c>
      <c r="F60">
        <v>61492.672460784772</v>
      </c>
      <c r="G60">
        <v>60625.287926006931</v>
      </c>
      <c r="H60">
        <v>61719.913203739758</v>
      </c>
      <c r="I60">
        <v>61719.913203739758</v>
      </c>
      <c r="J60">
        <v>0.73817100000000002</v>
      </c>
      <c r="K60">
        <v>65736.512797164847</v>
      </c>
      <c r="L60">
        <v>59451.588142656707</v>
      </c>
      <c r="M60">
        <v>62215.073378416899</v>
      </c>
      <c r="N60">
        <v>58462.736890933476</v>
      </c>
      <c r="O60">
        <v>57278.426430864449</v>
      </c>
      <c r="P60">
        <v>59976.480691232013</v>
      </c>
      <c r="Q60">
        <v>56990.897840693971</v>
      </c>
      <c r="R60">
        <v>65300.132946539939</v>
      </c>
      <c r="T60">
        <f>K60/J60</f>
        <v>89053.231293514444</v>
      </c>
      <c r="U60">
        <f>L60/J60</f>
        <v>80539.046024101059</v>
      </c>
      <c r="V60">
        <f>M60/J60</f>
        <v>84282.738523210603</v>
      </c>
      <c r="W60">
        <f>N60/J60</f>
        <v>79199.449573247228</v>
      </c>
      <c r="X60">
        <f>O60/J60</f>
        <v>77595.064600024183</v>
      </c>
      <c r="Y60">
        <f>P60/J60</f>
        <v>81250.117779257125</v>
      </c>
      <c r="Z60">
        <f>Q60/J60</f>
        <v>77205.549717740156</v>
      </c>
      <c r="AA60">
        <f t="shared" si="1"/>
        <v>88462.067659851091</v>
      </c>
      <c r="AC60">
        <f>T60+B60</f>
        <v>149369.72433978395</v>
      </c>
      <c r="AD60">
        <f>U60+C60</f>
        <v>143697.96322955497</v>
      </c>
      <c r="AE60">
        <f>V60+D60</f>
        <v>141906.5467951101</v>
      </c>
      <c r="AF60">
        <f>W60+E60</f>
        <v>140947.9928960164</v>
      </c>
      <c r="AG60">
        <f>X60+F60</f>
        <v>139087.73706080895</v>
      </c>
      <c r="AH60">
        <f>Y60+G60</f>
        <v>141875.40570526407</v>
      </c>
      <c r="AI60">
        <f>Z60+H60</f>
        <v>138925.46292147992</v>
      </c>
      <c r="AJ60">
        <f t="shared" si="0"/>
        <v>150181.98086359084</v>
      </c>
    </row>
    <row r="61" spans="1:39" x14ac:dyDescent="0.55000000000000004">
      <c r="A61" s="1" t="s">
        <v>60</v>
      </c>
      <c r="B61">
        <v>62166.151645080397</v>
      </c>
      <c r="C61">
        <v>65236.839831417426</v>
      </c>
      <c r="D61">
        <v>59519.626317874878</v>
      </c>
      <c r="E61">
        <v>63164.540298211978</v>
      </c>
      <c r="F61">
        <v>62899.155421027317</v>
      </c>
      <c r="G61">
        <v>61766.00424420934</v>
      </c>
      <c r="H61">
        <v>64016.895751692333</v>
      </c>
      <c r="I61">
        <v>64016.895751692333</v>
      </c>
      <c r="J61">
        <v>0.77061800000000003</v>
      </c>
      <c r="K61">
        <v>68124.538497294096</v>
      </c>
      <c r="L61">
        <v>62876.78255383081</v>
      </c>
      <c r="M61">
        <v>62887.143670627382</v>
      </c>
      <c r="N61">
        <v>59511.856047761503</v>
      </c>
      <c r="O61">
        <v>58009.399686450713</v>
      </c>
      <c r="P61">
        <v>61267.855727839393</v>
      </c>
      <c r="Q61">
        <v>60798.744894487478</v>
      </c>
      <c r="R61">
        <v>67444.363316538191</v>
      </c>
      <c r="T61">
        <f>K61/J61</f>
        <v>88402.475023025792</v>
      </c>
      <c r="U61">
        <f>L61/J61</f>
        <v>81592.673093323552</v>
      </c>
      <c r="V61">
        <f>M61/J61</f>
        <v>81606.118298076835</v>
      </c>
      <c r="W61">
        <f>N61/J61</f>
        <v>77226.143235379262</v>
      </c>
      <c r="X61">
        <f>O61/J61</f>
        <v>75276.466013577039</v>
      </c>
      <c r="Y61">
        <f>P61/J61</f>
        <v>79504.833429584294</v>
      </c>
      <c r="Z61">
        <f>Q61/J61</f>
        <v>78896.087159250732</v>
      </c>
      <c r="AA61">
        <f t="shared" si="1"/>
        <v>87519.83903378612</v>
      </c>
      <c r="AC61">
        <f>T61+B61</f>
        <v>150568.62666810618</v>
      </c>
      <c r="AD61">
        <f>U61+C61</f>
        <v>146829.51292474096</v>
      </c>
      <c r="AE61">
        <f>V61+D61</f>
        <v>141125.74461595173</v>
      </c>
      <c r="AF61">
        <f>W61+E61</f>
        <v>140390.68353359125</v>
      </c>
      <c r="AG61">
        <f>X61+F61</f>
        <v>138175.62143460434</v>
      </c>
      <c r="AH61">
        <f>Y61+G61</f>
        <v>141270.83767379363</v>
      </c>
      <c r="AI61">
        <f>Z61+H61</f>
        <v>142912.98291094307</v>
      </c>
      <c r="AJ61">
        <f t="shared" si="0"/>
        <v>151536.73478547845</v>
      </c>
    </row>
    <row r="62" spans="1:39" x14ac:dyDescent="0.55000000000000004">
      <c r="A62" s="1" t="s">
        <v>61</v>
      </c>
      <c r="B62">
        <v>62760.912912119267</v>
      </c>
      <c r="C62">
        <v>65872.665728003267</v>
      </c>
      <c r="D62">
        <v>60099.729827882591</v>
      </c>
      <c r="E62">
        <v>63571.498318862054</v>
      </c>
      <c r="F62">
        <v>63294.199974442257</v>
      </c>
      <c r="G62">
        <v>61502.313985266417</v>
      </c>
      <c r="H62">
        <v>64571.125407460117</v>
      </c>
      <c r="I62">
        <v>64571.125407460117</v>
      </c>
      <c r="J62">
        <v>0.79657</v>
      </c>
      <c r="K62">
        <v>68196.527918132881</v>
      </c>
      <c r="L62">
        <v>63543.886119160343</v>
      </c>
      <c r="M62">
        <v>62874.594121151757</v>
      </c>
      <c r="N62">
        <v>59695.273738160497</v>
      </c>
      <c r="O62">
        <v>58132.198565488849</v>
      </c>
      <c r="P62">
        <v>60893.63872424759</v>
      </c>
      <c r="Q62">
        <v>61317.622669699544</v>
      </c>
      <c r="R62">
        <v>67748.957553528395</v>
      </c>
      <c r="T62">
        <f>K62/J62</f>
        <v>85612.724453761606</v>
      </c>
      <c r="U62">
        <f>L62/J62</f>
        <v>79771.879582661088</v>
      </c>
      <c r="V62">
        <f>M62/J62</f>
        <v>78931.66215292034</v>
      </c>
      <c r="W62">
        <f>N62/J62</f>
        <v>74940.399133987594</v>
      </c>
      <c r="X62">
        <f>O62/J62</f>
        <v>72978.141990645949</v>
      </c>
      <c r="Y62">
        <f>P62/J62</f>
        <v>76444.805508929014</v>
      </c>
      <c r="Z62">
        <f>Q62/J62</f>
        <v>76977.06751409109</v>
      </c>
      <c r="AA62">
        <f t="shared" si="1"/>
        <v>85050.8524718837</v>
      </c>
      <c r="AC62">
        <f>U62+C62</f>
        <v>145644.54531066434</v>
      </c>
      <c r="AD62">
        <f>V62+D62</f>
        <v>139031.39198080293</v>
      </c>
      <c r="AE62">
        <f>W62+E62</f>
        <v>138511.89745284966</v>
      </c>
      <c r="AF62">
        <f>X62+F62</f>
        <v>136272.34196508821</v>
      </c>
      <c r="AG62">
        <f>Y62+G62</f>
        <v>137947.11949419545</v>
      </c>
      <c r="AH62">
        <f>Z62+H62</f>
        <v>141548.19292155121</v>
      </c>
      <c r="AI62">
        <f>AA62+I62</f>
        <v>149621.97787934382</v>
      </c>
      <c r="AJ62">
        <f t="shared" si="0"/>
        <v>149621.97787934382</v>
      </c>
    </row>
    <row r="69" spans="39:39" x14ac:dyDescent="0.55000000000000004">
      <c r="AM69" s="7" t="s">
        <v>94</v>
      </c>
    </row>
    <row r="86" spans="39:39" x14ac:dyDescent="0.55000000000000004">
      <c r="AM86" s="7" t="s">
        <v>100</v>
      </c>
    </row>
    <row r="103" spans="39:39" x14ac:dyDescent="0.55000000000000004">
      <c r="AM103" s="7" t="s">
        <v>101</v>
      </c>
    </row>
    <row r="120" spans="39:39" x14ac:dyDescent="0.55000000000000004">
      <c r="AM120" s="7" t="s">
        <v>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003-3A5F-4B61-93AE-01EDE6026BA8}">
  <dimension ref="A1:Z62"/>
  <sheetViews>
    <sheetView topLeftCell="I1" workbookViewId="0">
      <selection activeCell="S3" sqref="S3"/>
    </sheetView>
  </sheetViews>
  <sheetFormatPr defaultRowHeight="14.4" x14ac:dyDescent="0.55000000000000004"/>
  <cols>
    <col min="1" max="1" width="14.1015625" bestFit="1" customWidth="1"/>
  </cols>
  <sheetData>
    <row r="1" spans="1:26" s="8" customFormat="1" x14ac:dyDescent="0.55000000000000004">
      <c r="A1" s="8" t="s">
        <v>0</v>
      </c>
      <c r="B1" s="9" t="s">
        <v>77</v>
      </c>
      <c r="C1" s="9" t="s">
        <v>79</v>
      </c>
      <c r="D1" s="9" t="s">
        <v>80</v>
      </c>
      <c r="E1" s="9" t="s">
        <v>81</v>
      </c>
      <c r="F1" s="9" t="s">
        <v>94</v>
      </c>
      <c r="G1" s="9" t="s">
        <v>100</v>
      </c>
      <c r="H1" s="9" t="s">
        <v>101</v>
      </c>
      <c r="I1" s="9" t="s">
        <v>116</v>
      </c>
      <c r="J1" s="12" t="s">
        <v>82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96</v>
      </c>
      <c r="P1" s="10" t="s">
        <v>102</v>
      </c>
      <c r="Q1" s="10" t="s">
        <v>103</v>
      </c>
      <c r="R1" s="10" t="s">
        <v>118</v>
      </c>
      <c r="S1" s="11" t="s">
        <v>89</v>
      </c>
      <c r="T1" s="11" t="s">
        <v>90</v>
      </c>
      <c r="U1" s="11" t="s">
        <v>91</v>
      </c>
      <c r="V1" s="11" t="s">
        <v>92</v>
      </c>
      <c r="W1" s="11" t="s">
        <v>95</v>
      </c>
      <c r="X1" s="11" t="s">
        <v>104</v>
      </c>
      <c r="Y1" s="11" t="s">
        <v>105</v>
      </c>
      <c r="Z1" s="11" t="s">
        <v>117</v>
      </c>
    </row>
    <row r="2" spans="1:26" x14ac:dyDescent="0.55000000000000004">
      <c r="A2" t="s">
        <v>1</v>
      </c>
      <c r="B2">
        <f>Performance!AC2</f>
        <v>100000</v>
      </c>
      <c r="C2">
        <f>Performance!AD2</f>
        <v>100000</v>
      </c>
      <c r="D2">
        <f>Performance!AE2</f>
        <v>100000</v>
      </c>
      <c r="E2">
        <f>Performance!AF2</f>
        <v>100000</v>
      </c>
      <c r="F2">
        <f>Performance!AG2</f>
        <v>100000</v>
      </c>
      <c r="G2">
        <f>Performance!AH2</f>
        <v>100000</v>
      </c>
      <c r="H2">
        <f>Performance!AI2</f>
        <v>100000</v>
      </c>
      <c r="I2">
        <v>100000</v>
      </c>
      <c r="J2">
        <v>3.3333332588275267E-5</v>
      </c>
    </row>
    <row r="3" spans="1:26" x14ac:dyDescent="0.55000000000000004">
      <c r="A3" t="s">
        <v>2</v>
      </c>
      <c r="B3">
        <f>Performance!AC3</f>
        <v>102224.66718344387</v>
      </c>
      <c r="C3">
        <v>104969.05389280837</v>
      </c>
      <c r="D3">
        <v>106527.67874452086</v>
      </c>
      <c r="E3">
        <v>105801.10166080685</v>
      </c>
      <c r="F3">
        <f>Performance!AG3</f>
        <v>102040.57128280564</v>
      </c>
      <c r="G3">
        <f>Performance!AH3</f>
        <v>102241.16190723507</v>
      </c>
      <c r="H3">
        <f>Performance!AI3</f>
        <v>100994.84054847926</v>
      </c>
      <c r="I3">
        <v>102089.38252920781</v>
      </c>
      <c r="J3">
        <v>3.3333332588275267E-5</v>
      </c>
      <c r="K3">
        <f>B3/B2-1</f>
        <v>2.2246671834438736E-2</v>
      </c>
      <c r="L3">
        <f>C3/C2-1</f>
        <v>4.9690538928083727E-2</v>
      </c>
      <c r="M3">
        <f>D3/D2-1</f>
        <v>6.5276787445208706E-2</v>
      </c>
      <c r="N3">
        <f>E3/E2-1</f>
        <v>5.8011016608068511E-2</v>
      </c>
      <c r="O3">
        <f>F3/F2-1</f>
        <v>2.0405712828056366E-2</v>
      </c>
      <c r="P3">
        <f>G3/G2-1</f>
        <v>2.2411619072350675E-2</v>
      </c>
      <c r="Q3">
        <f>H3/H2-1</f>
        <v>9.9484054847926995E-3</v>
      </c>
      <c r="R3">
        <v>2.089382529207811E-2</v>
      </c>
      <c r="S3">
        <f>K3-$J$3</f>
        <v>2.221333850185046E-2</v>
      </c>
      <c r="T3">
        <f>L3-$J$3</f>
        <v>4.9657205595495454E-2</v>
      </c>
      <c r="U3">
        <f>M3-$J$3</f>
        <v>6.5243454112620433E-2</v>
      </c>
      <c r="V3">
        <f>N3-$J$3</f>
        <v>5.7977683275480238E-2</v>
      </c>
      <c r="W3">
        <f>O3-$J$3</f>
        <v>2.037237949546809E-2</v>
      </c>
      <c r="X3">
        <f>P3-$J$3</f>
        <v>2.2378285739762398E-2</v>
      </c>
      <c r="Y3">
        <f>Q3-$J$3</f>
        <v>9.9150721522044249E-3</v>
      </c>
      <c r="Z3">
        <f>R3-$J$3</f>
        <v>2.0860491959489833E-2</v>
      </c>
    </row>
    <row r="4" spans="1:26" x14ac:dyDescent="0.55000000000000004">
      <c r="A4" t="s">
        <v>3</v>
      </c>
      <c r="B4">
        <f>Performance!AC4</f>
        <v>101015.83629348769</v>
      </c>
      <c r="C4">
        <v>103201.33570698822</v>
      </c>
      <c r="D4">
        <v>106194.31254136538</v>
      </c>
      <c r="E4">
        <v>104977.13264224262</v>
      </c>
      <c r="F4">
        <f>Performance!AG4</f>
        <v>101007.63161940129</v>
      </c>
      <c r="G4">
        <f>Performance!AH4</f>
        <v>101558.97401924379</v>
      </c>
      <c r="H4">
        <f>Performance!AI4</f>
        <v>98827.904498871241</v>
      </c>
      <c r="I4">
        <v>100964.64906931527</v>
      </c>
      <c r="J4">
        <v>1.249999972060323E-5</v>
      </c>
      <c r="K4">
        <f>B4/B3-1</f>
        <v>-1.1825236738476352E-2</v>
      </c>
      <c r="L4">
        <f>C4/C3-1</f>
        <v>-1.6840374570064265E-2</v>
      </c>
      <c r="M4">
        <f>D4/D3-1</f>
        <v>-3.1293857810886783E-3</v>
      </c>
      <c r="N4">
        <f>E4/E3-1</f>
        <v>-7.7879058500338605E-3</v>
      </c>
      <c r="O4">
        <f>F4/F3-1</f>
        <v>-1.0122833010622334E-2</v>
      </c>
      <c r="P4">
        <f>G4/G3-1</f>
        <v>-6.672340916961006E-3</v>
      </c>
      <c r="Q4">
        <f>H4/H3-1</f>
        <v>-2.1455908419082625E-2</v>
      </c>
      <c r="R4">
        <v>-1.1017144310484497E-2</v>
      </c>
      <c r="S4">
        <f>K4-$J$3</f>
        <v>-1.1858570071064627E-2</v>
      </c>
      <c r="T4">
        <f>L4-$J$3</f>
        <v>-1.6873707902652541E-2</v>
      </c>
      <c r="U4">
        <f>M4-$J$3</f>
        <v>-3.1627191136769537E-3</v>
      </c>
      <c r="V4">
        <f>N4-$J$3</f>
        <v>-7.8212391826221351E-3</v>
      </c>
      <c r="W4">
        <f>O4-$J$3</f>
        <v>-1.0156166343210609E-2</v>
      </c>
      <c r="X4">
        <f>P4-$J$3</f>
        <v>-6.7056742495492814E-3</v>
      </c>
      <c r="Y4">
        <f>Q4-$J$3</f>
        <v>-2.1489241751670902E-2</v>
      </c>
      <c r="Z4">
        <f t="shared" ref="Z4:Z62" si="0">R4-$J$3</f>
        <v>-1.1050477643072772E-2</v>
      </c>
    </row>
    <row r="5" spans="1:26" x14ac:dyDescent="0.55000000000000004">
      <c r="A5" t="s">
        <v>4</v>
      </c>
      <c r="B5">
        <f>Performance!AC5</f>
        <v>102275.87808206206</v>
      </c>
      <c r="C5">
        <v>103512.03083973027</v>
      </c>
      <c r="D5">
        <v>108639.69331424942</v>
      </c>
      <c r="E5">
        <v>106124.41641414168</v>
      </c>
      <c r="F5">
        <f>Performance!AG5</f>
        <v>101216.80448583479</v>
      </c>
      <c r="G5">
        <f>Performance!AH5</f>
        <v>101606.78678397481</v>
      </c>
      <c r="H5">
        <f>Performance!AI5</f>
        <v>98252.084795004892</v>
      </c>
      <c r="I5">
        <v>102145.26039909809</v>
      </c>
      <c r="J5">
        <v>7.5000002980232238E-5</v>
      </c>
      <c r="K5">
        <f>B5/B4-1</f>
        <v>1.2473705458552864E-2</v>
      </c>
      <c r="L5">
        <f>C5/C4-1</f>
        <v>3.0105727858424913E-3</v>
      </c>
      <c r="M5">
        <f>D5/D4-1</f>
        <v>2.3027417517595516E-2</v>
      </c>
      <c r="N5">
        <f>E5/E4-1</f>
        <v>1.0928892255125167E-2</v>
      </c>
      <c r="O5">
        <f>F5/F4-1</f>
        <v>2.0708620039886494E-3</v>
      </c>
      <c r="P5">
        <f>G5/G4-1</f>
        <v>4.7078818186907512E-4</v>
      </c>
      <c r="Q5">
        <f>H5/H4-1</f>
        <v>-5.8264890547479187E-3</v>
      </c>
      <c r="R5">
        <v>1.1693313854558017E-2</v>
      </c>
      <c r="S5">
        <f>K5-$J$3</f>
        <v>1.2440372125964589E-2</v>
      </c>
      <c r="T5">
        <f>L5-$J$3</f>
        <v>2.9772394532542159E-3</v>
      </c>
      <c r="U5">
        <f>M5-$J$3</f>
        <v>2.299408418500724E-2</v>
      </c>
      <c r="V5">
        <f>N5-$J$3</f>
        <v>1.0895558922536892E-2</v>
      </c>
      <c r="W5">
        <f>O5-$J$3</f>
        <v>2.0375286714003739E-3</v>
      </c>
      <c r="X5">
        <f>P5-$J$3</f>
        <v>4.3745484928079986E-4</v>
      </c>
      <c r="Y5">
        <f>Q5-$J$3</f>
        <v>-5.8598223873361941E-3</v>
      </c>
      <c r="Z5">
        <f t="shared" si="0"/>
        <v>1.1659980521969742E-2</v>
      </c>
    </row>
    <row r="6" spans="1:26" x14ac:dyDescent="0.55000000000000004">
      <c r="A6" t="s">
        <v>5</v>
      </c>
      <c r="B6">
        <f>Performance!AC6</f>
        <v>103394.54793763149</v>
      </c>
      <c r="C6">
        <v>100262.22385650541</v>
      </c>
      <c r="D6">
        <v>109713.31459860064</v>
      </c>
      <c r="E6">
        <v>105308.58841935225</v>
      </c>
      <c r="F6">
        <f>Performance!AG6</f>
        <v>102620.91950013545</v>
      </c>
      <c r="G6">
        <f>Performance!AH6</f>
        <v>103782.58906218479</v>
      </c>
      <c r="H6">
        <f>Performance!AI6</f>
        <v>96436.850030833884</v>
      </c>
      <c r="I6">
        <v>103226.01925115286</v>
      </c>
      <c r="J6">
        <v>1.249999972060323E-5</v>
      </c>
      <c r="K6">
        <f>B6/B5-1</f>
        <v>1.0937768284637439E-2</v>
      </c>
      <c r="L6">
        <f>C6/C5-1</f>
        <v>-3.1395451879951963E-2</v>
      </c>
      <c r="M6">
        <f>D6/D5-1</f>
        <v>9.882403489907432E-3</v>
      </c>
      <c r="N6">
        <f>E6/E5-1</f>
        <v>-7.6874674307346735E-3</v>
      </c>
      <c r="O6">
        <f>F6/F5-1</f>
        <v>1.3872350756708229E-2</v>
      </c>
      <c r="P6">
        <f>G6/G5-1</f>
        <v>2.1413946322659916E-2</v>
      </c>
      <c r="Q6">
        <f>H6/H5-1</f>
        <v>-1.8475279867682715E-2</v>
      </c>
      <c r="R6">
        <v>1.0580606949672187E-2</v>
      </c>
      <c r="S6">
        <f>K6-$J$3</f>
        <v>1.0904434952049165E-2</v>
      </c>
      <c r="T6">
        <f>L6-$J$3</f>
        <v>-3.1428785212540236E-2</v>
      </c>
      <c r="U6">
        <f>M6-$J$3</f>
        <v>9.8490701573191574E-3</v>
      </c>
      <c r="V6">
        <f>N6-$J$3</f>
        <v>-7.720800763322949E-3</v>
      </c>
      <c r="W6">
        <f>O6-$J$3</f>
        <v>1.3839017424119955E-2</v>
      </c>
      <c r="X6">
        <f>P6-$J$3</f>
        <v>2.1380612990071639E-2</v>
      </c>
      <c r="Y6">
        <f>Q6-$J$3</f>
        <v>-1.8508613200270991E-2</v>
      </c>
      <c r="Z6">
        <f t="shared" si="0"/>
        <v>1.0547273617083913E-2</v>
      </c>
    </row>
    <row r="7" spans="1:26" x14ac:dyDescent="0.55000000000000004">
      <c r="A7" t="s">
        <v>6</v>
      </c>
      <c r="B7">
        <f>Performance!AC7</f>
        <v>105740.65764726509</v>
      </c>
      <c r="C7">
        <v>95368.634431942686</v>
      </c>
      <c r="D7">
        <v>110506.82098299623</v>
      </c>
      <c r="E7">
        <v>103781.88954096413</v>
      </c>
      <c r="F7">
        <f>Performance!AG7</f>
        <v>105109.88416880954</v>
      </c>
      <c r="G7">
        <f>Performance!AH7</f>
        <v>107186.33972555438</v>
      </c>
      <c r="H7">
        <f>Performance!AI7</f>
        <v>94441.89922421574</v>
      </c>
      <c r="I7">
        <v>105808.22032568743</v>
      </c>
      <c r="J7">
        <v>8.3333331470688184E-6</v>
      </c>
      <c r="K7">
        <f>B7/B6-1</f>
        <v>2.2690845469422571E-2</v>
      </c>
      <c r="L7">
        <f>C7/C6-1</f>
        <v>-4.8807908266291777E-2</v>
      </c>
      <c r="M7">
        <f>D7/D6-1</f>
        <v>7.2325440836302768E-3</v>
      </c>
      <c r="N7">
        <f>E7/E6-1</f>
        <v>-1.4497382419642824E-2</v>
      </c>
      <c r="O7">
        <f>F7/F6-1</f>
        <v>2.4253969666202524E-2</v>
      </c>
      <c r="P7">
        <f>G7/G6-1</f>
        <v>3.2796933417513108E-2</v>
      </c>
      <c r="Q7">
        <f>H7/H6-1</f>
        <v>-2.0686602745530358E-2</v>
      </c>
      <c r="R7">
        <v>2.5015021341198696E-2</v>
      </c>
      <c r="S7">
        <f>K7-$J$3</f>
        <v>2.2657512136834295E-2</v>
      </c>
      <c r="T7">
        <f>L7-$J$3</f>
        <v>-4.884124159888005E-2</v>
      </c>
      <c r="U7">
        <f>M7-$J$3</f>
        <v>7.1992107510420013E-3</v>
      </c>
      <c r="V7">
        <f>N7-$J$3</f>
        <v>-1.4530715752231098E-2</v>
      </c>
      <c r="W7">
        <f>O7-$J$3</f>
        <v>2.4220636333614248E-2</v>
      </c>
      <c r="X7">
        <f>P7-$J$3</f>
        <v>3.2763600084924835E-2</v>
      </c>
      <c r="Y7">
        <f>Q7-$J$3</f>
        <v>-2.0719936078118634E-2</v>
      </c>
      <c r="Z7">
        <f t="shared" si="0"/>
        <v>2.498168800861042E-2</v>
      </c>
    </row>
    <row r="8" spans="1:26" x14ac:dyDescent="0.55000000000000004">
      <c r="A8" t="s">
        <v>7</v>
      </c>
      <c r="B8">
        <f>Performance!AC8</f>
        <v>106237.90615941776</v>
      </c>
      <c r="C8">
        <v>100857.40379674516</v>
      </c>
      <c r="D8">
        <v>111337.37130103746</v>
      </c>
      <c r="E8">
        <v>106238.08203003237</v>
      </c>
      <c r="F8">
        <f>Performance!AG8</f>
        <v>104276.13502067879</v>
      </c>
      <c r="G8">
        <f>Performance!AH8</f>
        <v>105106.5474216287</v>
      </c>
      <c r="H8">
        <f>Performance!AI8</f>
        <v>97657.095505715813</v>
      </c>
      <c r="I8">
        <v>106168.64417586688</v>
      </c>
      <c r="J8">
        <v>4.1666665735344092E-6</v>
      </c>
      <c r="K8">
        <f>B8/B7-1</f>
        <v>4.7025290291973221E-3</v>
      </c>
      <c r="L8">
        <f>C8/C7-1</f>
        <v>5.7553192383386742E-2</v>
      </c>
      <c r="M8">
        <f>D8/D7-1</f>
        <v>7.5158285312453277E-3</v>
      </c>
      <c r="N8">
        <f>E8/E7-1</f>
        <v>2.3666870009133367E-2</v>
      </c>
      <c r="O8">
        <f>F8/F7-1</f>
        <v>-7.9321669386651639E-3</v>
      </c>
      <c r="P8">
        <f>G8/G7-1</f>
        <v>-1.9403520161719312E-2</v>
      </c>
      <c r="Q8">
        <f>H8/H7-1</f>
        <v>3.4044172214991564E-2</v>
      </c>
      <c r="R8">
        <v>3.406387982616364E-3</v>
      </c>
      <c r="S8">
        <f>K8-$J$3</f>
        <v>4.6691956966090466E-3</v>
      </c>
      <c r="T8">
        <f>L8-$J$3</f>
        <v>5.7519859050798469E-2</v>
      </c>
      <c r="U8">
        <f>M8-$J$3</f>
        <v>7.4824951986570522E-3</v>
      </c>
      <c r="V8">
        <f>N8-$J$3</f>
        <v>2.3633536676545091E-2</v>
      </c>
      <c r="W8">
        <f>O8-$J$3</f>
        <v>-7.9655002712534385E-3</v>
      </c>
      <c r="X8">
        <f>P8-$J$3</f>
        <v>-1.9436853494307588E-2</v>
      </c>
      <c r="Y8">
        <f>Q8-$J$3</f>
        <v>3.4010838882403291E-2</v>
      </c>
      <c r="Z8">
        <f t="shared" si="0"/>
        <v>3.3730546500280885E-3</v>
      </c>
    </row>
    <row r="9" spans="1:26" x14ac:dyDescent="0.55000000000000004">
      <c r="A9" t="s">
        <v>8</v>
      </c>
      <c r="B9">
        <f>Performance!AC9</f>
        <v>108631.6104794143</v>
      </c>
      <c r="C9">
        <v>100437.19609190547</v>
      </c>
      <c r="D9">
        <v>112045.21852617391</v>
      </c>
      <c r="E9">
        <v>106412.40816427677</v>
      </c>
      <c r="F9">
        <f>Performance!AG9</f>
        <v>106661.36641832469</v>
      </c>
      <c r="G9">
        <f>Performance!AH9</f>
        <v>107580.48303032189</v>
      </c>
      <c r="H9">
        <f>Performance!AI9</f>
        <v>98670.82954176639</v>
      </c>
      <c r="I9">
        <v>108685.36403019719</v>
      </c>
      <c r="J9">
        <v>1.249999972060323E-5</v>
      </c>
      <c r="K9">
        <f>B9/B8-1</f>
        <v>2.2531546474613418E-2</v>
      </c>
      <c r="L9">
        <f>C9/C8-1</f>
        <v>-4.1663545661607682E-3</v>
      </c>
      <c r="M9">
        <f>D9/D8-1</f>
        <v>6.35767862007941E-3</v>
      </c>
      <c r="N9">
        <f>E9/E8-1</f>
        <v>1.6409006159874284E-3</v>
      </c>
      <c r="O9">
        <f>F9/F8-1</f>
        <v>2.2874183025415107E-2</v>
      </c>
      <c r="P9">
        <f>G9/G8-1</f>
        <v>2.3537407225157514E-2</v>
      </c>
      <c r="Q9">
        <f>H9/H8-1</f>
        <v>1.0380546654607858E-2</v>
      </c>
      <c r="R9">
        <v>2.3704926005849693E-2</v>
      </c>
      <c r="S9">
        <f>K9-$J$3</f>
        <v>2.2498213142025141E-2</v>
      </c>
      <c r="T9">
        <f>L9-$J$3</f>
        <v>-4.1996878987490436E-3</v>
      </c>
      <c r="U9">
        <f>M9-$J$3</f>
        <v>6.3243452874911345E-3</v>
      </c>
      <c r="V9">
        <f>N9-$J$3</f>
        <v>1.6075672833991532E-3</v>
      </c>
      <c r="W9">
        <f>O9-$J$3</f>
        <v>2.2840849692826831E-2</v>
      </c>
      <c r="X9">
        <f>P9-$J$3</f>
        <v>2.3504073892569238E-2</v>
      </c>
      <c r="Y9">
        <f>Q9-$J$3</f>
        <v>1.0347213322019584E-2</v>
      </c>
      <c r="Z9">
        <f t="shared" si="0"/>
        <v>2.3671592673261417E-2</v>
      </c>
    </row>
    <row r="10" spans="1:26" x14ac:dyDescent="0.55000000000000004">
      <c r="A10" t="s">
        <v>9</v>
      </c>
      <c r="B10">
        <f>Performance!AC10</f>
        <v>109537.87501771731</v>
      </c>
      <c r="C10">
        <v>100099.83228676557</v>
      </c>
      <c r="D10">
        <v>113429.49038349734</v>
      </c>
      <c r="E10">
        <v>106933.18457951405</v>
      </c>
      <c r="F10">
        <f>Performance!AG10</f>
        <v>106781.97896884693</v>
      </c>
      <c r="G10">
        <f>Performance!AH10</f>
        <v>107959.26874666804</v>
      </c>
      <c r="H10">
        <f>Performance!AI10</f>
        <v>96988.014938715205</v>
      </c>
      <c r="I10">
        <v>109422.16053951571</v>
      </c>
      <c r="J10">
        <v>4.1666665735344092E-6</v>
      </c>
      <c r="K10">
        <f>B10/B9-1</f>
        <v>8.3425490453787887E-3</v>
      </c>
      <c r="L10">
        <f>C10/C9-1</f>
        <v>-3.3589528408498603E-3</v>
      </c>
      <c r="M10">
        <f>D10/D9-1</f>
        <v>1.2354582154704419E-2</v>
      </c>
      <c r="N10">
        <f>E10/E9-1</f>
        <v>4.8939444583691039E-3</v>
      </c>
      <c r="O10">
        <f>F10/F9-1</f>
        <v>1.1307988503466149E-3</v>
      </c>
      <c r="P10">
        <f>G10/G9-1</f>
        <v>3.5209519949763735E-3</v>
      </c>
      <c r="Q10">
        <f>H10/H9-1</f>
        <v>-1.7054833843662687E-2</v>
      </c>
      <c r="R10">
        <v>6.7791695403790295E-3</v>
      </c>
      <c r="S10">
        <f>K10-$J$3</f>
        <v>8.3092157127905141E-3</v>
      </c>
      <c r="T10">
        <f>L10-$J$3</f>
        <v>-3.3922861734381358E-3</v>
      </c>
      <c r="U10">
        <f>M10-$J$3</f>
        <v>1.2321248822116144E-2</v>
      </c>
      <c r="V10">
        <f>N10-$J$3</f>
        <v>4.8606111257808284E-3</v>
      </c>
      <c r="W10">
        <f>O10-$J$3</f>
        <v>1.0974655177583396E-3</v>
      </c>
      <c r="X10">
        <f>P10-$J$3</f>
        <v>3.487618662388098E-3</v>
      </c>
      <c r="Y10">
        <f>Q10-$J$3</f>
        <v>-1.7088167176250963E-2</v>
      </c>
      <c r="Z10">
        <f t="shared" si="0"/>
        <v>6.7458362077907541E-3</v>
      </c>
    </row>
    <row r="11" spans="1:26" x14ac:dyDescent="0.55000000000000004">
      <c r="A11" t="s">
        <v>10</v>
      </c>
      <c r="B11">
        <f>Performance!AC11</f>
        <v>110952.78003091124</v>
      </c>
      <c r="C11">
        <v>104462.52691728744</v>
      </c>
      <c r="D11">
        <v>114809.19309277009</v>
      </c>
      <c r="E11">
        <v>109185.45053462297</v>
      </c>
      <c r="F11">
        <f>Performance!AG11</f>
        <v>107319.56791319008</v>
      </c>
      <c r="G11">
        <f>Performance!AH11</f>
        <v>107652.91881705634</v>
      </c>
      <c r="H11">
        <f>Performance!AI11</f>
        <v>101698.81461051464</v>
      </c>
      <c r="I11">
        <v>110765.54894862286</v>
      </c>
      <c r="J11">
        <v>4.5833333084980638E-5</v>
      </c>
      <c r="K11">
        <f>B11/B10-1</f>
        <v>1.2917039087759097E-2</v>
      </c>
      <c r="L11">
        <f>C11/C10-1</f>
        <v>4.3583435964444472E-2</v>
      </c>
      <c r="M11">
        <f>D11/D10-1</f>
        <v>1.2163527356140458E-2</v>
      </c>
      <c r="N11">
        <f>E11/E10-1</f>
        <v>2.1062366785066233E-2</v>
      </c>
      <c r="O11">
        <f>F11/F10-1</f>
        <v>5.0344538426281282E-3</v>
      </c>
      <c r="P11">
        <f>G11/G10-1</f>
        <v>-2.8376436147465878E-3</v>
      </c>
      <c r="Q11">
        <f>H11/H10-1</f>
        <v>4.8570946366683465E-2</v>
      </c>
      <c r="R11">
        <v>1.227711464006428E-2</v>
      </c>
      <c r="S11">
        <f>K11-$J$3</f>
        <v>1.2883705755170822E-2</v>
      </c>
      <c r="T11">
        <f>L11-$J$3</f>
        <v>4.35501026318562E-2</v>
      </c>
      <c r="U11">
        <f>M11-$J$3</f>
        <v>1.2130194023552183E-2</v>
      </c>
      <c r="V11">
        <f>N11-$J$3</f>
        <v>2.1029033452477957E-2</v>
      </c>
      <c r="W11">
        <f>O11-$J$3</f>
        <v>5.0011205100398528E-3</v>
      </c>
      <c r="X11">
        <f>P11-$J$3</f>
        <v>-2.8709769473348632E-3</v>
      </c>
      <c r="Y11">
        <f>Q11-$J$3</f>
        <v>4.8537613034095192E-2</v>
      </c>
      <c r="Z11">
        <f t="shared" si="0"/>
        <v>1.2243781307476005E-2</v>
      </c>
    </row>
    <row r="12" spans="1:26" x14ac:dyDescent="0.55000000000000004">
      <c r="A12" t="s">
        <v>11</v>
      </c>
      <c r="B12">
        <f>Performance!AC12</f>
        <v>110762.79522142644</v>
      </c>
      <c r="C12">
        <v>106780.44539735679</v>
      </c>
      <c r="D12">
        <v>114420.23452714118</v>
      </c>
      <c r="E12">
        <v>109952.49794453976</v>
      </c>
      <c r="F12">
        <f>Performance!AG12</f>
        <v>107157.34728383501</v>
      </c>
      <c r="G12">
        <f>Performance!AH12</f>
        <v>106987.76877517346</v>
      </c>
      <c r="H12">
        <f>Performance!AI12</f>
        <v>104406.24338637546</v>
      </c>
      <c r="I12">
        <v>110885.31611116813</v>
      </c>
      <c r="J12">
        <v>6.2500002483526867E-5</v>
      </c>
      <c r="K12">
        <f>B12/B11-1</f>
        <v>-1.7123032828187945E-3</v>
      </c>
      <c r="L12">
        <f>C12/C11-1</f>
        <v>2.2188994929297934E-2</v>
      </c>
      <c r="M12">
        <f>D12/D11-1</f>
        <v>-3.3878695176842166E-3</v>
      </c>
      <c r="N12">
        <f>E12/E11-1</f>
        <v>7.0251796934570621E-3</v>
      </c>
      <c r="O12">
        <f>F12/F11-1</f>
        <v>-1.5115661804219194E-3</v>
      </c>
      <c r="P12">
        <f>G12/G11-1</f>
        <v>-6.1786531121671429E-3</v>
      </c>
      <c r="Q12">
        <f>H12/H11-1</f>
        <v>2.6622028843007683E-2</v>
      </c>
      <c r="R12">
        <v>1.081267268406862E-3</v>
      </c>
      <c r="S12">
        <f>K12-$J$3</f>
        <v>-1.7456366154070698E-3</v>
      </c>
      <c r="T12">
        <f>L12-$J$3</f>
        <v>2.2155661596709657E-2</v>
      </c>
      <c r="U12">
        <f>M12-$J$3</f>
        <v>-3.4212028502724921E-3</v>
      </c>
      <c r="V12">
        <f>N12-$J$3</f>
        <v>6.9918463608687866E-3</v>
      </c>
      <c r="W12">
        <f>O12-$J$3</f>
        <v>-1.5448995130101946E-3</v>
      </c>
      <c r="X12">
        <f>P12-$J$3</f>
        <v>-6.2119864447554183E-3</v>
      </c>
      <c r="Y12">
        <f>Q12-$J$3</f>
        <v>2.6588695510419407E-2</v>
      </c>
      <c r="Z12">
        <f t="shared" si="0"/>
        <v>1.0479339358185867E-3</v>
      </c>
    </row>
    <row r="13" spans="1:26" x14ac:dyDescent="0.55000000000000004">
      <c r="A13" t="s">
        <v>12</v>
      </c>
      <c r="B13">
        <f>Performance!AC13</f>
        <v>111213.62210068831</v>
      </c>
      <c r="C13">
        <v>107120.21632673652</v>
      </c>
      <c r="D13">
        <v>113827.54150174175</v>
      </c>
      <c r="E13">
        <v>109871.7891332595</v>
      </c>
      <c r="F13">
        <f>Performance!AG13</f>
        <v>107178.46619802807</v>
      </c>
      <c r="G13">
        <f>Performance!AH13</f>
        <v>107030.29122891896</v>
      </c>
      <c r="H13">
        <f>Performance!AI13</f>
        <v>105167.20187931246</v>
      </c>
      <c r="I13">
        <v>111316.77563709265</v>
      </c>
      <c r="J13">
        <v>5.4166664679845177E-5</v>
      </c>
      <c r="K13">
        <f>B13/B12-1</f>
        <v>4.0702013556142003E-3</v>
      </c>
      <c r="L13">
        <f>C13/C12-1</f>
        <v>3.1819583456069722E-3</v>
      </c>
      <c r="M13">
        <f>D13/D12-1</f>
        <v>-5.1799668812847477E-3</v>
      </c>
      <c r="N13">
        <f>E13/E12-1</f>
        <v>-7.3403344888967048E-4</v>
      </c>
      <c r="O13">
        <f>F13/F12-1</f>
        <v>1.9708321200884171E-4</v>
      </c>
      <c r="P13">
        <f>G13/G12-1</f>
        <v>3.9745154266035421E-4</v>
      </c>
      <c r="Q13">
        <f>H13/H12-1</f>
        <v>7.2884385861957668E-3</v>
      </c>
      <c r="R13">
        <v>3.8910429356756784E-3</v>
      </c>
      <c r="S13">
        <f>K13-$J$3</f>
        <v>4.0368680230259248E-3</v>
      </c>
      <c r="T13">
        <f>L13-$J$3</f>
        <v>3.1486250130186967E-3</v>
      </c>
      <c r="U13">
        <f>M13-$J$3</f>
        <v>-5.2133002138730232E-3</v>
      </c>
      <c r="V13">
        <f>N13-$J$3</f>
        <v>-7.6736678147794573E-4</v>
      </c>
      <c r="W13">
        <f>O13-$J$3</f>
        <v>1.6374987942056646E-4</v>
      </c>
      <c r="X13">
        <f>P13-$J$3</f>
        <v>3.6411821007207895E-4</v>
      </c>
      <c r="Y13">
        <f>Q13-$J$3</f>
        <v>7.2551052536074913E-3</v>
      </c>
      <c r="Z13">
        <f t="shared" si="0"/>
        <v>3.8577096030874029E-3</v>
      </c>
    </row>
    <row r="14" spans="1:26" x14ac:dyDescent="0.55000000000000004">
      <c r="A14" t="s">
        <v>13</v>
      </c>
      <c r="B14">
        <f>Performance!AC14</f>
        <v>111041.27556160628</v>
      </c>
      <c r="C14">
        <v>106909.318480132</v>
      </c>
      <c r="D14">
        <v>114455.2245547444</v>
      </c>
      <c r="E14">
        <v>109940.32186144889</v>
      </c>
      <c r="F14">
        <f>Performance!AG14</f>
        <v>106412.28238379856</v>
      </c>
      <c r="G14">
        <f>Performance!AH14</f>
        <v>105785.50939361294</v>
      </c>
      <c r="H14">
        <f>Performance!AI14</f>
        <v>103363.59621558346</v>
      </c>
      <c r="I14">
        <v>110884.92550994498</v>
      </c>
      <c r="J14">
        <v>7.5000002980232238E-5</v>
      </c>
      <c r="K14">
        <f>B14/B13-1</f>
        <v>-1.5496891102602106E-3</v>
      </c>
      <c r="L14">
        <f>C14/C13-1</f>
        <v>-1.9687959363454688E-3</v>
      </c>
      <c r="M14">
        <f>D14/D13-1</f>
        <v>5.5143337431480255E-3</v>
      </c>
      <c r="N14">
        <f>E14/E13-1</f>
        <v>6.2375181773233201E-4</v>
      </c>
      <c r="O14">
        <f>F14/F13-1</f>
        <v>-7.1486730628693707E-3</v>
      </c>
      <c r="P14">
        <f>G14/G13-1</f>
        <v>-1.1630182642815012E-2</v>
      </c>
      <c r="Q14">
        <f>H14/H13-1</f>
        <v>-1.7149887336536551E-2</v>
      </c>
      <c r="R14">
        <v>-3.879470319510143E-3</v>
      </c>
      <c r="S14">
        <f>K14-$J$3</f>
        <v>-1.5830224428484859E-3</v>
      </c>
      <c r="T14">
        <f>L14-$J$3</f>
        <v>-2.0021292689337443E-3</v>
      </c>
      <c r="U14">
        <f>M14-$J$3</f>
        <v>5.48100041055975E-3</v>
      </c>
      <c r="V14">
        <f>N14-$J$3</f>
        <v>5.9041848514405676E-4</v>
      </c>
      <c r="W14">
        <f>O14-$J$3</f>
        <v>-7.1820063954576461E-3</v>
      </c>
      <c r="X14">
        <f>P14-$J$3</f>
        <v>-1.1663515975403287E-2</v>
      </c>
      <c r="Y14">
        <f>Q14-$J$3</f>
        <v>-1.7183220669124828E-2</v>
      </c>
      <c r="Z14">
        <f t="shared" si="0"/>
        <v>-3.9128036520984181E-3</v>
      </c>
    </row>
    <row r="15" spans="1:26" x14ac:dyDescent="0.55000000000000004">
      <c r="A15" t="s">
        <v>14</v>
      </c>
      <c r="B15">
        <f>Performance!AC15</f>
        <v>114239.75228691663</v>
      </c>
      <c r="C15">
        <v>102828.55668351002</v>
      </c>
      <c r="D15">
        <v>116307.43712450747</v>
      </c>
      <c r="E15">
        <v>109104.86807760237</v>
      </c>
      <c r="F15">
        <f>Performance!AG15</f>
        <v>109089.63878138586</v>
      </c>
      <c r="G15">
        <f>Performance!AH15</f>
        <v>109388.61866313079</v>
      </c>
      <c r="H15">
        <f>Performance!AI15</f>
        <v>102776.63555171315</v>
      </c>
      <c r="I15">
        <v>113890.13508780807</v>
      </c>
      <c r="J15">
        <v>4.9999998882412907E-5</v>
      </c>
      <c r="K15">
        <f>B15/B14-1</f>
        <v>2.8804394664359023E-2</v>
      </c>
      <c r="L15">
        <f>C15/C14-1</f>
        <v>-3.81703097039231E-2</v>
      </c>
      <c r="M15">
        <f>D15/D14-1</f>
        <v>1.6182857331052958E-2</v>
      </c>
      <c r="N15">
        <f>E15/E14-1</f>
        <v>-7.5991571581843775E-3</v>
      </c>
      <c r="O15">
        <f>F15/F14-1</f>
        <v>2.51602196439209E-2</v>
      </c>
      <c r="P15">
        <f>G15/G14-1</f>
        <v>3.4060518214372726E-2</v>
      </c>
      <c r="Q15">
        <f>H15/H14-1</f>
        <v>-5.6786014163642262E-3</v>
      </c>
      <c r="R15">
        <v>2.7102057056381038E-2</v>
      </c>
      <c r="S15">
        <f>K15-$J$3</f>
        <v>2.8771061331770747E-2</v>
      </c>
      <c r="T15">
        <f>L15-$J$3</f>
        <v>-3.8203643036511373E-2</v>
      </c>
      <c r="U15">
        <f>M15-$J$3</f>
        <v>1.6149523998464681E-2</v>
      </c>
      <c r="V15">
        <f>N15-$J$3</f>
        <v>-7.632490490772653E-3</v>
      </c>
      <c r="W15">
        <f>O15-$J$3</f>
        <v>2.5126886311332624E-2</v>
      </c>
      <c r="X15">
        <f>P15-$J$3</f>
        <v>3.4027184881784453E-2</v>
      </c>
      <c r="Y15">
        <f>Q15-$J$3</f>
        <v>-5.7119347489525017E-3</v>
      </c>
      <c r="Z15">
        <f t="shared" si="0"/>
        <v>2.7068723723792761E-2</v>
      </c>
    </row>
    <row r="16" spans="1:26" x14ac:dyDescent="0.55000000000000004">
      <c r="A16" t="s">
        <v>15</v>
      </c>
      <c r="B16">
        <f>Performance!AC16</f>
        <v>114166.641291415</v>
      </c>
      <c r="C16">
        <v>104901.81214956392</v>
      </c>
      <c r="D16">
        <v>116102.04702545749</v>
      </c>
      <c r="E16">
        <v>109884.10956456399</v>
      </c>
      <c r="F16">
        <f>Performance!AG16</f>
        <v>108812.98387368344</v>
      </c>
      <c r="G16">
        <f>Performance!AH16</f>
        <v>108786.52446036544</v>
      </c>
      <c r="H16">
        <f>Performance!AI16</f>
        <v>103850.4437434537</v>
      </c>
      <c r="I16">
        <v>113768.15634345196</v>
      </c>
      <c r="J16">
        <v>6.6666665176550547E-5</v>
      </c>
      <c r="K16">
        <f>B16/B15-1</f>
        <v>-6.3997858922182349E-4</v>
      </c>
      <c r="L16">
        <f>C16/C15-1</f>
        <v>2.0162253880846137E-2</v>
      </c>
      <c r="M16">
        <f>D16/D15-1</f>
        <v>-1.7659240382892349E-3</v>
      </c>
      <c r="N16">
        <f>E16/E15-1</f>
        <v>7.1421330751930689E-3</v>
      </c>
      <c r="O16">
        <f>F16/F15-1</f>
        <v>-2.5360328514500985E-3</v>
      </c>
      <c r="P16">
        <f>G16/G15-1</f>
        <v>-5.5041759382622457E-3</v>
      </c>
      <c r="Q16">
        <f>H16/H15-1</f>
        <v>1.0447979601358348E-2</v>
      </c>
      <c r="R16">
        <v>-1.0710211579085659E-3</v>
      </c>
      <c r="S16">
        <f>K16-$J$3</f>
        <v>-6.7331192181009874E-4</v>
      </c>
      <c r="T16">
        <f>L16-$J$3</f>
        <v>2.0128920548257861E-2</v>
      </c>
      <c r="U16">
        <f>M16-$J$3</f>
        <v>-1.7992573708775102E-3</v>
      </c>
      <c r="V16">
        <f>N16-$J$3</f>
        <v>7.1087997426047935E-3</v>
      </c>
      <c r="W16">
        <f>O16-$J$3</f>
        <v>-2.569366184038374E-3</v>
      </c>
      <c r="X16">
        <f>P16-$J$3</f>
        <v>-5.5375092708505212E-3</v>
      </c>
      <c r="Y16">
        <f>Q16-$J$3</f>
        <v>1.0414646268770074E-2</v>
      </c>
      <c r="Z16">
        <f t="shared" si="0"/>
        <v>-1.1043544904968412E-3</v>
      </c>
    </row>
    <row r="17" spans="1:26" x14ac:dyDescent="0.55000000000000004">
      <c r="A17" t="s">
        <v>16</v>
      </c>
      <c r="B17">
        <f>Performance!AC17</f>
        <v>115106.24654767936</v>
      </c>
      <c r="C17">
        <v>106685.42836869515</v>
      </c>
      <c r="D17">
        <v>117440.22847658262</v>
      </c>
      <c r="E17">
        <v>111117.58260868746</v>
      </c>
      <c r="F17">
        <f>Performance!AG17</f>
        <v>108950.53541766343</v>
      </c>
      <c r="G17">
        <f>Performance!AH17</f>
        <v>108624.27477468163</v>
      </c>
      <c r="H17">
        <f>Performance!AI17</f>
        <v>104835.77825977337</v>
      </c>
      <c r="I17">
        <v>114628.50958030473</v>
      </c>
      <c r="J17">
        <v>8.3333334575096777E-5</v>
      </c>
      <c r="K17">
        <f>B17/B16-1</f>
        <v>8.2301208622401756E-3</v>
      </c>
      <c r="L17">
        <f>C17/C16-1</f>
        <v>1.7002720759373036E-2</v>
      </c>
      <c r="M17">
        <f>D17/D16-1</f>
        <v>1.1525907470276708E-2</v>
      </c>
      <c r="N17">
        <f>E17/E16-1</f>
        <v>1.1225217631660733E-2</v>
      </c>
      <c r="O17">
        <f>F17/F16-1</f>
        <v>1.2641096593737355E-3</v>
      </c>
      <c r="P17">
        <f>G17/G16-1</f>
        <v>-1.4914502185693346E-3</v>
      </c>
      <c r="Q17">
        <f>H17/H16-1</f>
        <v>9.4880145024107687E-3</v>
      </c>
      <c r="R17">
        <v>7.5623378676847579E-3</v>
      </c>
      <c r="S17">
        <f>K17-$J$3</f>
        <v>8.196787529651901E-3</v>
      </c>
      <c r="T17">
        <f>L17-$J$3</f>
        <v>1.6969387426784759E-2</v>
      </c>
      <c r="U17">
        <f>M17-$J$3</f>
        <v>1.1492574137688434E-2</v>
      </c>
      <c r="V17">
        <f>N17-$J$3</f>
        <v>1.1191884299072459E-2</v>
      </c>
      <c r="W17">
        <f>O17-$J$3</f>
        <v>1.2307763267854603E-3</v>
      </c>
      <c r="X17">
        <f>P17-$J$3</f>
        <v>-1.5247835511576098E-3</v>
      </c>
      <c r="Y17">
        <f>Q17-$J$3</f>
        <v>9.4546811698224941E-3</v>
      </c>
      <c r="Z17">
        <f t="shared" si="0"/>
        <v>7.5290045350964825E-3</v>
      </c>
    </row>
    <row r="18" spans="1:26" x14ac:dyDescent="0.55000000000000004">
      <c r="A18" t="s">
        <v>17</v>
      </c>
      <c r="B18">
        <f>Performance!AC18</f>
        <v>114909.43771614502</v>
      </c>
      <c r="C18">
        <v>108206.20523140582</v>
      </c>
      <c r="D18">
        <v>117422.93829351224</v>
      </c>
      <c r="E18">
        <v>111726.45082690672</v>
      </c>
      <c r="F18">
        <f>Performance!AG18</f>
        <v>108804.50734343506</v>
      </c>
      <c r="G18">
        <f>Performance!AH18</f>
        <v>108197.69333642391</v>
      </c>
      <c r="H18">
        <f>Performance!AI18</f>
        <v>105599.00448082862</v>
      </c>
      <c r="I18">
        <v>114594.35479294117</v>
      </c>
      <c r="J18">
        <v>7.0833334078391393E-5</v>
      </c>
      <c r="K18">
        <f>B18/B17-1</f>
        <v>-1.7098014872095613E-3</v>
      </c>
      <c r="L18">
        <f>C18/C17-1</f>
        <v>1.4254775801761932E-2</v>
      </c>
      <c r="M18">
        <f>D18/D17-1</f>
        <v>-1.4722538685985054E-4</v>
      </c>
      <c r="N18">
        <f>E18/E17-1</f>
        <v>5.4794948191363435E-3</v>
      </c>
      <c r="O18">
        <f>F18/F17-1</f>
        <v>-1.3403153428165338E-3</v>
      </c>
      <c r="P18">
        <f>G18/G17-1</f>
        <v>-3.9271280672996678E-3</v>
      </c>
      <c r="Q18">
        <f>H18/H17-1</f>
        <v>7.2802075181246373E-3</v>
      </c>
      <c r="R18">
        <v>-2.9796066867317689E-4</v>
      </c>
      <c r="S18">
        <f>K18-$J$3</f>
        <v>-1.7431348197978365E-3</v>
      </c>
      <c r="T18">
        <f>L18-$J$3</f>
        <v>1.4221442469173657E-2</v>
      </c>
      <c r="U18">
        <f>M18-$J$3</f>
        <v>-1.8055871944812579E-4</v>
      </c>
      <c r="V18">
        <f>N18-$J$3</f>
        <v>5.446161486548068E-3</v>
      </c>
      <c r="W18">
        <f>O18-$J$3</f>
        <v>-1.373648675404809E-3</v>
      </c>
      <c r="X18">
        <f>P18-$J$3</f>
        <v>-3.9604613998879433E-3</v>
      </c>
      <c r="Y18">
        <f>Q18-$J$3</f>
        <v>7.2468741855363618E-3</v>
      </c>
      <c r="Z18">
        <f t="shared" si="0"/>
        <v>-3.3129400126145214E-4</v>
      </c>
    </row>
    <row r="19" spans="1:26" x14ac:dyDescent="0.55000000000000004">
      <c r="A19" t="s">
        <v>18</v>
      </c>
      <c r="B19">
        <f>Performance!AC19</f>
        <v>114870.81597090664</v>
      </c>
      <c r="C19">
        <v>109542.65142034</v>
      </c>
      <c r="D19">
        <v>117839.74176488743</v>
      </c>
      <c r="E19">
        <v>112495.72669793719</v>
      </c>
      <c r="F19">
        <f>Performance!AG19</f>
        <v>108912.86372253098</v>
      </c>
      <c r="G19">
        <f>Performance!AH19</f>
        <v>108040.51892991611</v>
      </c>
      <c r="H19">
        <f>Performance!AI19</f>
        <v>106282.16658251206</v>
      </c>
      <c r="I19">
        <v>114772.61625397735</v>
      </c>
      <c r="J19">
        <v>7.5000002980232238E-5</v>
      </c>
      <c r="K19">
        <f>B19/B18-1</f>
        <v>-3.361059457430704E-4</v>
      </c>
      <c r="L19">
        <f>C19/C18-1</f>
        <v>1.2350920042673241E-2</v>
      </c>
      <c r="M19">
        <f>D19/D18-1</f>
        <v>3.5495915656047483E-3</v>
      </c>
      <c r="N19">
        <f>E19/E18-1</f>
        <v>6.8853513678894807E-3</v>
      </c>
      <c r="O19">
        <f>F19/F18-1</f>
        <v>9.9588134482231361E-4</v>
      </c>
      <c r="P19">
        <f>G19/G18-1</f>
        <v>-1.4526594944966886E-3</v>
      </c>
      <c r="Q19">
        <f>H19/H18-1</f>
        <v>6.4693990728621475E-3</v>
      </c>
      <c r="R19">
        <v>1.5555867595596301E-3</v>
      </c>
      <c r="S19">
        <f>K19-$J$3</f>
        <v>-3.6943927833134565E-4</v>
      </c>
      <c r="T19">
        <f>L19-$J$3</f>
        <v>1.2317586710084967E-2</v>
      </c>
      <c r="U19">
        <f>M19-$J$3</f>
        <v>3.5162582330164728E-3</v>
      </c>
      <c r="V19">
        <f>N19-$J$3</f>
        <v>6.8520180353012052E-3</v>
      </c>
      <c r="W19">
        <f>O19-$J$3</f>
        <v>9.6254801223403835E-4</v>
      </c>
      <c r="X19">
        <f>P19-$J$3</f>
        <v>-1.4859928270849639E-3</v>
      </c>
      <c r="Y19">
        <f>Q19-$J$3</f>
        <v>6.4360657402738721E-3</v>
      </c>
      <c r="Z19">
        <f t="shared" si="0"/>
        <v>1.5222534269713549E-3</v>
      </c>
    </row>
    <row r="20" spans="1:26" x14ac:dyDescent="0.55000000000000004">
      <c r="A20" t="s">
        <v>19</v>
      </c>
      <c r="B20">
        <f>Performance!AC20</f>
        <v>115310.15732214917</v>
      </c>
      <c r="C20">
        <v>109484.54256529071</v>
      </c>
      <c r="D20">
        <v>117633.86866914571</v>
      </c>
      <c r="E20">
        <v>112377.92073521625</v>
      </c>
      <c r="F20">
        <f>Performance!AG20</f>
        <v>109597.89396361368</v>
      </c>
      <c r="G20">
        <f>Performance!AH20</f>
        <v>108566.03146604968</v>
      </c>
      <c r="H20">
        <f>Performance!AI20</f>
        <v>106928.30520053802</v>
      </c>
      <c r="I20">
        <v>115098.87332915321</v>
      </c>
      <c r="J20">
        <v>8.7499997268120444E-5</v>
      </c>
      <c r="K20">
        <f>B20/B19-1</f>
        <v>3.82465596269288E-3</v>
      </c>
      <c r="L20">
        <f>C20/C19-1</f>
        <v>-5.3046785243771044E-4</v>
      </c>
      <c r="M20">
        <f>D20/D19-1</f>
        <v>-1.7470599702472667E-3</v>
      </c>
      <c r="N20">
        <f>E20/E19-1</f>
        <v>-1.0472038910177561E-3</v>
      </c>
      <c r="O20">
        <f>F20/F19-1</f>
        <v>6.2897092011822142E-3</v>
      </c>
      <c r="P20">
        <f>G20/G19-1</f>
        <v>4.8640319515167452E-3</v>
      </c>
      <c r="Q20">
        <f>H20/H19-1</f>
        <v>6.0794641170993646E-3</v>
      </c>
      <c r="R20">
        <v>2.8426386521842057E-3</v>
      </c>
      <c r="S20">
        <f>K20-$J$3</f>
        <v>3.7913226301046045E-3</v>
      </c>
      <c r="T20">
        <f>L20-$J$3</f>
        <v>-5.6380118502598569E-4</v>
      </c>
      <c r="U20">
        <f>M20-$J$3</f>
        <v>-1.7803933028355419E-3</v>
      </c>
      <c r="V20">
        <f>N20-$J$3</f>
        <v>-1.0805372236060314E-3</v>
      </c>
      <c r="W20">
        <f>O20-$J$3</f>
        <v>6.2563758685939387E-3</v>
      </c>
      <c r="X20">
        <f>P20-$J$3</f>
        <v>4.8306986189284697E-3</v>
      </c>
      <c r="Y20">
        <f>Q20-$J$3</f>
        <v>6.0461307845110892E-3</v>
      </c>
      <c r="Z20">
        <f t="shared" si="0"/>
        <v>2.8093053195959302E-3</v>
      </c>
    </row>
    <row r="21" spans="1:26" x14ac:dyDescent="0.55000000000000004">
      <c r="A21" t="s">
        <v>20</v>
      </c>
      <c r="B21">
        <f>Performance!AC21</f>
        <v>115338.31089097049</v>
      </c>
      <c r="C21">
        <v>110118.41207406358</v>
      </c>
      <c r="D21">
        <v>118223.68751942884</v>
      </c>
      <c r="E21">
        <v>112891.68940189706</v>
      </c>
      <c r="F21">
        <f>Performance!AG21</f>
        <v>109671.12468870371</v>
      </c>
      <c r="G21">
        <f>Performance!AH21</f>
        <v>108562.06352853305</v>
      </c>
      <c r="H21">
        <f>Performance!AI21</f>
        <v>107224.71863338491</v>
      </c>
      <c r="I21">
        <v>115222.27915584501</v>
      </c>
      <c r="J21">
        <v>6.2500002483526867E-5</v>
      </c>
      <c r="K21">
        <f>B21/B20-1</f>
        <v>2.4415515055342674E-4</v>
      </c>
      <c r="L21">
        <f>C21/C20-1</f>
        <v>5.7895799162230865E-3</v>
      </c>
      <c r="M21">
        <f>D21/D20-1</f>
        <v>5.0140223811054874E-3</v>
      </c>
      <c r="N21">
        <f>E21/E20-1</f>
        <v>4.5717936701406003E-3</v>
      </c>
      <c r="O21">
        <f>F21/F20-1</f>
        <v>6.681763895421966E-4</v>
      </c>
      <c r="P21">
        <f>G21/G20-1</f>
        <v>-3.6548609754327721E-5</v>
      </c>
      <c r="Q21">
        <f>H21/H20-1</f>
        <v>2.7720764141074827E-3</v>
      </c>
      <c r="R21">
        <v>1.0721723256047091E-3</v>
      </c>
      <c r="S21">
        <f>K21-$J$3</f>
        <v>2.1082181796515148E-4</v>
      </c>
      <c r="T21">
        <f>L21-$J$3</f>
        <v>5.7562465836348111E-3</v>
      </c>
      <c r="U21">
        <f>M21-$J$3</f>
        <v>4.9806890485172119E-3</v>
      </c>
      <c r="V21">
        <f>N21-$J$3</f>
        <v>4.5384603375523249E-3</v>
      </c>
      <c r="W21">
        <f>O21-$J$3</f>
        <v>6.3484305695392135E-4</v>
      </c>
      <c r="X21">
        <f>P21-$J$3</f>
        <v>-6.9881942342602988E-5</v>
      </c>
      <c r="Y21">
        <f>Q21-$J$3</f>
        <v>2.7387430815192073E-3</v>
      </c>
      <c r="Z21">
        <f t="shared" si="0"/>
        <v>1.0388389930164339E-3</v>
      </c>
    </row>
    <row r="22" spans="1:26" x14ac:dyDescent="0.55000000000000004">
      <c r="A22" t="s">
        <v>21</v>
      </c>
      <c r="B22">
        <f>Performance!AC22</f>
        <v>115390.67579522198</v>
      </c>
      <c r="C22">
        <v>111412.17372442107</v>
      </c>
      <c r="D22">
        <v>117660.77407774344</v>
      </c>
      <c r="E22">
        <v>113213.83639503724</v>
      </c>
      <c r="F22">
        <f>Performance!AG22</f>
        <v>109874.55263911419</v>
      </c>
      <c r="G22">
        <f>Performance!AH22</f>
        <v>108456.63602331057</v>
      </c>
      <c r="H22">
        <f>Performance!AI22</f>
        <v>108599.04508469583</v>
      </c>
      <c r="I22">
        <v>115219.09071853508</v>
      </c>
      <c r="J22">
        <v>2.9166666790843011E-5</v>
      </c>
      <c r="K22">
        <f>B22/B21-1</f>
        <v>4.5401136748912663E-4</v>
      </c>
      <c r="L22">
        <f>C22/C21-1</f>
        <v>1.1748822254059821E-2</v>
      </c>
      <c r="M22">
        <f>D22/D21-1</f>
        <v>-4.761426863739926E-3</v>
      </c>
      <c r="N22">
        <f>E22/E21-1</f>
        <v>2.8535935182378847E-3</v>
      </c>
      <c r="O22">
        <f>F22/F21-1</f>
        <v>1.8548907106397117E-3</v>
      </c>
      <c r="P22">
        <f>G22/G21-1</f>
        <v>-9.7112657769971023E-4</v>
      </c>
      <c r="Q22">
        <f>H22/H21-1</f>
        <v>1.28172539767617E-2</v>
      </c>
      <c r="R22">
        <v>-2.767205555462482E-5</v>
      </c>
      <c r="S22">
        <f>K22-$J$3</f>
        <v>4.2067803490085137E-4</v>
      </c>
      <c r="T22">
        <f>L22-$J$3</f>
        <v>1.1715488921471546E-2</v>
      </c>
      <c r="U22">
        <f>M22-$J$3</f>
        <v>-4.7947601963282014E-3</v>
      </c>
      <c r="V22">
        <f>N22-$J$3</f>
        <v>2.8202601856496092E-3</v>
      </c>
      <c r="W22">
        <f>O22-$J$3</f>
        <v>1.8215573780514364E-3</v>
      </c>
      <c r="X22">
        <f>P22-$J$3</f>
        <v>-1.0044599102879855E-3</v>
      </c>
      <c r="Y22">
        <f>Q22-$J$3</f>
        <v>1.2783920644173425E-2</v>
      </c>
      <c r="Z22">
        <f t="shared" si="0"/>
        <v>-6.1005388142900087E-5</v>
      </c>
    </row>
    <row r="23" spans="1:26" x14ac:dyDescent="0.55000000000000004">
      <c r="A23" t="s">
        <v>22</v>
      </c>
      <c r="B23">
        <f>Performance!AC23</f>
        <v>116399.70801837285</v>
      </c>
      <c r="C23">
        <v>114056.51808179263</v>
      </c>
      <c r="D23">
        <v>117116.05064653758</v>
      </c>
      <c r="E23">
        <v>114021.47114511739</v>
      </c>
      <c r="F23">
        <f>Performance!AG23</f>
        <v>110600.96708072131</v>
      </c>
      <c r="G23">
        <f>Performance!AH23</f>
        <v>108555.63701562476</v>
      </c>
      <c r="H23">
        <f>Performance!AI23</f>
        <v>111501.21442373484</v>
      </c>
      <c r="I23">
        <v>116214.38131634388</v>
      </c>
      <c r="J23">
        <v>5.4166664679845177E-5</v>
      </c>
      <c r="K23">
        <f>B23/B22-1</f>
        <v>8.7444866424177814E-3</v>
      </c>
      <c r="L23">
        <f>C23/C22-1</f>
        <v>2.37347882998169E-2</v>
      </c>
      <c r="M23">
        <f>D23/D22-1</f>
        <v>-4.6296094469507887E-3</v>
      </c>
      <c r="N23">
        <f>E23/E22-1</f>
        <v>7.133710647010183E-3</v>
      </c>
      <c r="O23">
        <f>F23/F22-1</f>
        <v>6.6113073879177087E-3</v>
      </c>
      <c r="P23">
        <f>G23/G22-1</f>
        <v>9.1281636554652046E-4</v>
      </c>
      <c r="Q23">
        <f>H23/H22-1</f>
        <v>2.6723709557258335E-2</v>
      </c>
      <c r="R23">
        <v>8.6382438153426964E-3</v>
      </c>
      <c r="S23">
        <f>K23-$J$3</f>
        <v>8.7111533098295068E-3</v>
      </c>
      <c r="T23">
        <f>L23-$J$3</f>
        <v>2.3701454967228624E-2</v>
      </c>
      <c r="U23">
        <f>M23-$J$3</f>
        <v>-4.6629427795390642E-3</v>
      </c>
      <c r="V23">
        <f>N23-$J$3</f>
        <v>7.1003773144219075E-3</v>
      </c>
      <c r="W23">
        <f>O23-$J$3</f>
        <v>6.5779740553294332E-3</v>
      </c>
      <c r="X23">
        <f>P23-$J$3</f>
        <v>8.7948303295824521E-4</v>
      </c>
      <c r="Y23">
        <f>Q23-$J$3</f>
        <v>2.6690376224670059E-2</v>
      </c>
      <c r="Z23">
        <f t="shared" si="0"/>
        <v>8.6049104827544218E-3</v>
      </c>
    </row>
    <row r="24" spans="1:26" x14ac:dyDescent="0.55000000000000004">
      <c r="A24" t="s">
        <v>23</v>
      </c>
      <c r="B24">
        <f>Performance!AC24</f>
        <v>118312.3107140722</v>
      </c>
      <c r="C24">
        <v>114266.80233463319</v>
      </c>
      <c r="D24">
        <v>117759.43502268252</v>
      </c>
      <c r="E24">
        <v>114450.0537440755</v>
      </c>
      <c r="F24">
        <f>Performance!AG24</f>
        <v>112281.56053609047</v>
      </c>
      <c r="G24">
        <f>Performance!AH24</f>
        <v>110261.01982353728</v>
      </c>
      <c r="H24">
        <f>Performance!AI24</f>
        <v>112868.75585552384</v>
      </c>
      <c r="I24">
        <v>118048.96858445901</v>
      </c>
      <c r="J24">
        <v>8.3333334575096777E-5</v>
      </c>
      <c r="K24">
        <f>B24/B23-1</f>
        <v>1.6431335853501094E-2</v>
      </c>
      <c r="L24">
        <f>C24/C23-1</f>
        <v>1.8436846607026158E-3</v>
      </c>
      <c r="M24">
        <f>D24/D23-1</f>
        <v>5.4935627746421911E-3</v>
      </c>
      <c r="N24">
        <f>E24/E23-1</f>
        <v>3.7587885391572318E-3</v>
      </c>
      <c r="O24">
        <f>F24/F23-1</f>
        <v>1.5195106333406594E-2</v>
      </c>
      <c r="P24">
        <f>G24/G23-1</f>
        <v>1.5709758192170797E-2</v>
      </c>
      <c r="Q24">
        <f>H24/H23-1</f>
        <v>1.2264811992019897E-2</v>
      </c>
      <c r="R24">
        <v>1.5786232713499198E-2</v>
      </c>
      <c r="S24">
        <f>K24-$J$3</f>
        <v>1.6398002520912818E-2</v>
      </c>
      <c r="T24">
        <f>L24-$J$3</f>
        <v>1.8103513281143406E-3</v>
      </c>
      <c r="U24">
        <f>M24-$J$3</f>
        <v>5.4602294420539156E-3</v>
      </c>
      <c r="V24">
        <f>N24-$J$3</f>
        <v>3.7254552065689563E-3</v>
      </c>
      <c r="W24">
        <f>O24-$J$3</f>
        <v>1.5161773000818319E-2</v>
      </c>
      <c r="X24">
        <f>P24-$J$3</f>
        <v>1.5676424859582521E-2</v>
      </c>
      <c r="Y24">
        <f>Q24-$J$3</f>
        <v>1.2231478659431623E-2</v>
      </c>
      <c r="Z24">
        <f t="shared" si="0"/>
        <v>1.5752899380910922E-2</v>
      </c>
    </row>
    <row r="25" spans="1:26" x14ac:dyDescent="0.55000000000000004">
      <c r="A25" t="s">
        <v>24</v>
      </c>
      <c r="B25">
        <f>Performance!AC25</f>
        <v>118971.28144412383</v>
      </c>
      <c r="C25">
        <v>115393.41524298942</v>
      </c>
      <c r="D25">
        <v>118303.31236267806</v>
      </c>
      <c r="E25">
        <v>115138.48968164425</v>
      </c>
      <c r="F25">
        <f>Performance!AG25</f>
        <v>112479.69374777999</v>
      </c>
      <c r="G25">
        <f>Performance!AH25</f>
        <v>110294.52906229916</v>
      </c>
      <c r="H25">
        <f>Performance!AI25</f>
        <v>113533.61796014143</v>
      </c>
      <c r="I25">
        <v>118741.38217764731</v>
      </c>
      <c r="J25">
        <v>5.4166664679845177E-5</v>
      </c>
      <c r="K25">
        <f>B25/B24-1</f>
        <v>5.5697562330954131E-3</v>
      </c>
      <c r="L25">
        <f>C25/C24-1</f>
        <v>9.859494493045462E-3</v>
      </c>
      <c r="M25">
        <f>D25/D24-1</f>
        <v>4.6185457657026419E-3</v>
      </c>
      <c r="N25">
        <f>E25/E24-1</f>
        <v>6.0151648255943879E-3</v>
      </c>
      <c r="O25">
        <f>F25/F24-1</f>
        <v>1.7646104199435797E-3</v>
      </c>
      <c r="P25">
        <f>G25/G24-1</f>
        <v>3.039082970166529E-4</v>
      </c>
      <c r="Q25">
        <f>H25/H24-1</f>
        <v>5.8905770651769274E-3</v>
      </c>
      <c r="R25">
        <v>5.8654777037962817E-3</v>
      </c>
      <c r="S25">
        <f>K25-$J$3</f>
        <v>5.5364229005071377E-3</v>
      </c>
      <c r="T25">
        <f>L25-$J$3</f>
        <v>9.8261611604571874E-3</v>
      </c>
      <c r="U25">
        <f>M25-$J$3</f>
        <v>4.5852124331143664E-3</v>
      </c>
      <c r="V25">
        <f>N25-$J$3</f>
        <v>5.9818314930061125E-3</v>
      </c>
      <c r="W25">
        <f>O25-$J$3</f>
        <v>1.7312770873553044E-3</v>
      </c>
      <c r="X25">
        <f>P25-$J$3</f>
        <v>2.7057496442837764E-4</v>
      </c>
      <c r="Y25">
        <f>Q25-$J$3</f>
        <v>5.8572437325886519E-3</v>
      </c>
      <c r="Z25">
        <f t="shared" si="0"/>
        <v>5.8321443712080062E-3</v>
      </c>
    </row>
    <row r="26" spans="1:26" x14ac:dyDescent="0.55000000000000004">
      <c r="A26" t="s">
        <v>25</v>
      </c>
      <c r="B26">
        <f>Performance!AC26</f>
        <v>121063.62652058149</v>
      </c>
      <c r="C26">
        <v>118076.7462480464</v>
      </c>
      <c r="D26">
        <v>119641.63589964711</v>
      </c>
      <c r="E26">
        <v>116716.27325822988</v>
      </c>
      <c r="F26">
        <f>Performance!AG26</f>
        <v>113380.933146775</v>
      </c>
      <c r="G26">
        <f>Performance!AH26</f>
        <v>110907.90941816241</v>
      </c>
      <c r="H26">
        <f>Performance!AI26</f>
        <v>115819.88880393116</v>
      </c>
      <c r="I26">
        <v>120608.86806084485</v>
      </c>
      <c r="J26">
        <v>3.7500001490116119E-5</v>
      </c>
      <c r="K26">
        <f>B26/B25-1</f>
        <v>1.758697604211612E-2</v>
      </c>
      <c r="L26">
        <f>C26/C25-1</f>
        <v>2.3253761918793803E-2</v>
      </c>
      <c r="M26">
        <f>D26/D25-1</f>
        <v>1.1312646368397461E-2</v>
      </c>
      <c r="N26">
        <f>E26/E25-1</f>
        <v>1.3703354811654744E-2</v>
      </c>
      <c r="O26">
        <f>F26/F25-1</f>
        <v>8.0124631297087134E-3</v>
      </c>
      <c r="P26">
        <f>G26/G25-1</f>
        <v>5.561294481948309E-3</v>
      </c>
      <c r="Q26">
        <f>H26/H25-1</f>
        <v>2.0137390887978057E-2</v>
      </c>
      <c r="R26">
        <v>1.5727338261934867E-2</v>
      </c>
      <c r="S26">
        <f>K26-$J$3</f>
        <v>1.7553642709527844E-2</v>
      </c>
      <c r="T26">
        <f>L26-$J$3</f>
        <v>2.3220428586205526E-2</v>
      </c>
      <c r="U26">
        <f>M26-$J$3</f>
        <v>1.1279313035809186E-2</v>
      </c>
      <c r="V26">
        <f>N26-$J$3</f>
        <v>1.367002147906647E-2</v>
      </c>
      <c r="W26">
        <f>O26-$J$3</f>
        <v>7.9791297971204388E-3</v>
      </c>
      <c r="X26">
        <f>P26-$J$3</f>
        <v>5.5279611493600335E-3</v>
      </c>
      <c r="Y26">
        <f>Q26-$J$3</f>
        <v>2.0104057555389781E-2</v>
      </c>
      <c r="Z26">
        <f t="shared" si="0"/>
        <v>1.569400492934659E-2</v>
      </c>
    </row>
    <row r="27" spans="1:26" x14ac:dyDescent="0.55000000000000004">
      <c r="A27" t="s">
        <v>26</v>
      </c>
      <c r="B27">
        <f>Performance!AC27</f>
        <v>119044.82253289656</v>
      </c>
      <c r="C27">
        <v>116374.564630401</v>
      </c>
      <c r="D27">
        <v>116953.05713656428</v>
      </c>
      <c r="E27">
        <v>115143.81698617298</v>
      </c>
      <c r="F27">
        <f>Performance!AG27</f>
        <v>113022.73529139158</v>
      </c>
      <c r="G27">
        <f>Performance!AH27</f>
        <v>110766.60483260365</v>
      </c>
      <c r="H27">
        <f>Performance!AI27</f>
        <v>114853.26515974791</v>
      </c>
      <c r="I27">
        <v>119172.63045552392</v>
      </c>
      <c r="J27">
        <v>2.499999944120645E-5</v>
      </c>
      <c r="K27">
        <f>B27/B26-1</f>
        <v>-1.6675561815767348E-2</v>
      </c>
      <c r="L27">
        <f>C27/C26-1</f>
        <v>-1.4415891966311434E-2</v>
      </c>
      <c r="M27">
        <f>D27/D26-1</f>
        <v>-2.2471932474560585E-2</v>
      </c>
      <c r="N27">
        <f>E27/E26-1</f>
        <v>-1.3472468132853299E-2</v>
      </c>
      <c r="O27">
        <f>F27/F26-1</f>
        <v>-3.1592424355841864E-3</v>
      </c>
      <c r="P27">
        <f>G27/G26-1</f>
        <v>-1.2740713110548363E-3</v>
      </c>
      <c r="Q27">
        <f>H27/H26-1</f>
        <v>-8.3459210172409648E-3</v>
      </c>
      <c r="R27">
        <v>-1.1908225559304444E-2</v>
      </c>
      <c r="S27">
        <f>K27-$J$3</f>
        <v>-1.6708895148355624E-2</v>
      </c>
      <c r="T27">
        <f>L27-$J$3</f>
        <v>-1.4449225298899708E-2</v>
      </c>
      <c r="U27">
        <f>M27-$J$3</f>
        <v>-2.2505265807148862E-2</v>
      </c>
      <c r="V27">
        <f>N27-$J$3</f>
        <v>-1.3505801465441574E-2</v>
      </c>
      <c r="W27">
        <f>O27-$J$3</f>
        <v>-3.1925757681724619E-3</v>
      </c>
      <c r="X27">
        <f>P27-$J$3</f>
        <v>-1.3074046436431115E-3</v>
      </c>
      <c r="Y27">
        <f>Q27-$J$3</f>
        <v>-8.3792543498292394E-3</v>
      </c>
      <c r="Z27">
        <f t="shared" si="0"/>
        <v>-1.1941558891892719E-2</v>
      </c>
    </row>
    <row r="28" spans="1:26" x14ac:dyDescent="0.55000000000000004">
      <c r="A28" t="s">
        <v>27</v>
      </c>
      <c r="B28">
        <f>Performance!AC28</f>
        <v>116113.19540513869</v>
      </c>
      <c r="C28">
        <v>111664.32219137774</v>
      </c>
      <c r="D28">
        <v>113462.34619089124</v>
      </c>
      <c r="E28">
        <v>112077.44196626286</v>
      </c>
      <c r="F28">
        <f>Performance!AG28</f>
        <v>111707.13599527068</v>
      </c>
      <c r="G28">
        <f>Performance!AH28</f>
        <v>110270.44605552709</v>
      </c>
      <c r="H28">
        <f>Performance!AI28</f>
        <v>111223.33554354208</v>
      </c>
      <c r="I28">
        <v>116282.84734866646</v>
      </c>
      <c r="J28">
        <v>2.499999944120645E-5</v>
      </c>
      <c r="K28">
        <f>B28/B27-1</f>
        <v>-2.4626246361514448E-2</v>
      </c>
      <c r="L28">
        <f>C28/C27-1</f>
        <v>-4.0474844773707441E-2</v>
      </c>
      <c r="M28">
        <f>D28/D27-1</f>
        <v>-2.9847111577399721E-2</v>
      </c>
      <c r="N28">
        <f>E28/E27-1</f>
        <v>-2.663082656256166E-2</v>
      </c>
      <c r="O28">
        <f>F28/F27-1</f>
        <v>-1.1640129684784783E-2</v>
      </c>
      <c r="P28">
        <f>G28/G27-1</f>
        <v>-4.4793173703064904E-3</v>
      </c>
      <c r="Q28">
        <f>H28/H27-1</f>
        <v>-3.1604931833300598E-2</v>
      </c>
      <c r="R28">
        <v>-2.4248714623580851E-2</v>
      </c>
      <c r="S28">
        <f>K28-$J$3</f>
        <v>-2.4659579694102724E-2</v>
      </c>
      <c r="T28">
        <f>L28-$J$3</f>
        <v>-4.0508178106295714E-2</v>
      </c>
      <c r="U28">
        <f>M28-$J$3</f>
        <v>-2.9880444909987997E-2</v>
      </c>
      <c r="V28">
        <f>N28-$J$3</f>
        <v>-2.6664159895149937E-2</v>
      </c>
      <c r="W28">
        <f>O28-$J$3</f>
        <v>-1.1673463017373058E-2</v>
      </c>
      <c r="X28">
        <f>P28-$J$3</f>
        <v>-4.5126507028947658E-3</v>
      </c>
      <c r="Y28">
        <f>Q28-$J$3</f>
        <v>-3.1638265165888871E-2</v>
      </c>
      <c r="Z28">
        <f t="shared" si="0"/>
        <v>-2.4282047956169128E-2</v>
      </c>
    </row>
    <row r="29" spans="1:26" x14ac:dyDescent="0.55000000000000004">
      <c r="A29" t="s">
        <v>28</v>
      </c>
      <c r="B29">
        <f>Performance!AC29</f>
        <v>116334.32745829804</v>
      </c>
      <c r="C29">
        <v>115406.97632462563</v>
      </c>
      <c r="D29">
        <v>114250.97002300026</v>
      </c>
      <c r="E29">
        <v>113719.3300805075</v>
      </c>
      <c r="F29">
        <f>Performance!AG29</f>
        <v>111568.52582792618</v>
      </c>
      <c r="G29">
        <f>Performance!AH29</f>
        <v>109394.46855322144</v>
      </c>
      <c r="H29">
        <f>Performance!AI29</f>
        <v>113593.61498602323</v>
      </c>
      <c r="I29">
        <v>116812.07068752394</v>
      </c>
      <c r="J29">
        <v>2.499999944120645E-5</v>
      </c>
      <c r="K29">
        <f>B29/B28-1</f>
        <v>1.9044523956797121E-3</v>
      </c>
      <c r="L29">
        <f>C29/C28-1</f>
        <v>3.3517009370580109E-2</v>
      </c>
      <c r="M29">
        <f>D29/D28-1</f>
        <v>6.9505334464194934E-3</v>
      </c>
      <c r="N29">
        <f>E29/E28-1</f>
        <v>1.46495859063136E-2</v>
      </c>
      <c r="O29">
        <f>F29/F28-1</f>
        <v>-1.2408353871893318E-3</v>
      </c>
      <c r="P29">
        <f>G29/G28-1</f>
        <v>-7.9439009602314536E-3</v>
      </c>
      <c r="Q29">
        <f>H29/H28-1</f>
        <v>2.1310990458051959E-2</v>
      </c>
      <c r="R29">
        <v>4.5511728593181158E-3</v>
      </c>
      <c r="S29">
        <f>K29-$J$3</f>
        <v>1.8711190630914369E-3</v>
      </c>
      <c r="T29">
        <f>L29-$J$3</f>
        <v>3.3483676037991836E-2</v>
      </c>
      <c r="U29">
        <f>M29-$J$3</f>
        <v>6.917200113831218E-3</v>
      </c>
      <c r="V29">
        <f>N29-$J$3</f>
        <v>1.4616252573725326E-2</v>
      </c>
      <c r="W29">
        <f>O29-$J$3</f>
        <v>-1.2741687197776071E-3</v>
      </c>
      <c r="X29">
        <f>P29-$J$3</f>
        <v>-7.9772342928197282E-3</v>
      </c>
      <c r="Y29">
        <f>Q29-$J$3</f>
        <v>2.1277657125463683E-2</v>
      </c>
      <c r="Z29">
        <f t="shared" si="0"/>
        <v>4.5178395267298404E-3</v>
      </c>
    </row>
    <row r="30" spans="1:26" x14ac:dyDescent="0.55000000000000004">
      <c r="A30" t="s">
        <v>29</v>
      </c>
      <c r="B30">
        <f>Performance!AC30</f>
        <v>115782.20342313417</v>
      </c>
      <c r="C30">
        <v>113459.33060018631</v>
      </c>
      <c r="D30">
        <v>113188.91681844715</v>
      </c>
      <c r="E30">
        <v>112625.75090717309</v>
      </c>
      <c r="F30">
        <f>Performance!AG30</f>
        <v>112053.97011393189</v>
      </c>
      <c r="G30">
        <f>Performance!AH30</f>
        <v>110084.54205123236</v>
      </c>
      <c r="H30">
        <f>Performance!AI30</f>
        <v>112884.42997398932</v>
      </c>
      <c r="I30">
        <v>116520.60275121445</v>
      </c>
      <c r="J30">
        <v>1.666666629413764E-5</v>
      </c>
      <c r="K30">
        <f>B30/B29-1</f>
        <v>-4.7460113212223209E-3</v>
      </c>
      <c r="L30">
        <f>C30/C29-1</f>
        <v>-1.6876325734077269E-2</v>
      </c>
      <c r="M30">
        <f>D30/D29-1</f>
        <v>-9.2957915748050901E-3</v>
      </c>
      <c r="N30">
        <f>E30/E29-1</f>
        <v>-9.6164756911618632E-3</v>
      </c>
      <c r="O30">
        <f>F30/F29-1</f>
        <v>4.3510863158164881E-3</v>
      </c>
      <c r="P30">
        <f>G30/G29-1</f>
        <v>6.3081205762720582E-3</v>
      </c>
      <c r="Q30">
        <f>H30/H29-1</f>
        <v>-6.2431767148282136E-3</v>
      </c>
      <c r="R30">
        <v>-2.4951867952857131E-3</v>
      </c>
      <c r="S30">
        <f>K30-$J$3</f>
        <v>-4.7793446538105964E-3</v>
      </c>
      <c r="T30">
        <f>L30-$J$3</f>
        <v>-1.6909659066665545E-2</v>
      </c>
      <c r="U30">
        <f>M30-$J$3</f>
        <v>-9.3291249073933647E-3</v>
      </c>
      <c r="V30">
        <f>N30-$J$3</f>
        <v>-9.6498090237501378E-3</v>
      </c>
      <c r="W30">
        <f>O30-$J$3</f>
        <v>4.3177529832282126E-3</v>
      </c>
      <c r="X30">
        <f>P30-$J$3</f>
        <v>6.2747872436837828E-3</v>
      </c>
      <c r="Y30">
        <f>Q30-$J$3</f>
        <v>-6.276510047416489E-3</v>
      </c>
      <c r="Z30">
        <f t="shared" si="0"/>
        <v>-2.5285201278739886E-3</v>
      </c>
    </row>
    <row r="31" spans="1:26" x14ac:dyDescent="0.55000000000000004">
      <c r="A31" t="s">
        <v>30</v>
      </c>
      <c r="B31">
        <f>Performance!AC31</f>
        <v>116058.35527453801</v>
      </c>
      <c r="C31">
        <v>116667.72320307251</v>
      </c>
      <c r="D31">
        <v>114162.6583348728</v>
      </c>
      <c r="E31">
        <v>114156.28498182562</v>
      </c>
      <c r="F31">
        <f>Performance!AG31</f>
        <v>111878.94349776165</v>
      </c>
      <c r="G31">
        <f>Performance!AH31</f>
        <v>109551.7394940076</v>
      </c>
      <c r="H31">
        <f>Performance!AI31</f>
        <v>114875.48483213365</v>
      </c>
      <c r="I31">
        <v>116862.49125816041</v>
      </c>
      <c r="J31">
        <v>4.1666665735344092E-6</v>
      </c>
      <c r="K31">
        <f>B31/B30-1</f>
        <v>2.3850975645594019E-3</v>
      </c>
      <c r="L31">
        <f>C31/C30-1</f>
        <v>2.8277908797048168E-2</v>
      </c>
      <c r="M31">
        <f>D31/D30-1</f>
        <v>8.6027991414345806E-3</v>
      </c>
      <c r="N31">
        <f>E31/E30-1</f>
        <v>1.3589557115708084E-2</v>
      </c>
      <c r="O31">
        <f>F31/F30-1</f>
        <v>-1.5619849612850123E-3</v>
      </c>
      <c r="P31">
        <f>G31/G30-1</f>
        <v>-4.8399398071420352E-3</v>
      </c>
      <c r="Q31">
        <f>H31/H30-1</f>
        <v>1.7637993641843375E-2</v>
      </c>
      <c r="R31">
        <v>2.934146398778403E-3</v>
      </c>
      <c r="S31">
        <f>K31-$J$3</f>
        <v>2.3517642319711264E-3</v>
      </c>
      <c r="T31">
        <f>L31-$J$3</f>
        <v>2.8244575464459892E-2</v>
      </c>
      <c r="U31">
        <f>M31-$J$3</f>
        <v>8.569465808846306E-3</v>
      </c>
      <c r="V31">
        <f>N31-$J$3</f>
        <v>1.355622378311981E-2</v>
      </c>
      <c r="W31">
        <f>O31-$J$3</f>
        <v>-1.5953182938732876E-3</v>
      </c>
      <c r="X31">
        <f>P31-$J$3</f>
        <v>-4.8732731397303107E-3</v>
      </c>
      <c r="Y31">
        <f>Q31-$J$3</f>
        <v>1.7604660309255098E-2</v>
      </c>
      <c r="Z31">
        <f t="shared" si="0"/>
        <v>2.9008130661901275E-3</v>
      </c>
    </row>
    <row r="32" spans="1:26" x14ac:dyDescent="0.55000000000000004">
      <c r="A32" t="s">
        <v>31</v>
      </c>
      <c r="B32">
        <f>Performance!AC32</f>
        <v>119238.03188936271</v>
      </c>
      <c r="C32">
        <v>120482.12415756375</v>
      </c>
      <c r="D32">
        <v>115399.40967770388</v>
      </c>
      <c r="E32">
        <v>116085.39370224776</v>
      </c>
      <c r="F32">
        <f>Performance!AG32</f>
        <v>114210.86708925579</v>
      </c>
      <c r="G32">
        <f>Performance!AH32</f>
        <v>111253.82987057588</v>
      </c>
      <c r="H32">
        <f>Performance!AI32</f>
        <v>119550.071381146</v>
      </c>
      <c r="I32">
        <v>120154.41137153908</v>
      </c>
      <c r="J32">
        <v>2.7499999850988389E-5</v>
      </c>
      <c r="K32">
        <f>B32/B31-1</f>
        <v>2.7397222779033115E-2</v>
      </c>
      <c r="L32">
        <f>C32/C31-1</f>
        <v>3.2694569241330518E-2</v>
      </c>
      <c r="M32">
        <f>D32/D31-1</f>
        <v>1.0833238826686298E-2</v>
      </c>
      <c r="N32">
        <f>E32/E31-1</f>
        <v>1.689883934755998E-2</v>
      </c>
      <c r="O32">
        <f>F32/F31-1</f>
        <v>2.0843275048810117E-2</v>
      </c>
      <c r="P32">
        <f>G32/G31-1</f>
        <v>1.5536863078850383E-2</v>
      </c>
      <c r="Q32">
        <f>H32/H31-1</f>
        <v>4.0692638258225999E-2</v>
      </c>
      <c r="R32">
        <v>2.8169176250970929E-2</v>
      </c>
      <c r="S32">
        <f>K32-$J$3</f>
        <v>2.7363889446444838E-2</v>
      </c>
      <c r="T32">
        <f>L32-$J$3</f>
        <v>3.2661235908742245E-2</v>
      </c>
      <c r="U32">
        <f>M32-$J$3</f>
        <v>1.0799905494098023E-2</v>
      </c>
      <c r="V32">
        <f>N32-$J$3</f>
        <v>1.6865506014971703E-2</v>
      </c>
      <c r="W32">
        <f>O32-$J$3</f>
        <v>2.0809941716221841E-2</v>
      </c>
      <c r="X32">
        <f>P32-$J$3</f>
        <v>1.5503529746262108E-2</v>
      </c>
      <c r="Y32">
        <f>Q32-$J$3</f>
        <v>4.0659304925637726E-2</v>
      </c>
      <c r="Z32">
        <f t="shared" si="0"/>
        <v>2.8135842918382652E-2</v>
      </c>
    </row>
    <row r="33" spans="1:26" x14ac:dyDescent="0.55000000000000004">
      <c r="A33" t="s">
        <v>32</v>
      </c>
      <c r="B33">
        <f>Performance!AC33</f>
        <v>118961.8192155148</v>
      </c>
      <c r="C33">
        <v>120579.07068348693</v>
      </c>
      <c r="D33">
        <v>114859.49906584283</v>
      </c>
      <c r="E33">
        <v>115947.09396321891</v>
      </c>
      <c r="F33">
        <f>Performance!AG33</f>
        <v>114781.73318949575</v>
      </c>
      <c r="G33">
        <f>Performance!AH33</f>
        <v>112139.2467644359</v>
      </c>
      <c r="H33">
        <f>Performance!AI33</f>
        <v>120391.97599607296</v>
      </c>
      <c r="I33">
        <v>120482.50418657396</v>
      </c>
      <c r="J33">
        <v>4.5833333084980638E-5</v>
      </c>
      <c r="K33">
        <f>B33/B32-1</f>
        <v>-2.3164813228735426E-3</v>
      </c>
      <c r="L33">
        <f>C33/C32-1</f>
        <v>8.0465485316638663E-4</v>
      </c>
      <c r="M33">
        <f>D33/D32-1</f>
        <v>-4.6786254225126278E-3</v>
      </c>
      <c r="N33">
        <f>E33/E32-1</f>
        <v>-1.1913621052410672E-3</v>
      </c>
      <c r="O33">
        <f>F33/F32-1</f>
        <v>4.998351862558037E-3</v>
      </c>
      <c r="P33">
        <f>G33/G32-1</f>
        <v>7.9585295615445251E-3</v>
      </c>
      <c r="Q33">
        <f>H33/H32-1</f>
        <v>7.0422761375259491E-3</v>
      </c>
      <c r="R33">
        <v>2.7305931699865365E-3</v>
      </c>
      <c r="S33">
        <f>K33-$J$3</f>
        <v>-2.3498146554618181E-3</v>
      </c>
      <c r="T33">
        <f>L33-$J$3</f>
        <v>7.7132152057811138E-4</v>
      </c>
      <c r="U33">
        <f>M33-$J$3</f>
        <v>-4.7119587551009033E-3</v>
      </c>
      <c r="V33">
        <f>N33-$J$3</f>
        <v>-1.2246954378293425E-3</v>
      </c>
      <c r="W33">
        <f>O33-$J$3</f>
        <v>4.9650185299697615E-3</v>
      </c>
      <c r="X33">
        <f>P33-$J$3</f>
        <v>7.9251962289562505E-3</v>
      </c>
      <c r="Y33">
        <f>Q33-$J$3</f>
        <v>7.0089428049376736E-3</v>
      </c>
      <c r="Z33">
        <f t="shared" si="0"/>
        <v>2.697259837398261E-3</v>
      </c>
    </row>
    <row r="34" spans="1:26" x14ac:dyDescent="0.55000000000000004">
      <c r="A34" t="s">
        <v>33</v>
      </c>
      <c r="B34">
        <f>Performance!AC34</f>
        <v>118828.71193527832</v>
      </c>
      <c r="C34">
        <v>121064.63480826639</v>
      </c>
      <c r="D34">
        <v>114160.3123155066</v>
      </c>
      <c r="E34">
        <v>115797.77857209214</v>
      </c>
      <c r="F34">
        <f>Performance!AG34</f>
        <v>114647.88485238381</v>
      </c>
      <c r="G34">
        <f>Performance!AH34</f>
        <v>112247.20806247048</v>
      </c>
      <c r="H34">
        <f>Performance!AI34</f>
        <v>121091.04692186689</v>
      </c>
      <c r="I34">
        <v>120531.78284247541</v>
      </c>
      <c r="J34">
        <v>5.2500000844399131E-5</v>
      </c>
      <c r="K34">
        <f>B34/B33-1</f>
        <v>-1.1189075714733709E-3</v>
      </c>
      <c r="L34">
        <f>C34/C33-1</f>
        <v>4.0269353713466849E-3</v>
      </c>
      <c r="M34">
        <f>D34/D33-1</f>
        <v>-6.0873219544116397E-3</v>
      </c>
      <c r="N34">
        <f>E34/E33-1</f>
        <v>-1.2877889908490259E-3</v>
      </c>
      <c r="O34">
        <f>F34/F33-1</f>
        <v>-1.166111831496397E-3</v>
      </c>
      <c r="P34">
        <f>G34/G33-1</f>
        <v>9.6274320676847935E-4</v>
      </c>
      <c r="Q34">
        <f>H34/H33-1</f>
        <v>5.8066239050411639E-3</v>
      </c>
      <c r="R34">
        <v>4.0901088696777583E-4</v>
      </c>
      <c r="S34">
        <f>K34-$J$3</f>
        <v>-1.1522409040616462E-3</v>
      </c>
      <c r="T34">
        <f>L34-$J$3</f>
        <v>3.9936020387584094E-3</v>
      </c>
      <c r="U34">
        <f>M34-$J$3</f>
        <v>-6.1206552869999152E-3</v>
      </c>
      <c r="V34">
        <f>N34-$J$3</f>
        <v>-1.3211223234373011E-3</v>
      </c>
      <c r="W34">
        <f>O34-$J$3</f>
        <v>-1.1994451640846722E-3</v>
      </c>
      <c r="X34">
        <f>P34-$J$3</f>
        <v>9.294098741802041E-4</v>
      </c>
      <c r="Y34">
        <f>Q34-$J$3</f>
        <v>5.7732905724528884E-3</v>
      </c>
      <c r="Z34">
        <f t="shared" si="0"/>
        <v>3.7567755437950057E-4</v>
      </c>
    </row>
    <row r="35" spans="1:26" x14ac:dyDescent="0.55000000000000004">
      <c r="A35" t="s">
        <v>34</v>
      </c>
      <c r="B35">
        <f>Performance!AC35</f>
        <v>123907.46931723287</v>
      </c>
      <c r="C35">
        <v>120473.99750461467</v>
      </c>
      <c r="D35">
        <v>116404.4162636695</v>
      </c>
      <c r="E35">
        <v>116727.15913497741</v>
      </c>
      <c r="F35">
        <f>Performance!AG35</f>
        <v>118743.01659262512</v>
      </c>
      <c r="G35">
        <f>Performance!AH35</f>
        <v>116280.45476207539</v>
      </c>
      <c r="H35">
        <f>Performance!AI35</f>
        <v>123530.89709622222</v>
      </c>
      <c r="I35">
        <v>125333.55422168486</v>
      </c>
      <c r="J35">
        <v>8.3333331470688184E-6</v>
      </c>
      <c r="K35">
        <f>B35/B34-1</f>
        <v>4.274015344642268E-2</v>
      </c>
      <c r="L35">
        <f>C35/C34-1</f>
        <v>-4.8786939686153996E-3</v>
      </c>
      <c r="M35">
        <f>D35/D34-1</f>
        <v>1.9657479054199012E-2</v>
      </c>
      <c r="N35">
        <f>E35/E34-1</f>
        <v>8.0258928482523917E-3</v>
      </c>
      <c r="O35">
        <f>F35/F34-1</f>
        <v>3.5719208823730586E-2</v>
      </c>
      <c r="P35">
        <f>G35/G34-1</f>
        <v>3.593182199561018E-2</v>
      </c>
      <c r="Q35">
        <f>H35/H34-1</f>
        <v>2.0148889916936863E-2</v>
      </c>
      <c r="R35">
        <v>3.9838217488950133E-2</v>
      </c>
      <c r="S35">
        <f>K35-$J$3</f>
        <v>4.2706820113834407E-2</v>
      </c>
      <c r="T35">
        <f>L35-$J$3</f>
        <v>-4.9120273012036751E-3</v>
      </c>
      <c r="U35">
        <f>M35-$J$3</f>
        <v>1.9624145721610736E-2</v>
      </c>
      <c r="V35">
        <f>N35-$J$3</f>
        <v>7.9925595156641171E-3</v>
      </c>
      <c r="W35">
        <f>O35-$J$3</f>
        <v>3.5685875491142313E-2</v>
      </c>
      <c r="X35">
        <f>P35-$J$3</f>
        <v>3.5898488663021907E-2</v>
      </c>
      <c r="Y35">
        <f>Q35-$J$3</f>
        <v>2.0115556584348587E-2</v>
      </c>
      <c r="Z35">
        <f t="shared" si="0"/>
        <v>3.980488415636186E-2</v>
      </c>
    </row>
    <row r="36" spans="1:26" x14ac:dyDescent="0.55000000000000004">
      <c r="A36" t="s">
        <v>35</v>
      </c>
      <c r="B36">
        <f>Performance!AC36</f>
        <v>125948.21658374056</v>
      </c>
      <c r="C36">
        <v>124218.35917229412</v>
      </c>
      <c r="D36">
        <v>117490.75248406286</v>
      </c>
      <c r="E36">
        <v>118362.40537195632</v>
      </c>
      <c r="F36">
        <f>Performance!AG36</f>
        <v>119831.99045690682</v>
      </c>
      <c r="G36">
        <f>Performance!AH36</f>
        <v>117033.62214123245</v>
      </c>
      <c r="H36">
        <f>Performance!AI36</f>
        <v>127260.02877535361</v>
      </c>
      <c r="I36">
        <v>127378.56422626587</v>
      </c>
      <c r="J36">
        <v>3.5833334550261497E-5</v>
      </c>
      <c r="K36">
        <f>B36/B35-1</f>
        <v>1.6469929357389113E-2</v>
      </c>
      <c r="L36">
        <f>C36/C35-1</f>
        <v>3.1080247565753893E-2</v>
      </c>
      <c r="M36">
        <f>D36/D35-1</f>
        <v>9.3324313223022148E-3</v>
      </c>
      <c r="N36">
        <f>E36/E35-1</f>
        <v>1.400913248550828E-2</v>
      </c>
      <c r="O36">
        <f>F36/F35-1</f>
        <v>9.1708455413228585E-3</v>
      </c>
      <c r="P36">
        <f>G36/G35-1</f>
        <v>6.4771623115693622E-3</v>
      </c>
      <c r="Q36">
        <f>H36/H35-1</f>
        <v>3.0187845849015682E-2</v>
      </c>
      <c r="R36">
        <v>1.6316540429100738E-2</v>
      </c>
      <c r="S36">
        <f>K36-$J$3</f>
        <v>1.6436596024800836E-2</v>
      </c>
      <c r="T36">
        <f>L36-$J$3</f>
        <v>3.1046914233165617E-2</v>
      </c>
      <c r="U36">
        <f>M36-$J$3</f>
        <v>9.2990979897139402E-3</v>
      </c>
      <c r="V36">
        <f>N36-$J$3</f>
        <v>1.3975799152920005E-2</v>
      </c>
      <c r="W36">
        <f>O36-$J$3</f>
        <v>9.1375122087345838E-3</v>
      </c>
      <c r="X36">
        <f>P36-$J$3</f>
        <v>6.4438289789810867E-3</v>
      </c>
      <c r="Y36">
        <f>Q36-$J$3</f>
        <v>3.0154512516427406E-2</v>
      </c>
      <c r="Z36">
        <f t="shared" si="0"/>
        <v>1.6283207096512462E-2</v>
      </c>
    </row>
    <row r="37" spans="1:26" x14ac:dyDescent="0.55000000000000004">
      <c r="A37" t="s">
        <v>36</v>
      </c>
      <c r="B37">
        <f>Performance!AC37</f>
        <v>125409.79538416886</v>
      </c>
      <c r="C37">
        <v>124385.72733638938</v>
      </c>
      <c r="D37">
        <v>117294.71386064104</v>
      </c>
      <c r="E37">
        <v>118350.64344293636</v>
      </c>
      <c r="F37">
        <f>Performance!AG37</f>
        <v>119373.65327530005</v>
      </c>
      <c r="G37">
        <f>Performance!AH37</f>
        <v>116406.71779843711</v>
      </c>
      <c r="H37">
        <f>Performance!AI37</f>
        <v>127044.6629531947</v>
      </c>
      <c r="I37">
        <v>126790.04452519192</v>
      </c>
      <c r="J37">
        <v>2.333333405355612E-5</v>
      </c>
      <c r="K37">
        <f>B37/B36-1</f>
        <v>-4.2749410366895724E-3</v>
      </c>
      <c r="L37">
        <f>C37/C36-1</f>
        <v>1.3473705916779988E-3</v>
      </c>
      <c r="M37">
        <f>D37/D36-1</f>
        <v>-1.668545134634436E-3</v>
      </c>
      <c r="N37">
        <f>E37/E36-1</f>
        <v>-9.937216959221562E-5</v>
      </c>
      <c r="O37">
        <f>F37/F36-1</f>
        <v>-3.8248315817769329E-3</v>
      </c>
      <c r="P37">
        <f>G37/G36-1</f>
        <v>-5.3566174516824772E-3</v>
      </c>
      <c r="Q37">
        <f>H37/H36-1</f>
        <v>-1.6923288815146043E-3</v>
      </c>
      <c r="R37">
        <v>-4.6202412835219852E-3</v>
      </c>
      <c r="S37">
        <f>K37-$J$3</f>
        <v>-4.3082743692778478E-3</v>
      </c>
      <c r="T37">
        <f>L37-$J$3</f>
        <v>1.3140372590897235E-3</v>
      </c>
      <c r="U37">
        <f>M37-$J$3</f>
        <v>-1.7018784672227112E-3</v>
      </c>
      <c r="V37">
        <f>N37-$J$3</f>
        <v>-1.3270550218049087E-4</v>
      </c>
      <c r="W37">
        <f>O37-$J$3</f>
        <v>-3.8581649143652084E-3</v>
      </c>
      <c r="X37">
        <f>P37-$J$3</f>
        <v>-5.3899507842707526E-3</v>
      </c>
      <c r="Y37">
        <f>Q37-$J$3</f>
        <v>-1.7256622141028795E-3</v>
      </c>
      <c r="Z37">
        <f t="shared" si="0"/>
        <v>-4.6535746161102606E-3</v>
      </c>
    </row>
    <row r="38" spans="1:26" x14ac:dyDescent="0.55000000000000004">
      <c r="A38" t="s">
        <v>37</v>
      </c>
      <c r="B38">
        <f>Performance!AC38</f>
        <v>126396.22750663161</v>
      </c>
      <c r="C38">
        <v>126283.94409573611</v>
      </c>
      <c r="D38">
        <v>118232.57525338924</v>
      </c>
      <c r="E38">
        <v>119345.32908536418</v>
      </c>
      <c r="F38">
        <f>Performance!AG38</f>
        <v>119647.69255982105</v>
      </c>
      <c r="G38">
        <f>Performance!AH38</f>
        <v>115691.6381108744</v>
      </c>
      <c r="H38">
        <f>Performance!AI38</f>
        <v>128395.04033698823</v>
      </c>
      <c r="I38">
        <v>127501.32631631127</v>
      </c>
      <c r="J38">
        <v>1.666666629413764E-5</v>
      </c>
      <c r="K38">
        <f>B38/B37-1</f>
        <v>7.8656704561315127E-3</v>
      </c>
      <c r="L38">
        <f>C38/C37-1</f>
        <v>1.5260728059363071E-2</v>
      </c>
      <c r="M38">
        <f>D38/D37-1</f>
        <v>7.9957686231493241E-3</v>
      </c>
      <c r="N38">
        <f>E38/E37-1</f>
        <v>8.4045647196453466E-3</v>
      </c>
      <c r="O38">
        <f>F38/F37-1</f>
        <v>2.2956429413198975E-3</v>
      </c>
      <c r="P38">
        <f>G38/G37-1</f>
        <v>-6.1429417570290079E-3</v>
      </c>
      <c r="Q38">
        <f>H38/H37-1</f>
        <v>1.0629154758677428E-2</v>
      </c>
      <c r="R38">
        <v>5.6099183006283393E-3</v>
      </c>
      <c r="S38">
        <f>K38-$J$3</f>
        <v>7.8323371235432381E-3</v>
      </c>
      <c r="T38">
        <f>L38-$J$3</f>
        <v>1.5227394726774797E-2</v>
      </c>
      <c r="U38">
        <f>M38-$J$3</f>
        <v>7.9624352905610495E-3</v>
      </c>
      <c r="V38">
        <f>N38-$J$3</f>
        <v>8.371231387057072E-3</v>
      </c>
      <c r="W38">
        <f>O38-$J$3</f>
        <v>2.2623096087316221E-3</v>
      </c>
      <c r="X38">
        <f>P38-$J$3</f>
        <v>-6.1762750896172834E-3</v>
      </c>
      <c r="Y38">
        <f>Q38-$J$3</f>
        <v>1.0595821426089154E-2</v>
      </c>
      <c r="Z38">
        <f t="shared" si="0"/>
        <v>5.5765849680400638E-3</v>
      </c>
    </row>
    <row r="39" spans="1:26" x14ac:dyDescent="0.55000000000000004">
      <c r="A39" t="s">
        <v>38</v>
      </c>
      <c r="B39">
        <f>Performance!AC39</f>
        <v>128014.10782018822</v>
      </c>
      <c r="C39">
        <v>128439.36466901832</v>
      </c>
      <c r="D39">
        <v>120004.99366164877</v>
      </c>
      <c r="E39">
        <v>120835.33812291492</v>
      </c>
      <c r="F39">
        <f>Performance!AG39</f>
        <v>120491.75232520149</v>
      </c>
      <c r="G39">
        <f>Performance!AH39</f>
        <v>117088.55009126397</v>
      </c>
      <c r="H39">
        <f>Performance!AI39</f>
        <v>129913.83906427668</v>
      </c>
      <c r="I39">
        <v>129025.6157254149</v>
      </c>
      <c r="J39">
        <v>2.499999944120645E-5</v>
      </c>
      <c r="K39">
        <f>B39/B38-1</f>
        <v>1.2800068051649127E-2</v>
      </c>
      <c r="L39">
        <f>C39/C38-1</f>
        <v>1.7068049218103232E-2</v>
      </c>
      <c r="M39">
        <f>D39/D38-1</f>
        <v>1.499094817533142E-2</v>
      </c>
      <c r="N39">
        <f>E39/E38-1</f>
        <v>1.2484854237445608E-2</v>
      </c>
      <c r="O39">
        <f>F39/F38-1</f>
        <v>7.0545427773998082E-3</v>
      </c>
      <c r="P39">
        <f>G39/G38-1</f>
        <v>1.2074442053027434E-2</v>
      </c>
      <c r="Q39">
        <f>H39/H38-1</f>
        <v>1.1829107442952402E-2</v>
      </c>
      <c r="R39">
        <v>1.195508668923255E-2</v>
      </c>
      <c r="S39">
        <f>K39-$J$3</f>
        <v>1.2766734719060853E-2</v>
      </c>
      <c r="T39">
        <f>L39-$J$3</f>
        <v>1.7034715885514955E-2</v>
      </c>
      <c r="U39">
        <f>M39-$J$3</f>
        <v>1.4957614842743145E-2</v>
      </c>
      <c r="V39">
        <f>N39-$J$3</f>
        <v>1.2451520904857334E-2</v>
      </c>
      <c r="W39">
        <f>O39-$J$3</f>
        <v>7.0212094448115327E-3</v>
      </c>
      <c r="X39">
        <f>P39-$J$3</f>
        <v>1.204110872043916E-2</v>
      </c>
      <c r="Y39">
        <f>Q39-$J$3</f>
        <v>1.1795774110364128E-2</v>
      </c>
      <c r="Z39">
        <f t="shared" si="0"/>
        <v>1.1921753356644275E-2</v>
      </c>
    </row>
    <row r="40" spans="1:26" x14ac:dyDescent="0.55000000000000004">
      <c r="A40" t="s">
        <v>39</v>
      </c>
      <c r="B40">
        <f>Performance!AC40</f>
        <v>127354.85577382112</v>
      </c>
      <c r="C40">
        <v>129158.78010523868</v>
      </c>
      <c r="D40">
        <v>120363.26392569306</v>
      </c>
      <c r="E40">
        <v>121205.82387361962</v>
      </c>
      <c r="F40">
        <f>Performance!AG40</f>
        <v>119769.54534615033</v>
      </c>
      <c r="G40">
        <f>Performance!AH40</f>
        <v>116712.90882461722</v>
      </c>
      <c r="H40">
        <f>Performance!AI40</f>
        <v>129463.40605147304</v>
      </c>
      <c r="I40">
        <v>128380.56928990598</v>
      </c>
      <c r="J40">
        <v>1.666666629413764E-5</v>
      </c>
      <c r="K40">
        <f>B40/B39-1</f>
        <v>-5.1498390106589076E-3</v>
      </c>
      <c r="L40">
        <f>C40/C39-1</f>
        <v>5.6012067489921158E-3</v>
      </c>
      <c r="M40">
        <f>D40/D39-1</f>
        <v>2.9854612971724759E-3</v>
      </c>
      <c r="N40">
        <f>E40/E39-1</f>
        <v>3.0660381016009985E-3</v>
      </c>
      <c r="O40">
        <f>F40/F39-1</f>
        <v>-5.9938291635260876E-3</v>
      </c>
      <c r="P40">
        <f>G40/G39-1</f>
        <v>-3.2081810420742096E-3</v>
      </c>
      <c r="Q40">
        <f>H40/H39-1</f>
        <v>-3.4671672860100422E-3</v>
      </c>
      <c r="R40">
        <v>-4.999367233260661E-3</v>
      </c>
      <c r="S40">
        <f>K40-$J$3</f>
        <v>-5.1831723432471831E-3</v>
      </c>
      <c r="T40">
        <f>L40-$J$3</f>
        <v>5.5678734164038403E-3</v>
      </c>
      <c r="U40">
        <f>M40-$J$3</f>
        <v>2.9521279645842004E-3</v>
      </c>
      <c r="V40">
        <f>N40-$J$3</f>
        <v>3.0327047690127231E-3</v>
      </c>
      <c r="W40">
        <f>O40-$J$3</f>
        <v>-6.0271624961143631E-3</v>
      </c>
      <c r="X40">
        <f>P40-$J$3</f>
        <v>-3.2415143746624851E-3</v>
      </c>
      <c r="Y40">
        <f>Q40-$J$3</f>
        <v>-3.5005006185983177E-3</v>
      </c>
      <c r="Z40">
        <f t="shared" si="0"/>
        <v>-5.0327005658489365E-3</v>
      </c>
    </row>
    <row r="41" spans="1:26" x14ac:dyDescent="0.55000000000000004">
      <c r="A41" t="s">
        <v>40</v>
      </c>
      <c r="B41">
        <f>Performance!AC41</f>
        <v>129749.9309834124</v>
      </c>
      <c r="C41">
        <v>129960.24037788651</v>
      </c>
      <c r="D41">
        <v>121092.34703447943</v>
      </c>
      <c r="E41">
        <v>121805.98708542819</v>
      </c>
      <c r="F41">
        <f>Performance!AG41</f>
        <v>121682.51219683402</v>
      </c>
      <c r="G41">
        <f>Performance!AH41</f>
        <v>118059.676940139</v>
      </c>
      <c r="H41">
        <f>Performance!AI41</f>
        <v>131769.91886031232</v>
      </c>
      <c r="I41">
        <v>130766.7756391071</v>
      </c>
      <c r="J41">
        <v>1.499999935428301E-5</v>
      </c>
      <c r="K41">
        <f>B41/B40-1</f>
        <v>1.8806312449090035E-2</v>
      </c>
      <c r="L41">
        <f>C41/C40-1</f>
        <v>6.2052325981618583E-3</v>
      </c>
      <c r="M41">
        <f>D41/D40-1</f>
        <v>6.0573557496452768E-3</v>
      </c>
      <c r="N41">
        <f>E41/E40-1</f>
        <v>4.9516037483012809E-3</v>
      </c>
      <c r="O41">
        <f>F41/F40-1</f>
        <v>1.5972064059815549E-2</v>
      </c>
      <c r="P41">
        <f>G41/G40-1</f>
        <v>1.1539153030154958E-2</v>
      </c>
      <c r="Q41">
        <f>H41/H40-1</f>
        <v>1.7815944128043659E-2</v>
      </c>
      <c r="R41">
        <v>1.8586974356007466E-2</v>
      </c>
      <c r="S41">
        <f>K41-$J$3</f>
        <v>1.8772979116501758E-2</v>
      </c>
      <c r="T41">
        <f>L41-$J$3</f>
        <v>6.1718992655735829E-3</v>
      </c>
      <c r="U41">
        <f>M41-$J$3</f>
        <v>6.0240224170570013E-3</v>
      </c>
      <c r="V41">
        <f>N41-$J$3</f>
        <v>4.9182704157130054E-3</v>
      </c>
      <c r="W41">
        <f>O41-$J$3</f>
        <v>1.5938730727227273E-2</v>
      </c>
      <c r="X41">
        <f>P41-$J$3</f>
        <v>1.1505819697566684E-2</v>
      </c>
      <c r="Y41">
        <f>Q41-$J$3</f>
        <v>1.7782610795455383E-2</v>
      </c>
      <c r="Z41">
        <f t="shared" si="0"/>
        <v>1.8553641023419189E-2</v>
      </c>
    </row>
    <row r="42" spans="1:26" x14ac:dyDescent="0.55000000000000004">
      <c r="A42" t="s">
        <v>41</v>
      </c>
      <c r="B42">
        <f>Performance!AC42</f>
        <v>131916.66629083984</v>
      </c>
      <c r="C42">
        <v>132588.85447952361</v>
      </c>
      <c r="D42">
        <v>122705.24830119254</v>
      </c>
      <c r="E42">
        <v>123382.37294419948</v>
      </c>
      <c r="F42">
        <f>Performance!AG42</f>
        <v>122978.84998578037</v>
      </c>
      <c r="G42">
        <f>Performance!AH42</f>
        <v>120398.64474761959</v>
      </c>
      <c r="H42">
        <f>Performance!AI42</f>
        <v>134205.6220943541</v>
      </c>
      <c r="I42">
        <v>132822.96802946753</v>
      </c>
      <c r="J42">
        <v>1.499999935428301E-5</v>
      </c>
      <c r="K42">
        <f>B42/B41-1</f>
        <v>1.6699317610461284E-2</v>
      </c>
      <c r="L42">
        <f>C42/C41-1</f>
        <v>2.0226294549732016E-2</v>
      </c>
      <c r="M42">
        <f>D42/D41-1</f>
        <v>1.3319597036581143E-2</v>
      </c>
      <c r="N42">
        <f>E42/E41-1</f>
        <v>1.2941776479884259E-2</v>
      </c>
      <c r="O42">
        <f>F42/F41-1</f>
        <v>1.0653443666986284E-2</v>
      </c>
      <c r="P42">
        <f>G42/G41-1</f>
        <v>1.9811741553947604E-2</v>
      </c>
      <c r="Q42">
        <f>H42/H41-1</f>
        <v>1.8484516459510214E-2</v>
      </c>
      <c r="R42">
        <v>1.5724119374443825E-2</v>
      </c>
      <c r="S42">
        <f>K42-$J$3</f>
        <v>1.6665984277873008E-2</v>
      </c>
      <c r="T42">
        <f>L42-$J$3</f>
        <v>2.0192961217143739E-2</v>
      </c>
      <c r="U42">
        <f>M42-$J$3</f>
        <v>1.3286263703992869E-2</v>
      </c>
      <c r="V42">
        <f>N42-$J$3</f>
        <v>1.2908443147295985E-2</v>
      </c>
      <c r="W42">
        <f>O42-$J$3</f>
        <v>1.062011033439801E-2</v>
      </c>
      <c r="X42">
        <f>P42-$J$3</f>
        <v>1.9778408221359327E-2</v>
      </c>
      <c r="Y42">
        <f>Q42-$J$3</f>
        <v>1.8451183126921938E-2</v>
      </c>
      <c r="Z42">
        <f t="shared" si="0"/>
        <v>1.5690786041855549E-2</v>
      </c>
    </row>
    <row r="43" spans="1:26" x14ac:dyDescent="0.55000000000000004">
      <c r="A43" t="s">
        <v>42</v>
      </c>
      <c r="B43">
        <f>Performance!AC43</f>
        <v>130912.82373269403</v>
      </c>
      <c r="C43">
        <v>129032.08515558859</v>
      </c>
      <c r="D43">
        <v>120940.61003232958</v>
      </c>
      <c r="E43">
        <v>121537.75752302363</v>
      </c>
      <c r="F43">
        <f>Performance!AG43</f>
        <v>123037.01884448589</v>
      </c>
      <c r="G43">
        <f>Performance!AH43</f>
        <v>120612.53274636689</v>
      </c>
      <c r="H43">
        <f>Performance!AI43</f>
        <v>132276.318746818</v>
      </c>
      <c r="I43">
        <v>131969.2692851249</v>
      </c>
      <c r="J43">
        <v>1.0833333556850749E-5</v>
      </c>
      <c r="K43">
        <f>B43/B42-1</f>
        <v>-7.6096719722481554E-3</v>
      </c>
      <c r="L43">
        <f>C43/C42-1</f>
        <v>-2.6825552855834545E-2</v>
      </c>
      <c r="M43">
        <f>D43/D42-1</f>
        <v>-1.4381114852817567E-2</v>
      </c>
      <c r="N43">
        <f>E43/E42-1</f>
        <v>-1.4950396698968471E-2</v>
      </c>
      <c r="O43">
        <f>F43/F42-1</f>
        <v>4.7299888324081607E-4</v>
      </c>
      <c r="P43">
        <f>G43/G42-1</f>
        <v>1.7764983916195298E-3</v>
      </c>
      <c r="Q43">
        <f>H43/H42-1</f>
        <v>-1.4375726720149529E-2</v>
      </c>
      <c r="R43">
        <v>-6.4273427781950734E-3</v>
      </c>
      <c r="S43">
        <f>K43-$J$3</f>
        <v>-7.6430053048364309E-3</v>
      </c>
      <c r="T43">
        <f>L43-$J$3</f>
        <v>-2.6858886188422821E-2</v>
      </c>
      <c r="U43">
        <f>M43-$J$3</f>
        <v>-1.4414448185405842E-2</v>
      </c>
      <c r="V43">
        <f>N43-$J$3</f>
        <v>-1.4983730031556746E-2</v>
      </c>
      <c r="W43">
        <f>O43-$J$3</f>
        <v>4.3966555065254082E-4</v>
      </c>
      <c r="X43">
        <f>P43-$J$3</f>
        <v>1.7431650590312546E-3</v>
      </c>
      <c r="Y43">
        <f>Q43-$J$3</f>
        <v>-1.4409060052737803E-2</v>
      </c>
      <c r="Z43">
        <f t="shared" si="0"/>
        <v>-6.4606761107833489E-3</v>
      </c>
    </row>
    <row r="44" spans="1:26" x14ac:dyDescent="0.55000000000000004">
      <c r="A44" t="s">
        <v>43</v>
      </c>
      <c r="B44">
        <f>Performance!AC44</f>
        <v>133690.28359481491</v>
      </c>
      <c r="C44">
        <v>130821.88705580341</v>
      </c>
      <c r="D44">
        <v>122224.40271178831</v>
      </c>
      <c r="E44">
        <v>122668.44864243863</v>
      </c>
      <c r="F44">
        <f>Performance!AG44</f>
        <v>124283.63779260899</v>
      </c>
      <c r="G44">
        <f>Performance!AH44</f>
        <v>122711.25305819495</v>
      </c>
      <c r="H44">
        <f>Performance!AI44</f>
        <v>134235.51065221278</v>
      </c>
      <c r="I44">
        <v>134143.12993287868</v>
      </c>
      <c r="J44">
        <v>2.50000002173086E-6</v>
      </c>
      <c r="K44">
        <f>B44/B43-1</f>
        <v>2.1216102310894103E-2</v>
      </c>
      <c r="L44">
        <f>C44/C43-1</f>
        <v>1.3870983314395513E-2</v>
      </c>
      <c r="M44">
        <f>D44/D43-1</f>
        <v>1.0615067007811119E-2</v>
      </c>
      <c r="N44">
        <f>E44/E43-1</f>
        <v>9.3032086691315907E-3</v>
      </c>
      <c r="O44">
        <f>F44/F43-1</f>
        <v>1.0132063990422102E-2</v>
      </c>
      <c r="P44">
        <f>G44/G43-1</f>
        <v>1.7400516049533632E-2</v>
      </c>
      <c r="Q44">
        <f>H44/H43-1</f>
        <v>1.4811357950962778E-2</v>
      </c>
      <c r="R44">
        <v>1.6472476202448846E-2</v>
      </c>
      <c r="S44">
        <f>K44-$J$3</f>
        <v>2.1182768978305826E-2</v>
      </c>
      <c r="T44">
        <f>L44-$J$3</f>
        <v>1.3837649981807238E-2</v>
      </c>
      <c r="U44">
        <f>M44-$J$3</f>
        <v>1.0581733675222844E-2</v>
      </c>
      <c r="V44">
        <f>N44-$J$3</f>
        <v>9.2698753365433161E-3</v>
      </c>
      <c r="W44">
        <f>O44-$J$3</f>
        <v>1.0098730657833828E-2</v>
      </c>
      <c r="X44">
        <f>P44-$J$3</f>
        <v>1.7367182716945356E-2</v>
      </c>
      <c r="Y44">
        <f>Q44-$J$3</f>
        <v>1.4778024618374503E-2</v>
      </c>
      <c r="Z44">
        <f t="shared" si="0"/>
        <v>1.6439142869860569E-2</v>
      </c>
    </row>
    <row r="45" spans="1:26" x14ac:dyDescent="0.55000000000000004">
      <c r="A45" t="s">
        <v>44</v>
      </c>
      <c r="B45">
        <f>Performance!AC45</f>
        <v>137197.83749732419</v>
      </c>
      <c r="C45">
        <v>132780.87534180583</v>
      </c>
      <c r="D45">
        <v>123559.2109017272</v>
      </c>
      <c r="E45">
        <v>124037.81714400984</v>
      </c>
      <c r="F45">
        <f>Performance!AG45</f>
        <v>127110.20857025884</v>
      </c>
      <c r="G45">
        <f>Performance!AH45</f>
        <v>126492.14137946686</v>
      </c>
      <c r="H45">
        <f>Performance!AI45</f>
        <v>137966.84730789813</v>
      </c>
      <c r="I45">
        <v>137623.23412666417</v>
      </c>
      <c r="J45">
        <v>4.1666665735344092E-6</v>
      </c>
      <c r="K45">
        <f>B45/B44-1</f>
        <v>2.6236416052043632E-2</v>
      </c>
      <c r="L45">
        <f>C45/C44-1</f>
        <v>1.4974468952330566E-2</v>
      </c>
      <c r="M45">
        <f>D45/D44-1</f>
        <v>1.0920963083668633E-2</v>
      </c>
      <c r="N45">
        <f>E45/E44-1</f>
        <v>1.1163168008774038E-2</v>
      </c>
      <c r="O45">
        <f>F45/F44-1</f>
        <v>2.2742903473476739E-2</v>
      </c>
      <c r="P45">
        <f>G45/G44-1</f>
        <v>3.081125998671741E-2</v>
      </c>
      <c r="Q45">
        <f>H45/H44-1</f>
        <v>2.7796941640523043E-2</v>
      </c>
      <c r="R45">
        <v>2.594321599269998E-2</v>
      </c>
      <c r="S45">
        <f>K45-$J$3</f>
        <v>2.6203082719455355E-2</v>
      </c>
      <c r="T45">
        <f>L45-$J$3</f>
        <v>1.4941135619742292E-2</v>
      </c>
      <c r="U45">
        <f>M45-$J$3</f>
        <v>1.0887629751080359E-2</v>
      </c>
      <c r="V45">
        <f>N45-$J$3</f>
        <v>1.1129834676185764E-2</v>
      </c>
      <c r="W45">
        <f>O45-$J$3</f>
        <v>2.2709570140888462E-2</v>
      </c>
      <c r="X45">
        <f>P45-$J$3</f>
        <v>3.0777926654129133E-2</v>
      </c>
      <c r="Y45">
        <f>Q45-$J$3</f>
        <v>2.7763608307934767E-2</v>
      </c>
      <c r="Z45">
        <f t="shared" si="0"/>
        <v>2.5909882660111704E-2</v>
      </c>
    </row>
    <row r="46" spans="1:26" x14ac:dyDescent="0.55000000000000004">
      <c r="A46" t="s">
        <v>45</v>
      </c>
      <c r="B46">
        <f>Performance!AC46</f>
        <v>136711.03547761712</v>
      </c>
      <c r="C46">
        <v>130254.68181154775</v>
      </c>
      <c r="D46">
        <v>122892.81652677123</v>
      </c>
      <c r="E46">
        <v>122946.20911786344</v>
      </c>
      <c r="F46">
        <f>Performance!AG46</f>
        <v>127117.95789742147</v>
      </c>
      <c r="G46">
        <f>Performance!AH46</f>
        <v>126781.57348127895</v>
      </c>
      <c r="H46">
        <f>Performance!AI46</f>
        <v>136330.66159277596</v>
      </c>
      <c r="I46">
        <v>136799.28432800045</v>
      </c>
      <c r="J46">
        <v>3.0833333730697633E-5</v>
      </c>
      <c r="K46">
        <f>B46/B45-1</f>
        <v>-3.5481756023783007E-3</v>
      </c>
      <c r="L46">
        <f>C46/C45-1</f>
        <v>-1.9025281492949464E-2</v>
      </c>
      <c r="M46">
        <f>D46/D45-1</f>
        <v>-5.3933200940072812E-3</v>
      </c>
      <c r="N46">
        <f>E46/E45-1</f>
        <v>-8.8006065511376796E-3</v>
      </c>
      <c r="O46">
        <f>F46/F45-1</f>
        <v>6.0965419298675272E-5</v>
      </c>
      <c r="P46">
        <f>G46/G45-1</f>
        <v>2.2881429522472185E-3</v>
      </c>
      <c r="Q46">
        <f>H46/H45-1</f>
        <v>-1.1859267259117234E-2</v>
      </c>
      <c r="R46">
        <v>-5.9869963374453977E-3</v>
      </c>
      <c r="S46">
        <f>K46-$J$3</f>
        <v>-3.5815089349665761E-3</v>
      </c>
      <c r="T46">
        <f>L46-$J$3</f>
        <v>-1.905861482553774E-2</v>
      </c>
      <c r="U46">
        <f>M46-$J$3</f>
        <v>-5.4266534265955567E-3</v>
      </c>
      <c r="V46">
        <f>N46-$J$3</f>
        <v>-8.8339398837259542E-3</v>
      </c>
      <c r="W46">
        <f>O46-$J$3</f>
        <v>2.7632086710400005E-5</v>
      </c>
      <c r="X46">
        <f>P46-$J$3</f>
        <v>2.2548096196589431E-3</v>
      </c>
      <c r="Y46">
        <f>Q46-$J$3</f>
        <v>-1.1892600591705509E-2</v>
      </c>
      <c r="Z46">
        <f t="shared" si="0"/>
        <v>-6.0203296700336731E-3</v>
      </c>
    </row>
    <row r="47" spans="1:26" x14ac:dyDescent="0.55000000000000004">
      <c r="A47" t="s">
        <v>46</v>
      </c>
      <c r="B47">
        <f>Performance!AC47</f>
        <v>150266.62634381524</v>
      </c>
      <c r="C47">
        <v>133451.81903186743</v>
      </c>
      <c r="D47">
        <v>127865.71600832179</v>
      </c>
      <c r="E47">
        <v>126558.05370780602</v>
      </c>
      <c r="F47">
        <f>Performance!AG47</f>
        <v>137384.50869395855</v>
      </c>
      <c r="G47">
        <f>Performance!AH47</f>
        <v>137352.29131507903</v>
      </c>
      <c r="H47">
        <f>Performance!AI47</f>
        <v>147199.27946673409</v>
      </c>
      <c r="I47">
        <v>148977.99657075928</v>
      </c>
      <c r="J47">
        <v>4.1666665735344092E-6</v>
      </c>
      <c r="K47">
        <f>B47/B46-1</f>
        <v>9.915505956662507E-2</v>
      </c>
      <c r="L47">
        <f>C47/C46-1</f>
        <v>2.4545276805829408E-2</v>
      </c>
      <c r="M47">
        <f>D47/D46-1</f>
        <v>4.0465339001057421E-2</v>
      </c>
      <c r="N47">
        <f>E47/E46-1</f>
        <v>2.937743762786571E-2</v>
      </c>
      <c r="O47">
        <f>F47/F46-1</f>
        <v>8.0763968886455206E-2</v>
      </c>
      <c r="P47">
        <f>G47/G46-1</f>
        <v>8.3377398966901106E-2</v>
      </c>
      <c r="Q47">
        <f>H47/H46-1</f>
        <v>7.9722475831761397E-2</v>
      </c>
      <c r="R47">
        <v>8.9026140031246218E-2</v>
      </c>
      <c r="S47">
        <f>K47-$J$3</f>
        <v>9.9121726234036797E-2</v>
      </c>
      <c r="T47">
        <f>L47-$J$3</f>
        <v>2.4511943473241132E-2</v>
      </c>
      <c r="U47">
        <f>M47-$J$3</f>
        <v>4.0432005668469148E-2</v>
      </c>
      <c r="V47">
        <f>N47-$J$3</f>
        <v>2.9344104295277434E-2</v>
      </c>
      <c r="W47">
        <f>O47-$J$3</f>
        <v>8.0730635553866933E-2</v>
      </c>
      <c r="X47">
        <f>P47-$J$3</f>
        <v>8.3344065634312833E-2</v>
      </c>
      <c r="Y47">
        <f>Q47-$J$3</f>
        <v>7.9689142499173124E-2</v>
      </c>
      <c r="Z47">
        <f t="shared" si="0"/>
        <v>8.8992806698657945E-2</v>
      </c>
    </row>
    <row r="48" spans="1:26" x14ac:dyDescent="0.55000000000000004">
      <c r="A48" t="s">
        <v>47</v>
      </c>
      <c r="B48">
        <f>Performance!AC48</f>
        <v>149285.62641330506</v>
      </c>
      <c r="C48">
        <v>137079.14832110045</v>
      </c>
      <c r="D48">
        <v>127834.04115225901</v>
      </c>
      <c r="E48">
        <v>127877.36789922891</v>
      </c>
      <c r="F48">
        <f>Performance!AG48</f>
        <v>137025.29732882575</v>
      </c>
      <c r="G48">
        <f>Performance!AH48</f>
        <v>136889.20328697548</v>
      </c>
      <c r="H48">
        <f>Performance!AI48</f>
        <v>149367.90819504982</v>
      </c>
      <c r="I48">
        <v>149307.05774805177</v>
      </c>
      <c r="J48">
        <v>6.6666669833163416E-6</v>
      </c>
      <c r="K48">
        <f>B48/B47-1</f>
        <v>-6.5283952556811631E-3</v>
      </c>
      <c r="L48">
        <f>C48/C47-1</f>
        <v>2.7180815634793465E-2</v>
      </c>
      <c r="M48">
        <f>D48/D47-1</f>
        <v>-2.477196941572668E-4</v>
      </c>
      <c r="N48">
        <f>E48/E47-1</f>
        <v>1.0424577123071765E-2</v>
      </c>
      <c r="O48">
        <f>F48/F47-1</f>
        <v>-2.6146424261922485E-3</v>
      </c>
      <c r="P48">
        <f>G48/G47-1</f>
        <v>-3.3715347859850642E-3</v>
      </c>
      <c r="Q48">
        <f>H48/H47-1</f>
        <v>1.4732604236733504E-2</v>
      </c>
      <c r="R48">
        <v>2.2087904581009521E-3</v>
      </c>
      <c r="S48">
        <f>K48-$J$3</f>
        <v>-6.5617285882694385E-3</v>
      </c>
      <c r="T48">
        <f>L48-$J$3</f>
        <v>2.7147482302205189E-2</v>
      </c>
      <c r="U48">
        <f>M48-$J$3</f>
        <v>-2.8105302674554205E-4</v>
      </c>
      <c r="V48">
        <f>N48-$J$3</f>
        <v>1.0391243790483491E-2</v>
      </c>
      <c r="W48">
        <f>O48-$J$3</f>
        <v>-2.647975758780524E-3</v>
      </c>
      <c r="X48">
        <f>P48-$J$3</f>
        <v>-3.4048681185733396E-3</v>
      </c>
      <c r="Y48">
        <f>Q48-$J$3</f>
        <v>1.469927090414523E-2</v>
      </c>
      <c r="Z48">
        <f t="shared" si="0"/>
        <v>2.1754571255126766E-3</v>
      </c>
    </row>
    <row r="49" spans="1:26" x14ac:dyDescent="0.55000000000000004">
      <c r="A49" t="s">
        <v>48</v>
      </c>
      <c r="B49">
        <f>Performance!AC49</f>
        <v>149311.13603310307</v>
      </c>
      <c r="C49">
        <v>135371.42154249278</v>
      </c>
      <c r="D49">
        <v>127174.72057423962</v>
      </c>
      <c r="E49">
        <v>127048.30353685416</v>
      </c>
      <c r="F49">
        <f>Performance!AG49</f>
        <v>137336.4724363831</v>
      </c>
      <c r="G49">
        <f>Performance!AH49</f>
        <v>137243.06545132285</v>
      </c>
      <c r="H49">
        <f>Performance!AI49</f>
        <v>148643.78235443271</v>
      </c>
      <c r="I49">
        <v>148942.69895991491</v>
      </c>
      <c r="J49">
        <v>2.0833333643774191E-5</v>
      </c>
      <c r="K49">
        <f>B49/B48-1</f>
        <v>1.7087793654968486E-4</v>
      </c>
      <c r="L49">
        <f>C49/C48-1</f>
        <v>-1.2457961692375119E-2</v>
      </c>
      <c r="M49">
        <f>D49/D48-1</f>
        <v>-5.1576291579025213E-3</v>
      </c>
      <c r="N49">
        <f>E49/E48-1</f>
        <v>-6.4832767204597852E-3</v>
      </c>
      <c r="O49">
        <f>F49/F48-1</f>
        <v>2.2709318178717464E-3</v>
      </c>
      <c r="P49">
        <f>G49/G48-1</f>
        <v>2.5850261076143521E-3</v>
      </c>
      <c r="Q49">
        <f>H49/H48-1</f>
        <v>-4.8479345353857894E-3</v>
      </c>
      <c r="R49">
        <v>-2.4403319818390354E-3</v>
      </c>
      <c r="S49">
        <f>K49-$J$3</f>
        <v>1.3754460396140961E-4</v>
      </c>
      <c r="T49">
        <f>L49-$J$3</f>
        <v>-1.2491295024963394E-2</v>
      </c>
      <c r="U49">
        <f>M49-$J$3</f>
        <v>-5.1909624904907968E-3</v>
      </c>
      <c r="V49">
        <f>N49-$J$3</f>
        <v>-6.5166100530480607E-3</v>
      </c>
      <c r="W49">
        <f>O49-$J$3</f>
        <v>2.2375984852834709E-3</v>
      </c>
      <c r="X49">
        <f>P49-$J$3</f>
        <v>2.5516927750260767E-3</v>
      </c>
      <c r="Y49">
        <f>Q49-$J$3</f>
        <v>-4.8812678679740649E-3</v>
      </c>
      <c r="Z49">
        <f t="shared" si="0"/>
        <v>-2.4736653144273109E-3</v>
      </c>
    </row>
    <row r="50" spans="1:26" x14ac:dyDescent="0.55000000000000004">
      <c r="A50" t="s">
        <v>49</v>
      </c>
      <c r="B50">
        <f>Performance!AC50</f>
        <v>144508.66881573474</v>
      </c>
      <c r="C50">
        <v>136955.45427732647</v>
      </c>
      <c r="D50">
        <v>126615.65763109442</v>
      </c>
      <c r="E50">
        <v>127143.57506634411</v>
      </c>
      <c r="F50">
        <f>Performance!AG50</f>
        <v>133456.52884752076</v>
      </c>
      <c r="G50">
        <f>Performance!AH50</f>
        <v>132878.33841580374</v>
      </c>
      <c r="H50">
        <f>Performance!AI50</f>
        <v>145727.67869884844</v>
      </c>
      <c r="I50">
        <v>145173.18427704318</v>
      </c>
      <c r="J50">
        <v>4.1666665735344092E-6</v>
      </c>
      <c r="K50">
        <f>B50/B49-1</f>
        <v>-3.216415965319297E-2</v>
      </c>
      <c r="L50">
        <f>C50/C49-1</f>
        <v>1.1701382143914696E-2</v>
      </c>
      <c r="M50">
        <f>D50/D49-1</f>
        <v>-4.3960225791794816E-3</v>
      </c>
      <c r="N50">
        <f>E50/E49-1</f>
        <v>7.4988431043720993E-4</v>
      </c>
      <c r="O50">
        <f>F50/F49-1</f>
        <v>-2.8251370666736775E-2</v>
      </c>
      <c r="P50">
        <f>G50/G49-1</f>
        <v>-3.1802896715879547E-2</v>
      </c>
      <c r="Q50">
        <f>H50/H49-1</f>
        <v>-1.9618066826575964E-2</v>
      </c>
      <c r="R50">
        <v>-2.5308489165260926E-2</v>
      </c>
      <c r="S50">
        <f>K50-$J$3</f>
        <v>-3.2197492985781243E-2</v>
      </c>
      <c r="T50">
        <f>L50-$J$3</f>
        <v>1.1668048811326421E-2</v>
      </c>
      <c r="U50">
        <f>M50-$J$3</f>
        <v>-4.4293559117677571E-3</v>
      </c>
      <c r="V50">
        <f>N50-$J$3</f>
        <v>7.1655097784893468E-4</v>
      </c>
      <c r="W50">
        <f>O50-$J$3</f>
        <v>-2.8284703999325051E-2</v>
      </c>
      <c r="X50">
        <f>P50-$J$3</f>
        <v>-3.183623004846782E-2</v>
      </c>
      <c r="Y50">
        <f>Q50-$J$3</f>
        <v>-1.965140015916424E-2</v>
      </c>
      <c r="Z50">
        <f t="shared" si="0"/>
        <v>-2.5341822497849203E-2</v>
      </c>
    </row>
    <row r="51" spans="1:26" x14ac:dyDescent="0.55000000000000004">
      <c r="A51" t="s">
        <v>50</v>
      </c>
      <c r="B51">
        <f>Performance!AC51</f>
        <v>146035.35296492148</v>
      </c>
      <c r="C51">
        <v>136248.85704435743</v>
      </c>
      <c r="D51">
        <v>126113.95221347804</v>
      </c>
      <c r="E51">
        <v>126778.33998723968</v>
      </c>
      <c r="F51">
        <f>Performance!AG51</f>
        <v>135524.66256268663</v>
      </c>
      <c r="G51">
        <f>Performance!AH51</f>
        <v>135758.16513104114</v>
      </c>
      <c r="H51">
        <f>Performance!AI51</f>
        <v>147315.38728051362</v>
      </c>
      <c r="I51">
        <v>146786.10295575592</v>
      </c>
      <c r="J51">
        <v>2.50000002173086E-6</v>
      </c>
      <c r="K51">
        <f>B51/B50-1</f>
        <v>1.0564654436983512E-2</v>
      </c>
      <c r="L51">
        <f>C51/C50-1</f>
        <v>-5.1593215961901473E-3</v>
      </c>
      <c r="M51">
        <f>D51/D50-1</f>
        <v>-3.9624279256057493E-3</v>
      </c>
      <c r="N51">
        <f>E51/E50-1</f>
        <v>-2.8726192331295364E-3</v>
      </c>
      <c r="O51">
        <f>F51/F50-1</f>
        <v>1.5496684448677689E-2</v>
      </c>
      <c r="P51">
        <f>G51/G50-1</f>
        <v>2.1672657481807356E-2</v>
      </c>
      <c r="Q51">
        <f>H51/H50-1</f>
        <v>1.0895037894250947E-2</v>
      </c>
      <c r="R51">
        <v>1.1110307228879854E-2</v>
      </c>
      <c r="S51">
        <f>K51-$J$3</f>
        <v>1.0531321104395237E-2</v>
      </c>
      <c r="T51">
        <f>L51-$J$3</f>
        <v>-5.1926549287784228E-3</v>
      </c>
      <c r="U51">
        <f>M51-$J$3</f>
        <v>-3.9957612581940248E-3</v>
      </c>
      <c r="V51">
        <f>N51-$J$3</f>
        <v>-2.9059525657178118E-3</v>
      </c>
      <c r="W51">
        <f>O51-$J$3</f>
        <v>1.5463351116089414E-2</v>
      </c>
      <c r="X51">
        <f>P51-$J$3</f>
        <v>2.163932414921908E-2</v>
      </c>
      <c r="Y51">
        <f>Q51-$J$3</f>
        <v>1.0861704561662673E-2</v>
      </c>
      <c r="Z51">
        <f t="shared" si="0"/>
        <v>1.107697389629158E-2</v>
      </c>
    </row>
    <row r="52" spans="1:26" x14ac:dyDescent="0.55000000000000004">
      <c r="A52" t="s">
        <v>51</v>
      </c>
      <c r="B52">
        <f>Performance!AC52</f>
        <v>142765.65741619456</v>
      </c>
      <c r="C52">
        <v>132366.66687793419</v>
      </c>
      <c r="D52">
        <v>123793.0620448079</v>
      </c>
      <c r="E52">
        <v>124981.47185460103</v>
      </c>
      <c r="F52">
        <f>Performance!AG52</f>
        <v>133711.19940987311</v>
      </c>
      <c r="G52">
        <f>Performance!AH52</f>
        <v>133679.78731988539</v>
      </c>
      <c r="H52">
        <f>Performance!AI52</f>
        <v>142902.91906979782</v>
      </c>
      <c r="I52">
        <v>143771.9732929976</v>
      </c>
      <c r="J52">
        <v>8.3333331470688184E-6</v>
      </c>
      <c r="K52">
        <f>B52/B51-1</f>
        <v>-2.2389753455879347E-2</v>
      </c>
      <c r="L52">
        <f>C52/C51-1</f>
        <v>-2.8493377857543023E-2</v>
      </c>
      <c r="M52">
        <f>D52/D51-1</f>
        <v>-1.840311978123943E-2</v>
      </c>
      <c r="N52">
        <f>E52/E51-1</f>
        <v>-1.4173305414943216E-2</v>
      </c>
      <c r="O52">
        <f>F52/F51-1</f>
        <v>-1.3381056396098434E-2</v>
      </c>
      <c r="P52">
        <f>G52/G51-1</f>
        <v>-1.5309412948750323E-2</v>
      </c>
      <c r="Q52">
        <f>H52/H51-1</f>
        <v>-2.9952527649496075E-2</v>
      </c>
      <c r="R52">
        <v>-2.0534162308722348E-2</v>
      </c>
      <c r="S52">
        <f>K52-$J$3</f>
        <v>-2.2423086788467623E-2</v>
      </c>
      <c r="T52">
        <f>L52-$J$3</f>
        <v>-2.8526711190131299E-2</v>
      </c>
      <c r="U52">
        <f>M52-$J$3</f>
        <v>-1.8436453113827706E-2</v>
      </c>
      <c r="V52">
        <f>N52-$J$3</f>
        <v>-1.420663874753149E-2</v>
      </c>
      <c r="W52">
        <f>O52-$J$3</f>
        <v>-1.3414389728686709E-2</v>
      </c>
      <c r="X52">
        <f>P52-$J$3</f>
        <v>-1.5342746281338597E-2</v>
      </c>
      <c r="Y52">
        <f>Q52-$J$3</f>
        <v>-2.9985860982084351E-2</v>
      </c>
      <c r="Z52">
        <f t="shared" si="0"/>
        <v>-2.0567495641310624E-2</v>
      </c>
    </row>
    <row r="53" spans="1:26" x14ac:dyDescent="0.55000000000000004">
      <c r="A53" t="s">
        <v>52</v>
      </c>
      <c r="B53">
        <f>Performance!AC53</f>
        <v>149600.88554297868</v>
      </c>
      <c r="C53">
        <v>135031.33283017331</v>
      </c>
      <c r="D53">
        <v>125898.57744054923</v>
      </c>
      <c r="E53">
        <v>126650.05669336813</v>
      </c>
      <c r="F53">
        <f>Performance!AG53</f>
        <v>138810.85392317642</v>
      </c>
      <c r="G53">
        <f>Performance!AH53</f>
        <v>139878.27857031411</v>
      </c>
      <c r="H53">
        <f>Performance!AI53</f>
        <v>149007.11644796442</v>
      </c>
      <c r="I53">
        <v>150152.84690940252</v>
      </c>
      <c r="J53">
        <v>4.8333331942558292E-5</v>
      </c>
      <c r="K53">
        <f>B53/B52-1</f>
        <v>4.7877257391515826E-2</v>
      </c>
      <c r="L53">
        <f>C53/C52-1</f>
        <v>2.0130943953559077E-2</v>
      </c>
      <c r="M53">
        <f>D53/D52-1</f>
        <v>1.7008347325468298E-2</v>
      </c>
      <c r="N53">
        <f>E53/E52-1</f>
        <v>1.3350657613540262E-2</v>
      </c>
      <c r="O53">
        <f>F53/F52-1</f>
        <v>3.8139322179520763E-2</v>
      </c>
      <c r="P53">
        <f>G53/G52-1</f>
        <v>4.6368201017527033E-2</v>
      </c>
      <c r="Q53">
        <f>H53/H52-1</f>
        <v>4.2715694108285795E-2</v>
      </c>
      <c r="R53">
        <v>4.4381901912142002E-2</v>
      </c>
      <c r="S53">
        <f>K53-$J$3</f>
        <v>4.7843924058927553E-2</v>
      </c>
      <c r="T53">
        <f>L53-$J$3</f>
        <v>2.0097610620970801E-2</v>
      </c>
      <c r="U53">
        <f>M53-$J$3</f>
        <v>1.6975013992880022E-2</v>
      </c>
      <c r="V53">
        <f>N53-$J$3</f>
        <v>1.3317324280951988E-2</v>
      </c>
      <c r="W53">
        <f>O53-$J$3</f>
        <v>3.810598884693249E-2</v>
      </c>
      <c r="X53">
        <f>P53-$J$3</f>
        <v>4.633486768493876E-2</v>
      </c>
      <c r="Y53">
        <f>Q53-$J$3</f>
        <v>4.2682360775697523E-2</v>
      </c>
      <c r="Z53">
        <f t="shared" si="0"/>
        <v>4.4348568579553729E-2</v>
      </c>
    </row>
    <row r="54" spans="1:26" x14ac:dyDescent="0.55000000000000004">
      <c r="A54" t="s">
        <v>53</v>
      </c>
      <c r="B54">
        <f>Performance!AC54</f>
        <v>146426.93551639342</v>
      </c>
      <c r="C54">
        <v>128783.4964803264</v>
      </c>
      <c r="D54">
        <v>122639.26441484362</v>
      </c>
      <c r="E54">
        <v>123758.07308961428</v>
      </c>
      <c r="F54">
        <f>Performance!AG54</f>
        <v>137459.47983196101</v>
      </c>
      <c r="G54">
        <f>Performance!AH54</f>
        <v>138417.40370062902</v>
      </c>
      <c r="H54">
        <f>Performance!AI54</f>
        <v>143122.00052859465</v>
      </c>
      <c r="I54">
        <v>146908.08110426893</v>
      </c>
      <c r="J54">
        <v>2.50000002173086E-6</v>
      </c>
      <c r="K54">
        <f>B54/B53-1</f>
        <v>-2.1216117906423859E-2</v>
      </c>
      <c r="L54">
        <f>C54/C53-1</f>
        <v>-4.6269530329710262E-2</v>
      </c>
      <c r="M54">
        <f>D54/D53-1</f>
        <v>-2.5888402331191496E-2</v>
      </c>
      <c r="N54">
        <f>E54/E53-1</f>
        <v>-2.2834443815178185E-2</v>
      </c>
      <c r="O54">
        <f>F54/F53-1</f>
        <v>-9.7353632876814311E-3</v>
      </c>
      <c r="P54">
        <f>G54/G53-1</f>
        <v>-1.0443900830183206E-2</v>
      </c>
      <c r="Q54">
        <f>H54/H53-1</f>
        <v>-3.9495535915728852E-2</v>
      </c>
      <c r="R54">
        <v>-2.1609752142038162E-2</v>
      </c>
      <c r="S54">
        <f>K54-$J$3</f>
        <v>-2.1249451239012136E-2</v>
      </c>
      <c r="T54">
        <f>L54-$J$3</f>
        <v>-4.6302863662298535E-2</v>
      </c>
      <c r="U54">
        <f>M54-$J$3</f>
        <v>-2.5921735663779772E-2</v>
      </c>
      <c r="V54">
        <f>N54-$J$3</f>
        <v>-2.2867777147766461E-2</v>
      </c>
      <c r="W54">
        <f>O54-$J$3</f>
        <v>-9.7686966202697057E-3</v>
      </c>
      <c r="X54">
        <f>P54-$J$3</f>
        <v>-1.0477234162771481E-2</v>
      </c>
      <c r="Y54">
        <f>Q54-$J$3</f>
        <v>-3.9528869248317125E-2</v>
      </c>
      <c r="Z54">
        <f t="shared" si="0"/>
        <v>-2.1643085474626438E-2</v>
      </c>
    </row>
    <row r="55" spans="1:26" x14ac:dyDescent="0.55000000000000004">
      <c r="A55" t="s">
        <v>54</v>
      </c>
      <c r="B55">
        <f>Performance!AC55</f>
        <v>146938.17195449272</v>
      </c>
      <c r="C55">
        <v>126491.05400414031</v>
      </c>
      <c r="D55">
        <v>121881.77369254317</v>
      </c>
      <c r="E55">
        <v>122928.49577777144</v>
      </c>
      <c r="F55">
        <f>Performance!AG55</f>
        <v>137796.12805322389</v>
      </c>
      <c r="G55">
        <f>Performance!AH55</f>
        <v>139089.19929380078</v>
      </c>
      <c r="H55">
        <f>Performance!AI55</f>
        <v>141160.49844576488</v>
      </c>
      <c r="I55">
        <v>146835.98766771011</v>
      </c>
      <c r="J55">
        <v>4.1666665735344092E-6</v>
      </c>
      <c r="K55">
        <f>B55/B54-1</f>
        <v>3.491409803096257E-3</v>
      </c>
      <c r="L55">
        <f>C55/C54-1</f>
        <v>-1.7800747291686458E-2</v>
      </c>
      <c r="M55">
        <f>D55/D54-1</f>
        <v>-6.1765758781636704E-3</v>
      </c>
      <c r="N55">
        <f>E55/E54-1</f>
        <v>-6.7032177467899468E-3</v>
      </c>
      <c r="O55">
        <f>F55/F54-1</f>
        <v>2.4490724224652816E-3</v>
      </c>
      <c r="P55">
        <f>G55/G54-1</f>
        <v>4.8534040894505637E-3</v>
      </c>
      <c r="Q55">
        <f>H55/H54-1</f>
        <v>-1.3705105263937978E-2</v>
      </c>
      <c r="R55">
        <v>-4.9073839925558248E-4</v>
      </c>
      <c r="S55">
        <f>K55-$J$3</f>
        <v>3.4580764705079816E-3</v>
      </c>
      <c r="T55">
        <f>L55-$J$3</f>
        <v>-1.7834080624274735E-2</v>
      </c>
      <c r="U55">
        <f>M55-$J$3</f>
        <v>-6.2099092107519458E-3</v>
      </c>
      <c r="V55">
        <f>N55-$J$3</f>
        <v>-6.7365510793782222E-3</v>
      </c>
      <c r="W55">
        <f>O55-$J$3</f>
        <v>2.4157390898770061E-3</v>
      </c>
      <c r="X55">
        <f>P55-$J$3</f>
        <v>4.8200707568622882E-3</v>
      </c>
      <c r="Y55">
        <f>Q55-$J$3</f>
        <v>-1.3738438596526252E-2</v>
      </c>
      <c r="Z55">
        <f t="shared" si="0"/>
        <v>-5.2407173184385774E-4</v>
      </c>
    </row>
    <row r="56" spans="1:26" x14ac:dyDescent="0.55000000000000004">
      <c r="A56" t="s">
        <v>55</v>
      </c>
      <c r="B56">
        <f>Performance!AC56</f>
        <v>147746.34404173758</v>
      </c>
      <c r="C56">
        <v>131195.21537049708</v>
      </c>
      <c r="D56">
        <v>123729.38535164906</v>
      </c>
      <c r="E56">
        <v>124442.34584434023</v>
      </c>
      <c r="F56">
        <f>Performance!AG56</f>
        <v>137173.91903736803</v>
      </c>
      <c r="G56">
        <f>Performance!AH56</f>
        <v>139743.32016433051</v>
      </c>
      <c r="H56">
        <f>Performance!AI56</f>
        <v>144577.92718887021</v>
      </c>
      <c r="I56">
        <v>147810.41795144073</v>
      </c>
      <c r="J56">
        <v>5.6666669746239983E-5</v>
      </c>
      <c r="K56">
        <f>B56/B55-1</f>
        <v>5.5000826299591576E-3</v>
      </c>
      <c r="L56">
        <f>C56/C55-1</f>
        <v>3.718967640354065E-2</v>
      </c>
      <c r="M56">
        <f>D56/D55-1</f>
        <v>1.5159048011285536E-2</v>
      </c>
      <c r="N56">
        <f>E56/E55-1</f>
        <v>1.2314883192791282E-2</v>
      </c>
      <c r="O56">
        <f>F56/F55-1</f>
        <v>-4.5154317806050948E-3</v>
      </c>
      <c r="P56">
        <f>G56/G55-1</f>
        <v>4.7028875991155239E-3</v>
      </c>
      <c r="Q56">
        <f>H56/H55-1</f>
        <v>2.420952589947345E-2</v>
      </c>
      <c r="R56">
        <v>6.6361816282787082E-3</v>
      </c>
      <c r="S56">
        <f>K56-$J$3</f>
        <v>5.4667492973708822E-3</v>
      </c>
      <c r="T56">
        <f>L56-$J$3</f>
        <v>3.7156343070952377E-2</v>
      </c>
      <c r="U56">
        <f>M56-$J$3</f>
        <v>1.5125714678697262E-2</v>
      </c>
      <c r="V56">
        <f>N56-$J$3</f>
        <v>1.2281549860203007E-2</v>
      </c>
      <c r="W56">
        <f>O56-$J$3</f>
        <v>-4.5487651131933702E-3</v>
      </c>
      <c r="X56">
        <f>P56-$J$3</f>
        <v>4.6695542665272484E-3</v>
      </c>
      <c r="Y56">
        <f>Q56-$J$3</f>
        <v>2.4176192566885173E-2</v>
      </c>
      <c r="Z56">
        <f t="shared" si="0"/>
        <v>6.6028482956904328E-3</v>
      </c>
    </row>
    <row r="57" spans="1:26" x14ac:dyDescent="0.55000000000000004">
      <c r="A57" t="s">
        <v>56</v>
      </c>
      <c r="B57">
        <f>Performance!AC57</f>
        <v>149523.08746857988</v>
      </c>
      <c r="C57">
        <v>130950.00333890616</v>
      </c>
      <c r="D57">
        <v>123746.96059634148</v>
      </c>
      <c r="E57">
        <v>124321.02745147859</v>
      </c>
      <c r="F57">
        <f>Performance!AG57</f>
        <v>138687.85664387632</v>
      </c>
      <c r="G57">
        <f>Performance!AH57</f>
        <v>141519.97624627332</v>
      </c>
      <c r="H57">
        <f>Performance!AI57</f>
        <v>146107.18995952391</v>
      </c>
      <c r="I57">
        <v>149580.19785075841</v>
      </c>
      <c r="J57">
        <v>1.4166666815678281E-4</v>
      </c>
      <c r="K57">
        <f>B57/B56-1</f>
        <v>1.2025633787191126E-2</v>
      </c>
      <c r="L57">
        <f>C57/C56-1</f>
        <v>-1.8690623045851673E-3</v>
      </c>
      <c r="M57">
        <f>D57/D56-1</f>
        <v>1.4204584175758761E-4</v>
      </c>
      <c r="N57">
        <f>E57/E56-1</f>
        <v>-9.7489638304792958E-4</v>
      </c>
      <c r="O57">
        <f>F57/F56-1</f>
        <v>1.1036628661865944E-2</v>
      </c>
      <c r="P57">
        <f>G57/G56-1</f>
        <v>1.2713710250003896E-2</v>
      </c>
      <c r="Q57">
        <f>H57/H56-1</f>
        <v>1.0577429075020239E-2</v>
      </c>
      <c r="R57">
        <v>1.1973309620835381E-2</v>
      </c>
      <c r="S57">
        <f>K57-$J$3</f>
        <v>1.1992300454602851E-2</v>
      </c>
      <c r="T57">
        <f>L57-$J$3</f>
        <v>-1.9023956371734426E-3</v>
      </c>
      <c r="U57">
        <f>M57-$J$3</f>
        <v>1.0871250916931234E-4</v>
      </c>
      <c r="V57">
        <f>N57-$J$3</f>
        <v>-1.0082297156362048E-3</v>
      </c>
      <c r="W57">
        <f>O57-$J$3</f>
        <v>1.1003295329277669E-2</v>
      </c>
      <c r="X57">
        <f>P57-$J$3</f>
        <v>1.2680376917415621E-2</v>
      </c>
      <c r="Y57">
        <f>Q57-$J$3</f>
        <v>1.0544095742431965E-2</v>
      </c>
      <c r="Z57">
        <f t="shared" si="0"/>
        <v>1.1939976288247106E-2</v>
      </c>
    </row>
    <row r="58" spans="1:26" x14ac:dyDescent="0.55000000000000004">
      <c r="A58" t="s">
        <v>57</v>
      </c>
      <c r="B58">
        <f>Performance!AC58</f>
        <v>151284.1713373884</v>
      </c>
      <c r="C58">
        <v>128314.93630546116</v>
      </c>
      <c r="D58">
        <v>122328.19837122023</v>
      </c>
      <c r="E58">
        <v>123406.422490706</v>
      </c>
      <c r="F58">
        <f>Performance!AG58</f>
        <v>140640.12407106039</v>
      </c>
      <c r="G58">
        <f>Performance!AH58</f>
        <v>143703.14663915764</v>
      </c>
      <c r="H58">
        <f>Performance!AI58</f>
        <v>145531.74388589524</v>
      </c>
      <c r="I58">
        <v>150844.64194035452</v>
      </c>
      <c r="J58">
        <v>1.233333349227905E-4</v>
      </c>
      <c r="K58">
        <f>B58/B57-1</f>
        <v>1.1778006317443079E-2</v>
      </c>
      <c r="L58">
        <f>C58/C57-1</f>
        <v>-2.0122695427699178E-2</v>
      </c>
      <c r="M58">
        <f>D58/D57-1</f>
        <v>-1.1465026844167947E-2</v>
      </c>
      <c r="N58">
        <f>E58/E57-1</f>
        <v>-7.3568002092770923E-3</v>
      </c>
      <c r="O58">
        <f>F58/F57-1</f>
        <v>1.4076700544858101E-2</v>
      </c>
      <c r="P58">
        <f>G58/G57-1</f>
        <v>1.5426588180633694E-2</v>
      </c>
      <c r="Q58">
        <f>H58/H57-1</f>
        <v>-3.9385198893229223E-3</v>
      </c>
      <c r="R58">
        <v>8.4532853129241289E-3</v>
      </c>
      <c r="S58">
        <f>K58-$J$3</f>
        <v>1.1744672984854805E-2</v>
      </c>
      <c r="T58">
        <f>L58-$J$3</f>
        <v>-2.0156028760287454E-2</v>
      </c>
      <c r="U58">
        <f>M58-$J$3</f>
        <v>-1.1498360176756222E-2</v>
      </c>
      <c r="V58">
        <f>N58-$J$3</f>
        <v>-7.3901335418653678E-3</v>
      </c>
      <c r="W58">
        <f>O58-$J$3</f>
        <v>1.4043367212269826E-2</v>
      </c>
      <c r="X58">
        <f>P58-$J$3</f>
        <v>1.5393254848045419E-2</v>
      </c>
      <c r="Y58">
        <f>Q58-$J$3</f>
        <v>-3.9718532219111978E-3</v>
      </c>
      <c r="Z58">
        <f t="shared" si="0"/>
        <v>8.4199519803358543E-3</v>
      </c>
    </row>
    <row r="59" spans="1:26" x14ac:dyDescent="0.55000000000000004">
      <c r="A59" t="s">
        <v>58</v>
      </c>
      <c r="B59">
        <f>Performance!AC59</f>
        <v>151561.21391805058</v>
      </c>
      <c r="C59">
        <v>126036.98455638383</v>
      </c>
      <c r="D59">
        <v>122637.22618849779</v>
      </c>
      <c r="E59">
        <v>123122.56512122802</v>
      </c>
      <c r="F59">
        <f>Performance!AG59</f>
        <v>141296.04284115887</v>
      </c>
      <c r="G59">
        <f>Performance!AH59</f>
        <v>143889.08242877608</v>
      </c>
      <c r="H59">
        <f>Performance!AI59</f>
        <v>142242.69066285496</v>
      </c>
      <c r="I59">
        <v>150901.11914729475</v>
      </c>
      <c r="J59">
        <v>2.5000000993410752E-4</v>
      </c>
      <c r="K59">
        <f>B59/B58-1</f>
        <v>1.8312727512275195E-3</v>
      </c>
      <c r="L59">
        <f>C59/C58-1</f>
        <v>-1.7752818297431361E-2</v>
      </c>
      <c r="M59">
        <f>D59/D58-1</f>
        <v>2.526218986237172E-3</v>
      </c>
      <c r="N59">
        <f>E59/E58-1</f>
        <v>-2.3001831164771724E-3</v>
      </c>
      <c r="O59">
        <f>F59/F58-1</f>
        <v>4.6638096662021677E-3</v>
      </c>
      <c r="P59">
        <f>G59/G58-1</f>
        <v>1.2938880878183845E-3</v>
      </c>
      <c r="Q59">
        <f>H59/H58-1</f>
        <v>-2.2600246071531105E-2</v>
      </c>
      <c r="R59">
        <v>3.7440645033033713E-4</v>
      </c>
      <c r="S59">
        <f>K59-$J$3</f>
        <v>1.7979394186392443E-3</v>
      </c>
      <c r="T59">
        <f>L59-$J$3</f>
        <v>-1.7786151630019637E-2</v>
      </c>
      <c r="U59">
        <f>M59-$J$3</f>
        <v>2.4928856536488965E-3</v>
      </c>
      <c r="V59">
        <f>N59-$J$3</f>
        <v>-2.3335164490654479E-3</v>
      </c>
      <c r="W59">
        <f>O59-$J$3</f>
        <v>4.6304763336138923E-3</v>
      </c>
      <c r="X59">
        <f>P59-$J$3</f>
        <v>1.2605547552301092E-3</v>
      </c>
      <c r="Y59">
        <f>Q59-$J$3</f>
        <v>-2.2633579404119381E-2</v>
      </c>
      <c r="Z59">
        <f t="shared" si="0"/>
        <v>3.4107311774206187E-4</v>
      </c>
    </row>
    <row r="60" spans="1:26" x14ac:dyDescent="0.55000000000000004">
      <c r="A60" t="s">
        <v>59</v>
      </c>
      <c r="B60">
        <f>Performance!AC60</f>
        <v>149369.72433978395</v>
      </c>
      <c r="C60">
        <v>125726.36308266726</v>
      </c>
      <c r="D60">
        <v>123099.57364607924</v>
      </c>
      <c r="E60">
        <v>123275.31225415647</v>
      </c>
      <c r="F60">
        <f>Performance!AG60</f>
        <v>139087.73706080895</v>
      </c>
      <c r="G60">
        <f>Performance!AH60</f>
        <v>141875.40570526407</v>
      </c>
      <c r="H60">
        <f>Performance!AI60</f>
        <v>138925.46292147992</v>
      </c>
      <c r="I60">
        <v>148778.5607061206</v>
      </c>
      <c r="J60">
        <v>2.5666666527589163E-4</v>
      </c>
      <c r="K60">
        <f>B60/B59-1</f>
        <v>-1.4459435376728891E-2</v>
      </c>
      <c r="L60">
        <f>C60/C59-1</f>
        <v>-2.464526383345933E-3</v>
      </c>
      <c r="M60">
        <f>D60/D59-1</f>
        <v>3.7700417071633296E-3</v>
      </c>
      <c r="N60">
        <f>E60/E59-1</f>
        <v>1.2406103850910455E-3</v>
      </c>
      <c r="O60">
        <f>F60/F59-1</f>
        <v>-1.5628928708445344E-2</v>
      </c>
      <c r="P60">
        <f>G60/G59-1</f>
        <v>-1.3994645664022198E-2</v>
      </c>
      <c r="Q60">
        <f>H60/H59-1</f>
        <v>-2.3320901242212644E-2</v>
      </c>
      <c r="R60">
        <v>-1.4065889326522004E-2</v>
      </c>
      <c r="S60">
        <f>K60-$J$3</f>
        <v>-1.4492768709317165E-2</v>
      </c>
      <c r="T60">
        <f>L60-$J$3</f>
        <v>-2.4978597159342085E-3</v>
      </c>
      <c r="U60">
        <f>M60-$J$3</f>
        <v>3.7367083745750542E-3</v>
      </c>
      <c r="V60">
        <f>N60-$J$3</f>
        <v>1.2072770525027702E-3</v>
      </c>
      <c r="W60">
        <f>O60-$J$3</f>
        <v>-1.5662262041033621E-2</v>
      </c>
      <c r="X60">
        <f>P60-$J$3</f>
        <v>-1.4027978996610473E-2</v>
      </c>
      <c r="Y60">
        <f>Q60-$J$3</f>
        <v>-2.335423457480092E-2</v>
      </c>
      <c r="Z60">
        <f t="shared" si="0"/>
        <v>-1.4099222659110278E-2</v>
      </c>
    </row>
    <row r="61" spans="1:26" x14ac:dyDescent="0.55000000000000004">
      <c r="A61" t="s">
        <v>60</v>
      </c>
      <c r="B61">
        <f>Performance!AC61</f>
        <v>150568.62666810618</v>
      </c>
      <c r="C61">
        <v>131408.99455889451</v>
      </c>
      <c r="D61">
        <v>125702.68518827985</v>
      </c>
      <c r="E61">
        <v>125795.41272143667</v>
      </c>
      <c r="F61">
        <f>Performance!AG61</f>
        <v>138175.62143460434</v>
      </c>
      <c r="G61">
        <f>Performance!AH61</f>
        <v>141270.83767379363</v>
      </c>
      <c r="H61">
        <f>Performance!AI61</f>
        <v>142912.98291094307</v>
      </c>
      <c r="I61">
        <v>149685.99067886651</v>
      </c>
      <c r="J61">
        <f t="shared" ref="J61:J62" si="1">B61/B60-1</f>
        <v>8.026407852202988E-3</v>
      </c>
      <c r="K61">
        <f t="shared" ref="K61:K62" si="2">C61/C60-1</f>
        <v>4.5198408169103033E-2</v>
      </c>
      <c r="L61">
        <f t="shared" ref="L61:L62" si="3">D61/D60-1</f>
        <v>2.114638958608217E-2</v>
      </c>
      <c r="M61">
        <f t="shared" ref="M61:M62" si="4">E61/E60-1</f>
        <v>2.0442864197208532E-2</v>
      </c>
      <c r="N61">
        <f t="shared" ref="N61:N62" si="5">F61/F60-1</f>
        <v>-6.5578435991509032E-3</v>
      </c>
      <c r="O61">
        <f t="shared" ref="O61:P62" si="6">G61/G60-1</f>
        <v>-4.261260283028756E-3</v>
      </c>
      <c r="P61">
        <f t="shared" si="6"/>
        <v>2.8702585585170137E-2</v>
      </c>
      <c r="Q61">
        <f>J61-$J$3</f>
        <v>7.9930745196147134E-3</v>
      </c>
      <c r="R61">
        <v>6.0991984896153388E-3</v>
      </c>
      <c r="S61">
        <f>K61-$J$3</f>
        <v>4.516507483651476E-2</v>
      </c>
      <c r="T61">
        <f>L61-$J$3</f>
        <v>2.1113056253493894E-2</v>
      </c>
      <c r="U61">
        <f>M61-$J$3</f>
        <v>2.0409530864620256E-2</v>
      </c>
      <c r="V61">
        <f>N61-$J$3</f>
        <v>-6.5911769317391787E-3</v>
      </c>
      <c r="W61">
        <f>O61-$J$3</f>
        <v>-4.2945936156170315E-3</v>
      </c>
      <c r="X61">
        <f>P61-$J$3</f>
        <v>2.8669252252581861E-2</v>
      </c>
      <c r="Y61">
        <f t="shared" ref="Y61:Y62" si="7">Q61-$J$3</f>
        <v>7.9597411870264388E-3</v>
      </c>
      <c r="Z61">
        <f t="shared" si="0"/>
        <v>6.0658651570270634E-3</v>
      </c>
    </row>
    <row r="62" spans="1:26" x14ac:dyDescent="0.55000000000000004">
      <c r="A62" t="s">
        <v>61</v>
      </c>
      <c r="B62">
        <f>Performance!AB62</f>
        <v>0</v>
      </c>
      <c r="C62">
        <v>132746.88691866881</v>
      </c>
      <c r="D62">
        <v>126269.58142692392</v>
      </c>
      <c r="E62">
        <v>126395.40135363955</v>
      </c>
      <c r="F62">
        <f>Performance!AF62</f>
        <v>136272.34196508821</v>
      </c>
      <c r="G62">
        <f>Performance!AG62</f>
        <v>137947.11949419545</v>
      </c>
      <c r="H62">
        <f>Performance!AH62</f>
        <v>141548.19292155121</v>
      </c>
      <c r="I62">
        <v>147811.765384003</v>
      </c>
      <c r="J62">
        <f t="shared" si="1"/>
        <v>-1</v>
      </c>
      <c r="K62">
        <f t="shared" si="2"/>
        <v>1.018113230578499E-2</v>
      </c>
      <c r="L62">
        <f t="shared" si="3"/>
        <v>4.5098180503857499E-3</v>
      </c>
      <c r="M62">
        <f t="shared" si="4"/>
        <v>4.7695589149303608E-3</v>
      </c>
      <c r="N62">
        <f t="shared" si="5"/>
        <v>-1.3774350712197903E-2</v>
      </c>
      <c r="O62">
        <f t="shared" si="6"/>
        <v>-2.3527277351274245E-2</v>
      </c>
      <c r="P62">
        <f t="shared" si="6"/>
        <v>-9.54979709745718E-3</v>
      </c>
      <c r="Q62">
        <f>J62-$J$3</f>
        <v>-1.0000333333325884</v>
      </c>
      <c r="R62">
        <v>-1.2521046801797515E-2</v>
      </c>
      <c r="S62">
        <f>K62-$J$3</f>
        <v>1.0147798973196715E-2</v>
      </c>
      <c r="T62">
        <f>L62-$J$3</f>
        <v>4.4764847177974744E-3</v>
      </c>
      <c r="U62">
        <f>M62-$J$3</f>
        <v>4.7362255823420853E-3</v>
      </c>
      <c r="V62">
        <f>N62-$J$3</f>
        <v>-1.3807684044786177E-2</v>
      </c>
      <c r="W62">
        <f>O62-$J$3</f>
        <v>-2.3560610683862521E-2</v>
      </c>
      <c r="X62">
        <f>P62-$J$3</f>
        <v>-9.5831304300454546E-3</v>
      </c>
      <c r="Y62">
        <f t="shared" si="7"/>
        <v>-1.0000666666651767</v>
      </c>
      <c r="Z62">
        <f t="shared" si="0"/>
        <v>-1.2554380134385789E-2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3135-5523-4B90-AA03-88CC1E9D913F}">
  <dimension ref="A1:I5"/>
  <sheetViews>
    <sheetView tabSelected="1" workbookViewId="0">
      <selection activeCell="D6" sqref="D6"/>
    </sheetView>
  </sheetViews>
  <sheetFormatPr defaultRowHeight="14.4" x14ac:dyDescent="0.55000000000000004"/>
  <cols>
    <col min="1" max="1" width="11.47265625" style="19" bestFit="1" customWidth="1"/>
    <col min="2" max="5" width="8.734375" style="19"/>
  </cols>
  <sheetData>
    <row r="1" spans="1:9" x14ac:dyDescent="0.55000000000000004">
      <c r="A1" s="17" t="s">
        <v>83</v>
      </c>
      <c r="B1" s="16"/>
      <c r="C1" s="16"/>
      <c r="D1" s="18"/>
      <c r="E1" s="16"/>
      <c r="F1" s="16"/>
      <c r="G1" s="18"/>
      <c r="H1" s="18"/>
    </row>
    <row r="2" spans="1:9" x14ac:dyDescent="0.55000000000000004">
      <c r="B2" s="8" t="s">
        <v>77</v>
      </c>
      <c r="C2" s="8" t="s">
        <v>79</v>
      </c>
      <c r="D2" s="8" t="s">
        <v>80</v>
      </c>
      <c r="E2" s="8" t="s">
        <v>81</v>
      </c>
      <c r="F2" s="8" t="s">
        <v>94</v>
      </c>
      <c r="G2" s="8" t="s">
        <v>100</v>
      </c>
      <c r="H2" s="8" t="s">
        <v>101</v>
      </c>
      <c r="I2" s="8" t="s">
        <v>116</v>
      </c>
    </row>
    <row r="3" spans="1:9" x14ac:dyDescent="0.55000000000000004">
      <c r="A3" s="19" t="s">
        <v>93</v>
      </c>
      <c r="B3" s="19">
        <f>AVERAGE(Return!S:S)</f>
        <v>7.7750078935859002E-3</v>
      </c>
      <c r="C3" s="19">
        <f>AVERAGE(Return!T:T)</f>
        <v>4.4740701605110378E-3</v>
      </c>
      <c r="D3" s="19">
        <f>AVERAGE(Return!U:U)</f>
        <v>3.9549698038292115E-3</v>
      </c>
      <c r="E3" s="19">
        <f>AVERAGE(Return!V:V)</f>
        <v>3.2022402177119937E-3</v>
      </c>
      <c r="F3" s="19">
        <f>AVERAGE(Return!W:W)</f>
        <v>5.1321086091680023E-3</v>
      </c>
      <c r="G3" s="19">
        <f>AVERAGE(Return!X:X)</f>
        <v>6.2785363387013035E-3</v>
      </c>
      <c r="H3" s="19">
        <f>AVERAGE(Return!Y:Y)</f>
        <v>-1.0852712468499285E-2</v>
      </c>
      <c r="I3" s="19">
        <f>AVERAGE(Return!Z:Z)</f>
        <v>6.6504862882485905E-3</v>
      </c>
    </row>
    <row r="4" spans="1:9" x14ac:dyDescent="0.55000000000000004">
      <c r="A4" s="19" t="s">
        <v>84</v>
      </c>
      <c r="B4" s="19">
        <f>_xlfn.STDEV.S(Return!K:K)</f>
        <v>1.9739767873648398E-2</v>
      </c>
      <c r="C4" s="19">
        <f>_xlfn.STDEV.S(Return!L:L)</f>
        <v>2.2955446072002447E-2</v>
      </c>
      <c r="D4" s="19">
        <f>_xlfn.STDEV.S(Return!M:M)</f>
        <v>1.439151238412323E-2</v>
      </c>
      <c r="E4" s="19">
        <f>_xlfn.STDEV.S(Return!N:N)</f>
        <v>1.3138543850480022E-2</v>
      </c>
      <c r="F4" s="19">
        <f>_xlfn.STDEV.S(Return!O:O)</f>
        <v>1.5927487003923494E-2</v>
      </c>
      <c r="G4" s="19">
        <f>_xlfn.STDEV.S(Return!P:P)</f>
        <v>1.7768038830104395E-2</v>
      </c>
      <c r="H4" s="19">
        <f>_xlfn.STDEV.S(Return!Q:Q)</f>
        <v>0.13160129950902955</v>
      </c>
      <c r="I4" s="19">
        <f>_xlfn.STDEV.S(Return!R:R)</f>
        <v>1.7673306319301731E-2</v>
      </c>
    </row>
    <row r="5" spans="1:9" x14ac:dyDescent="0.55000000000000004">
      <c r="A5" s="19" t="s">
        <v>83</v>
      </c>
      <c r="B5" s="19">
        <f>(B3/B4)*SQRT(12)</f>
        <v>1.3644242209065927</v>
      </c>
      <c r="C5" s="19">
        <f t="shared" ref="C5:I5" si="0">(C3/C4)*SQRT(12)</f>
        <v>0.67516151159305016</v>
      </c>
      <c r="D5" s="19">
        <f t="shared" si="0"/>
        <v>0.9519789803592964</v>
      </c>
      <c r="E5" s="19">
        <f t="shared" si="0"/>
        <v>0.84430098468103132</v>
      </c>
      <c r="F5" s="19">
        <f t="shared" si="0"/>
        <v>1.1161927627190578</v>
      </c>
      <c r="G5" s="19">
        <f t="shared" si="0"/>
        <v>1.2240792627459878</v>
      </c>
      <c r="H5" s="19">
        <f t="shared" si="0"/>
        <v>-0.28567270179710136</v>
      </c>
      <c r="I5" s="19">
        <f t="shared" si="0"/>
        <v>1.3035455775138547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Return</vt:lpstr>
      <vt:lpstr>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Will Zhao</cp:lastModifiedBy>
  <dcterms:created xsi:type="dcterms:W3CDTF">2021-07-12T02:37:54Z</dcterms:created>
  <dcterms:modified xsi:type="dcterms:W3CDTF">2021-07-14T18:23:23Z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3911082f-bfd3-4924-84fd-697574b53273</vt:lpwstr>
  </property>
</Properties>
</file>