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STE.2022.CoswinMigration\Integration Services Project\mapping\"/>
    </mc:Choice>
  </mc:AlternateContent>
  <xr:revisionPtr revIDLastSave="0" documentId="13_ncr:1_{4878F750-89DF-4AAA-BEC8-546D30795C6D}" xr6:coauthVersionLast="47" xr6:coauthVersionMax="47" xr10:uidLastSave="{00000000-0000-0000-0000-000000000000}"/>
  <bookViews>
    <workbookView xWindow="-120" yWindow="-120" windowWidth="24240" windowHeight="13020" activeTab="6" xr2:uid="{136DF5E4-B4FF-4518-A1D3-9DD5166F4CEF}"/>
  </bookViews>
  <sheets>
    <sheet name="0401" sheetId="8" r:id="rId1"/>
    <sheet name="0402" sheetId="2" r:id="rId2"/>
    <sheet name="0403" sheetId="9" r:id="rId3"/>
    <sheet name="0405" sheetId="4" r:id="rId4"/>
    <sheet name="0406" sheetId="10" r:id="rId5"/>
    <sheet name="0407" sheetId="11" r:id="rId6"/>
    <sheet name="0408" sheetId="12" r:id="rId7"/>
    <sheet name="0409" sheetId="14" r:id="rId8"/>
  </sheets>
  <definedNames>
    <definedName name="_xlnm._FilterDatabase" localSheetId="0" hidden="1">'0401'!$A$1:$I$1</definedName>
    <definedName name="_xlnm._FilterDatabase" localSheetId="1" hidden="1">'0402'!$A$1:$I$1</definedName>
    <definedName name="_xlnm._FilterDatabase" localSheetId="2" hidden="1">'0403'!$A$1:$I$1</definedName>
    <definedName name="_xlnm._FilterDatabase" localSheetId="3" hidden="1">'0405'!$A$1:$I$1</definedName>
    <definedName name="_xlnm._FilterDatabase" localSheetId="4" hidden="1">'0406'!$A$1:$I$1</definedName>
    <definedName name="_xlnm._FilterDatabase" localSheetId="5" hidden="1">'0407'!$A$1:$I$1</definedName>
    <definedName name="_xlnm._FilterDatabase" localSheetId="6" hidden="1">'0408'!$A$1:$I$1</definedName>
    <definedName name="_xlnm._FilterDatabase" localSheetId="7" hidden="1">'0409'!$A$1:$I$1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E8" i="14"/>
  <c r="E7" i="14"/>
  <c r="E6" i="14"/>
  <c r="E5" i="14"/>
  <c r="E4" i="14"/>
  <c r="E3" i="14"/>
  <c r="E2" i="14"/>
  <c r="E12" i="8" l="1"/>
  <c r="E6" i="4"/>
  <c r="E11" i="8"/>
  <c r="E13" i="8"/>
  <c r="E10" i="8"/>
  <c r="E10" i="11"/>
  <c r="E6" i="11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4" i="11" l="1"/>
  <c r="E13" i="11"/>
  <c r="E12" i="11"/>
  <c r="E11" i="11"/>
  <c r="E9" i="11"/>
  <c r="E8" i="11"/>
  <c r="E7" i="11"/>
  <c r="E5" i="11"/>
  <c r="E4" i="11"/>
  <c r="E3" i="11"/>
  <c r="E2" i="11"/>
  <c r="E10" i="10"/>
  <c r="E6" i="10"/>
  <c r="E14" i="10"/>
  <c r="E13" i="10"/>
  <c r="E12" i="10"/>
  <c r="E11" i="10"/>
  <c r="E9" i="10"/>
  <c r="E8" i="10"/>
  <c r="E7" i="10"/>
  <c r="E5" i="10"/>
  <c r="E4" i="10"/>
  <c r="E3" i="10"/>
  <c r="E2" i="10"/>
  <c r="E10" i="9"/>
  <c r="E9" i="9"/>
  <c r="E8" i="9"/>
  <c r="E7" i="9"/>
  <c r="E6" i="9"/>
  <c r="E5" i="9"/>
  <c r="E4" i="9"/>
  <c r="E3" i="9"/>
  <c r="E2" i="9"/>
  <c r="E3" i="8"/>
  <c r="E4" i="8"/>
  <c r="E5" i="8"/>
  <c r="E6" i="8"/>
  <c r="E7" i="8"/>
  <c r="E8" i="8"/>
  <c r="E9" i="8"/>
  <c r="E14" i="8"/>
  <c r="E15" i="8"/>
  <c r="E2" i="8"/>
  <c r="E10" i="4"/>
  <c r="E9" i="4"/>
  <c r="E8" i="4"/>
  <c r="E5" i="4"/>
  <c r="E4" i="4"/>
  <c r="E3" i="4"/>
  <c r="E2" i="4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<sst xmlns="http://schemas.openxmlformats.org/spreadsheetml/2006/main" count="716" uniqueCount="169">
  <si>
    <t>New entry is created successfully in MAXIMO</t>
  </si>
  <si>
    <t>Create one entry in MAXIMO</t>
  </si>
  <si>
    <t>Create new data</t>
  </si>
  <si>
    <t>Functional</t>
  </si>
  <si>
    <t>0307</t>
  </si>
  <si>
    <t>Entry is updated successfully in MAXIMO</t>
  </si>
  <si>
    <t>Update one existing entry in MAXIMO</t>
  </si>
  <si>
    <t>Update existing data</t>
  </si>
  <si>
    <t>Total number migrated = total visible in MAXIMO</t>
  </si>
  <si>
    <t>Total migrated in MAXIMO</t>
  </si>
  <si>
    <t>Sequence is updated correctly</t>
  </si>
  <si>
    <t>Backend</t>
  </si>
  <si>
    <t>Sample data is the same between maximodb and coswindb.
Compare it based on data mapping.</t>
  </si>
  <si>
    <t>Sample data comparison</t>
  </si>
  <si>
    <t>Total number migrated = total entry In COSWIN</t>
  </si>
  <si>
    <t>Total migrated</t>
  </si>
  <si>
    <t>START_DATE and END_DATE is filled.
SUCCESS = 1</t>
  </si>
  <si>
    <t>Check the log table "ste_migration_logs"</t>
  </si>
  <si>
    <t>The package is executed successfully</t>
  </si>
  <si>
    <t>General</t>
  </si>
  <si>
    <t>ALL</t>
  </si>
  <si>
    <t>Expected Result</t>
  </si>
  <si>
    <t>Steps</t>
  </si>
  <si>
    <t>Test Case</t>
  </si>
  <si>
    <t>Type</t>
  </si>
  <si>
    <t>Test#</t>
  </si>
  <si>
    <t>Table</t>
  </si>
  <si>
    <t>PKGNo</t>
  </si>
  <si>
    <t>Module</t>
  </si>
  <si>
    <t>#</t>
  </si>
  <si>
    <t>1</t>
  </si>
  <si>
    <t>2</t>
  </si>
  <si>
    <t>3</t>
  </si>
  <si>
    <t>4</t>
  </si>
  <si>
    <t>5</t>
  </si>
  <si>
    <t>Sample data is the same between maximodb and coswindb
Compare it based on data mapping.</t>
  </si>
  <si>
    <t>6</t>
  </si>
  <si>
    <t>7</t>
  </si>
  <si>
    <t>8</t>
  </si>
  <si>
    <t>9</t>
  </si>
  <si>
    <t>10</t>
  </si>
  <si>
    <t>11</t>
  </si>
  <si>
    <t>12</t>
  </si>
  <si>
    <t>Location is updated successfully in MAXIMO</t>
  </si>
  <si>
    <t>13</t>
  </si>
  <si>
    <t>New location is created successfully in MAXIMO</t>
  </si>
  <si>
    <t>WO</t>
  </si>
  <si>
    <t>0401</t>
  </si>
  <si>
    <t>WORKORDER</t>
  </si>
  <si>
    <t>MAX(WORKORDERid) &lt;= maxreserved in MAXSEQUENCE</t>
  </si>
  <si>
    <t>Total migrated CHILDREN Workorders</t>
  </si>
  <si>
    <t>Total migrated ASSETS Workorders</t>
  </si>
  <si>
    <t>Total migrated ROUTES Workorders</t>
  </si>
  <si>
    <t>Sample data comparison (ROUTES Workorders)</t>
  </si>
  <si>
    <t>Sample data comparison (ASSETS Workorders)</t>
  </si>
  <si>
    <t>Sample data comparison (CHILDREN Workorders)</t>
  </si>
  <si>
    <t>Sequence for WORKORDER is updated correctly</t>
  </si>
  <si>
    <t>Total migrated WORKORDER in MAXIMO</t>
  </si>
  <si>
    <t>Update WORKORDER</t>
  </si>
  <si>
    <t>Create new WORKORDER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</si>
  <si>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woclass='WORKORDER' and istask=0
  and STE_MIGRATIONTYPE = 'ROUTE';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>SELECT wo.*
 , ej.JD_EJ_18 
 , jd.JD_JOB_DS 
 , et.PK_EQP_TOPO 
 , et.EQ_DESC 
 , cc.CC_NAME 
 , dj.C1_DESC 
 , wo.WO_JBCLU
 , jc.C2_DESC 
 , dw.PK_DIR_WOST  
 , dw.C3_DESC 
 , CASE 
  WHEN wo.WO_WOSTU = 48 THEN 'WAPPR'
  WHEN wo.WO_WOSTU = 49 THEN 'INPRG'
  WHEN wo.WO_WOSTU = 50 THEN 'COMP'
  WHEN wo.WO_WOSTU = 51 THEN 'CLOSE'
  WHEN wo.WO_WOSTU = 52 THEN 'APPR'
  WHEN wo.WO_WOSTU = 53 THEN 'CAN'
  WHEN wo.WO_WOSTU = 54 THEN 'INPRG'
  WHEN wo.WO_WOSTU = 55 THEN 'COMP'
  WHEN wo.WO_WOSTU = 56 THEN 'WMATL'
  WHEN wo.WO_WOSTU = 57 THEN 'WAPPR'
  WHEN wo.WO_WOSTU = 65 THEN 'INPRG'
  WHEN wo.WO_WOSTU = 66 THEN 'CAN'
  WHEN wo.WO_WOSTU = 67 THEN 'CAN'
  ELSE 'WAPPR'
   END AS WO_STATUS
 , ed.FAILURECLASS
 , ed.PROBLEMCODE
 , ed.DR_REP_DT 
 , edtot.DR_TOT_COST 
 , pr.PY_CODE 
 , pr.PY_DESCRIPTION 
 , CASE WHEN wo.WO_CRITICALITY = 0 THEN 'NORMAL'
  WHEN wo.WO_CRITICALITY = 1 THEN 'CRITICAL'
  ELSE 'NORMAL'
   END CRITICALITY_TEXT
 , wo.WO_WORK_PERMIT
 , wp.WP_CODE 
 , wp.WP_TYPE 
 , wp.WP_JOB_DESC 
 , jr.JR_REF_NO 
 , COALESCE(wa.CNT,0) AS CHILDREN
 , COALESCE(ae.CNT,0) AS CHILD_LABORS
 , COALESCE(ae.TOT_WKHR,0) AS CHILD_WKHR
 , COALESCE(we.CNT,0) AS LABORS
 , COALESCE(we.TOT_WKHR,0) AS LABORS_WKHR
 , COALESCE(wt.CNT,0) AS TRADES
 , COALESCE(wt.TOT_WKHR,0) AS TRADE_WKHR
 , COALESCE(wt.TOT_WKHR2,0) AS TRADE_WKHR2
 , coh.CE_TYPE 
 , coh.CE_DESC 
 , ww.WO_WOID AS PREV_WO_WOID2 
FROM COSWIN.WIP_WO wo
LEFT JOIN COSWIN.DIR_WOST dw ON dw.C3_WOSTU = wo.WO_WOSTU
LEFT JOIN COSWIN.EQP_JOBS ej ON ej.PK_EQP_JOBS = wo.EJ_WO_53 
LEFT JOIN COSWIN.EQP_TOPO et ON et.PK_EQP_TOPO = ej.EQ_EJ_17 
LEFT JOIN COSWIN.JOB_DIR jd ON jd.PK_JOB_DIR = ej.JD_EJ_18 
--LEFT JOIN COSWIN.EQP_TOPO ej ON ej.PK_EQP_TOPO = wo.EQ_WO_60 
LEFT JOIN COSWIN.DIR_ZONE dz ON dz.ZO_ZONE = wo.WO_ZONE 
LEFT JOIN COSWIN.COSTCENTRE_ cc ON cc.CC_CD = wo.WO_COSC 
LEFT JOIN COSWIN.DIR_JBTY dj ON dj.C1_JBTYU = wo.WO_JBTYU 
LEFT JOIN COSWIN.DIR_JBCL jc ON jc.C2_JBCLU = wo.WO_JBCLU 
LEFT JOIN COSWIN.PLAN_ID pl ON pl.PI_PLID = wo.WO_PLID 
--LEFT JOIN COSWIN.EQP_DEFR ed ON ed.DR_WOID = wo.WO_WOID 
LEFT JOIN (
 -- one WO can have multiple defects
 SELECT 
  ed.DR_WOID
  , (COALESCE(DR_SYCD,COALESCE(DR_DFCD,COALESCE(DR_CACD,'S1')))) AS FAILURECLASS
  , COALESCE(DR_DFCD,COALESCE(DR_CACD,'S1')) AS PROBLEMCODE
  , ed.DR_REP_DT
  , ed.DR_TOT_COST
  , ROW_NUMBER() OVER (PARTITION BY ed.DR_WOID ORDER BY DR_REP_DT) RN
 FROM COSWIN.EQP_DEFR ed
) ed ON ed.DR_WOID = wo.WO_WOID AND ed.RN=1
LEFT JOIN (
 -- one WO can have multiple defects
 SELECT 
  ed.DR_WOID
  , SUM(ed.DR_TOT_COST) AS DR_TOT_COST
 FROM COSWIN.EQP_DEFR ed
 GROUP BY ed.DR_WOID 
) edtot ON edtot.DR_WOID = wo.WO_WOID 
LEFT JOIN COSWIN.PRIORITY pr ON pr.PY_CODE = COALESCE(wo.WO_PRIORITY, 'NORMAL')  
LEFT JOIN COSWIN.WP_WORK_PERMIT wp ON wp.WP_CODE = wo.WO_WORK_PERMIT  
LEFT JOIN COSWIN.EQP_JOBR jr ON jr.JR_REF_NO = wo.WO_REQNO 
LEFT JOIN COSWIN.COH_ENTITY coh ON coh.CE_CODE = wo.WO_REQUEST_AUTH 
--LEFT JOIN COSWIN.WIP_WN wn ON wn.WO_WN_55 = wo.PK_WIP_WO 
LEFT JOIN (
 SELECT wa.WO_WA_40
  , count(*) AS CNT
 FROM COSWIN.WIP_WA wa
 GROUP BY wa.WO_WA_40
) wa on wa.WO_WA_40 = wo.PK_WIP_WO  
LEFT JOIN (
 SELECT wa.WO_WA_40
  , count(*) AS CNT
  , sum(we.WE_WKHR) AS TOT_WKHR
 FROM COSWIN.WIP_WA wa
 JOIN COSWIN.WIP_AE ae ON ae.WA_WE_43 = wa.PK_WIP_WA 
 JOIN COSWIN.WIP_WE we ON we.PK_WIP_WE = ae.WE_WA_42 
 GROUP BY wa.WO_WA_40
) ae on ae.WO_WA_40 = wo.PK_WIP_WO  
LEFT JOIN (
 SELECT we.WO_WE_51
  , count(*) AS CNT
  , sum(we.WE_WKHR) AS TOT_WKHR
 FROM COSWIN.WIP_WE we
 LEFT JOIN COSWIN.WIP_AE ae ON we.PK_WIP_WE = ae.WE_WA_42 
 WHERE ae.PK_WIP_AE IS NULL
 GROUP BY we.WO_WE_51
) we ON we.WO_WE_51 = wo.PK_WIP_WO 
LEFT JOIN (
 SELECT wt.WO_WT_54
  , count(*) AS CNT
  , sum(wt.WT_WKHR) AS TOT_WKHR
  , sum(wt.WT_TOT_WKHR) AS TOT_WKHR2
 FROM COSWIN.WIP_WT wt
 GROUP BY wt.WO_WT_54
) wt ON wt.WO_WT_54 = wo.PK_WIP_WO 
LEFT JOIN WIP_WO ww ON ww.WO_WOID = wo.PREV_WO_WOID
WHERE wo.PK_WIP_WO in (xxx) 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</si>
  <si>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woclass='WORKORDER' and istask=0
  and STE_MIGRATIONTYPE = 'ASSET';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>SELECT wo.*,
 , ej.JD_EJ_18 
 , jd.JD_JOB_DS 
 , et.PK_EQP_TOPO
 , et.EQ_DESC 
 , cc.CC_NAME 
 , dj.C1_DESC 
 , jc.C2_DESC 
 , dw.PK_DIR_WOST  
 , dw.C3_DESC 
 , CASE 
  WHEN wo.WO_WOSTU = 48 THEN 'WAPPR'
  WHEN wo.WO_WOSTU = 49 THEN 'INPRG'
  WHEN wo.WO_WOSTU = 50 THEN 'COMP'
  WHEN wo.WO_WOSTU = 51 THEN 'CLOSE'
  WHEN wo.WO_WOSTU = 52 THEN 'APPR'
  WHEN wo.WO_WOSTU = 53 THEN 'CAN'
  WHEN wo.WO_WOSTU = 54 THEN 'INPRG'
  WHEN wo.WO_WOSTU = 55 THEN 'COMP'
  WHEN wo.WO_WOSTU = 56 THEN 'WMATL'
  WHEN wo.WO_WOSTU = 57 THEN 'WAPPR'
  WHEN wo.WO_WOSTU = 65 THEN 'INPRG'
  WHEN wo.WO_WOSTU = 66 THEN 'CAN'
  WHEN wo.WO_WOSTU = 67 THEN 'CAN'
  ELSE 'WAPPR'
   END AS WO_STATUS
 , ed.FAILURECLASS
 , ed.PROBLEMCODE
 , ed.DR_REP_DT 
 , edtot.DR_TOT_COST 
 , pr.PY_CODE 
 , pr.PY_DESCRIPTION 
 , CASE WHEN wo.WO_CRITICALITY = 0 THEN 'NORMAL'
  WHEN wo.WO_CRITICALITY = 1 THEN 'CRITICAL'
  ELSE 'NORMAL'
   END CRITICALITY_TEXT
 , wp.WP_CODE 
 , wp.WP_TYPE 
 , wp.WP_JOB_DESC 
 , jr.JR_REF_NO 
 , COALESCE(wa.CNT,0) AS CHILDREN
 , COALESCE(ae.CNT,0) AS CHILD_LABORS
 , COALESCE(ae.TOT_WKHR,0) AS CHILD_WKHR
 , COALESCE(we.CNT,0) AS LABORS
 , COALESCE(we.TOT_WKHR,0) AS LABORS_WKHR
 , COALESCE(wt.CNT,0) AS TRADES
 , COALESCE(wt.TOT_WKHR,0) AS TRADE_WKHR
 , COALESCE(wt.TOT_WKHR2,0) AS TRADE_WKHR2
 , coh.CE_TYPE 
 , coh.CE_DESC 
 , ww.WO_WOID AS PREV_WO_WOID2 
FROM COSWIN.WIP_WO wo
LEFT JOIN COSWIN.DIR_WOST dw ON dw.C3_WOSTU = wo.WO_WOSTU
LEFT JOIN COSWIN.EQP_JOBS ej ON ej.PK_EQP_JOBS = wo.EJ_WO_53 
LEFT JOIN COSWIN.JOB_DIR jd ON jd.PK_JOB_DIR = ej.JD_EJ_18 
LEFT JOIN COSWIN.EQP_TOPO et ON et.PK_EQP_TOPO = wo.EQ_WO_60 
LEFT JOIN COSWIN.DIR_ZONE dz ON dz.ZO_ZONE = wo.WO_ZONE 
LEFT JOIN COSWIN.COSTCENTRE_ cc ON cc.CC_CD = wo.WO_COSC 
LEFT JOIN COSWIN.DIR_JBTY dj ON dj.C1_JBTYU = wo.WO_JBTYU 
LEFT JOIN COSWIN.DIR_JBCL jc ON jc.C2_JBCLU = wo.WO_JBCLU 
LEFT JOIN COSWIN.PLAN_ID pl ON pl.PI_PLID = wo.WO_PLID 
LEFT JOIN (
 -- one WO can have multiple defects
 SELECT 
  ed.DR_WOID
  , (COALESCE(DR_SYCD,COALESCE(DR_DFCD,COALESCE(DR_CACD,'S1')))) AS FAILURECLASS
  , COALESCE(DR_DFCD,COALESCE(DR_CACD,'S1')) AS PROBLEMCODE
  , ed.DR_REP_DT
  , ed.DR_TOT_COST
  , ROW_NUMBER() OVER (PARTITION BY ed.DR_WOID ORDER BY DR_REP_DT) RN
 FROM COSWIN.EQP_DEFR ed
) ed ON ed.DR_WOID = wo.WO_WOID AND ed.RN=1
LEFT JOIN (
 -- one WO can have multiple defects
 SELECT 
  ed.DR_WOID
  , SUM(ed.DR_TOT_COST) AS DR_TOT_COST
 FROM COSWIN.EQP_DEFR ed
 GROUP BY ed.DR_WOID 
) edtot ON edtot.DR_WOID = wo.WO_WOID 
LEFT JOIN COSWIN.PRIORITY pr ON pr.PY_CODE = COALESCE(wo.WO_PRIORITY, 'NORMAL')  
LEFT JOIN COSWIN.WP_WORK_PERMIT wp ON wp.WP_CODE = wo.WO_WORK_PERMIT  
LEFT JOIN COSWIN.EQP_JOBR jr ON jr.JR_REF_NO = wo.WO_REQNO 
LEFT JOIN COSWIN.COH_ENTITY coh ON coh.CE_CODE = wo.WO_REQUEST_AUTH 
--LEFT JOIN COSWIN.WIP_WN wn ON wn.WO_WN_55 = wo.PK_WIP_WO 
LEFT JOIN (
 SELECT wa.WO_WA_40
  , count(*) AS CNT
 FROM COSWIN.WIP_WA wa
 GROUP BY wa.WO_WA_40
) wa on wa.WO_WA_40 = wo.PK_WIP_WO  
LEFT JOIN (
 SELECT wa.WO_WA_40
  , count(*) AS CNT
  , sum(we.WE_WKHR) AS TOT_WKHR
 FROM COSWIN.WIP_WA wa
 JOIN COSWIN.WIP_AE ae ON ae.WA_WE_43 = wa.PK_WIP_WA 
 JOIN COSWIN.WIP_WE we ON we.PK_WIP_WE = ae.WE_WA_42 
 GROUP BY wa.WO_WA_40
) ae on ae.WO_WA_40 = wo.PK_WIP_WO  
LEFT JOIN (
 SELECT we.WO_WE_51
  , count(*) AS CNT
  , sum(we.WE_WKHR) AS TOT_WKHR
 FROM COSWIN.WIP_WE we
 LEFT JOIN COSWIN.WIP_AE ae ON we.PK_WIP_WE = ae.WE_WA_42 
 WHERE ae.PK_WIP_AE IS NULL
 GROUP BY we.WO_WE_51
) we ON we.WO_WE_51 = wo.PK_WIP_WO 
LEFT JOIN (
 SELECT wt.WO_WT_54
  , count(*) AS CNT
  , sum(wt.WT_WKHR) AS TOT_WKHR
  , sum(wt.WT_TOT_WKHR) AS TOT_WKHR2
 FROM COSWIN.WIP_WT wt
 GROUP BY wt.WO_WT_54
) wt ON wt.WO_WT_54 = wo.PK_WIP_WO 
LEFT JOIN WIP_WO ww ON ww.WO_WOID = wo.PREV_WO_WOID
WHERE wo.PK_WIP_WO in (xxx)</t>
    </r>
    <r>
      <rPr>
        <sz val="11"/>
        <color theme="1"/>
        <rFont val="Calibri"/>
        <family val="2"/>
        <scheme val="minor"/>
      </rPr>
      <t>;
xxx is the STE_MIGRATIONID previously noted.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</si>
  <si>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woclass='WORKORDER' and istask=0
  and STE_MIGRATIONTYPE = 'CHILDREN';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>SELECT wo.*,
 wa.*
 , da.ACT_DESC 
 , et.PK_EQP_TOPO 
 , et.EQ_LEVL 
 , ej.JD_EJ_18 
 , jd.JD_JOB_DS 
 , et.EQ_DESC 
 , cc.CC_NAME 
 , dj.C1_DESC 
 , jc.C2_DESC 
 , dw.PK_DIR_WOST  
 , dw.C3_DESC 
 , CASE 
  WHEN wo.WO_WOSTU = 48 THEN 'WAPPR'
  WHEN wo.WO_WOSTU = 49 THEN 'INPRG'
  WHEN wo.WO_WOSTU = 50 THEN 'COMP'
  WHEN wo.WO_WOSTU = 51 THEN 'CLOSE'
  WHEN wo.WO_WOSTU = 52 THEN 'APPR'
  WHEN wo.WO_WOSTU = 53 THEN 'CAN'
  WHEN wo.WO_WOSTU = 54 THEN 'INPRG'
  WHEN wo.WO_WOSTU = 55 THEN 'COMP'
  WHEN wo.WO_WOSTU = 56 THEN 'WMATL'
  WHEN wo.WO_WOSTU = 57 THEN 'WAPPR'
  WHEN wo.WO_WOSTU = 65 THEN 'INPRG'
  WHEN wo.WO_WOSTU = 66 THEN 'CAN'
  WHEN wo.WO_WOSTU = 67 THEN 'CAN'
  ELSE 'WAPPR'
   END AS WO_STATUS
 , ed.FAILURECLASS
 , ed.PROBLEMCODE
 , ed.DR_REP_DT 
 , edtot.DR_TOT_COST 
 , pr.PY_CODE 
 , pr.PY_DESCRIPTION 
 , CASE WHEN wo.WO_CRITICALITY = 0 THEN 'NORMAL'
  WHEN wo.WO_CRITICALITY = 1 THEN 'CRITICAL'
  ELSE 'NORMAL'
   END CRITICALITY_TEXT
 , wp.WP_CODE 
 , wp.WP_TYPE 
 , wp.WP_JOB_DESC 
 , jr.JR_REF_NO 
 , COALESCE(ae.CNT,0) AS LABORS
 , COALESCE(ae.TOT_WKHR,0) AS LABORS_WKHR
 , coh.CE_TYPE 
 , coh.CE_DESC 
FROM COSWIN.WIP_WA wa
JOIN COSWIN.WIP_WO wo ON wo.PK_WIP_WO = wa.WO_WA_40 
LEFT JOIN COSWIN.DIR_ACTION da ON da.ACT_CODE = wa.WA_ACT 
LEFT JOIN COSWIN.EQP_TOPO et ON et.EQ_EQCD = wa.WA_EQCD 
LEFT JOIN COSWIN.DIR_WOST dw ON dw.C3_WOSTU = wo.WO_WOSTU
LEFT JOIN COSWIN.EQP_JOBS ej ON ej.PK_EQP_JOBS = wo.EJ_WO_53 
LEFT JOIN COSWIN.JOB_DIR jd ON jd.PK_JOB_DIR = ej.JD_EJ_18 
LEFT JOIN COSWIN.DIR_ZONE dz ON dz.ZO_ZONE = wo.WO_ZONE 
LEFT JOIN COSWIN.COSTCENTRE_ cc ON cc.CC_CD = wo.WO_COSC 
LEFT JOIN COSWIN.DIR_JBTY dj ON dj.C1_JBTYU = wo.WO_JBTYU 
LEFT JOIN COSWIN.DIR_JBCL jc ON jc.C2_JBCLU = wo.WO_JBCLU 
LEFT JOIN COSWIN.PLAN_ID pl ON pl.PI_PLID = wo.WO_PLID 
--LEFT JOIN COSWIN.EQP_DEFR ed ON ed.DR_WOID = wo.WO_WOID 
LEFT JOIN (
 -- one WO can have multiple defects
 SELECT 
  ed.DR_WOID
  , (COALESCE(DR_SYCD,COALESCE(DR_DFCD,COALESCE(DR_CACD,'S1')))) AS FAILURECLASS
  , COALESCE(DR_DFCD,COALESCE(DR_CACD,'S1')) AS PROBLEMCODE
  , ed.DR_REP_DT
  , ed.DR_TOT_COST
  , ROW_NUMBER() OVER (PARTITION BY ed.DR_WOID ORDER BY DR_REP_DT) RN
 FROM COSWIN.EQP_DEFR ed
) ed ON ed.DR_WOID = wo.WO_WOID AND ed.RN=1
LEFT JOIN (
 -- one WO can have multiple defects
 SELECT 
  ed.DR_WOID
  , SUM(ed.DR_TOT_COST) AS DR_TOT_COST
 FROM COSWIN.EQP_DEFR ed
 GROUP BY ed.DR_WOID 
) edtot ON edtot.DR_WOID = wo.WO_WOID 
LEFT JOIN COSWIN.PRIORITY pr ON pr.PY_CODE = COALESCE(wo.WO_PRIORITY, 'NORMAL')  
LEFT JOIN COSWIN.WP_WORK_PERMIT wp ON wp.WP_CODE = wo.WO_WORK_PERMIT  
LEFT JOIN COSWIN.EQP_JOBR jr ON jr.JR_REF_NO = wo.WO_REQNO 
LEFT JOIN COSWIN.COH_ENTITY coh ON coh.CE_CODE = wo.WO_REQUEST_AUTH 
LEFT JOIN (
 SELECT wa.PK_WIP_WA 
  , count(*) AS CNT
  , sum(we.WE_WKHR) AS TOT_WKHR
 FROM COSWIN.WIP_WA wa
 JOIN COSWIN.WIP_AE ae ON ae.WA_WE_43 = wa.PK_WIP_WA 
 JOIN COSWIN.WIP_WE we ON we.PK_WIP_WE = ae.WE_WA_42 
 GROUP BY wa.PK_WIP_WA
) ae on ae.PK_WIP_WA = wa.PK_WIP_WA
WHERE wa.PK_WIP_WA in (xxx);</t>
    </r>
    <r>
      <rPr>
        <sz val="11"/>
        <color theme="1"/>
        <rFont val="Calibri"/>
        <family val="2"/>
        <scheme val="minor"/>
      </rPr>
      <t xml:space="preserve">
xxx is the LOCATION previously noted.</t>
    </r>
  </si>
  <si>
    <t>Check the number of WORKORDER in MAXIMO</t>
  </si>
  <si>
    <t>Update one WORKORDER in MAXIMO</t>
  </si>
  <si>
    <t>Update one new WORKORDER in MAXIMO</t>
  </si>
  <si>
    <t>MAX(WORKORDERID) &lt;= maxreserved in MAXSEQUENCE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</si>
  <si>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woclass='ACTIVITY' and istask=1;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rgb="FF0070C0"/>
        <rFont val="Calibri"/>
        <family val="2"/>
        <scheme val="minor"/>
      </rPr>
      <t>SELECT wa.*
 wo.*
 , da.ACT_DESC 
 , et.PK_EQP_TOPO 
 , et.EQ_LEVL 
 , ej.JD_EJ_18 
 , jd.JD_JOB_DS 
 , et.EQ_DESC 
 , cc.CC_NAME 
 , dj.C1_DESC 
 , jc.C2_DESC 
 , dw.PK_DIR_WOST  
 , dw.C3_DESC 
 , CASE 
  WHEN wo.WO_WOSTU = 48 THEN 'WAPPR'
  WHEN wo.WO_WOSTU = 49 THEN 'INPRG'
  WHEN wo.WO_WOSTU = 50 THEN 'COMP'
  WHEN wo.WO_WOSTU = 51 THEN 'CLOSE'
  WHEN wo.WO_WOSTU = 52 THEN 'APPR'
  WHEN wo.WO_WOSTU = 53 THEN 'CAN'
  WHEN wo.WO_WOSTU = 54 THEN 'INPRG'
  WHEN wo.WO_WOSTU = 55 THEN 'COMP'
  WHEN wo.WO_WOSTU = 56 THEN 'WMATL'
  WHEN wo.WO_WOSTU = 57 THEN 'WAPPR'
  WHEN wo.WO_WOSTU = 65 THEN 'INPRG'
  WHEN wo.WO_WOSTU = 66 THEN 'CAN'
  WHEN wo.WO_WOSTU = 67 THEN 'CAN'
  ELSE 'WAPPR'
   END AS WO_STATUS
 , ed.FAILURECLASS
 , ed.PROBLEMCODE
 , ed.DR_REP_DT 
 , edtot.DR_TOT_COST 
 , pr.PY_CODE 
 , pr.PY_DESCRIPTION 
 , CASE WHEN wo.WO_CRITICALITY = 0 THEN 'NORMAL'
  WHEN wo.WO_CRITICALITY = 1 THEN 'CRITICAL'
  ELSE 'NORMAL'
   END CRITICALITY_TEXT
 , wp.WP_CODE 
 , wp.WP_TYPE 
 , wp.WP_JOB_DESC 
 , jr.JR_REF_NO 
 , COALESCE(ae.CNT,0) AS LABORS
 , COALESCE(ae.TOT_WKHR,0) AS LABORS_WKHR
 , coh.CE_TYPE 
 , coh.CE_DESC 
FROM COSWIN.WIP_WA wa
JOIN COSWIN.WIP_WO wo ON wo.PK_WIP_WO = wa.WO_WA_40 
LEFT JOIN COSWIN.DIR_ACTION da ON da.ACT_CODE = wa.WA_ACT 
LEFT JOIN COSWIN.EQP_TOPO et ON et.EQ_EQCD = wa.WA_EQCD 
LEFT JOIN COSWIN.DIR_WOST dw ON dw.C3_WOSTU = wo.WO_WOSTU
LEFT JOIN COSWIN.EQP_JOBS ej ON ej.PK_EQP_JOBS = wo.EJ_WO_53 
LEFT JOIN COSWIN.JOB_DIR jd ON jd.PK_JOB_DIR = ej.JD_EJ_18 
LEFT JOIN COSWIN.DIR_ZONE dz ON dz.ZO_ZONE = wo.WO_ZONE 
LEFT JOIN COSWIN.COSTCENTRE_ cc ON cc.CC_CD = wo.WO_COSC 
LEFT JOIN COSWIN.DIR_JBTY dj ON dj.C1_JBTYU = wo.WO_JBTYU 
LEFT JOIN COSWIN.DIR_JBCL jc ON jc.C2_JBCLU = wo.WO_JBCLU 
LEFT JOIN COSWIN.PLAN_ID pl ON pl.PI_PLID = wo.WO_PLID 
--LEFT JOIN COSWIN.EQP_DEFR ed ON ed.DR_WOID = wo.WO_WOID 
LEFT JOIN (
 -- one WO can have multiple defects
 SELECT 
  ed.DR_WOID
  , (COALESCE(DR_SYCD,COALESCE(DR_DFCD,COALESCE(DR_CACD,'S1')))) AS FAILURECLASS
  , COALESCE(DR_DFCD,COALESCE(DR_CACD,'S1')) AS PROBLEMCODE
  , ed.DR_REP_DT
  , ed.DR_TOT_COST
  , ROW_NUMBER() OVER (PARTITION BY ed.DR_WOID ORDER BY DR_REP_DT) RN
 FROM COSWIN.EQP_DEFR ed
) ed ON ed.DR_WOID = wo.WO_WOID AND ed.RN=1
LEFT JOIN (
 -- one WO can have multiple defects
 SELECT 
  ed.DR_WOID
  , SUM(ed.DR_TOT_COST) AS DR_TOT_COST
 FROM COSWIN.EQP_DEFR ed
 GROUP BY ed.DR_WOID 
) edtot ON edtot.DR_WOID = wo.WO_WOID 
LEFT JOIN COSWIN.PRIORITY pr ON pr.PY_CODE = COALESCE(wo.WO_PRIORITY, 'NORMAL')  
LEFT JOIN COSWIN.WP_WORK_PERMIT wp ON wp.WP_CODE = wo.WO_WORK_PERMIT  
LEFT JOIN COSWIN.EQP_JOBR jr ON jr.JR_REF_NO = wo.WO_REQNO 
LEFT JOIN COSWIN.COH_ENTITY coh ON coh.CE_CODE = wo.WO_REQUEST_AUTH 
LEFT JOIN (
 SELECT wa.PK_WIP_WA 
  , count(*) AS CNT
  , sum(we.WE_WKHR) AS TOT_WKHR
 FROM COSWIN.WIP_WA wa
 JOIN COSWIN.WIP_AE ae ON ae.WA_WE_43 = wa.PK_WIP_WA 
 JOIN COSWIN.WIP_WE we ON we.PK_WIP_WE = ae.WE_WA_42 
 GROUP BY wa.PK_WIP_WA
) ae on ae.PK_WIP_WA = wa.PK_WIP_WA
WHERE wa.PK_WIP_WA in (xxx);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</si>
  <si>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t>LABTRANS</t>
  </si>
  <si>
    <t>0403</t>
  </si>
  <si>
    <t>Sequence for LABTRANS is updated correctly</t>
  </si>
  <si>
    <t>Check the number of LABTRANS in MAXIMO</t>
  </si>
  <si>
    <t>MAX(LABTRANSID) &lt;= maxreserved in MAXSEQUENCE</t>
  </si>
  <si>
    <t>Run the following SQL in maximodb:
select [maxreserved] from [dbo].[maxsequence] where tbname='LABTRANS' and name='LABTRANSID';
select max(LABTRANS) from dbo.LABTRANS;</t>
  </si>
  <si>
    <t>Total migrated CHILDREN Labtrans</t>
  </si>
  <si>
    <t>Total migrated PARENT Labtrans</t>
  </si>
  <si>
    <t>Sample data comparison (CHILDREN Labtrans)</t>
  </si>
  <si>
    <t>0405</t>
  </si>
  <si>
    <t>0406</t>
  </si>
  <si>
    <t>0407</t>
  </si>
  <si>
    <t>0408</t>
  </si>
  <si>
    <t>0409</t>
  </si>
  <si>
    <t>0410</t>
  </si>
  <si>
    <t>0411</t>
  </si>
  <si>
    <t>MAX(TICKETID) &lt;= maxreserved in MAXSEQUENCE</t>
  </si>
  <si>
    <t>Check the number of TICKET in MAXIMO</t>
  </si>
  <si>
    <t>FAILUREREPORT</t>
  </si>
  <si>
    <t>Total migrated SYMPTOM</t>
  </si>
  <si>
    <t>Total migrated DEFECT</t>
  </si>
  <si>
    <t>Total migrated CAUSE</t>
  </si>
  <si>
    <t>Total migrated ACTION</t>
  </si>
  <si>
    <t>Sample data comparison SYMPTOM)</t>
  </si>
  <si>
    <t>Sample data comparison DEFECT)</t>
  </si>
  <si>
    <t>Sample data comparison (CAUSE)</t>
  </si>
  <si>
    <t>Sample data comparison (ACTION)</t>
  </si>
  <si>
    <t>Sequence for FAILUREREPORT is updated correctly</t>
  </si>
  <si>
    <t>Check the number of FAILUREREPORT in MAXIMO</t>
  </si>
  <si>
    <t>MAX(FAILUREREPORTid) &lt;= maxreserved in MAXSEQUENCE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</si>
  <si>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STE_MIGRATIONTYPE='SYMPTOM';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 xml:space="preserve">-- failure report
SELECT 
 PK_EQP_DEFR , (COALESCE(DR_SYCD,COALESCE(DR_DFCD,COALESCE(DR_CACD,'S1')))) AS FailureClass
 , DR_REP_DT
 , DR_REP_TM
 , DR_REPDD
 , DR_REPWK
 , DR_REPYR
 , DR_DURT
 , DR_REP_ML
 , DR_TOT_COST
 , DR_JOBREQUEST
 , ed.EQ_DR_08 
 , et.PK_EQP_TOPO 
 , et.EQ_EQCD 
 , et.EQ_LEVL 
 , ed.WO_DR_59 
 , ed.DR_WOID
 , COALESCE(wo1.WO_WOID, wo2.WO_WOID) AS WO_WOID
 , COALESCE(wo1.WO_EQCD, wo2.WO_EQCD) AS WO_EQCD
 , jr.JR_REF_NO
 , jr.JR_EQCD 
FROM COSWIN.EQP_DEFR ed
JOIN COSWIN.EQP_TOPO et ON et.PK_EQP_TOPO = ed.EQ_DR_08 
LEFT JOIN COSWIN.WIP_WO wo1 ON wo1.PK_WIP_WO = ed.WO_DR_59
LEFT JOIN COSWIN.WIP_WO wo2 ON wo2.WO_WOID = ed.DR_WOID
-- THIS ESSENTIALLY JR_WO_REF
LEFT JOIN COSWIN.EQP_JOBR jr ON jr.JR_REF_NO = coalesce(wo1.WO_REQNO, wo2.WO_REQNO) 
WHERE PK_EQP_DEFR IN (xxx);
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</si>
  <si>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STE_MIGRATIONTYPE='DEFECT';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 xml:space="preserve">-- failure report
SELECT 
 PK_EQP_DEFR , (COALESCE(DR_SYCD,COALESCE(DR_DFCD,COALESCE(DR_CACD,'S1')))) AS FailureClass
 , DR_DFCD
 , DR_REP_DT
 , DR_REP_TM
 , DR_REPDD
 , DR_REPWK
 , DR_REPYR
 , DR_DURT
 , DR_REP_ML
 , DR_TOT_COST
 , DR_JOBREQUEST
 , et.PK_EQP_TOPO 
 , et.EQ_EQCD 
 , et.EQ_LEVL 
 , ed.WO_DR_59 
 , ed.DR_WOID
 , COALESCE(wo1.WO_WOID, wo2.WO_WOID) AS WO_WOID
 , COALESCE(wo1.WO_EQCD, wo2.WO_EQCD) AS WO_EQCD
 , jr.JR_REF_NO
 , jr.JR_EQCD 
FROM COSWIN.EQP_DEFR ed
JOIN COSWIN.EQP_TOPO et ON et.PK_EQP_TOPO = ed.EQ_DR_08 
LEFT JOIN COSWIN.WIP_WO wo1 ON wo1.PK_WIP_WO = ed.WO_DR_59
LEFT JOIN COSWIN.WIP_WO wo2 ON wo2.WO_WOID = ed.DR_WOID
-- THIS ESSENTIALLY JR_WO_REF
LEFT JOIN COSWIN.EQP_JOBR jr ON jr.JR_REF_NO = coalesce(wo1.WO_REQNO, wo2.WO_REQNO) 
WHERE PK_EQP_DEFR IN (xxx);
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</si>
  <si>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STE_MIGRATIONTYPE='CAUSE';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 xml:space="preserve">-- failure report
SELECT 
 PK_EQP_DEFR
 , DR_CACD
 , DR_REP_DT
 , DR_REP_TM
 , DR_REPDD
 , DR_REPWK
 , DR_REPYR
 , DR_DURT
 , DR_REP_ML
 , DR_TOT_COST
 , DR_JOBREQUEST
 , et.PK_EQP_TOPO 
 , et.EQ_EQCD 
 , et.EQ_LEVL 
 , ed.WO_DR_59 
 , ed.DR_WOID
 , COALESCE(wo1.WO_WOID, wo2.WO_WOID) AS WO_WOID
 , COALESCE(wo1.WO_EQCD, wo2.WO_EQCD) AS WO_EQCD
 , jr.JR_REF_NO
 , jr.JR_EQCD 
FROM COSWIN.EQP_DEFR ed
JOIN COSWIN.EQP_TOPO et ON et.PK_EQP_TOPO = ed.EQ_DR_08 
LEFT JOIN COSWIN.WIP_WO wo1 ON wo1.PK_WIP_WO = ed.WO_DR_59
LEFT JOIN COSWIN.WIP_WO wo2 ON wo2.WO_WOID = ed.DR_WOID
-- THIS ESSENTIALLY JR_WO_REF
LEFT JOIN COSWIN.EQP_JOBR jr ON jr.JR_REF_NO = coalesce(wo1.WO_REQNO, wo2.WO_REQNO) 
WHERE PK_EQP_DEFR IN (xxx);
</t>
    </r>
    <r>
      <rPr>
        <sz val="11"/>
        <color theme="1"/>
        <rFont val="Calibri"/>
        <family val="2"/>
        <scheme val="minor"/>
      </rPr>
      <t xml:space="preserve">
xxx is the LOCATION previously noted.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</si>
  <si>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STE_MIGRATIONTYPE='ACTION';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 xml:space="preserve">-- failure report
SELECT 
 PK_EQP_DEFR
 , DR_ACCD
 , DR_REP_DT
 , DR_REP_TM
 , DR_REPDD
 , DR_REPWK
 , DR_REPYR
 , DR_DURT
 , DR_REP_ML
 , DR_TOT_COST
 , DR_JOBREQUEST
 , et.PK_EQP_TOPO 
 , et.EQ_EQCD 
 , et.EQ_LEVL 
 , ed.WO_DR_59 
 , ed.DR_WOID
 , COALESCE(wo1.WO_WOID, wo2.WO_WOID) AS WO_WOID
 , COALESCE(wo1.WO_EQCD, wo2.WO_EQCD) AS WO_EQCD
 , jr.JR_REF_NO
 , jr.JR_EQCD 
FROM COSWIN.EQP_DEFR ed
JOIN COSWIN.EQP_TOPO et ON et.PK_EQP_TOPO = ed.EQ_DR_08 
LEFT JOIN COSWIN.WIP_WO wo1 ON wo1.PK_WIP_WO = ed.WO_DR_59
LEFT JOIN COSWIN.WIP_WO wo2 ON wo2.WO_WOID = ed.DR_WOID
-- THIS ESSENTIALLY JR_WO_REF
LEFT JOIN COSWIN.EQP_JOBR jr ON jr.JR_REF_NO = coalesce(wo1.WO_REQNO, wo2.WO_REQNO) 
WHERE PK_EQP_DEFR IN (xxx);
</t>
    </r>
    <r>
      <rPr>
        <sz val="11"/>
        <color theme="1"/>
        <rFont val="Calibri"/>
        <family val="2"/>
        <scheme val="minor"/>
      </rPr>
      <t xml:space="preserve">
xxx is the LOCATION previously noted.</t>
    </r>
  </si>
  <si>
    <t>Total migrated SR FOLLOW UP</t>
  </si>
  <si>
    <t>Total migrated SR ORIGINATOR</t>
  </si>
  <si>
    <t>Total migrated WO FOLLOW UP</t>
  </si>
  <si>
    <t>Sample data comparison SR ORIGINATOR</t>
  </si>
  <si>
    <t>Sample data comparison SR FOLLOW UP</t>
  </si>
  <si>
    <t>Sample data comparison WO FOLLOW UP</t>
  </si>
  <si>
    <t>WPLABOR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</si>
  <si>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WPLABOR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rgb="FF0070C0"/>
        <rFont val="Calibri"/>
        <family val="2"/>
        <scheme val="minor"/>
      </rPr>
      <t>SELECT wt.PK_WIP_WT
 , wt.WT_PLHR 
 , wt.WT_WKHR 
 , wt.WT_TDCD
 , wo.PK_WIP_WO 
 , wo.WO_WOID 
 , rt.PK_RES_TRADE 
 , rt.RT_NAME 
 , rr.RT_RATE 
FROM COSWIN.WIP_WT wt
LEFT JOIN COSWIN.WIP_WO wo ON wo.PK_WIP_WO = wt.WO_WT_54 
LEFT JOIN COSWIN.RES_TRADE rt ON rt.RT_TDCD = wt.WT_TDCD 
LEFT JOIN COSWIN.RT_RATE rr ON rr.COMMONKEY = rt.PK_RES_TRADE AND rr.INDX = rt.RT_DEF_RATE
WHERE wt.PK_WIP_WT IN (xxx);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</si>
  <si>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t>MAX(WPLABORID) &lt;= maxreserved in MAXSEQUENCE</t>
  </si>
  <si>
    <t>Check the number of WPLABOR in MAXIMO</t>
  </si>
  <si>
    <t>MAX(WPITEMID) &lt;= maxreserved in MAXSEQUENCE</t>
  </si>
  <si>
    <t>Check the number of WPITEM in MAXIMO</t>
  </si>
  <si>
    <r>
      <t xml:space="preserve">Check the log table "ste_migration_log_details" (event = WPLABOR, package_name = 0408_WO_WPLabor_WPMaterial)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COSWIN.WIP_WT wt;</t>
    </r>
  </si>
  <si>
    <r>
      <t xml:space="preserve">Check the log table "ste_migration_log_details" (event = WPMATERIAL, package_name = 0408_WO_WPLabor_WPMaterial)
Run the following SQL in coswindb:
</t>
    </r>
    <r>
      <rPr>
        <i/>
        <sz val="11"/>
        <color rgb="FF0070C0"/>
        <rFont val="Calibri"/>
        <family val="2"/>
        <scheme val="minor"/>
      </rPr>
      <t>select count(*) FROM COSWIN.ISS_ITEMS ii 
JOIN COSWIN.DEM_ISS di ON di.PK_DEM_ISS = ii.S_DEM_ISS_ITEM;</t>
    </r>
  </si>
  <si>
    <r>
      <t xml:space="preserve">Check the log table "ste_migration_log_details" (event=WO (ROUTE), package_name = 0401_WO_Workorder)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COSWIN.WIP_WO wo
LEFT JOIN COSWIN.EQP_JOBS ej ON ej.PK_EQP_JOBS = wo.EJ_WO_53 
LEFT JOIN COSWIN.EQP_TOPO et ON et.PK_EQP_TOPO = ej.EQ_EJ_17 
WHERE et.EQ_LEVL = 0;</t>
    </r>
  </si>
  <si>
    <r>
      <t xml:space="preserve">Check the log table "ste_migration_log_details" (event=WO (ASSET), package_name = 0401_WO_Workorder)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COSWIN.WIP_WO wo
LEFT JOIN COSWIN.EQP_TOPO et ON et.PK_EQP_TOPO = wo.EQ_WO_60 
WHERE et.EQ_LEVL &gt; 0;</t>
    </r>
  </si>
  <si>
    <r>
      <t xml:space="preserve">Check the log table "ste_migration_log_details" (event=WO (CHILDREN), package_name = 0401_WO_Workorder)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COSWIN.WIP_WA wa
JOIN COSWIN.WIP_WO wo ON wo.PK_WIP_WO = wa.WO_WA_40;</t>
    </r>
  </si>
  <si>
    <r>
      <t xml:space="preserve">Check the log table "ste_migration_log_details" (event=WOACTIVITY, package_name = 0402_WO_WOActivity)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COSWIN.WIP_WA wa
JOIN COSWIN.WIP_WO wo ON wo.PK_WIP_WO = wa.WO_WA_40;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</si>
  <si>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STE_MIGRATIONTYPE='SR-FOLLOWUP';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 xml:space="preserve">SELECT 
 ej.PK_EQP_JOBR 
 , ej.JR_REF_NO 
 , ej.JR_SRC_WO 
FROM COSWIN.EQP_JOBR ej 
JOIN WIP_WO ww ON ww.WO_WOID = ej.JR_SRC_WO 
WHERE ej.PK_EQP_JOBR IN (xxx);
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</si>
  <si>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t>Total migrated WO ORIGINATOR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</si>
  <si>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STE_MIGRATIONTYPE='SR-ORIGINATOR';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 xml:space="preserve">SELECT 
 ej.PK_EQP_JOBR 
 , ej.JR_REF_NO 
 , ej.JR_WO_REF 
FROM COSWIN.EQP_JOBR ej 
JOIN WIP_WO ww ON ww.WO_WOID = ej.JR_WO_REF
WHERE ej.PK_EQP_JOBR IN (xxx);
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</si>
  <si>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t>Sample data comparison WO ORIGINATOR</t>
  </si>
  <si>
    <t>RELATEDRECORD</t>
  </si>
  <si>
    <t>Sequence for RELATEDRECORD is updated correctly</t>
  </si>
  <si>
    <t>MAX(RELATEDRECORDid) &lt;= maxreserved in MAXSEQUENCE</t>
  </si>
  <si>
    <t>Check the number of RELATEDRECORD in MAXIMO</t>
  </si>
  <si>
    <r>
      <t xml:space="preserve">Check the log table "ste_migration_log_details"  (event=CHILDWO, package_name = 0403_WO_LabTrans)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COSWIN.WIP_WE we
JOIN COSWIN.WIP_WO wo ON wo.PK_WIP_WO = we.WO_WE_51 
JOIN COSWIN.WIP_AE ae ON we.PK_WIP_WE = ae.WE_WA_42
JOIN COSWIN.WIP_WA wa ON ae.WA_WE_43 = wa.PK_WIP_W;</t>
    </r>
  </si>
  <si>
    <r>
      <t xml:space="preserve">Check the log table "ste_migration_log_details"  (event=PARENTWO, package_name = 0403_WO_LabTrans)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COSWIN.WIP_WE we
JOIN COSWIN.WIP_WO wo ON wo.PK_WIP_WO = we.WO_WE_51 
WHERE ae.PK_WIP_AE IS null;</t>
    </r>
  </si>
  <si>
    <r>
      <t xml:space="preserve">Check the log table "ste_migration_log_details"  (event=SR, package_name = 0405_WO_SR)
Run the following SQL in coswindb:
</t>
    </r>
    <r>
      <rPr>
        <i/>
        <sz val="11"/>
        <color rgb="FF0070C0"/>
        <rFont val="Calibri"/>
        <family val="2"/>
        <scheme val="minor"/>
      </rPr>
      <t>select count(*) FROM COSWIN.EQP_JOBR jr;</t>
    </r>
  </si>
  <si>
    <r>
      <t xml:space="preserve">Check the log table "ste_migration_log_details"  (event=SYMPTOM, package_name = 0406_WO_FailureReport)
Run the following SQL in coswindb:
</t>
    </r>
    <r>
      <rPr>
        <i/>
        <sz val="11"/>
        <color rgb="FF0070C0"/>
        <rFont val="Calibri"/>
        <family val="2"/>
        <scheme val="minor"/>
      </rPr>
      <t xml:space="preserve">select count(*) FROM COSWIN.EQP_DEFR ed
JOIN COSWIN.EQP_TOPO et ON et.PK_EQP_TOPO = ed.EQ_DR_08 
WHERE ed.DR_SYCD IS NOT null;
</t>
    </r>
  </si>
  <si>
    <r>
      <t xml:space="preserve">Check the log table "ste_migration_log_details"  (event=ACTION, package_name = 0406_WO_FailureReport)
Run the following SQL in coswindb:
</t>
    </r>
    <r>
      <rPr>
        <i/>
        <sz val="11"/>
        <color rgb="FF0070C0"/>
        <rFont val="Calibri"/>
        <family val="2"/>
        <scheme val="minor"/>
      </rPr>
      <t>select count(*) FROM COSWIN.EQP_DEFR ed
JOIN COSWIN.EQP_TOPO et ON et.PK_EQP_TOPO = ed.EQ_DR_08
WHERE ed.DR_ACCD IS NOT null;</t>
    </r>
  </si>
  <si>
    <r>
      <t xml:space="preserve">Check the log table "ste_migration_log_details"  (event=CAUSE, package_name = 0406_WO_FailureReport)
Run the following SQL in coswindb:
</t>
    </r>
    <r>
      <rPr>
        <i/>
        <sz val="11"/>
        <color rgb="FF0070C0"/>
        <rFont val="Calibri"/>
        <family val="2"/>
        <scheme val="minor"/>
      </rPr>
      <t>select count(*) FROM COSWIN.EQP_DEFR ed
JOIN COSWIN.EQP_TOPO et ON et.PK_EQP_TOPO = ed.EQ_DR_08
WHERE ed.DR_CACD IS NOT null;</t>
    </r>
  </si>
  <si>
    <r>
      <t xml:space="preserve">Check the log table "ste_migration_log_details"  (event=DEFECT, package_name = 0406_WO_FailureReport)
Run the following SQL in coswindb:
</t>
    </r>
    <r>
      <rPr>
        <i/>
        <sz val="11"/>
        <color rgb="FF0070C0"/>
        <rFont val="Calibri"/>
        <family val="2"/>
        <scheme val="minor"/>
      </rPr>
      <t>select count(*) FROM COSWIN.EQP_DEFR ed
JOIN COSWIN.EQP_TOPO et ON et.PK_EQP_TOPO = ed.EQ_DR_08
WHERE ed.DR_DFCD IS NOT null;</t>
    </r>
  </si>
  <si>
    <r>
      <t xml:space="preserve">Check the log table "ste_migration_log_details"  (event=SR-FOLLOWUP, package_name = 0407_WO_RelatedRecord)
Run the following SQL in coswindb:
</t>
    </r>
    <r>
      <rPr>
        <i/>
        <sz val="11"/>
        <color rgb="FF0070C0"/>
        <rFont val="Calibri"/>
        <family val="2"/>
        <scheme val="minor"/>
      </rPr>
      <t>select count(*) FROM COSWIN.EQP_JOBR ej 
JOIN WIP_WO ww ON ww.WO_WOID = ej.JR_SRC_WO 
WHERE ej.JR_SRC_WO IS NOT NULL AND ej.JR_SRC_WO != 0;</t>
    </r>
  </si>
  <si>
    <r>
      <t xml:space="preserve">Check the log table "ste_migration_log_details"  (event=SR-ORIGINATOR, package_name = 0407_WO_RelatedRecord)
Run the following SQL in coswindb:
</t>
    </r>
    <r>
      <rPr>
        <i/>
        <sz val="11"/>
        <color rgb="FF0070C0"/>
        <rFont val="Calibri"/>
        <family val="2"/>
        <scheme val="minor"/>
      </rPr>
      <t>select count(*) FROM COSWIN.EQP_JOBR ej 
JOIN WIP_WO ww ON ww.WO_WOID = ej.JR_WO_REF
WHERE ej.JR_WO_REF IS NOT NULL AND ej.JR_WO_REF != 0;</t>
    </r>
  </si>
  <si>
    <r>
      <t xml:space="preserve">Check the log table "ste_migration_log_details"  (event=WO-FOLLOWUP, package_name = 0407_WO_RelatedRecord)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COSWIN.WIP_WO wo
JOIN WIP_WO ww ON ww.WO_WOID = wo.PREV_WO_WOID
where wo.PREV_WO_WOID is not NULL and wo.PREV_WO_WOID!=0
-- avoid recursive reference
and wo.PREV_WO_WOID!=wo.WO_WOI;</t>
    </r>
  </si>
  <si>
    <r>
      <t xml:space="preserve">Check the log table "ste_migration_log_details"  (event=WO-ORIGINATOR, package_name = 0407_WO_RelatedRecord)
Run the following SQL in coswindb:
</t>
    </r>
    <r>
      <rPr>
        <i/>
        <sz val="11"/>
        <color rgb="FF0070C0"/>
        <rFont val="Calibri"/>
        <family val="2"/>
        <scheme val="minor"/>
      </rPr>
      <t>select count(*) from COSWIN.WIP_WO wo
JOIN WIP_WO ww ON ww.WO_WOID = wo.PREV_WO_WOID
where wo.PREV_WO_WOID is not NULL and wo.PREV_WO_WOID!=0
-- avoid recursive reference
and wo.PREV_WO_WOID!=wo.WO_WOI;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</si>
  <si>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STE_MIGRATIONTYPE='WO-ORIGINATOR';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>select 
 wo.PK_WIP_WO 
 , wo.WO_WOID 
 , wo.PREV_WO_WOID 
from COSWIN.WIP_WO wo
JOIN WIP_WO ww ON ww.WO_WOID = wo.PREV_WO_WOID 
WHERE wo.PK_WIP_WO IN (xxx);</t>
    </r>
    <r>
      <rPr>
        <sz val="11"/>
        <color theme="1"/>
        <rFont val="Calibri"/>
        <family val="2"/>
        <scheme val="minor"/>
      </rPr>
      <t xml:space="preserve">
xxx is the RELATEDRECORD previously noted.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</si>
  <si>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WORKORDER where STE_MIGRATIONID is not null and STE_MIGRATIONTYPE='WO-FOLLOWUP';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>select 
 wo.PK_WIP_WO 
 , wo.WO_WOID 
 , wo.PREV_WO_WOID 
from COSWIN.WIP_WO wo
JOIN WIP_WO ww ON ww.WO_WOID = wo.PREV_WO_WOID 
WHERE wo.PK_WIP_WO IN (xxx);</t>
    </r>
    <r>
      <rPr>
        <sz val="11"/>
        <color theme="1"/>
        <rFont val="Calibri"/>
        <family val="2"/>
        <scheme val="minor"/>
      </rPr>
      <t xml:space="preserve">
xxx is the RELATEDRECORD previously noted.</t>
    </r>
  </si>
  <si>
    <t>Invalid Originating WO</t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</si>
  <si>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tbname='WORKORDER' and name='WORKORDERID';
select max(WORKORDERid) from dbo.WORKORDER;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</si>
  <si>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 xml:space="preserve">select count(*) as cnt
from workorder a 
left join workorder b on b.ste_cswnwoid=a.STE_MIGRATIONPREVWOID
where a.STE_MIGRATIONPREVWOID is not null and a.STE_MIGRATIONPREVWOID != 0 
	and a.STE_MIGRATIONPREVWOID != a.ste_cswnwoid
	and a.origrecordid is null;
</t>
    </r>
    <r>
      <rPr>
        <sz val="11"/>
        <color theme="1"/>
        <rFont val="Calibri"/>
        <family val="2"/>
        <scheme val="minor"/>
      </rPr>
      <t xml:space="preserve">
Run the following SQL in coswindb:
</t>
    </r>
    <r>
      <rPr>
        <i/>
        <sz val="11"/>
        <color theme="4"/>
        <rFont val="Calibri"/>
        <family val="2"/>
        <scheme val="minor"/>
      </rPr>
      <t>SELECT count(*) AS cnt 
FROM coswin.WIP_WO ww 
LEFT JOIN coswin.WIP_WO wo ON wo.WO_WOID = ww.PREV_WO_WOID 
WHERE ww.PREV_WO_WOID IS NOT NULL AND ww.PREV_WO_WOID != 0 
	AND wo.WO_WOID IS null</t>
    </r>
  </si>
  <si>
    <t>Total number of invalid ref in maximo = total number of invalid ref in coswin</t>
  </si>
  <si>
    <t>Invalid Originating SR 
(Run after package 0405_WO_SR)</t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</si>
  <si>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 xml:space="preserve">select count(*) as cnt
from workorder a 
left join sr b on b.ticketid=a.STE_MIGRATIONREQNO
where a.STE_MIGRATIONREQNO is not null and b.ticketid is null;
</t>
    </r>
    <r>
      <rPr>
        <sz val="11"/>
        <color theme="1"/>
        <rFont val="Calibri"/>
        <family val="2"/>
        <scheme val="minor"/>
      </rPr>
      <t xml:space="preserve">
Run the following SQL in coswindb:
</t>
    </r>
    <r>
      <rPr>
        <i/>
        <sz val="11"/>
        <color theme="4"/>
        <rFont val="Calibri"/>
        <family val="2"/>
        <scheme val="minor"/>
      </rPr>
      <t>SELECT count(*) AS cnt 
FROM coswin.WIP_WO ww 
LEFT JOIN coswin.EQP_JOBR ej ON ej.JR_REF_NO = ww.WO_REQNO  
WHERE ww.WO_REQNO IS NOT NULL 
	AND ej.JR_REF_NO IS NULL;</t>
    </r>
  </si>
  <si>
    <r>
      <t>Pick sampling data by executing the following SQL in maximodb:
select top 5 * from TICKET where STE_MIGRATIONID is not null;
Take note the value of STE_MIGRATIONID
Run the following SQL in coswindb:
-- SR</t>
    </r>
    <r>
      <rPr>
        <i/>
        <sz val="11"/>
        <color rgb="FF0070C0"/>
        <rFont val="Calibri"/>
        <family val="2"/>
        <scheme val="minor"/>
      </rPr>
      <t xml:space="preserve">
SELECT 
 PK_EQP_JOBR
 , JR_REF_NO, JR_REQ_DT, JR_REQ_TM, JR_REQBY_ID, JR_REQBY_NAME
 , JR_REQBY_PH, JR_TARGET_DT, JR_ZONE, JR_UNIT, JR_COSTCENT
 , JR_SUPV, JR_JOB_ID, JR_SCH_DT, JR_COMP_DT, JR_PRIME_REF
 , JR_FRDT, JR_FRTM, JR_TODT, JR_TOTM, JR_DN_TIME
 , JR_SANC_NOTE1 , JR_SANC_NOTE2
 , JR_VISA, JR_TYPE, JR_STAT, JR_FLAG1, JR_FLAG2
 , JR_NUMBER1, JR_NUMBER2, JR_DATE1, JR_STRING1, JR_STRING2
 , JR_SRCEQP_CD, JR_PRIORITY, JR_ACTION_AUTH, JR_REQUEST_AUTH
 , JR_EQCD, JR_WO_REF, JR_SRC_WO, wo.WO_WOID, et.PK_EQP_TOPO 
 , et.EQ_EQCD, et.EQ_LEVL, ed.FAILURECLASS, ed.PROBLEMCODE
 , ed.DR_REP_DT, edtot.DR_TOT_COST 
 , CASE WHEN jr.JR_STAT IN (49, 50) THEN 'NEW'
        WHEN jr.JR_STAT = 51 THEN 'QUEUED'
        WHEN jr.JR_STAT = 52 THEN 'PENDING'
        WHEN jr.JR_STAT = 53 THEN 'INPROG'
        WHEN jr.JR_STAT = 54 THEN 'CLOSED'
        WHEN jr.JR_STAT = 55 THEN 'CANCELLED'
        ELSE CAST(jr.JR_STAT AS VARCHAR(4))
   END STATUS_TEXT
 , CASE WHEN jr.JR_PRIORITY = 'URGENT' THEN 1
        ELSE 0
   END PRIORITY
 , ROW_NUMBER() OVER (PARTITION BY jr.JR_REF_NO ORDER BY jr.PK_EQP_JOBR) rn
FROM COSWIN.EQP_JOBR jr
-- some jobr created without specifying equipment/asset
LEFT JOIN COSWIN.EQP_TOPO et ON et.PK_EQP_TOPO = jr.EQ_JR_39 
-- essentially the same as JR_WO_REF
LEFT JOIN COSWIN.WIP_WO wo ON jr.JR_REF_NO = wo.WO_REQNO
--LEFT JOIN COSWIN.EQP_DEFR ed ON ed.DR_WOID = wo.WO_WOID 
LEFT JOIN (
 -- one WO can have multiple defects
 SELECT 
  ed.DR_WOID
  , (COALESCE(DR_SYCD,COALESCE(DR_DFCD,COALESCE(DR_CACD,'S1')))) AS FAILURECLASS
  , COALESCE(DR_DFCD,COALESCE(DR_CACD,'S1')) AS PROBLEMCODE
  , ed.DR_REP_DT
  , ed.DR_TOT_COST
  , ROW_NUMBER() OVER (PARTITION BY ed.DR_WOID ORDER BY DR_REP_DT) RN
 FROM COSWIN.EQP_DEFR ed
) ed ON ed.DR_WOID = wo.WO_WOID AND ed.RN=1
LEFT JOIN (
 -- one WO can have multiple defects
 SELECT 
  ed.DR_WOID
  , SUM(ed.DR_TOT_COST) AS DR_TOT_COST
 FROM COSWIN.EQP_DEFR ed
 GROUP BY ed.DR_WOID 
) edtot ON edtot.DR_WOID = wo.WO_WOID 
--LEFT JOIN COSWIN.EQP_JOBS job ON job.EJ_JOB_ID = jr.JR_JOB_ID 
---- many rows doesn't match!
LEFT JOIN COSWIN.RES_EMPL re ON re.RE_EMNO = jr.JR_REQBY_ID
WHERE PK_EQP_JOBR IN (xxx);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</si>
  <si>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 xml:space="preserve">select count(*) as cnt
from ticket a
where a.STE_MIGRATIONSRCWO is not null and a.STE_MIGRATIONSRCWO != 0
	and a.origrecordid is null;
</t>
    </r>
    <r>
      <rPr>
        <sz val="11"/>
        <color theme="1"/>
        <rFont val="Calibri"/>
        <family val="2"/>
        <scheme val="minor"/>
      </rPr>
      <t xml:space="preserve">
Run the following SQL in coswindb:
</t>
    </r>
    <r>
      <rPr>
        <i/>
        <sz val="11"/>
        <color theme="4"/>
        <rFont val="Calibri"/>
        <family val="2"/>
        <scheme val="minor"/>
      </rPr>
      <t>SELECT count(*) AS cnt 
FROM EQP_JOBR ej 
LEFT JOIN WIP_WO ww ON ww.WO_WOID = ej.JR_SRC_WO 
WHERE ej.JR_SRC_WO IS NOT NULL AND ej.JR_SRC_WO != 0
	AND ww.WO_WOID IS null;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</si>
  <si>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tbname='TICKET' and name='TICKETID';
select max(TICKETID) from dbo.TICKET;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</si>
  <si>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tbname='FAILUREREPORT' and name='FAILUREREPORTID';
select max(FAILUREREPORTid) from dbo.FAILUREREPORT;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</si>
  <si>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tbname='RELATEDRECORD' and name='RELATEDRECORDID';
select max(RELATEDRECORDid) from dbo.RELATEDRECORD;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</si>
  <si>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tbname='WPLABOR' and name='WPLABORID';
select max(WPLABORID) from dbo.WPLABOR;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</si>
  <si>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tbname='WPITEM' and name='WPITEMID';
select max(WPITEMID) from dbo.WPITEM;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</si>
  <si>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tbname='WORKORDER' and name='WORKORDERID';
select max(WORKORDERID) from dbo.WORKORDER;</t>
    </r>
  </si>
  <si>
    <t>14</t>
  </si>
  <si>
    <t>WPMATERIAL</t>
  </si>
  <si>
    <t>WOACTIVITY</t>
  </si>
  <si>
    <t>MATUSETRANS</t>
  </si>
  <si>
    <r>
      <t xml:space="preserve">Check the log table "ste_migration_log_details" (event = MATUSETRANS, package_name = 0206_Inventory_MATUSETRANS)
Run the following SQL in coswindb:
</t>
    </r>
    <r>
      <rPr>
        <i/>
        <sz val="11"/>
        <color theme="4"/>
        <rFont val="Calibri"/>
        <family val="2"/>
        <scheme val="minor"/>
      </rPr>
      <t>select count(*) FROM COSWIN.ISS_ITEMS ii
JOIN COSWIN.DEM_ISS d ON d.PK_DEM_ISS = ii.S_DEM_ISS_ITEM 
JOIN COSWIN.ITEM_ i ON i.PK_ITEM_ = ii.S_ITEM_ISS;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</si>
  <si>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MATUSETRANS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
 ii.PK_ISS_ITEMS, ii.DT_ISS_ITEMS, ii.TM_ISS_ITEMS, ii.ISS_DT, ii.ISS_QTY
 , d.DEM_REF, d.DT_DEM_ISS, d.DEM_ISSUER, d.DEM_WO_REF
 , i.ITEM_CD, i.ITEM_SHORT, i.STOCK_UNITS, i.BUY_PRICE 
 , COALESCE(i.BUY_CURR, 'SGD') AS BUY_CURR, i.MAIN_STORE 
 , ROW_NUMBER() OVER (PARTITION BY d.PK_DEM_ISS ORDER BY i.ITEM_CD) LINENUM
FROM COSWIN.ISS_ITEMS ii
JOIN COSWIN.DEM_ISS d ON d.PK_DEM_ISS = ii.S_DEM_ISS_ITEM 
-- must be valid item
JOIN COSWIN.ITEM_ i ON i.PK_ITEM_ = ii.S_ITEM_ISS
where ii.PK_ISS_ITEMS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</si>
  <si>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tbname='MATUSETRANS' and name='MATUSETRANSID';
select max(MATUSETRANSID) from dbo.MATUSETRANS;</t>
    </r>
  </si>
  <si>
    <t>MAX(MATUSETRANSID) &lt;= maxreserved in MAXSEQUENCE</t>
  </si>
  <si>
    <t>Check the number of MATUSETRANS in MAXIMO</t>
  </si>
  <si>
    <t>SR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</si>
  <si>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LABTRANS where STE_MIGRATIONID is not null and and STE_MIGRATIONTYPE='PARENT';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>-- labtrans (parent WO)
SELECT 
 we.PK_WIP_WE
 , we.WE_EMNO, res.RE_EMNO, res.RE_BRCD , res.RE_NAME, rer.RE_RATE 
 , rt.RT_TDCD, rt.RT_NAME, rt.RT_DEF_RATE, rtr.RT_RATE 
 , we.WE_ONDT, we.WE_ONTM
 , CASE WHEN we.WE_OFTM &gt; 0 AND we.WE_OFTM &lt; we.WE_ONTM THEN we.WE_ONDT+1
     ELSE we.WE_ONDT
   END AS WE_OFDT
 , we.WE_OFTM, we.WE_WKHR, we.WE_TOHR, we.WE_SHID, we.WE_RATEID
 , we.WE_EMSTU, we.WE_PLHR, we.WE_LAST_FLG, we.WE_DISTRIB, we.WE_NUMBER1, we.WE_STRING1
 , wo.PK_WIP_WO, wo.WO_WOID, wo.WO_EQCD, wo.WO_SYCD, wo.WO_WOSTU
 , CASE 
  WHEN wo.WO_WOSTU = 48 THEN 'WAPPR'
  WHEN wo.WO_WOSTU = 49 THEN 'INPRG'
  WHEN wo.WO_WOSTU = 50 THEN 'COMP'
  WHEN wo.WO_WOSTU = 51 THEN 'CLOSE'
  WHEN wo.WO_WOSTU = 52 THEN 'APPR'
  WHEN wo.WO_WOSTU = 53 THEN 'CAN'
  WHEN wo.WO_WOSTU = 54 THEN 'INPRG'
  WHEN wo.WO_WOSTU = 55 THEN 'COMP'
  WHEN wo.WO_WOSTU = 56 THEN 'WMATL'
  WHEN wo.WO_WOSTU = 57 THEN 'WAPPR'
  WHEN wo.WO_WOSTU = 65 THEN 'INPRG'
  WHEN wo.WO_WOSTU = 66 THEN 'CAN'
  WHEN wo.WO_WOSTU = 67 THEN 'CAN'
  ELSE 'WAPPR'
   END AS WO_STATUS
 , we.WE_WOSTU
 , et.PK_EQP_TOPO 
 , et.EQ_LEVL
FROM COSWIN.WIP_WE we
JOIN COSWIN.WIP_WO wo ON wo.PK_WIP_WO = we.WO_WE_51 
LEFT JOIN COSWIN.DIR_WOST dw ON dw.C3_WOSTU = wo.WO_WOSTU
LEFT JOIN COSWIN.RES_EMPL res ON res.PK_RES_EMPL = we.RE_WE_52 
LEFT JOIN COSWIN.RES_TRADE rt ON rt.PK_RES_TRADE = res.RT_RE_34  
LEFT JOIN COSWIN.RE_RATE rer ON rer.COMMONKEY = res.PK_RES_EMPL AND rer.INDX = res.RE_DEF_RATE 
LEFT JOIN COSWIN.RT_RATE rtr ON rtr.COMMONKEY = rt.PK_RES_TRADE AND rtr.INDX = rt.RT_DEF_RATE 
LEFT JOIN COSWIN.WIP_AE ae ON we.PK_WIP_WE = ae.WE_WA_42
LEFT JOIN COSWIN.EQP_TOPO et ON et.EQ_EQCD = wo.WO_EQCD  
WHERE we.PK_WIP_WE in (xxx)</t>
    </r>
    <r>
      <rPr>
        <sz val="11"/>
        <color theme="1"/>
        <rFont val="Calibri"/>
        <family val="2"/>
        <scheme val="minor"/>
      </rPr>
      <t>;
xxx is the STE_MIGRATIONID previously noted.</t>
    </r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</si>
  <si>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LABTRANS where STE_MIGRATIONID is not null and STE_MIGRATIONTYPE='CHILDREN';</t>
    </r>
    <r>
      <rPr>
        <sz val="11"/>
        <color theme="1"/>
        <rFont val="Calibri"/>
        <family val="2"/>
        <scheme val="minor"/>
      </rPr>
      <t xml:space="preserve">
Take note of the values of STE_MIGRATIONID
Run the following SQL in coswindb:
</t>
    </r>
    <r>
      <rPr>
        <i/>
        <sz val="11"/>
        <color rgb="FF0070C0"/>
        <rFont val="Calibri"/>
        <family val="2"/>
        <scheme val="minor"/>
      </rPr>
      <t>-- labtrans (children WO)
SELECT 
 we.PK_WIP_WE
 , we.WE_EMNO, res.RE_EMNO, res.RE_BRCD, res.RE_NAME, rer.RE_RATE 
 , rt.RT_TDCD, rt.RT_NAME, rt.RT_DEF_RATE, rtr.RT_RATE 
 , we.WE_ONDT, we.WE_ONTM
 , CASE WHEN we.WE_OFTM &gt; 0 AND we.WE_OFTM &lt; we.WE_ONTM THEN we.WE_ONDT+1
     ELSE we.WE_ONDT
   END AS WE_OFDT
 , we.WE_OFTM, we.WE_WKHR, we.WE_TOHR, we.WE_SHID, we.WE_RATEID
 , we.WE_EMSTU, we.WE_PLHR, we.WE_LAST_FLG, we.WE_DISTRIB, we.WE_NUMBER1, we.WE_STRING1
 , wo.PK_WIP_WO, wo.WO_WOID, wo.WO_EQCD, wo.WO_SYCD, wo.WO_WOSTU
 , CASE 
  WHEN wo.WO_WOSTU = 48 THEN 'WAPPR'
  WHEN wo.WO_WOSTU = 49 THEN 'INPRG'
  WHEN wo.WO_WOSTU = 50 THEN 'COMP'
  WHEN wo.WO_WOSTU = 51 THEN 'CLOSE'
  WHEN wo.WO_WOSTU = 52 THEN 'APPR'
  WHEN wo.WO_WOSTU = 53 THEN 'CAN'
  WHEN wo.WO_WOSTU = 54 THEN 'INPRG'
  WHEN wo.WO_WOSTU = 55 THEN 'COMP'
  WHEN wo.WO_WOSTU = 56 THEN 'WMATL'
  WHEN wo.WO_WOSTU = 57 THEN 'WAPPR'
  WHEN wo.WO_WOSTU = 65 THEN 'INPRG'
  WHEN wo.WO_WOSTU = 66 THEN 'CAN'
  WHEN wo.WO_WOSTU = 67 THEN 'CAN'
  ELSE 'WAPPR'
   END AS WO_STATUS
 , we.WE_WOSTU
 , et.PK_EQP_TOPO 
 , et.EQ_LEVL
 , wa.PK_WIP_WA
 , wa.WA_NO 
FROM COSWIN.WIP_WE we
JOIN COSWIN.WIP_WO wo ON wo.PK_WIP_WO = we.WO_WE_51 
JOIN COSWIN.WIP_AE ae ON we.PK_WIP_WE = ae.WE_WA_42
JOIN COSWIN.WIP_WA wa ON ae.WA_WE_43 = wa.PK_WIP_WA
LEFT JOIN COSWIN.DIR_WOST dw ON dw.C3_WOSTU = wo.WO_WOSTU
LEFT JOIN COSWIN.RES_EMPL res ON res.PK_RES_EMPL = we.RE_WE_52 
LEFT JOIN COSWIN.RES_TRADE rt ON rt.PK_RES_TRADE = res.RT_RE_34  
LEFT JOIN COSWIN.RE_RATE rer ON rer.COMMONKEY = res.PK_RES_EMPL AND rer.INDX = res.RE_DEF_RATE 
LEFT JOIN COSWIN.RT_RATE rtr ON rtr.COMMONKEY = rt.PK_RES_TRADE AND rtr.INDX = rt.RT_DEF_RATE 
LEFT JOIN COSWIN.EQP_TOPO et ON et.EQ_EQCD = wo.WO_EQCD  
WHERE we.PK_WIP_WE IN (xxx);</t>
    </r>
    <r>
      <rPr>
        <sz val="11"/>
        <color theme="1"/>
        <rFont val="Calibri"/>
        <family val="2"/>
        <scheme val="minor"/>
      </rPr>
      <t xml:space="preserve">
xxx is the STE_MIGRATIONID previously noted.</t>
    </r>
  </si>
  <si>
    <t>Sample data comparison (PARENT Labtrans)</t>
  </si>
  <si>
    <r>
      <t xml:space="preserve">Pick sampling data by executing the following SQL in maximodb:
</t>
    </r>
    <r>
      <rPr>
        <i/>
        <sz val="11"/>
        <color rgb="FF0070C0"/>
        <rFont val="Calibri"/>
        <family val="2"/>
        <scheme val="minor"/>
      </rPr>
      <t>select top 5 * from WPITEM where STE_MIGRATIONID is not null and and linetype='ITEM';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rgb="FF0070C0"/>
        <rFont val="Calibri"/>
        <family val="2"/>
        <scheme val="minor"/>
      </rPr>
      <t>SELECT ii.PK_ISS_ITEMS 
 , ii.ISS_ASK_QTY
 , di.PK_DEM_ISS 
 , di.DEM_WO_REF 
 , di.DEM_DEMANDER 
 , i.PK_ITEM_ 
 , i.ITEM_CD  
 , i.ITEM_SHORT  
 , i.STOCK_UNITS 
 , i.BUY_PRICE
 , si.S_ITEM_REF
 , lk.USER_ID AS DEMANDER_USER_ID
FROM COSWIN.ISS_ITEMS ii 
JOIN COSWIN.DEM_ISS di ON di.PK_DEM_ISS = ii.S_DEM_ISS_ITEM 
LEFT JOIN COSWIN.ITEM_ i ON i.PK_ITEM_ = ii.S_ITEM_ISS 
LEFT JOIN COSWIN.PORDER_ p ON P.PO_DEM_WO_REF = di.DEM_WO_REF 
LEFT JOIN (
 -- can have multiple COSWIN.SUPL_ITEMS based on SUPPLIER name.
 -- since we do not know which supplier this item, just use the first row
 SELECT 
  ii.PK_ISS_ITEMS, si.S_ITEM_REF 
  , ROW_NUMBER() OVER (PARTITION BY ii.PK_ISS_ITEMS ORDER BY si.PK_SUPL_ITEMS) rn
 FROM COSWIN.ISS_ITEMS ii
 JOIN COSWIN.SUPL_ITEMS si ON si.S_ITEM_SUPL = ii.S_ITEM_ISS AND si.S_L_PO IS NULL 
) si ON si.PK_ISS_ITEMS = ii.PK_ISS_ITEMS  AND rn=1
LEFT JOIN (
 SELECT x.USR_NAME, wu.USER_ID, wu.USR_SIGNATURE
  , ROW_NUMBER() OVER (PARTITION BY x.USR_NAME 
   ORDER BY CASE WHEN trim(wu.USR_SIGNATURE) = TRIM(x.USR_NAME) THEN 0 ELSE 1 END, x.USR_NAME) RN 
 FROM (
  SELECT DISTINCT x.DEM_DEMANDER AS USR_NAME FROM COSWIN.DEM_ISS x
 ) x
 LEFT JOIN coswin.WIN_USERS wu on UPPER(trim(wu.USR_SIGNATURE)) = UPPER(TRIM(x.USR_NAME)) 
  OR UPPER(TRIM(wu.USER_ID)) = UPPER(TRIM(x.USR_NAME))
  OR UPPER(TRIM(wu.USR_SIGNATURE)) LIKE concat(UPPER(TRIM(x.USR_NAME)),'%')
 WHERE x.USR_NAME IS NOT NULL 
  --AND wu.USER_ID IS NULL 
 ORDER BY CASE WHEN wu.USER_ID IS NOT NULL THEN 0 ELSE 1 END, TRIM(x.USR_NAME) 
  , CASE WHEN trim(wu.USR_SIGNATURE) = TRIM(x.USR_NAME) THEN 0 ELSE 1 END 
  , TRIM(x.USR_NAME) 
) lk ON lk.USR_NAME = di.DEM_DEMANDER AND lk.RN=1
WHERE ii.PK_ISS_ITEMS IN (xxx);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</si>
</sst>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1" fillId="2" borderId="0" xfId="1" applyAlignment="1">
      <alignment vertical="top" wrapText="1"/>
    </xf>
    <xf numFmtId="0" fontId="1" fillId="2" borderId="0" xfId="1" applyAlignment="1">
      <alignment vertical="top"/>
    </xf>
    <xf numFmtId="49" fontId="1" fillId="2" borderId="0" xfId="1" applyNumberFormat="1" applyAlignment="1">
      <alignment vertical="top"/>
    </xf>
    <xf numFmtId="1" fontId="1" fillId="2" borderId="0" xfId="1" applyNumberFormat="1" applyAlignment="1">
      <alignment vertical="top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2352-E51F-440D-A606-2B0F4389EB87}">
  <dimension ref="A1:I15"/>
  <sheetViews>
    <sheetView zoomScale="89" zoomScaleNormal="89" workbookViewId="0">
      <pane ySplit="1" topLeftCell="A11" activePane="bottomLeft" state="frozen"/>
      <selection pane="bottomLeft" activeCell="A7" sqref="A7:A15"/>
    </sheetView>
  </sheetViews>
  <sheetFormatPr defaultRowHeight="15" x14ac:dyDescent="0.25"/>
  <cols>
    <col min="1" max="1" width="5.5703125" style="3" customWidth="1"/>
    <col min="2" max="2" width="18.7109375" style="3" customWidth="1"/>
    <col min="3" max="3" width="9.140625" style="3"/>
    <col min="4" max="4" width="19.5703125" style="3" customWidth="1"/>
    <col min="5" max="5" width="9.140625" style="1"/>
    <col min="6" max="6" width="16" style="1" customWidth="1"/>
    <col min="7" max="7" width="36.85546875" style="2" customWidth="1"/>
    <col min="8" max="8" width="48.140625" style="1" customWidth="1"/>
    <col min="9" max="9" width="38.5703125" style="2" customWidth="1"/>
    <col min="10" max="16384" width="9.140625" style="1"/>
  </cols>
  <sheetData>
    <row r="1" spans="1:9" x14ac:dyDescent="0.25">
      <c r="A1" s="8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9" ht="30" x14ac:dyDescent="0.25">
      <c r="A2" s="3" t="s">
        <v>30</v>
      </c>
      <c r="B2" s="3" t="s">
        <v>46</v>
      </c>
      <c r="C2" s="3" t="s">
        <v>47</v>
      </c>
      <c r="D2" s="3" t="s">
        <v>48</v>
      </c>
      <c r="E2" s="1" t="str">
        <f>CONCATENATE(C2,"-",A2)</f>
        <v>0401-1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9" ht="153.75" customHeight="1" x14ac:dyDescent="0.25">
      <c r="A3" s="3" t="s">
        <v>31</v>
      </c>
      <c r="B3" s="3" t="s">
        <v>46</v>
      </c>
      <c r="C3" s="3" t="s">
        <v>47</v>
      </c>
      <c r="D3" s="3" t="s">
        <v>48</v>
      </c>
      <c r="E3" s="1" t="str">
        <f t="shared" ref="E3:E15" si="0">CONCATENATE(C3,"-",A3)</f>
        <v>0401-2</v>
      </c>
      <c r="F3" s="1" t="s">
        <v>11</v>
      </c>
      <c r="G3" s="2" t="s">
        <v>52</v>
      </c>
      <c r="H3" s="2" t="s">
        <v>116</v>
      </c>
      <c r="I3" s="2" t="s">
        <v>14</v>
      </c>
    </row>
    <row r="4" spans="1:9" ht="135" x14ac:dyDescent="0.25">
      <c r="A4" s="3" t="s">
        <v>32</v>
      </c>
      <c r="B4" s="3" t="s">
        <v>46</v>
      </c>
      <c r="C4" s="3" t="s">
        <v>47</v>
      </c>
      <c r="D4" s="3" t="s">
        <v>48</v>
      </c>
      <c r="E4" s="1" t="str">
        <f t="shared" si="0"/>
        <v>0401-3</v>
      </c>
      <c r="F4" s="1" t="s">
        <v>11</v>
      </c>
      <c r="G4" s="2" t="s">
        <v>51</v>
      </c>
      <c r="H4" s="2" t="s">
        <v>117</v>
      </c>
      <c r="I4" s="2" t="s">
        <v>14</v>
      </c>
    </row>
    <row r="5" spans="1:9" ht="120" x14ac:dyDescent="0.25">
      <c r="A5" s="3" t="s">
        <v>33</v>
      </c>
      <c r="B5" s="3" t="s">
        <v>46</v>
      </c>
      <c r="C5" s="3" t="s">
        <v>47</v>
      </c>
      <c r="D5" s="3" t="s">
        <v>48</v>
      </c>
      <c r="E5" s="1" t="str">
        <f t="shared" si="0"/>
        <v>0401-4</v>
      </c>
      <c r="F5" s="1" t="s">
        <v>11</v>
      </c>
      <c r="G5" s="2" t="s">
        <v>50</v>
      </c>
      <c r="H5" s="2" t="s">
        <v>118</v>
      </c>
      <c r="I5" s="2" t="s">
        <v>14</v>
      </c>
    </row>
    <row r="6" spans="1:9" ht="409.5" x14ac:dyDescent="0.25">
      <c r="A6" s="3" t="s">
        <v>34</v>
      </c>
      <c r="B6" s="3" t="s">
        <v>46</v>
      </c>
      <c r="C6" s="3" t="s">
        <v>47</v>
      </c>
      <c r="D6" s="3" t="s">
        <v>48</v>
      </c>
      <c r="E6" s="1" t="str">
        <f t="shared" si="0"/>
        <v>0401-5</v>
      </c>
      <c r="F6" s="1" t="s">
        <v>11</v>
      </c>
      <c r="G6" s="2" t="s">
        <v>53</v>
      </c>
      <c r="H6" s="2" t="s">
        <v>60</v>
      </c>
      <c r="I6" s="2" t="s">
        <v>35</v>
      </c>
    </row>
    <row r="7" spans="1:9" ht="409.5" x14ac:dyDescent="0.25">
      <c r="A7" s="3" t="s">
        <v>36</v>
      </c>
      <c r="B7" s="3" t="s">
        <v>46</v>
      </c>
      <c r="C7" s="3" t="s">
        <v>47</v>
      </c>
      <c r="D7" s="3" t="s">
        <v>48</v>
      </c>
      <c r="E7" s="1" t="str">
        <f t="shared" si="0"/>
        <v>0401-6</v>
      </c>
      <c r="F7" s="1" t="s">
        <v>11</v>
      </c>
      <c r="G7" s="2" t="s">
        <v>54</v>
      </c>
      <c r="H7" s="2" t="s">
        <v>61</v>
      </c>
      <c r="I7" s="2" t="s">
        <v>35</v>
      </c>
    </row>
    <row r="8" spans="1:9" ht="409.5" x14ac:dyDescent="0.25">
      <c r="A8" s="3" t="s">
        <v>37</v>
      </c>
      <c r="B8" s="3" t="s">
        <v>46</v>
      </c>
      <c r="C8" s="3" t="s">
        <v>47</v>
      </c>
      <c r="D8" s="3" t="s">
        <v>48</v>
      </c>
      <c r="E8" s="1" t="str">
        <f t="shared" si="0"/>
        <v>0401-7</v>
      </c>
      <c r="F8" s="1" t="s">
        <v>11</v>
      </c>
      <c r="G8" s="2" t="s">
        <v>55</v>
      </c>
      <c r="H8" s="2" t="s">
        <v>62</v>
      </c>
      <c r="I8" s="2" t="s">
        <v>12</v>
      </c>
    </row>
    <row r="9" spans="1:9" ht="75" x14ac:dyDescent="0.25">
      <c r="A9" s="3" t="s">
        <v>38</v>
      </c>
      <c r="B9" s="3" t="s">
        <v>46</v>
      </c>
      <c r="C9" s="3" t="s">
        <v>47</v>
      </c>
      <c r="D9" s="3" t="s">
        <v>48</v>
      </c>
      <c r="E9" s="1" t="str">
        <f t="shared" si="0"/>
        <v>0401-8</v>
      </c>
      <c r="F9" s="1" t="s">
        <v>11</v>
      </c>
      <c r="G9" s="2" t="s">
        <v>56</v>
      </c>
      <c r="H9" s="2" t="s">
        <v>142</v>
      </c>
      <c r="I9" s="2" t="s">
        <v>49</v>
      </c>
    </row>
    <row r="10" spans="1:9" ht="285" x14ac:dyDescent="0.25">
      <c r="A10" s="3" t="s">
        <v>39</v>
      </c>
      <c r="B10" s="3" t="s">
        <v>46</v>
      </c>
      <c r="C10" s="3" t="s">
        <v>47</v>
      </c>
      <c r="D10" s="3" t="s">
        <v>48</v>
      </c>
      <c r="E10" s="1" t="str">
        <f t="shared" ref="E10" si="1">CONCATENATE(C10,"-",A10)</f>
        <v>0401-9</v>
      </c>
      <c r="F10" s="1" t="s">
        <v>11</v>
      </c>
      <c r="G10" s="2" t="s">
        <v>141</v>
      </c>
      <c r="H10" s="2" t="s">
        <v>143</v>
      </c>
      <c r="I10" s="2" t="s">
        <v>144</v>
      </c>
    </row>
    <row r="11" spans="1:9" ht="210" x14ac:dyDescent="0.25">
      <c r="A11" s="3" t="s">
        <v>40</v>
      </c>
      <c r="B11" s="3" t="s">
        <v>46</v>
      </c>
      <c r="C11" s="3" t="s">
        <v>47</v>
      </c>
      <c r="D11" s="3" t="s">
        <v>48</v>
      </c>
      <c r="E11" s="1" t="str">
        <f t="shared" ref="E11:E12" si="2">CONCATENATE(C11,"-",A11)</f>
        <v>0401-10</v>
      </c>
      <c r="F11" s="1" t="s">
        <v>11</v>
      </c>
      <c r="G11" s="2" t="s">
        <v>145</v>
      </c>
      <c r="H11" s="2" t="s">
        <v>146</v>
      </c>
      <c r="I11" s="2" t="s">
        <v>144</v>
      </c>
    </row>
    <row r="12" spans="1:9" customFormat="1" ht="60" x14ac:dyDescent="0.25">
      <c r="A12" s="3" t="s">
        <v>41</v>
      </c>
      <c r="B12" s="3" t="s">
        <v>46</v>
      </c>
      <c r="C12" s="3" t="s">
        <v>4</v>
      </c>
      <c r="D12" s="5" t="s">
        <v>48</v>
      </c>
      <c r="E12" s="1" t="str">
        <f t="shared" si="2"/>
        <v>0307-11</v>
      </c>
      <c r="F12" s="1" t="s">
        <v>11</v>
      </c>
      <c r="G12" s="2" t="s">
        <v>10</v>
      </c>
      <c r="H12" s="2" t="s">
        <v>154</v>
      </c>
      <c r="I12" s="2" t="s">
        <v>66</v>
      </c>
    </row>
    <row r="13" spans="1:9" ht="30" x14ac:dyDescent="0.25">
      <c r="A13" s="3" t="s">
        <v>42</v>
      </c>
      <c r="B13" s="3" t="s">
        <v>46</v>
      </c>
      <c r="C13" s="3" t="s">
        <v>47</v>
      </c>
      <c r="D13" s="3" t="s">
        <v>48</v>
      </c>
      <c r="E13" s="1" t="str">
        <f t="shared" si="0"/>
        <v>0401-12</v>
      </c>
      <c r="F13" s="1" t="s">
        <v>3</v>
      </c>
      <c r="G13" s="2" t="s">
        <v>57</v>
      </c>
      <c r="H13" s="1" t="s">
        <v>63</v>
      </c>
      <c r="I13" s="2" t="s">
        <v>8</v>
      </c>
    </row>
    <row r="14" spans="1:9" ht="30" x14ac:dyDescent="0.25">
      <c r="A14" s="3" t="s">
        <v>44</v>
      </c>
      <c r="B14" s="3" t="s">
        <v>46</v>
      </c>
      <c r="C14" s="3" t="s">
        <v>47</v>
      </c>
      <c r="D14" s="3" t="s">
        <v>48</v>
      </c>
      <c r="E14" s="1" t="str">
        <f t="shared" si="0"/>
        <v>0401-13</v>
      </c>
      <c r="F14" s="1" t="s">
        <v>3</v>
      </c>
      <c r="G14" s="2" t="s">
        <v>58</v>
      </c>
      <c r="H14" s="1" t="s">
        <v>64</v>
      </c>
      <c r="I14" s="2" t="s">
        <v>43</v>
      </c>
    </row>
    <row r="15" spans="1:9" ht="30" x14ac:dyDescent="0.25">
      <c r="A15" s="3" t="s">
        <v>155</v>
      </c>
      <c r="B15" s="3" t="s">
        <v>46</v>
      </c>
      <c r="C15" s="3" t="s">
        <v>47</v>
      </c>
      <c r="D15" s="3" t="s">
        <v>48</v>
      </c>
      <c r="E15" s="1" t="str">
        <f t="shared" si="0"/>
        <v>0401-14</v>
      </c>
      <c r="F15" s="1" t="s">
        <v>3</v>
      </c>
      <c r="G15" s="2" t="s">
        <v>59</v>
      </c>
      <c r="H15" s="1" t="s">
        <v>65</v>
      </c>
      <c r="I15" s="2" t="s">
        <v>45</v>
      </c>
    </row>
  </sheetData>
  <autoFilter ref="A1:I1" xr:uid="{B6AEC780-6CC1-4134-B854-1438D324A96C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0E82-F684-4094-B192-342D9932173B}">
  <dimension ref="A1:J8"/>
  <sheetViews>
    <sheetView zoomScale="84" zoomScaleNormal="84" workbookViewId="0">
      <pane ySplit="1" topLeftCell="A5" activePane="bottomLeft" state="frozen"/>
      <selection activeCell="G4" sqref="G4"/>
      <selection pane="bottomLeft" activeCell="I7" sqref="I7:I8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9" customFormat="1" ht="30" x14ac:dyDescent="0.25">
      <c r="A2" s="4">
        <v>1</v>
      </c>
      <c r="B2" s="3" t="s">
        <v>46</v>
      </c>
      <c r="C2" s="3" t="s">
        <v>4</v>
      </c>
      <c r="D2" s="3" t="s">
        <v>20</v>
      </c>
      <c r="E2" s="1" t="str">
        <f t="shared" ref="E2:E8" si="0">CONCATENATE(C2,"-",A2)</f>
        <v>0307-1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9" customFormat="1" ht="90" x14ac:dyDescent="0.25">
      <c r="A3" s="4">
        <v>2</v>
      </c>
      <c r="B3" s="3" t="s">
        <v>46</v>
      </c>
      <c r="C3" s="3" t="s">
        <v>4</v>
      </c>
      <c r="D3" s="5" t="s">
        <v>157</v>
      </c>
      <c r="E3" s="1" t="str">
        <f t="shared" si="0"/>
        <v>0307-2</v>
      </c>
      <c r="F3" s="1" t="s">
        <v>11</v>
      </c>
      <c r="G3" s="2" t="s">
        <v>15</v>
      </c>
      <c r="H3" s="2" t="s">
        <v>119</v>
      </c>
      <c r="I3" s="2" t="s">
        <v>14</v>
      </c>
    </row>
    <row r="4" spans="1:9" customFormat="1" ht="409.5" x14ac:dyDescent="0.25">
      <c r="A4" s="4">
        <v>3</v>
      </c>
      <c r="B4" s="3" t="s">
        <v>46</v>
      </c>
      <c r="C4" s="3" t="s">
        <v>4</v>
      </c>
      <c r="D4" s="5" t="s">
        <v>157</v>
      </c>
      <c r="E4" s="1" t="str">
        <f t="shared" si="0"/>
        <v>0307-3</v>
      </c>
      <c r="F4" s="1" t="s">
        <v>11</v>
      </c>
      <c r="G4" s="2" t="s">
        <v>13</v>
      </c>
      <c r="H4" s="2" t="s">
        <v>67</v>
      </c>
      <c r="I4" s="2" t="s">
        <v>12</v>
      </c>
    </row>
    <row r="5" spans="1:9" customFormat="1" ht="60" x14ac:dyDescent="0.25">
      <c r="A5" s="4">
        <v>4</v>
      </c>
      <c r="B5" s="3" t="s">
        <v>46</v>
      </c>
      <c r="C5" s="3" t="s">
        <v>4</v>
      </c>
      <c r="D5" s="5" t="s">
        <v>157</v>
      </c>
      <c r="E5" s="1" t="str">
        <f t="shared" si="0"/>
        <v>0307-4</v>
      </c>
      <c r="F5" s="1" t="s">
        <v>11</v>
      </c>
      <c r="G5" s="2" t="s">
        <v>10</v>
      </c>
      <c r="H5" s="2" t="s">
        <v>154</v>
      </c>
      <c r="I5" s="2" t="s">
        <v>66</v>
      </c>
    </row>
    <row r="6" spans="1:9" customFormat="1" ht="30" x14ac:dyDescent="0.25">
      <c r="A6" s="4">
        <v>5</v>
      </c>
      <c r="B6" s="3" t="s">
        <v>46</v>
      </c>
      <c r="C6" s="3" t="s">
        <v>4</v>
      </c>
      <c r="D6" s="5" t="s">
        <v>157</v>
      </c>
      <c r="E6" s="1" t="str">
        <f t="shared" si="0"/>
        <v>0307-5</v>
      </c>
      <c r="F6" s="1" t="s">
        <v>3</v>
      </c>
      <c r="G6" s="2" t="s">
        <v>9</v>
      </c>
      <c r="H6" s="1" t="s">
        <v>63</v>
      </c>
      <c r="I6" s="2" t="s">
        <v>8</v>
      </c>
    </row>
    <row r="7" spans="1:9" customFormat="1" x14ac:dyDescent="0.25">
      <c r="A7" s="4">
        <v>6</v>
      </c>
      <c r="B7" s="3" t="s">
        <v>46</v>
      </c>
      <c r="C7" s="3" t="s">
        <v>4</v>
      </c>
      <c r="D7" s="5" t="s">
        <v>157</v>
      </c>
      <c r="E7" s="1" t="str">
        <f t="shared" si="0"/>
        <v>0307-6</v>
      </c>
      <c r="F7" s="1" t="s">
        <v>3</v>
      </c>
      <c r="G7" s="2" t="s">
        <v>7</v>
      </c>
      <c r="H7" s="1" t="s">
        <v>6</v>
      </c>
      <c r="I7" s="2" t="s">
        <v>5</v>
      </c>
    </row>
    <row r="8" spans="1:9" customFormat="1" ht="30" x14ac:dyDescent="0.25">
      <c r="A8" s="4">
        <v>7</v>
      </c>
      <c r="B8" s="3" t="s">
        <v>46</v>
      </c>
      <c r="C8" s="3" t="s">
        <v>4</v>
      </c>
      <c r="D8" s="5" t="s">
        <v>157</v>
      </c>
      <c r="E8" s="1" t="str">
        <f t="shared" si="0"/>
        <v>0307-7</v>
      </c>
      <c r="F8" s="1" t="s">
        <v>3</v>
      </c>
      <c r="G8" s="2" t="s">
        <v>2</v>
      </c>
      <c r="H8" s="1" t="s">
        <v>1</v>
      </c>
      <c r="I8" s="2" t="s">
        <v>0</v>
      </c>
    </row>
  </sheetData>
  <autoFilter ref="A1:I1" xr:uid="{B6AEC780-6CC1-4134-B854-1438D324A96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9C32-8117-4198-9B01-4E50F22A7211}">
  <sheetPr>
    <tabColor rgb="FFFF0000"/>
  </sheetPr>
  <dimension ref="A1:I10"/>
  <sheetViews>
    <sheetView zoomScale="89" zoomScaleNormal="89" workbookViewId="0">
      <pane ySplit="1" topLeftCell="A6" activePane="bottomLeft" state="frozen"/>
      <selection pane="bottomLeft" activeCell="G6" sqref="G6"/>
    </sheetView>
  </sheetViews>
  <sheetFormatPr defaultRowHeight="15" x14ac:dyDescent="0.25"/>
  <cols>
    <col min="1" max="1" width="5.5703125" style="3" customWidth="1"/>
    <col min="2" max="2" width="18.7109375" style="3" customWidth="1"/>
    <col min="3" max="3" width="9.140625" style="3"/>
    <col min="4" max="4" width="19.5703125" style="3" customWidth="1"/>
    <col min="5" max="5" width="9.140625" style="1"/>
    <col min="6" max="6" width="16" style="1" customWidth="1"/>
    <col min="7" max="7" width="36.85546875" style="2" customWidth="1"/>
    <col min="8" max="8" width="68.85546875" style="1" customWidth="1"/>
    <col min="9" max="9" width="38.5703125" style="2" customWidth="1"/>
    <col min="10" max="16384" width="9.140625" style="1"/>
  </cols>
  <sheetData>
    <row r="1" spans="1:9" x14ac:dyDescent="0.25">
      <c r="A1" s="8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9" ht="30" x14ac:dyDescent="0.25">
      <c r="A2" s="3" t="s">
        <v>30</v>
      </c>
      <c r="B2" s="3" t="s">
        <v>46</v>
      </c>
      <c r="C2" s="3" t="s">
        <v>69</v>
      </c>
      <c r="D2" s="3" t="s">
        <v>20</v>
      </c>
      <c r="E2" s="1" t="str">
        <f>CONCATENATE(C2,"-",A2)</f>
        <v>0403-1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9" ht="153.75" customHeight="1" x14ac:dyDescent="0.25">
      <c r="A3" s="3" t="s">
        <v>31</v>
      </c>
      <c r="B3" s="3" t="s">
        <v>46</v>
      </c>
      <c r="C3" s="3" t="s">
        <v>47</v>
      </c>
      <c r="D3" s="3" t="s">
        <v>68</v>
      </c>
      <c r="E3" s="1" t="str">
        <f t="shared" ref="E3:E10" si="0">CONCATENATE(C3,"-",A3)</f>
        <v>0401-2</v>
      </c>
      <c r="F3" s="1" t="s">
        <v>11</v>
      </c>
      <c r="G3" s="2" t="s">
        <v>74</v>
      </c>
      <c r="H3" s="2" t="s">
        <v>128</v>
      </c>
      <c r="I3" s="2" t="s">
        <v>14</v>
      </c>
    </row>
    <row r="4" spans="1:9" ht="135" x14ac:dyDescent="0.25">
      <c r="A4" s="3" t="s">
        <v>32</v>
      </c>
      <c r="B4" s="3" t="s">
        <v>46</v>
      </c>
      <c r="C4" s="3" t="s">
        <v>47</v>
      </c>
      <c r="D4" s="3" t="s">
        <v>68</v>
      </c>
      <c r="E4" s="1" t="str">
        <f t="shared" si="0"/>
        <v>0401-3</v>
      </c>
      <c r="F4" s="1" t="s">
        <v>11</v>
      </c>
      <c r="G4" s="2" t="s">
        <v>75</v>
      </c>
      <c r="H4" s="2" t="s">
        <v>129</v>
      </c>
      <c r="I4" s="2" t="s">
        <v>14</v>
      </c>
    </row>
    <row r="5" spans="1:9" ht="409.5" x14ac:dyDescent="0.25">
      <c r="A5" s="3" t="s">
        <v>33</v>
      </c>
      <c r="B5" s="3" t="s">
        <v>46</v>
      </c>
      <c r="C5" s="3" t="s">
        <v>47</v>
      </c>
      <c r="D5" s="3" t="s">
        <v>68</v>
      </c>
      <c r="E5" s="1" t="str">
        <f t="shared" si="0"/>
        <v>0401-4</v>
      </c>
      <c r="F5" s="1" t="s">
        <v>11</v>
      </c>
      <c r="G5" s="2" t="s">
        <v>76</v>
      </c>
      <c r="H5" s="2" t="s">
        <v>166</v>
      </c>
      <c r="I5" s="2" t="s">
        <v>35</v>
      </c>
    </row>
    <row r="6" spans="1:9" ht="409.5" x14ac:dyDescent="0.25">
      <c r="A6" s="3" t="s">
        <v>34</v>
      </c>
      <c r="B6" s="3" t="s">
        <v>46</v>
      </c>
      <c r="C6" s="3" t="s">
        <v>47</v>
      </c>
      <c r="D6" s="3" t="s">
        <v>68</v>
      </c>
      <c r="E6" s="1" t="str">
        <f t="shared" si="0"/>
        <v>0401-5</v>
      </c>
      <c r="F6" s="1" t="s">
        <v>11</v>
      </c>
      <c r="G6" s="2" t="s">
        <v>167</v>
      </c>
      <c r="H6" s="2" t="s">
        <v>165</v>
      </c>
      <c r="I6" s="2" t="s">
        <v>35</v>
      </c>
    </row>
    <row r="7" spans="1:9" ht="75" x14ac:dyDescent="0.25">
      <c r="A7" s="3" t="s">
        <v>37</v>
      </c>
      <c r="B7" s="3" t="s">
        <v>46</v>
      </c>
      <c r="C7" s="3" t="s">
        <v>47</v>
      </c>
      <c r="D7" s="3" t="s">
        <v>68</v>
      </c>
      <c r="E7" s="1" t="str">
        <f t="shared" si="0"/>
        <v>0401-7</v>
      </c>
      <c r="F7" s="1" t="s">
        <v>11</v>
      </c>
      <c r="G7" s="2" t="s">
        <v>70</v>
      </c>
      <c r="H7" s="2" t="s">
        <v>73</v>
      </c>
      <c r="I7" s="2" t="s">
        <v>72</v>
      </c>
    </row>
    <row r="8" spans="1:9" ht="30" x14ac:dyDescent="0.25">
      <c r="A8" s="3" t="s">
        <v>38</v>
      </c>
      <c r="B8" s="3" t="s">
        <v>46</v>
      </c>
      <c r="C8" s="3" t="s">
        <v>47</v>
      </c>
      <c r="D8" s="3" t="s">
        <v>68</v>
      </c>
      <c r="E8" s="1" t="str">
        <f t="shared" si="0"/>
        <v>0401-8</v>
      </c>
      <c r="F8" s="1" t="s">
        <v>3</v>
      </c>
      <c r="G8" s="2" t="s">
        <v>9</v>
      </c>
      <c r="H8" s="1" t="s">
        <v>71</v>
      </c>
      <c r="I8" s="2" t="s">
        <v>8</v>
      </c>
    </row>
    <row r="9" spans="1:9" x14ac:dyDescent="0.25">
      <c r="A9" s="3" t="s">
        <v>39</v>
      </c>
      <c r="B9" s="3" t="s">
        <v>46</v>
      </c>
      <c r="C9" s="3" t="s">
        <v>47</v>
      </c>
      <c r="D9" s="3" t="s">
        <v>68</v>
      </c>
      <c r="E9" s="1" t="str">
        <f t="shared" si="0"/>
        <v>0401-9</v>
      </c>
      <c r="F9" s="1" t="s">
        <v>3</v>
      </c>
      <c r="G9" s="2" t="s">
        <v>7</v>
      </c>
      <c r="H9" s="1" t="s">
        <v>6</v>
      </c>
      <c r="I9" s="2" t="s">
        <v>5</v>
      </c>
    </row>
    <row r="10" spans="1:9" ht="30" x14ac:dyDescent="0.25">
      <c r="A10" s="3" t="s">
        <v>40</v>
      </c>
      <c r="B10" s="3" t="s">
        <v>46</v>
      </c>
      <c r="C10" s="3" t="s">
        <v>47</v>
      </c>
      <c r="D10" s="3" t="s">
        <v>68</v>
      </c>
      <c r="E10" s="1" t="str">
        <f t="shared" si="0"/>
        <v>0401-10</v>
      </c>
      <c r="F10" s="1" t="s">
        <v>3</v>
      </c>
      <c r="G10" s="2" t="s">
        <v>2</v>
      </c>
      <c r="H10" s="1" t="s">
        <v>1</v>
      </c>
      <c r="I10" s="2" t="s">
        <v>0</v>
      </c>
    </row>
  </sheetData>
  <autoFilter ref="A1:I1" xr:uid="{B6AEC780-6CC1-4134-B854-1438D324A96C}"/>
  <phoneticPr fontId="2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BB56-2AB7-4AED-A160-9108AF870565}">
  <dimension ref="A1:J10"/>
  <sheetViews>
    <sheetView zoomScale="84" zoomScaleNormal="84" workbookViewId="0">
      <pane ySplit="1" topLeftCell="A5" activePane="bottomLeft" state="frozen"/>
      <selection activeCell="G4" sqref="G4"/>
      <selection pane="bottomLeft" activeCell="D7" sqref="D7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10" customFormat="1" x14ac:dyDescent="0.25">
      <c r="A1" s="9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10" customFormat="1" ht="30" x14ac:dyDescent="0.25">
      <c r="A2" s="4">
        <v>1</v>
      </c>
      <c r="B2" s="3" t="s">
        <v>46</v>
      </c>
      <c r="C2" s="3" t="s">
        <v>77</v>
      </c>
      <c r="D2" s="3" t="s">
        <v>20</v>
      </c>
      <c r="E2" s="1" t="str">
        <f t="shared" ref="E2:E10" si="0">CONCATENATE(C2,"-",A2)</f>
        <v>0405-1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10" customFormat="1" ht="75" x14ac:dyDescent="0.25">
      <c r="A3" s="4">
        <v>2</v>
      </c>
      <c r="B3" s="3" t="s">
        <v>46</v>
      </c>
      <c r="C3" s="3" t="s">
        <v>78</v>
      </c>
      <c r="D3" s="5" t="s">
        <v>164</v>
      </c>
      <c r="E3" s="1" t="str">
        <f t="shared" si="0"/>
        <v>0406-2</v>
      </c>
      <c r="F3" s="1" t="s">
        <v>11</v>
      </c>
      <c r="G3" s="2" t="s">
        <v>15</v>
      </c>
      <c r="H3" s="2" t="s">
        <v>130</v>
      </c>
      <c r="I3" s="2" t="s">
        <v>14</v>
      </c>
    </row>
    <row r="4" spans="1:10" customFormat="1" ht="409.5" x14ac:dyDescent="0.25">
      <c r="A4" s="4">
        <v>3</v>
      </c>
      <c r="B4" s="3" t="s">
        <v>46</v>
      </c>
      <c r="C4" s="3" t="s">
        <v>79</v>
      </c>
      <c r="D4" s="5" t="s">
        <v>164</v>
      </c>
      <c r="E4" s="1" t="str">
        <f t="shared" si="0"/>
        <v>0407-3</v>
      </c>
      <c r="F4" s="1" t="s">
        <v>11</v>
      </c>
      <c r="G4" s="2" t="s">
        <v>13</v>
      </c>
      <c r="H4" s="2" t="s">
        <v>147</v>
      </c>
      <c r="I4" s="2" t="s">
        <v>12</v>
      </c>
    </row>
    <row r="5" spans="1:10" customFormat="1" ht="60" x14ac:dyDescent="0.25">
      <c r="A5" s="4">
        <v>4</v>
      </c>
      <c r="B5" s="3" t="s">
        <v>46</v>
      </c>
      <c r="C5" s="3" t="s">
        <v>80</v>
      </c>
      <c r="D5" s="5" t="s">
        <v>164</v>
      </c>
      <c r="E5" s="1" t="str">
        <f t="shared" si="0"/>
        <v>0408-4</v>
      </c>
      <c r="F5" s="1" t="s">
        <v>11</v>
      </c>
      <c r="G5" s="2" t="s">
        <v>10</v>
      </c>
      <c r="H5" s="2" t="s">
        <v>149</v>
      </c>
      <c r="I5" s="2" t="s">
        <v>84</v>
      </c>
    </row>
    <row r="6" spans="1:10" ht="195" x14ac:dyDescent="0.25">
      <c r="A6" s="4">
        <v>5</v>
      </c>
      <c r="B6" s="3" t="s">
        <v>46</v>
      </c>
      <c r="C6" s="3" t="s">
        <v>80</v>
      </c>
      <c r="D6" s="5" t="s">
        <v>164</v>
      </c>
      <c r="E6" s="1" t="str">
        <f t="shared" si="0"/>
        <v>0408-5</v>
      </c>
      <c r="F6" s="1" t="s">
        <v>11</v>
      </c>
      <c r="G6" s="2" t="s">
        <v>141</v>
      </c>
      <c r="H6" s="2" t="s">
        <v>148</v>
      </c>
      <c r="I6" s="2" t="s">
        <v>144</v>
      </c>
      <c r="J6" s="1"/>
    </row>
    <row r="7" spans="1:10" ht="60" x14ac:dyDescent="0.25">
      <c r="A7" s="4">
        <v>6</v>
      </c>
      <c r="B7" s="3" t="s">
        <v>46</v>
      </c>
      <c r="C7" s="3" t="s">
        <v>78</v>
      </c>
      <c r="D7" s="5" t="s">
        <v>164</v>
      </c>
      <c r="E7" s="1" t="str">
        <f t="shared" si="0"/>
        <v>0406-6</v>
      </c>
      <c r="F7" s="1" t="s">
        <v>11</v>
      </c>
      <c r="G7" s="2" t="s">
        <v>95</v>
      </c>
      <c r="H7" s="2" t="s">
        <v>149</v>
      </c>
      <c r="I7" s="2" t="s">
        <v>84</v>
      </c>
      <c r="J7" s="1"/>
    </row>
    <row r="8" spans="1:10" customFormat="1" ht="30" x14ac:dyDescent="0.25">
      <c r="A8" s="4">
        <v>7</v>
      </c>
      <c r="B8" s="3" t="s">
        <v>46</v>
      </c>
      <c r="C8" s="3" t="s">
        <v>81</v>
      </c>
      <c r="D8" s="5" t="s">
        <v>164</v>
      </c>
      <c r="E8" s="1" t="str">
        <f t="shared" si="0"/>
        <v>0409-7</v>
      </c>
      <c r="F8" s="1" t="s">
        <v>3</v>
      </c>
      <c r="G8" s="2" t="s">
        <v>9</v>
      </c>
      <c r="H8" s="1" t="s">
        <v>85</v>
      </c>
      <c r="I8" s="2" t="s">
        <v>8</v>
      </c>
    </row>
    <row r="9" spans="1:10" customFormat="1" x14ac:dyDescent="0.25">
      <c r="A9" s="4">
        <v>8</v>
      </c>
      <c r="B9" s="3" t="s">
        <v>46</v>
      </c>
      <c r="C9" s="3" t="s">
        <v>82</v>
      </c>
      <c r="D9" s="5" t="s">
        <v>164</v>
      </c>
      <c r="E9" s="1" t="str">
        <f t="shared" si="0"/>
        <v>0410-8</v>
      </c>
      <c r="F9" s="1" t="s">
        <v>3</v>
      </c>
      <c r="G9" s="2" t="s">
        <v>7</v>
      </c>
      <c r="H9" s="1" t="s">
        <v>6</v>
      </c>
      <c r="I9" s="2" t="s">
        <v>5</v>
      </c>
    </row>
    <row r="10" spans="1:10" customFormat="1" ht="30" x14ac:dyDescent="0.25">
      <c r="A10" s="4">
        <v>9</v>
      </c>
      <c r="B10" s="3" t="s">
        <v>46</v>
      </c>
      <c r="C10" s="3" t="s">
        <v>83</v>
      </c>
      <c r="D10" s="5" t="s">
        <v>164</v>
      </c>
      <c r="E10" s="1" t="str">
        <f t="shared" si="0"/>
        <v>0411-9</v>
      </c>
      <c r="F10" s="1" t="s">
        <v>3</v>
      </c>
      <c r="G10" s="2" t="s">
        <v>2</v>
      </c>
      <c r="H10" s="1" t="s">
        <v>1</v>
      </c>
      <c r="I10" s="2" t="s">
        <v>0</v>
      </c>
    </row>
  </sheetData>
  <autoFilter ref="A1:I1" xr:uid="{B6AEC780-6CC1-4134-B854-1438D324A96C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101A-7CE2-4811-8545-C322237BCA97}">
  <dimension ref="A1:I14"/>
  <sheetViews>
    <sheetView zoomScale="89" zoomScaleNormal="89" workbookViewId="0">
      <pane ySplit="1" topLeftCell="A11" activePane="bottomLeft" state="frozen"/>
      <selection pane="bottomLeft" activeCell="A11" sqref="A11:XFD11"/>
    </sheetView>
  </sheetViews>
  <sheetFormatPr defaultRowHeight="15" x14ac:dyDescent="0.25"/>
  <cols>
    <col min="1" max="1" width="5.5703125" style="3" customWidth="1"/>
    <col min="2" max="2" width="18.7109375" style="3" customWidth="1"/>
    <col min="3" max="3" width="9.140625" style="3"/>
    <col min="4" max="4" width="19.5703125" style="3" customWidth="1"/>
    <col min="5" max="5" width="9.140625" style="1"/>
    <col min="6" max="6" width="16" style="1" customWidth="1"/>
    <col min="7" max="7" width="36.85546875" style="2" customWidth="1"/>
    <col min="8" max="8" width="48.140625" style="1" customWidth="1"/>
    <col min="9" max="9" width="38.5703125" style="2" customWidth="1"/>
    <col min="10" max="16384" width="9.140625" style="1"/>
  </cols>
  <sheetData>
    <row r="1" spans="1:9" x14ac:dyDescent="0.25">
      <c r="A1" s="8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9" ht="30" x14ac:dyDescent="0.25">
      <c r="A2" s="3" t="s">
        <v>30</v>
      </c>
      <c r="B2" s="3" t="s">
        <v>46</v>
      </c>
      <c r="C2" s="3" t="s">
        <v>78</v>
      </c>
      <c r="D2" s="3" t="s">
        <v>20</v>
      </c>
      <c r="E2" s="1" t="str">
        <f>CONCATENATE(C2,"-",A2)</f>
        <v>0406-1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9" ht="150" x14ac:dyDescent="0.25">
      <c r="A3" s="3" t="s">
        <v>31</v>
      </c>
      <c r="B3" s="3" t="s">
        <v>46</v>
      </c>
      <c r="C3" s="3" t="s">
        <v>78</v>
      </c>
      <c r="D3" s="3" t="s">
        <v>86</v>
      </c>
      <c r="E3" s="1" t="str">
        <f t="shared" ref="E3:E14" si="0">CONCATENATE(C3,"-",A3)</f>
        <v>0406-2</v>
      </c>
      <c r="F3" s="1" t="s">
        <v>11</v>
      </c>
      <c r="G3" s="2" t="s">
        <v>87</v>
      </c>
      <c r="H3" s="2" t="s">
        <v>131</v>
      </c>
      <c r="I3" s="2" t="s">
        <v>14</v>
      </c>
    </row>
    <row r="4" spans="1:9" ht="135" x14ac:dyDescent="0.25">
      <c r="A4" s="3" t="s">
        <v>32</v>
      </c>
      <c r="B4" s="3" t="s">
        <v>46</v>
      </c>
      <c r="C4" s="3" t="s">
        <v>78</v>
      </c>
      <c r="D4" s="3" t="s">
        <v>86</v>
      </c>
      <c r="E4" s="1" t="str">
        <f t="shared" si="0"/>
        <v>0406-3</v>
      </c>
      <c r="F4" s="1" t="s">
        <v>11</v>
      </c>
      <c r="G4" s="2" t="s">
        <v>88</v>
      </c>
      <c r="H4" s="2" t="s">
        <v>134</v>
      </c>
      <c r="I4" s="2" t="s">
        <v>14</v>
      </c>
    </row>
    <row r="5" spans="1:9" ht="135" x14ac:dyDescent="0.25">
      <c r="A5" s="3" t="s">
        <v>33</v>
      </c>
      <c r="B5" s="3" t="s">
        <v>46</v>
      </c>
      <c r="C5" s="3" t="s">
        <v>78</v>
      </c>
      <c r="D5" s="3" t="s">
        <v>86</v>
      </c>
      <c r="E5" s="1" t="str">
        <f t="shared" si="0"/>
        <v>0406-4</v>
      </c>
      <c r="F5" s="1" t="s">
        <v>11</v>
      </c>
      <c r="G5" s="2" t="s">
        <v>89</v>
      </c>
      <c r="H5" s="2" t="s">
        <v>133</v>
      </c>
      <c r="I5" s="2" t="s">
        <v>14</v>
      </c>
    </row>
    <row r="6" spans="1:9" ht="135" x14ac:dyDescent="0.25">
      <c r="A6" s="3" t="s">
        <v>33</v>
      </c>
      <c r="B6" s="3" t="s">
        <v>46</v>
      </c>
      <c r="C6" s="3" t="s">
        <v>78</v>
      </c>
      <c r="D6" s="3" t="s">
        <v>86</v>
      </c>
      <c r="E6" s="1" t="str">
        <f t="shared" ref="E6" si="1">CONCATENATE(C6,"-",A6)</f>
        <v>0406-4</v>
      </c>
      <c r="F6" s="1" t="s">
        <v>11</v>
      </c>
      <c r="G6" s="2" t="s">
        <v>90</v>
      </c>
      <c r="H6" s="2" t="s">
        <v>132</v>
      </c>
      <c r="I6" s="2" t="s">
        <v>14</v>
      </c>
    </row>
    <row r="7" spans="1:9" ht="409.5" x14ac:dyDescent="0.25">
      <c r="A7" s="3" t="s">
        <v>34</v>
      </c>
      <c r="B7" s="3" t="s">
        <v>46</v>
      </c>
      <c r="C7" s="3" t="s">
        <v>78</v>
      </c>
      <c r="D7" s="3" t="s">
        <v>86</v>
      </c>
      <c r="E7" s="1" t="str">
        <f t="shared" si="0"/>
        <v>0406-5</v>
      </c>
      <c r="F7" s="1" t="s">
        <v>11</v>
      </c>
      <c r="G7" s="2" t="s">
        <v>91</v>
      </c>
      <c r="H7" s="2" t="s">
        <v>98</v>
      </c>
      <c r="I7" s="2" t="s">
        <v>35</v>
      </c>
    </row>
    <row r="8" spans="1:9" ht="409.5" x14ac:dyDescent="0.25">
      <c r="A8" s="3" t="s">
        <v>36</v>
      </c>
      <c r="B8" s="3" t="s">
        <v>46</v>
      </c>
      <c r="C8" s="3" t="s">
        <v>78</v>
      </c>
      <c r="D8" s="3" t="s">
        <v>86</v>
      </c>
      <c r="E8" s="1" t="str">
        <f t="shared" si="0"/>
        <v>0406-6</v>
      </c>
      <c r="F8" s="1" t="s">
        <v>11</v>
      </c>
      <c r="G8" s="2" t="s">
        <v>92</v>
      </c>
      <c r="H8" s="2" t="s">
        <v>99</v>
      </c>
      <c r="I8" s="2" t="s">
        <v>35</v>
      </c>
    </row>
    <row r="9" spans="1:9" ht="409.5" x14ac:dyDescent="0.25">
      <c r="A9" s="3" t="s">
        <v>37</v>
      </c>
      <c r="B9" s="3" t="s">
        <v>46</v>
      </c>
      <c r="C9" s="3" t="s">
        <v>78</v>
      </c>
      <c r="D9" s="3" t="s">
        <v>86</v>
      </c>
      <c r="E9" s="1" t="str">
        <f t="shared" si="0"/>
        <v>0406-7</v>
      </c>
      <c r="F9" s="1" t="s">
        <v>11</v>
      </c>
      <c r="G9" s="2" t="s">
        <v>93</v>
      </c>
      <c r="H9" s="2" t="s">
        <v>100</v>
      </c>
      <c r="I9" s="2" t="s">
        <v>12</v>
      </c>
    </row>
    <row r="10" spans="1:9" ht="409.5" x14ac:dyDescent="0.25">
      <c r="A10" s="3" t="s">
        <v>37</v>
      </c>
      <c r="B10" s="3" t="s">
        <v>46</v>
      </c>
      <c r="C10" s="3" t="s">
        <v>78</v>
      </c>
      <c r="D10" s="3" t="s">
        <v>86</v>
      </c>
      <c r="E10" s="1" t="str">
        <f t="shared" ref="E10" si="2">CONCATENATE(C10,"-",A10)</f>
        <v>0406-7</v>
      </c>
      <c r="F10" s="1" t="s">
        <v>11</v>
      </c>
      <c r="G10" s="2" t="s">
        <v>94</v>
      </c>
      <c r="H10" s="2" t="s">
        <v>101</v>
      </c>
      <c r="I10" s="2" t="s">
        <v>12</v>
      </c>
    </row>
    <row r="11" spans="1:9" ht="90" x14ac:dyDescent="0.25">
      <c r="A11" s="3" t="s">
        <v>38</v>
      </c>
      <c r="B11" s="3" t="s">
        <v>46</v>
      </c>
      <c r="C11" s="3" t="s">
        <v>78</v>
      </c>
      <c r="D11" s="3" t="s">
        <v>86</v>
      </c>
      <c r="E11" s="1" t="str">
        <f t="shared" si="0"/>
        <v>0406-8</v>
      </c>
      <c r="F11" s="1" t="s">
        <v>11</v>
      </c>
      <c r="G11" s="2" t="s">
        <v>95</v>
      </c>
      <c r="H11" s="2" t="s">
        <v>150</v>
      </c>
      <c r="I11" s="2" t="s">
        <v>97</v>
      </c>
    </row>
    <row r="12" spans="1:9" ht="30" x14ac:dyDescent="0.25">
      <c r="A12" s="3" t="s">
        <v>39</v>
      </c>
      <c r="B12" s="3" t="s">
        <v>46</v>
      </c>
      <c r="C12" s="3" t="s">
        <v>78</v>
      </c>
      <c r="D12" s="3" t="s">
        <v>86</v>
      </c>
      <c r="E12" s="1" t="str">
        <f t="shared" si="0"/>
        <v>0406-9</v>
      </c>
      <c r="F12" s="1" t="s">
        <v>3</v>
      </c>
      <c r="G12" s="2" t="s">
        <v>9</v>
      </c>
      <c r="H12" s="1" t="s">
        <v>96</v>
      </c>
      <c r="I12" s="2" t="s">
        <v>8</v>
      </c>
    </row>
    <row r="13" spans="1:9" x14ac:dyDescent="0.25">
      <c r="A13" s="3" t="s">
        <v>40</v>
      </c>
      <c r="B13" s="3" t="s">
        <v>46</v>
      </c>
      <c r="C13" s="3" t="s">
        <v>78</v>
      </c>
      <c r="D13" s="3" t="s">
        <v>86</v>
      </c>
      <c r="E13" s="1" t="str">
        <f t="shared" si="0"/>
        <v>0406-10</v>
      </c>
      <c r="F13" s="1" t="s">
        <v>3</v>
      </c>
      <c r="G13" s="2" t="s">
        <v>7</v>
      </c>
      <c r="H13" s="1" t="s">
        <v>6</v>
      </c>
      <c r="I13" s="2" t="s">
        <v>5</v>
      </c>
    </row>
    <row r="14" spans="1:9" ht="30" x14ac:dyDescent="0.25">
      <c r="A14" s="3" t="s">
        <v>41</v>
      </c>
      <c r="B14" s="3" t="s">
        <v>46</v>
      </c>
      <c r="C14" s="3" t="s">
        <v>78</v>
      </c>
      <c r="D14" s="3" t="s">
        <v>86</v>
      </c>
      <c r="E14" s="1" t="str">
        <f t="shared" si="0"/>
        <v>0406-11</v>
      </c>
      <c r="F14" s="1" t="s">
        <v>3</v>
      </c>
      <c r="G14" s="2" t="s">
        <v>2</v>
      </c>
      <c r="H14" s="1" t="s">
        <v>1</v>
      </c>
      <c r="I14" s="2" t="s">
        <v>0</v>
      </c>
    </row>
  </sheetData>
  <autoFilter ref="A1:I1" xr:uid="{B6AEC780-6CC1-4134-B854-1438D324A96C}"/>
  <phoneticPr fontId="2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CCE0-5422-425D-9D1A-FCC8FAE1A2D8}">
  <dimension ref="A1:I14"/>
  <sheetViews>
    <sheetView zoomScale="89" zoomScaleNormal="89" workbookViewId="0">
      <pane ySplit="1" topLeftCell="A11" activePane="bottomLeft" state="frozen"/>
      <selection pane="bottomLeft" activeCell="G13" sqref="G13:I14"/>
    </sheetView>
  </sheetViews>
  <sheetFormatPr defaultRowHeight="15" x14ac:dyDescent="0.25"/>
  <cols>
    <col min="1" max="1" width="5.5703125" style="3" customWidth="1"/>
    <col min="2" max="2" width="18.7109375" style="3" customWidth="1"/>
    <col min="3" max="3" width="9.140625" style="3"/>
    <col min="4" max="4" width="19.5703125" style="3" customWidth="1"/>
    <col min="5" max="5" width="9.140625" style="1"/>
    <col min="6" max="6" width="16" style="1" customWidth="1"/>
    <col min="7" max="7" width="36.85546875" style="2" customWidth="1"/>
    <col min="8" max="8" width="48.140625" style="1" customWidth="1"/>
    <col min="9" max="9" width="38.5703125" style="2" customWidth="1"/>
    <col min="10" max="16384" width="9.140625" style="1"/>
  </cols>
  <sheetData>
    <row r="1" spans="1:9" x14ac:dyDescent="0.25">
      <c r="A1" s="8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9" ht="30" x14ac:dyDescent="0.25">
      <c r="A2" s="3" t="s">
        <v>30</v>
      </c>
      <c r="B2" s="3" t="s">
        <v>46</v>
      </c>
      <c r="C2" s="3" t="s">
        <v>79</v>
      </c>
      <c r="D2" s="3" t="s">
        <v>20</v>
      </c>
      <c r="E2" s="1" t="str">
        <f>CONCATENATE(C2,"-",A2)</f>
        <v>0407-1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9" ht="150" x14ac:dyDescent="0.25">
      <c r="A3" s="3" t="s">
        <v>31</v>
      </c>
      <c r="B3" s="3" t="s">
        <v>46</v>
      </c>
      <c r="C3" s="3" t="s">
        <v>79</v>
      </c>
      <c r="D3" s="3" t="s">
        <v>124</v>
      </c>
      <c r="E3" s="1" t="str">
        <f t="shared" ref="E3:E14" si="0">CONCATENATE(C3,"-",A3)</f>
        <v>0407-2</v>
      </c>
      <c r="F3" s="1" t="s">
        <v>11</v>
      </c>
      <c r="G3" s="2" t="s">
        <v>102</v>
      </c>
      <c r="H3" s="2" t="s">
        <v>135</v>
      </c>
      <c r="I3" s="2" t="s">
        <v>14</v>
      </c>
    </row>
    <row r="4" spans="1:9" ht="150" x14ac:dyDescent="0.25">
      <c r="A4" s="3" t="s">
        <v>32</v>
      </c>
      <c r="B4" s="3" t="s">
        <v>46</v>
      </c>
      <c r="C4" s="3" t="s">
        <v>79</v>
      </c>
      <c r="D4" s="3" t="s">
        <v>124</v>
      </c>
      <c r="E4" s="1" t="str">
        <f t="shared" si="0"/>
        <v>0407-3</v>
      </c>
      <c r="F4" s="1" t="s">
        <v>11</v>
      </c>
      <c r="G4" s="2" t="s">
        <v>103</v>
      </c>
      <c r="H4" s="2" t="s">
        <v>136</v>
      </c>
      <c r="I4" s="2" t="s">
        <v>14</v>
      </c>
    </row>
    <row r="5" spans="1:9" ht="180" x14ac:dyDescent="0.25">
      <c r="A5" s="3" t="s">
        <v>33</v>
      </c>
      <c r="B5" s="3" t="s">
        <v>46</v>
      </c>
      <c r="C5" s="3" t="s">
        <v>79</v>
      </c>
      <c r="D5" s="3" t="s">
        <v>124</v>
      </c>
      <c r="E5" s="1" t="str">
        <f t="shared" si="0"/>
        <v>0407-4</v>
      </c>
      <c r="F5" s="1" t="s">
        <v>11</v>
      </c>
      <c r="G5" s="2" t="s">
        <v>104</v>
      </c>
      <c r="H5" s="2" t="s">
        <v>137</v>
      </c>
      <c r="I5" s="2" t="s">
        <v>14</v>
      </c>
    </row>
    <row r="6" spans="1:9" ht="180" x14ac:dyDescent="0.25">
      <c r="A6" s="3" t="s">
        <v>34</v>
      </c>
      <c r="B6" s="3" t="s">
        <v>46</v>
      </c>
      <c r="C6" s="3" t="s">
        <v>79</v>
      </c>
      <c r="D6" s="3" t="s">
        <v>124</v>
      </c>
      <c r="E6" s="1" t="str">
        <f t="shared" ref="E6" si="1">CONCATENATE(C6,"-",A6)</f>
        <v>0407-5</v>
      </c>
      <c r="F6" s="1" t="s">
        <v>11</v>
      </c>
      <c r="G6" s="2" t="s">
        <v>121</v>
      </c>
      <c r="H6" s="2" t="s">
        <v>138</v>
      </c>
      <c r="I6" s="2" t="s">
        <v>14</v>
      </c>
    </row>
    <row r="7" spans="1:9" ht="285" x14ac:dyDescent="0.25">
      <c r="A7" s="3" t="s">
        <v>36</v>
      </c>
      <c r="B7" s="3" t="s">
        <v>46</v>
      </c>
      <c r="C7" s="3" t="s">
        <v>79</v>
      </c>
      <c r="D7" s="3" t="s">
        <v>124</v>
      </c>
      <c r="E7" s="1" t="str">
        <f t="shared" si="0"/>
        <v>0407-6</v>
      </c>
      <c r="F7" s="1" t="s">
        <v>11</v>
      </c>
      <c r="G7" s="2" t="s">
        <v>106</v>
      </c>
      <c r="H7" s="2" t="s">
        <v>120</v>
      </c>
      <c r="I7" s="2" t="s">
        <v>35</v>
      </c>
    </row>
    <row r="8" spans="1:9" ht="285" x14ac:dyDescent="0.25">
      <c r="A8" s="3" t="s">
        <v>37</v>
      </c>
      <c r="B8" s="3" t="s">
        <v>46</v>
      </c>
      <c r="C8" s="3" t="s">
        <v>79</v>
      </c>
      <c r="D8" s="3" t="s">
        <v>124</v>
      </c>
      <c r="E8" s="1" t="str">
        <f t="shared" si="0"/>
        <v>0407-7</v>
      </c>
      <c r="F8" s="1" t="s">
        <v>11</v>
      </c>
      <c r="G8" s="2" t="s">
        <v>105</v>
      </c>
      <c r="H8" s="2" t="s">
        <v>122</v>
      </c>
      <c r="I8" s="2" t="s">
        <v>35</v>
      </c>
    </row>
    <row r="9" spans="1:9" ht="285" x14ac:dyDescent="0.25">
      <c r="A9" s="3" t="s">
        <v>38</v>
      </c>
      <c r="B9" s="3" t="s">
        <v>46</v>
      </c>
      <c r="C9" s="3" t="s">
        <v>79</v>
      </c>
      <c r="D9" s="3" t="s">
        <v>124</v>
      </c>
      <c r="E9" s="1" t="str">
        <f t="shared" si="0"/>
        <v>0407-8</v>
      </c>
      <c r="F9" s="1" t="s">
        <v>11</v>
      </c>
      <c r="G9" s="2" t="s">
        <v>107</v>
      </c>
      <c r="H9" s="2" t="s">
        <v>140</v>
      </c>
      <c r="I9" s="2" t="s">
        <v>12</v>
      </c>
    </row>
    <row r="10" spans="1:9" ht="285" x14ac:dyDescent="0.25">
      <c r="A10" s="3" t="s">
        <v>39</v>
      </c>
      <c r="B10" s="3" t="s">
        <v>46</v>
      </c>
      <c r="C10" s="3" t="s">
        <v>79</v>
      </c>
      <c r="D10" s="3" t="s">
        <v>124</v>
      </c>
      <c r="E10" s="1" t="str">
        <f t="shared" ref="E10" si="2">CONCATENATE(C10,"-",A10)</f>
        <v>0407-9</v>
      </c>
      <c r="F10" s="1" t="s">
        <v>11</v>
      </c>
      <c r="G10" s="2" t="s">
        <v>123</v>
      </c>
      <c r="H10" s="2" t="s">
        <v>139</v>
      </c>
      <c r="I10" s="2" t="s">
        <v>12</v>
      </c>
    </row>
    <row r="11" spans="1:9" ht="90" x14ac:dyDescent="0.25">
      <c r="A11" s="3" t="s">
        <v>40</v>
      </c>
      <c r="B11" s="3" t="s">
        <v>46</v>
      </c>
      <c r="C11" s="3" t="s">
        <v>79</v>
      </c>
      <c r="D11" s="3" t="s">
        <v>124</v>
      </c>
      <c r="E11" s="1" t="str">
        <f t="shared" si="0"/>
        <v>0407-10</v>
      </c>
      <c r="F11" s="1" t="s">
        <v>11</v>
      </c>
      <c r="G11" s="2" t="s">
        <v>125</v>
      </c>
      <c r="H11" s="2" t="s">
        <v>151</v>
      </c>
      <c r="I11" s="2" t="s">
        <v>126</v>
      </c>
    </row>
    <row r="12" spans="1:9" ht="30" x14ac:dyDescent="0.25">
      <c r="A12" s="3" t="s">
        <v>41</v>
      </c>
      <c r="B12" s="3" t="s">
        <v>46</v>
      </c>
      <c r="C12" s="3" t="s">
        <v>79</v>
      </c>
      <c r="D12" s="3" t="s">
        <v>124</v>
      </c>
      <c r="E12" s="1" t="str">
        <f t="shared" si="0"/>
        <v>0407-11</v>
      </c>
      <c r="F12" s="1" t="s">
        <v>3</v>
      </c>
      <c r="G12" s="2" t="s">
        <v>9</v>
      </c>
      <c r="H12" s="1" t="s">
        <v>127</v>
      </c>
      <c r="I12" s="2" t="s">
        <v>8</v>
      </c>
    </row>
    <row r="13" spans="1:9" x14ac:dyDescent="0.25">
      <c r="A13" s="3" t="s">
        <v>42</v>
      </c>
      <c r="B13" s="3" t="s">
        <v>46</v>
      </c>
      <c r="C13" s="3" t="s">
        <v>79</v>
      </c>
      <c r="D13" s="3" t="s">
        <v>124</v>
      </c>
      <c r="E13" s="1" t="str">
        <f t="shared" si="0"/>
        <v>0407-12</v>
      </c>
      <c r="F13" s="1" t="s">
        <v>3</v>
      </c>
      <c r="G13" s="2" t="s">
        <v>7</v>
      </c>
      <c r="H13" s="1" t="s">
        <v>6</v>
      </c>
      <c r="I13" s="2" t="s">
        <v>5</v>
      </c>
    </row>
    <row r="14" spans="1:9" ht="30" x14ac:dyDescent="0.25">
      <c r="A14" s="3" t="s">
        <v>44</v>
      </c>
      <c r="B14" s="3" t="s">
        <v>46</v>
      </c>
      <c r="C14" s="3" t="s">
        <v>79</v>
      </c>
      <c r="D14" s="3" t="s">
        <v>124</v>
      </c>
      <c r="E14" s="1" t="str">
        <f t="shared" si="0"/>
        <v>0407-13</v>
      </c>
      <c r="F14" s="1" t="s">
        <v>3</v>
      </c>
      <c r="G14" s="2" t="s">
        <v>2</v>
      </c>
      <c r="H14" s="1" t="s">
        <v>1</v>
      </c>
      <c r="I14" s="2" t="s">
        <v>0</v>
      </c>
    </row>
  </sheetData>
  <autoFilter ref="A1:I1" xr:uid="{B6AEC780-6CC1-4134-B854-1438D324A96C}"/>
  <phoneticPr fontId="2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5F12-1F26-4860-A296-6FEE19BFBD64}">
  <dimension ref="A1:J14"/>
  <sheetViews>
    <sheetView tabSelected="1" topLeftCell="B1" zoomScale="84" zoomScaleNormal="84" workbookViewId="0">
      <pane ySplit="1" topLeftCell="A9" activePane="bottomLeft" state="frozen"/>
      <selection activeCell="G4" sqref="G4"/>
      <selection pane="bottomLeft" activeCell="I10" sqref="I10"/>
    </sheetView>
  </sheetViews>
  <sheetFormatPr defaultRowHeight="15" x14ac:dyDescent="0.25"/>
  <cols>
    <col min="1" max="1" width="5.5703125" style="4" customWidth="1"/>
    <col min="2" max="2" width="18.7109375" style="3" customWidth="1"/>
    <col min="3" max="3" width="9.140625" style="3"/>
    <col min="4" max="4" width="22.28515625" style="3" bestFit="1" customWidth="1"/>
    <col min="5" max="5" width="9.140625" style="1"/>
    <col min="6" max="6" width="16" style="1" customWidth="1"/>
    <col min="7" max="7" width="36.85546875" style="2" customWidth="1"/>
    <col min="8" max="8" width="70.7109375" style="1" customWidth="1"/>
    <col min="9" max="9" width="38.5703125" style="2" customWidth="1"/>
    <col min="11" max="16384" width="9.140625" style="1"/>
  </cols>
  <sheetData>
    <row r="1" spans="1:9" customFormat="1" x14ac:dyDescent="0.25">
      <c r="A1" s="9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9" customFormat="1" ht="30" x14ac:dyDescent="0.25">
      <c r="A2" s="4">
        <v>1</v>
      </c>
      <c r="B2" s="3" t="s">
        <v>46</v>
      </c>
      <c r="C2" s="3" t="s">
        <v>80</v>
      </c>
      <c r="D2" s="3" t="s">
        <v>20</v>
      </c>
      <c r="E2" s="1" t="str">
        <f t="shared" ref="E2:E14" si="0">CONCATENATE(C2,"-",A2)</f>
        <v>0408-1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9" customFormat="1" ht="75" x14ac:dyDescent="0.25">
      <c r="A3" s="4">
        <v>2</v>
      </c>
      <c r="B3" s="3" t="s">
        <v>46</v>
      </c>
      <c r="C3" s="3" t="s">
        <v>80</v>
      </c>
      <c r="D3" s="5" t="s">
        <v>108</v>
      </c>
      <c r="E3" s="1" t="str">
        <f t="shared" si="0"/>
        <v>0408-2</v>
      </c>
      <c r="F3" s="1" t="s">
        <v>11</v>
      </c>
      <c r="G3" s="2" t="s">
        <v>15</v>
      </c>
      <c r="H3" s="2" t="s">
        <v>114</v>
      </c>
      <c r="I3" s="2" t="s">
        <v>14</v>
      </c>
    </row>
    <row r="4" spans="1:9" customFormat="1" ht="345" x14ac:dyDescent="0.25">
      <c r="A4" s="4">
        <v>3</v>
      </c>
      <c r="B4" s="3" t="s">
        <v>46</v>
      </c>
      <c r="C4" s="3" t="s">
        <v>80</v>
      </c>
      <c r="D4" s="5" t="s">
        <v>108</v>
      </c>
      <c r="E4" s="1" t="str">
        <f t="shared" si="0"/>
        <v>0408-3</v>
      </c>
      <c r="F4" s="1" t="s">
        <v>11</v>
      </c>
      <c r="G4" s="2" t="s">
        <v>13</v>
      </c>
      <c r="H4" s="2" t="s">
        <v>109</v>
      </c>
      <c r="I4" s="2" t="s">
        <v>12</v>
      </c>
    </row>
    <row r="5" spans="1:9" customFormat="1" ht="60" x14ac:dyDescent="0.25">
      <c r="A5" s="4">
        <v>4</v>
      </c>
      <c r="B5" s="3" t="s">
        <v>46</v>
      </c>
      <c r="C5" s="3" t="s">
        <v>80</v>
      </c>
      <c r="D5" s="5" t="s">
        <v>108</v>
      </c>
      <c r="E5" s="1" t="str">
        <f t="shared" si="0"/>
        <v>0408-4</v>
      </c>
      <c r="F5" s="1" t="s">
        <v>11</v>
      </c>
      <c r="G5" s="2" t="s">
        <v>10</v>
      </c>
      <c r="H5" s="2" t="s">
        <v>152</v>
      </c>
      <c r="I5" s="2" t="s">
        <v>110</v>
      </c>
    </row>
    <row r="6" spans="1:9" customFormat="1" ht="30" x14ac:dyDescent="0.25">
      <c r="A6" s="4">
        <v>5</v>
      </c>
      <c r="B6" s="3" t="s">
        <v>46</v>
      </c>
      <c r="C6" s="3" t="s">
        <v>80</v>
      </c>
      <c r="D6" s="5" t="s">
        <v>108</v>
      </c>
      <c r="E6" s="1" t="str">
        <f t="shared" si="0"/>
        <v>0408-5</v>
      </c>
      <c r="F6" s="1" t="s">
        <v>3</v>
      </c>
      <c r="G6" s="2" t="s">
        <v>9</v>
      </c>
      <c r="H6" s="1" t="s">
        <v>111</v>
      </c>
      <c r="I6" s="2" t="s">
        <v>8</v>
      </c>
    </row>
    <row r="7" spans="1:9" customFormat="1" x14ac:dyDescent="0.25">
      <c r="A7" s="4">
        <v>6</v>
      </c>
      <c r="B7" s="3" t="s">
        <v>46</v>
      </c>
      <c r="C7" s="3" t="s">
        <v>80</v>
      </c>
      <c r="D7" s="5" t="s">
        <v>108</v>
      </c>
      <c r="E7" s="1" t="str">
        <f t="shared" si="0"/>
        <v>0408-6</v>
      </c>
      <c r="F7" s="1" t="s">
        <v>3</v>
      </c>
      <c r="G7" s="2" t="s">
        <v>7</v>
      </c>
      <c r="H7" s="1" t="s">
        <v>6</v>
      </c>
      <c r="I7" s="2" t="s">
        <v>5</v>
      </c>
    </row>
    <row r="8" spans="1:9" customFormat="1" ht="30" x14ac:dyDescent="0.25">
      <c r="A8" s="4">
        <v>7</v>
      </c>
      <c r="B8" s="3" t="s">
        <v>46</v>
      </c>
      <c r="C8" s="3" t="s">
        <v>80</v>
      </c>
      <c r="D8" s="5" t="s">
        <v>108</v>
      </c>
      <c r="E8" s="1" t="str">
        <f t="shared" si="0"/>
        <v>0408-7</v>
      </c>
      <c r="F8" s="1" t="s">
        <v>3</v>
      </c>
      <c r="G8" s="2" t="s">
        <v>2</v>
      </c>
      <c r="H8" s="1" t="s">
        <v>1</v>
      </c>
      <c r="I8" s="2" t="s">
        <v>0</v>
      </c>
    </row>
    <row r="9" spans="1:9" customFormat="1" ht="90" x14ac:dyDescent="0.25">
      <c r="A9" s="4">
        <v>8</v>
      </c>
      <c r="B9" s="3" t="s">
        <v>46</v>
      </c>
      <c r="C9" s="3" t="s">
        <v>80</v>
      </c>
      <c r="D9" s="5" t="s">
        <v>156</v>
      </c>
      <c r="E9" s="1" t="str">
        <f t="shared" si="0"/>
        <v>0408-8</v>
      </c>
      <c r="F9" s="1" t="s">
        <v>11</v>
      </c>
      <c r="G9" s="2" t="s">
        <v>15</v>
      </c>
      <c r="H9" s="2" t="s">
        <v>115</v>
      </c>
      <c r="I9" s="2" t="s">
        <v>14</v>
      </c>
    </row>
    <row r="10" spans="1:9" customFormat="1" ht="409.5" x14ac:dyDescent="0.25">
      <c r="A10" s="4">
        <v>9</v>
      </c>
      <c r="B10" s="3" t="s">
        <v>46</v>
      </c>
      <c r="C10" s="3" t="s">
        <v>80</v>
      </c>
      <c r="D10" s="5" t="s">
        <v>156</v>
      </c>
      <c r="E10" s="1" t="str">
        <f t="shared" si="0"/>
        <v>0408-9</v>
      </c>
      <c r="F10" s="1" t="s">
        <v>11</v>
      </c>
      <c r="G10" s="2" t="s">
        <v>13</v>
      </c>
      <c r="H10" s="2" t="s">
        <v>168</v>
      </c>
      <c r="I10" s="2" t="s">
        <v>12</v>
      </c>
    </row>
    <row r="11" spans="1:9" customFormat="1" ht="60" x14ac:dyDescent="0.25">
      <c r="A11" s="4">
        <v>10</v>
      </c>
      <c r="B11" s="3" t="s">
        <v>46</v>
      </c>
      <c r="C11" s="3" t="s">
        <v>80</v>
      </c>
      <c r="D11" s="5" t="s">
        <v>156</v>
      </c>
      <c r="E11" s="1" t="str">
        <f t="shared" si="0"/>
        <v>0408-10</v>
      </c>
      <c r="F11" s="1" t="s">
        <v>11</v>
      </c>
      <c r="G11" s="2" t="s">
        <v>10</v>
      </c>
      <c r="H11" s="2" t="s">
        <v>153</v>
      </c>
      <c r="I11" s="2" t="s">
        <v>112</v>
      </c>
    </row>
    <row r="12" spans="1:9" customFormat="1" ht="30" x14ac:dyDescent="0.25">
      <c r="A12" s="4">
        <v>11</v>
      </c>
      <c r="B12" s="3" t="s">
        <v>46</v>
      </c>
      <c r="C12" s="3" t="s">
        <v>80</v>
      </c>
      <c r="D12" s="5" t="s">
        <v>156</v>
      </c>
      <c r="E12" s="1" t="str">
        <f t="shared" si="0"/>
        <v>0408-11</v>
      </c>
      <c r="F12" s="1" t="s">
        <v>3</v>
      </c>
      <c r="G12" s="2" t="s">
        <v>9</v>
      </c>
      <c r="H12" s="1" t="s">
        <v>113</v>
      </c>
      <c r="I12" s="2" t="s">
        <v>8</v>
      </c>
    </row>
    <row r="13" spans="1:9" customFormat="1" x14ac:dyDescent="0.25">
      <c r="A13" s="4">
        <v>12</v>
      </c>
      <c r="B13" s="3" t="s">
        <v>46</v>
      </c>
      <c r="C13" s="3" t="s">
        <v>80</v>
      </c>
      <c r="D13" s="5" t="s">
        <v>156</v>
      </c>
      <c r="E13" s="1" t="str">
        <f t="shared" si="0"/>
        <v>0408-12</v>
      </c>
      <c r="F13" s="1" t="s">
        <v>3</v>
      </c>
      <c r="G13" s="2" t="s">
        <v>7</v>
      </c>
      <c r="H13" s="1" t="s">
        <v>6</v>
      </c>
      <c r="I13" s="2" t="s">
        <v>5</v>
      </c>
    </row>
    <row r="14" spans="1:9" customFormat="1" ht="30" x14ac:dyDescent="0.25">
      <c r="A14" s="4">
        <v>13</v>
      </c>
      <c r="B14" s="3" t="s">
        <v>46</v>
      </c>
      <c r="C14" s="3" t="s">
        <v>80</v>
      </c>
      <c r="D14" s="5" t="s">
        <v>156</v>
      </c>
      <c r="E14" s="1" t="str">
        <f t="shared" si="0"/>
        <v>0408-13</v>
      </c>
      <c r="F14" s="1" t="s">
        <v>3</v>
      </c>
      <c r="G14" s="2" t="s">
        <v>2</v>
      </c>
      <c r="H14" s="1" t="s">
        <v>1</v>
      </c>
      <c r="I14" s="2" t="s">
        <v>0</v>
      </c>
    </row>
  </sheetData>
  <autoFilter ref="A1:I1" xr:uid="{B6AEC780-6CC1-4134-B854-1438D324A96C}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C7D3-CDBA-4824-8F94-5E918BF833E7}">
  <dimension ref="A1:I8"/>
  <sheetViews>
    <sheetView zoomScale="89" zoomScaleNormal="89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5.5703125" style="3" customWidth="1"/>
    <col min="2" max="2" width="18.7109375" style="3" customWidth="1"/>
    <col min="3" max="3" width="9.140625" style="3"/>
    <col min="4" max="4" width="19.5703125" style="3" customWidth="1"/>
    <col min="5" max="5" width="9.140625" style="1"/>
    <col min="6" max="6" width="16" style="1" customWidth="1"/>
    <col min="7" max="7" width="36.85546875" style="2" customWidth="1"/>
    <col min="8" max="8" width="48.140625" style="1" customWidth="1"/>
    <col min="9" max="9" width="38.5703125" style="2" customWidth="1"/>
    <col min="10" max="16384" width="9.140625" style="1"/>
  </cols>
  <sheetData>
    <row r="1" spans="1:9" x14ac:dyDescent="0.25">
      <c r="A1" s="8" t="s">
        <v>29</v>
      </c>
      <c r="B1" s="8" t="s">
        <v>28</v>
      </c>
      <c r="C1" s="8" t="s">
        <v>27</v>
      </c>
      <c r="D1" s="8" t="s">
        <v>26</v>
      </c>
      <c r="E1" s="7" t="s">
        <v>25</v>
      </c>
      <c r="F1" s="7" t="s">
        <v>24</v>
      </c>
      <c r="G1" s="6" t="s">
        <v>23</v>
      </c>
      <c r="H1" s="7" t="s">
        <v>22</v>
      </c>
      <c r="I1" s="6" t="s">
        <v>21</v>
      </c>
    </row>
    <row r="2" spans="1:9" ht="30" x14ac:dyDescent="0.25">
      <c r="A2" s="4">
        <v>1</v>
      </c>
      <c r="B2" s="3" t="s">
        <v>46</v>
      </c>
      <c r="C2" s="3" t="s">
        <v>81</v>
      </c>
      <c r="D2" s="3" t="s">
        <v>20</v>
      </c>
      <c r="E2" s="1" t="str">
        <f t="shared" ref="E2:E8" si="0">CONCATENATE(C2,"-",A2)</f>
        <v>0409-1</v>
      </c>
      <c r="F2" s="1" t="s">
        <v>19</v>
      </c>
      <c r="G2" s="2" t="s">
        <v>18</v>
      </c>
      <c r="H2" s="1" t="s">
        <v>17</v>
      </c>
      <c r="I2" s="2" t="s">
        <v>16</v>
      </c>
    </row>
    <row r="3" spans="1:9" ht="150" x14ac:dyDescent="0.25">
      <c r="A3" s="4">
        <v>2</v>
      </c>
      <c r="B3" s="3" t="s">
        <v>46</v>
      </c>
      <c r="C3" s="3" t="s">
        <v>81</v>
      </c>
      <c r="D3" s="5" t="s">
        <v>158</v>
      </c>
      <c r="E3" s="1" t="str">
        <f t="shared" si="0"/>
        <v>0409-2</v>
      </c>
      <c r="F3" s="1" t="s">
        <v>11</v>
      </c>
      <c r="G3" s="2" t="s">
        <v>15</v>
      </c>
      <c r="H3" s="2" t="s">
        <v>159</v>
      </c>
      <c r="I3" s="2" t="s">
        <v>14</v>
      </c>
    </row>
    <row r="4" spans="1:9" ht="405" x14ac:dyDescent="0.25">
      <c r="A4" s="4">
        <v>3</v>
      </c>
      <c r="B4" s="3" t="s">
        <v>46</v>
      </c>
      <c r="C4" s="3" t="s">
        <v>81</v>
      </c>
      <c r="D4" s="5" t="s">
        <v>158</v>
      </c>
      <c r="E4" s="1" t="str">
        <f t="shared" si="0"/>
        <v>0409-3</v>
      </c>
      <c r="F4" s="1" t="s">
        <v>11</v>
      </c>
      <c r="G4" s="2" t="s">
        <v>13</v>
      </c>
      <c r="H4" s="2" t="s">
        <v>160</v>
      </c>
      <c r="I4" s="2" t="s">
        <v>12</v>
      </c>
    </row>
    <row r="5" spans="1:9" ht="90" x14ac:dyDescent="0.25">
      <c r="A5" s="4">
        <v>4</v>
      </c>
      <c r="B5" s="3" t="s">
        <v>46</v>
      </c>
      <c r="C5" s="3" t="s">
        <v>81</v>
      </c>
      <c r="D5" s="5" t="s">
        <v>158</v>
      </c>
      <c r="E5" s="1" t="str">
        <f t="shared" si="0"/>
        <v>0409-4</v>
      </c>
      <c r="F5" s="1" t="s">
        <v>11</v>
      </c>
      <c r="G5" s="2" t="s">
        <v>10</v>
      </c>
      <c r="H5" s="2" t="s">
        <v>161</v>
      </c>
      <c r="I5" s="2" t="s">
        <v>162</v>
      </c>
    </row>
    <row r="6" spans="1:9" ht="30" x14ac:dyDescent="0.25">
      <c r="A6" s="4">
        <v>5</v>
      </c>
      <c r="B6" s="3" t="s">
        <v>46</v>
      </c>
      <c r="C6" s="3" t="s">
        <v>81</v>
      </c>
      <c r="D6" s="5" t="s">
        <v>158</v>
      </c>
      <c r="E6" s="1" t="str">
        <f t="shared" si="0"/>
        <v>0409-5</v>
      </c>
      <c r="F6" s="1" t="s">
        <v>3</v>
      </c>
      <c r="G6" s="2" t="s">
        <v>9</v>
      </c>
      <c r="H6" s="1" t="s">
        <v>163</v>
      </c>
      <c r="I6" s="2" t="s">
        <v>8</v>
      </c>
    </row>
    <row r="7" spans="1:9" x14ac:dyDescent="0.25">
      <c r="A7" s="4">
        <v>6</v>
      </c>
      <c r="B7" s="3" t="s">
        <v>46</v>
      </c>
      <c r="C7" s="3" t="s">
        <v>81</v>
      </c>
      <c r="D7" s="5" t="s">
        <v>158</v>
      </c>
      <c r="E7" s="1" t="str">
        <f t="shared" si="0"/>
        <v>0409-6</v>
      </c>
      <c r="F7" s="1" t="s">
        <v>3</v>
      </c>
      <c r="G7" s="2" t="s">
        <v>7</v>
      </c>
      <c r="H7" s="1" t="s">
        <v>6</v>
      </c>
      <c r="I7" s="2" t="s">
        <v>5</v>
      </c>
    </row>
    <row r="8" spans="1:9" ht="30" x14ac:dyDescent="0.25">
      <c r="A8" s="4">
        <v>7</v>
      </c>
      <c r="B8" s="3" t="s">
        <v>46</v>
      </c>
      <c r="C8" s="3" t="s">
        <v>81</v>
      </c>
      <c r="D8" s="5" t="s">
        <v>158</v>
      </c>
      <c r="E8" s="1" t="str">
        <f t="shared" si="0"/>
        <v>0409-7</v>
      </c>
      <c r="F8" s="1" t="s">
        <v>3</v>
      </c>
      <c r="G8" s="2" t="s">
        <v>2</v>
      </c>
      <c r="H8" s="1" t="s">
        <v>1</v>
      </c>
      <c r="I8" s="2" t="s">
        <v>0</v>
      </c>
    </row>
  </sheetData>
  <autoFilter ref="A1:I1" xr:uid="{B6AEC780-6CC1-4134-B854-1438D324A96C}"/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0401</vt:lpstr>
      <vt:lpstr>0402</vt:lpstr>
      <vt:lpstr>0403</vt:lpstr>
      <vt:lpstr>0405</vt:lpstr>
      <vt:lpstr>0406</vt:lpstr>
      <vt:lpstr>0407</vt:lpstr>
      <vt:lpstr>0408</vt:lpstr>
      <vt:lpstr>0409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Wahyu Yoga Pratama</cp:lastModifiedBy>
  <dcterms:created xsi:type="dcterms:W3CDTF">2023-05-17T06:20:01Z</dcterms:created>
  <dcterms:modified xsi:type="dcterms:W3CDTF">2023-07-26T06:59:25Z</dcterms:modified>
</cp:coreProperties>
</file>