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2023-ste-coswinmigration\02-Project Execution\"/>
    </mc:Choice>
  </mc:AlternateContent>
  <xr:revisionPtr revIDLastSave="0" documentId="13_ncr:1_{1C06C052-E8FC-4097-B2AF-40EF5CD970B9}" xr6:coauthVersionLast="47" xr6:coauthVersionMax="47" xr10:uidLastSave="{00000000-0000-0000-0000-000000000000}"/>
  <bookViews>
    <workbookView xWindow="-120" yWindow="-120" windowWidth="24240" windowHeight="13020" firstSheet="1" activeTab="7" xr2:uid="{FC4F3471-70F4-42D5-85C2-01C3FCE0510D}"/>
  </bookViews>
  <sheets>
    <sheet name="0003" sheetId="1" r:id="rId1"/>
    <sheet name="0004" sheetId="2" r:id="rId2"/>
    <sheet name="0005" sheetId="3" r:id="rId3"/>
    <sheet name="0006" sheetId="4" r:id="rId4"/>
    <sheet name="0007" sheetId="5" r:id="rId5"/>
    <sheet name="0008" sheetId="7" r:id="rId6"/>
    <sheet name="0009" sheetId="8" r:id="rId7"/>
    <sheet name="0010" sheetId="9" r:id="rId8"/>
    <sheet name="0011" sheetId="10" r:id="rId9"/>
    <sheet name="0012" sheetId="11" r:id="rId10"/>
    <sheet name="0013" sheetId="12" r:id="rId11"/>
    <sheet name="0014" sheetId="13" r:id="rId12"/>
    <sheet name="0015" sheetId="14" r:id="rId13"/>
    <sheet name="0016" sheetId="15" r:id="rId14"/>
    <sheet name="0017" sheetId="16" r:id="rId15"/>
    <sheet name="0018" sheetId="17" r:id="rId16"/>
    <sheet name="0019" sheetId="18" r:id="rId17"/>
    <sheet name="0020" sheetId="19" r:id="rId18"/>
    <sheet name="0021" sheetId="20" r:id="rId19"/>
    <sheet name="0022" sheetId="21" r:id="rId20"/>
  </sheets>
  <definedNames>
    <definedName name="_xlnm._FilterDatabase" localSheetId="0" hidden="1">'0003'!$A$1:$I$1</definedName>
    <definedName name="_xlnm._FilterDatabase" localSheetId="1" hidden="1">'0004'!$A$1:$I$1</definedName>
    <definedName name="_xlnm._FilterDatabase" localSheetId="2" hidden="1">'0005'!$A$1:$I$1</definedName>
    <definedName name="_xlnm._FilterDatabase" localSheetId="3" hidden="1">'0006'!$A$1:$I$1</definedName>
    <definedName name="_xlnm._FilterDatabase" localSheetId="4" hidden="1">'0007'!$A$1:$I$1</definedName>
    <definedName name="_xlnm._FilterDatabase" localSheetId="5" hidden="1">'0008'!$A$1:$I$1</definedName>
    <definedName name="_xlnm._FilterDatabase" localSheetId="6" hidden="1">'0009'!$A$1:$I$1</definedName>
    <definedName name="_xlnm._FilterDatabase" localSheetId="7" hidden="1">'0010'!$A$1:$I$1</definedName>
    <definedName name="_xlnm._FilterDatabase" localSheetId="8" hidden="1">'0011'!$A$1:$I$1</definedName>
    <definedName name="_xlnm._FilterDatabase" localSheetId="9" hidden="1">'0012'!$A$1:$I$1</definedName>
    <definedName name="_xlnm._FilterDatabase" localSheetId="10" hidden="1">'0013'!$A$1:$I$1</definedName>
    <definedName name="_xlnm._FilterDatabase" localSheetId="11" hidden="1">'0014'!$A$1:$I$1</definedName>
    <definedName name="_xlnm._FilterDatabase" localSheetId="12" hidden="1">'0015'!$A$1:$I$1</definedName>
    <definedName name="_xlnm._FilterDatabase" localSheetId="13" hidden="1">'0016'!$A$1:$I$1</definedName>
    <definedName name="_xlnm._FilterDatabase" localSheetId="14" hidden="1">'0017'!$A$1:$I$1</definedName>
    <definedName name="_xlnm._FilterDatabase" localSheetId="15" hidden="1">'0018'!$A$1:$I$1</definedName>
    <definedName name="_xlnm._FilterDatabase" localSheetId="16" hidden="1">'0019'!$A$1:$I$1</definedName>
    <definedName name="_xlnm._FilterDatabase" localSheetId="17" hidden="1">'0020'!$A$1:$I$1</definedName>
    <definedName name="_xlnm._FilterDatabase" localSheetId="18" hidden="1">'0021'!$A$1:$I$1</definedName>
    <definedName name="_xlnm._FilterDatabase" localSheetId="19" hidden="1">'0022'!$A$1:$I$1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6" l="1"/>
  <c r="E19" i="16"/>
  <c r="E12" i="16"/>
  <c r="E11" i="16"/>
  <c r="E10" i="9"/>
  <c r="E9" i="9"/>
  <c r="E30" i="10"/>
  <c r="E29" i="10"/>
  <c r="E28" i="10"/>
  <c r="E27" i="10"/>
  <c r="E10" i="10"/>
  <c r="E9" i="10"/>
  <c r="E20" i="9"/>
  <c r="E19" i="9"/>
  <c r="E18" i="9"/>
  <c r="E17" i="9"/>
  <c r="E16" i="9"/>
  <c r="E15" i="9"/>
  <c r="E20" i="5"/>
  <c r="E19" i="5"/>
  <c r="E18" i="5"/>
  <c r="E17" i="5"/>
  <c r="E16" i="5"/>
  <c r="E15" i="5"/>
  <c r="E14" i="5"/>
  <c r="E13" i="5"/>
  <c r="E12" i="5"/>
  <c r="E11" i="5"/>
  <c r="E10" i="5"/>
  <c r="E9" i="5"/>
  <c r="E15" i="2"/>
  <c r="E14" i="2"/>
  <c r="E13" i="2"/>
  <c r="E12" i="2"/>
  <c r="E11" i="2"/>
  <c r="E10" i="2"/>
  <c r="E8" i="2"/>
  <c r="E5" i="2"/>
  <c r="E8" i="21"/>
  <c r="E7" i="21"/>
  <c r="E6" i="21"/>
  <c r="E5" i="21"/>
  <c r="E4" i="21"/>
  <c r="E3" i="21"/>
  <c r="E2" i="21"/>
  <c r="E8" i="20"/>
  <c r="E9" i="20"/>
  <c r="E10" i="20"/>
  <c r="E7" i="20"/>
  <c r="E6" i="20"/>
  <c r="E5" i="20"/>
  <c r="E4" i="20"/>
  <c r="E3" i="20"/>
  <c r="E2" i="20"/>
  <c r="E2" i="19"/>
  <c r="E3" i="19"/>
  <c r="E8" i="19"/>
  <c r="E7" i="19"/>
  <c r="E6" i="19"/>
  <c r="E5" i="19"/>
  <c r="E4" i="19"/>
  <c r="E12" i="4"/>
  <c r="E24" i="16"/>
  <c r="E23" i="16"/>
  <c r="E22" i="16"/>
  <c r="E21" i="16"/>
  <c r="E18" i="16"/>
  <c r="E17" i="16"/>
  <c r="E6" i="17" l="1"/>
  <c r="E5" i="17"/>
  <c r="E12" i="14"/>
  <c r="E11" i="14"/>
  <c r="E10" i="14"/>
  <c r="E9" i="14"/>
  <c r="E8" i="14"/>
  <c r="E7" i="14"/>
  <c r="E6" i="14"/>
  <c r="E5" i="14"/>
  <c r="E13" i="14"/>
  <c r="E14" i="14"/>
  <c r="E10" i="13"/>
  <c r="E9" i="13"/>
  <c r="E8" i="13"/>
  <c r="E7" i="13"/>
  <c r="E6" i="13"/>
  <c r="E5" i="13"/>
  <c r="E11" i="13"/>
  <c r="E12" i="13"/>
  <c r="E26" i="10"/>
  <c r="E25" i="10"/>
  <c r="E24" i="10"/>
  <c r="E23" i="10"/>
  <c r="E22" i="10"/>
  <c r="E21" i="10"/>
  <c r="E20" i="10"/>
  <c r="E19" i="10"/>
  <c r="E18" i="10"/>
  <c r="E17" i="10"/>
  <c r="E8" i="10"/>
  <c r="E7" i="10"/>
  <c r="E6" i="10"/>
  <c r="E5" i="10"/>
  <c r="E6" i="9"/>
  <c r="E5" i="9"/>
  <c r="E8" i="9"/>
  <c r="E7" i="9"/>
  <c r="E8" i="18"/>
  <c r="E7" i="18"/>
  <c r="E6" i="18"/>
  <c r="E5" i="18"/>
  <c r="E4" i="18"/>
  <c r="E3" i="18"/>
  <c r="E2" i="18"/>
  <c r="E10" i="17"/>
  <c r="E9" i="17"/>
  <c r="E8" i="17"/>
  <c r="E7" i="17"/>
  <c r="E4" i="17"/>
  <c r="E3" i="17"/>
  <c r="E2" i="17"/>
  <c r="E16" i="16"/>
  <c r="E15" i="16"/>
  <c r="E14" i="16"/>
  <c r="E13" i="16"/>
  <c r="E10" i="16"/>
  <c r="E9" i="16"/>
  <c r="E8" i="16"/>
  <c r="E7" i="16"/>
  <c r="E6" i="16"/>
  <c r="E5" i="16"/>
  <c r="E4" i="16"/>
  <c r="E3" i="16"/>
  <c r="E2" i="16"/>
  <c r="E8" i="15"/>
  <c r="E7" i="15"/>
  <c r="E6" i="15"/>
  <c r="E5" i="15"/>
  <c r="E4" i="15"/>
  <c r="E3" i="15"/>
  <c r="E2" i="15"/>
  <c r="E16" i="14"/>
  <c r="E15" i="14"/>
  <c r="E4" i="14"/>
  <c r="E3" i="14"/>
  <c r="E2" i="14"/>
  <c r="E14" i="13"/>
  <c r="E13" i="13"/>
  <c r="E4" i="13"/>
  <c r="E3" i="13"/>
  <c r="E2" i="13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34" i="10"/>
  <c r="E33" i="10"/>
  <c r="E32" i="10"/>
  <c r="E31" i="10"/>
  <c r="E16" i="10"/>
  <c r="E15" i="10"/>
  <c r="E14" i="10"/>
  <c r="E13" i="10"/>
  <c r="E12" i="10"/>
  <c r="E11" i="10"/>
  <c r="E4" i="10"/>
  <c r="E3" i="10"/>
  <c r="E2" i="10"/>
  <c r="E14" i="9"/>
  <c r="E13" i="9"/>
  <c r="E12" i="9"/>
  <c r="E11" i="9"/>
  <c r="E4" i="9"/>
  <c r="E3" i="9"/>
  <c r="E2" i="9"/>
  <c r="E8" i="8"/>
  <c r="E7" i="8"/>
  <c r="E6" i="8"/>
  <c r="E5" i="8"/>
  <c r="E4" i="8"/>
  <c r="E3" i="8"/>
  <c r="E2" i="8"/>
  <c r="E14" i="7"/>
  <c r="E13" i="7"/>
  <c r="E12" i="7"/>
  <c r="E11" i="7"/>
  <c r="E10" i="7"/>
  <c r="E9" i="7"/>
  <c r="E8" i="7"/>
  <c r="E7" i="7"/>
  <c r="E6" i="7"/>
  <c r="E5" i="7"/>
  <c r="E4" i="7"/>
  <c r="E3" i="7"/>
  <c r="E2" i="7"/>
  <c r="E8" i="5"/>
  <c r="E7" i="5"/>
  <c r="E6" i="5"/>
  <c r="E5" i="5"/>
  <c r="E4" i="5"/>
  <c r="E3" i="5"/>
  <c r="E2" i="5"/>
  <c r="E15" i="4"/>
  <c r="E14" i="4"/>
  <c r="E13" i="4"/>
  <c r="E11" i="4"/>
  <c r="E10" i="4"/>
  <c r="E9" i="4"/>
  <c r="E8" i="3"/>
  <c r="E7" i="3"/>
  <c r="E6" i="3"/>
  <c r="E5" i="3"/>
  <c r="E8" i="4"/>
  <c r="E7" i="4"/>
  <c r="E6" i="4"/>
  <c r="E5" i="4"/>
  <c r="E4" i="4"/>
  <c r="E3" i="4"/>
  <c r="E2" i="4"/>
  <c r="E4" i="3"/>
  <c r="E3" i="3"/>
  <c r="E2" i="3"/>
  <c r="E18" i="2"/>
  <c r="E17" i="2"/>
  <c r="E16" i="2"/>
  <c r="E9" i="2"/>
  <c r="E7" i="2"/>
  <c r="E6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<sst xmlns="http://schemas.openxmlformats.org/spreadsheetml/2006/main" count="2080" uniqueCount="430">
  <si>
    <t>PKGNo</t>
  </si>
  <si>
    <t>Module</t>
  </si>
  <si>
    <t>Table</t>
  </si>
  <si>
    <t>Test#</t>
  </si>
  <si>
    <t>Steps</t>
  </si>
  <si>
    <t>Type</t>
  </si>
  <si>
    <t>Expected Result</t>
  </si>
  <si>
    <t>Master</t>
  </si>
  <si>
    <t>0003</t>
  </si>
  <si>
    <t>LOCATIONS</t>
  </si>
  <si>
    <t>General</t>
  </si>
  <si>
    <t>START_DATE and END_DATE is filled.
SUCCESS = 1</t>
  </si>
  <si>
    <t>Check the log table "ste_migration_logs"</t>
  </si>
  <si>
    <t>Backend</t>
  </si>
  <si>
    <t>The package is executed successfully</t>
  </si>
  <si>
    <t>Total migrated REPAIR location</t>
  </si>
  <si>
    <t>Total number migrated = total entry In COSWIN</t>
  </si>
  <si>
    <t>Total migrated STOREROOM location</t>
  </si>
  <si>
    <t>Total migrated OPERATING location</t>
  </si>
  <si>
    <t>Functional</t>
  </si>
  <si>
    <t>Total migrated REPAIR location in MAXIMO</t>
  </si>
  <si>
    <t>Total migrated STOREROOM location in MAXIMO</t>
  </si>
  <si>
    <t>Total migrated OPERATING location in MAXIMO</t>
  </si>
  <si>
    <t>Sequence for LOCATIONS is updated correctly</t>
  </si>
  <si>
    <t>Total number migrated = total visible in MAXIMO</t>
  </si>
  <si>
    <t>Create new REPAIR location</t>
  </si>
  <si>
    <t>Create new STOREROOM location</t>
  </si>
  <si>
    <t>Create new OPERATING location</t>
  </si>
  <si>
    <t>Sample data comparison (REPAIR location)</t>
  </si>
  <si>
    <t>Sample data comparison (STOREROOM location)</t>
  </si>
  <si>
    <t>Sample data comparison (OPERATING location)</t>
  </si>
  <si>
    <t>Update REPAIR location</t>
  </si>
  <si>
    <t>Update STOREROOM location</t>
  </si>
  <si>
    <t>Update OPERATING location</t>
  </si>
  <si>
    <t>Location is updated successfully in MAXIMO</t>
  </si>
  <si>
    <t>New location is created successfully in MAXIMO</t>
  </si>
  <si>
    <t>Check the number of REPAIR location in MAXIMO</t>
  </si>
  <si>
    <t>Check the number of STOREROOM location in MAXIMO</t>
  </si>
  <si>
    <t>Check the number of OPERATING location in MAXIMO</t>
  </si>
  <si>
    <t>Update one REPAIR location in MAXIMO</t>
  </si>
  <si>
    <t>Update one STOREROOM location in MAXIMO</t>
  </si>
  <si>
    <t>Update one OPERATING location in MAXIMO</t>
  </si>
  <si>
    <t>Create one new REPAIR location in MAXIMO</t>
  </si>
  <si>
    <t>Update one new STOREROOM location in MAXIMO</t>
  </si>
  <si>
    <t>Update one new OPERATING location in MAXIMO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</si>
  <si>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</si>
  <si>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</si>
  <si>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</si>
  <si>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</si>
  <si>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</si>
  <si>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</si>
  <si>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</si>
  <si>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</si>
  <si>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</si>
  <si>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</si>
  <si>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</si>
  <si>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</si>
  <si>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</si>
  <si>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</si>
  <si>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</si>
  <si>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</si>
  <si>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</si>
  <si>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#</t>
  </si>
  <si>
    <t>PERSON</t>
  </si>
  <si>
    <t>0004</t>
  </si>
  <si>
    <t>Total migrated from RES_EMPL</t>
  </si>
  <si>
    <t>Total migrated from WIN_USERS (not already migrated from RES_EMPL)</t>
  </si>
  <si>
    <t>Sample data comparison (RES_EMPL)</t>
  </si>
  <si>
    <t>Sample data comparison (WIN_USERS)</t>
  </si>
  <si>
    <t>Sequence for PERSON is updated correctly</t>
  </si>
  <si>
    <t>Total migrated in MAXIMO</t>
  </si>
  <si>
    <t>Check the number of person in MAXIMO</t>
  </si>
  <si>
    <t>Update person</t>
  </si>
  <si>
    <t>Create new person</t>
  </si>
  <si>
    <t>Update one person in MAXIMO</t>
  </si>
  <si>
    <t>Create one new person in MAXIMO</t>
  </si>
  <si>
    <t>Person is updated successfully in MAXIMO</t>
  </si>
  <si>
    <t>New person is created successfully in MAXIMO</t>
  </si>
  <si>
    <t>0005</t>
  </si>
  <si>
    <t>METER</t>
  </si>
  <si>
    <t>Total migrated</t>
  </si>
  <si>
    <t>Sample data comparison</t>
  </si>
  <si>
    <t>Update existing data</t>
  </si>
  <si>
    <t>Create new data</t>
  </si>
  <si>
    <t>Check the number of METER in MAXIMO</t>
  </si>
  <si>
    <t>Create one entry in MAXIMO</t>
  </si>
  <si>
    <t>Update one existing entry in MAXIMO</t>
  </si>
  <si>
    <t>Entry is updated successfully in MAXIMO</t>
  </si>
  <si>
    <t>New entry is created successfully in MAXIMO</t>
  </si>
  <si>
    <t>Sequence is updated correctly</t>
  </si>
  <si>
    <t>ALL</t>
  </si>
  <si>
    <t>CLASSSTRUCTURE</t>
  </si>
  <si>
    <t>0006</t>
  </si>
  <si>
    <t>CLASSIFICATION</t>
  </si>
  <si>
    <t>Total number migrated = 1</t>
  </si>
  <si>
    <t>Sample data is as expected:
ClassificationId = DEFAULT
Description = Default Classification</t>
  </si>
  <si>
    <t>ASSETATTRIBUTE</t>
  </si>
  <si>
    <t>Check the number of ASSETATTRIBUTE in MAXIMO</t>
  </si>
  <si>
    <t>0007</t>
  </si>
  <si>
    <t>Check the number of CLASSSTRUCTURE in MAXIMO</t>
  </si>
  <si>
    <t>FAILURECODE</t>
  </si>
  <si>
    <t>FAILURELIST</t>
  </si>
  <si>
    <t>0008</t>
  </si>
  <si>
    <t>Check the number of FAILURECODE in MAXIMO</t>
  </si>
  <si>
    <t>Check the number of FAILURELIST in MAXIMO</t>
  </si>
  <si>
    <t>Sample data is the same between maximodb and coswindb.
Compare it based of data mapping.</t>
  </si>
  <si>
    <t>ROUTE</t>
  </si>
  <si>
    <t>0009</t>
  </si>
  <si>
    <t>Check the number of ROUTE in MAXIMO</t>
  </si>
  <si>
    <t>ITEM</t>
  </si>
  <si>
    <t>Total migrated (ITEM_)</t>
  </si>
  <si>
    <t>Sample data comparison (ITEM_)</t>
  </si>
  <si>
    <t>Total migrated (DIR_STOCK)</t>
  </si>
  <si>
    <t>Sample data comparison (DIR_STOCK)</t>
  </si>
  <si>
    <t>Total migrated (NS_ITEM)</t>
  </si>
  <si>
    <t>Sample data comparison (NS_ITEM)</t>
  </si>
  <si>
    <t>Check the number of ITEM in MAXIMO</t>
  </si>
  <si>
    <t>0010</t>
  </si>
  <si>
    <t>COMPMASTER</t>
  </si>
  <si>
    <t>Total migrated (SUPPLIER_)</t>
  </si>
  <si>
    <t>Sample data comparison (SUPPLIER_)</t>
  </si>
  <si>
    <t>Total migrated (DIR_MANF)</t>
  </si>
  <si>
    <t>Sample data comparison (DIR_MANF)</t>
  </si>
  <si>
    <t>COMPCONTACTMSTR</t>
  </si>
  <si>
    <t>Total migrated (Contact from SUPPLIER_)</t>
  </si>
  <si>
    <t>Sample data comparison (Contact from SUPPLIER_)</t>
  </si>
  <si>
    <t>Total migrated (Tech Contact from SUPPLIER_)</t>
  </si>
  <si>
    <t>Sample data comparison (Tech Contact from SUPPLIER_)</t>
  </si>
  <si>
    <t>Total migrated (Contact from DIR_SUPP)</t>
  </si>
  <si>
    <t>Sample data comparison (Contact from DIR_SUPP)</t>
  </si>
  <si>
    <t>Total migrated (Tech Contact from DIR_SUPP)</t>
  </si>
  <si>
    <t>Sample data comparison (Tech Contact from DIR_SUPP)</t>
  </si>
  <si>
    <t>Total migrated (Contact from DIR_MANF)</t>
  </si>
  <si>
    <t>Sample data comparison (Contact from DIR_MANF)</t>
  </si>
  <si>
    <t>Total migrated (Tech Contact from DIR_MANF)</t>
  </si>
  <si>
    <t>Sample data comparison (Tech Contact from DIR_MANF)</t>
  </si>
  <si>
    <t>0011</t>
  </si>
  <si>
    <t>COMPANIES</t>
  </si>
  <si>
    <t>COMPCONTACT</t>
  </si>
  <si>
    <t>Total number migrated in COMPANIES = total number migrated in COMPMASTER</t>
  </si>
  <si>
    <t>Sample data is the same between COMPANIES and COMPMASTER</t>
  </si>
  <si>
    <t>Check the number of COMPANIES in MAXIMO</t>
  </si>
  <si>
    <t>Total number migrated in COMPCONTACT = total number migrated in COMPCONTACTMSTR</t>
  </si>
  <si>
    <t>Sample data is the same between COMPCONTACT and COMPCONTACTMSTR</t>
  </si>
  <si>
    <t>Check the number of COMPCONTACT in MAXIMO</t>
  </si>
  <si>
    <t>0012</t>
  </si>
  <si>
    <t>0013</t>
  </si>
  <si>
    <t>0014</t>
  </si>
  <si>
    <t>0015</t>
  </si>
  <si>
    <t>0016</t>
  </si>
  <si>
    <t>0017</t>
  </si>
  <si>
    <t>0018</t>
  </si>
  <si>
    <t>0019</t>
  </si>
  <si>
    <t>CRAFT</t>
  </si>
  <si>
    <t>CRAFTSKILL</t>
  </si>
  <si>
    <t>PERSONGROUP</t>
  </si>
  <si>
    <t>Total migrated (GROUP_USERS)</t>
  </si>
  <si>
    <t>Sample data comparison (GROUP_USERS)</t>
  </si>
  <si>
    <t>Total migrated (COH_ENTITY)</t>
  </si>
  <si>
    <t>Sample data comparison (COH_ENTITY)</t>
  </si>
  <si>
    <t>Total migrated (RES_TRADE)</t>
  </si>
  <si>
    <t>Sample data comparison (RES_TRADE)</t>
  </si>
  <si>
    <t>PERSONGROUPTEAM</t>
  </si>
  <si>
    <t>Total migrated (GROUP from RES_EMPL)</t>
  </si>
  <si>
    <t>Sample data comparison (GROUP from RES_EMPL)</t>
  </si>
  <si>
    <t>Total migrated (ENTITY/AUTHORITY from RES_EMPL)</t>
  </si>
  <si>
    <t>Sample data comparison (ENTITY/AUTHORITY from RES_EMPL)</t>
  </si>
  <si>
    <t>Total migrated (TRADE from RES_EMPL)</t>
  </si>
  <si>
    <t>Sample data comparison (TRADE from RES_EMPL)</t>
  </si>
  <si>
    <t>Sample data comparison (ENTITY/AUTHORITY from WIN_USERS)</t>
  </si>
  <si>
    <t>LABOR</t>
  </si>
  <si>
    <t>AMCREWTYPE</t>
  </si>
  <si>
    <t>AMCREWLABOR</t>
  </si>
  <si>
    <t>MEASUREUNIT</t>
  </si>
  <si>
    <t>Total migrated (UNITS)</t>
  </si>
  <si>
    <t>Sample data comparison (UNITS)</t>
  </si>
  <si>
    <t>Sample data comparison (DIR_METER)</t>
  </si>
  <si>
    <t>Total migrated (DIR_METER). Only if not created yet from UNITS.</t>
  </si>
  <si>
    <t>Total migrated (RES_EMPL). Only if not created yet from GROUP_USERS.</t>
  </si>
  <si>
    <t>CHARTOFACCOUNTS</t>
  </si>
  <si>
    <t>Total migrated (DIR_SUPP). Not already created from SUPPLIER_.</t>
  </si>
  <si>
    <t>Sample data comparison (DIR_SUPP)</t>
  </si>
  <si>
    <t>Check the number of COMPMASTER in MAXIMO</t>
  </si>
  <si>
    <t>Check the number of COMPCONTACTMSTR in MAXIMO</t>
  </si>
  <si>
    <t>Check the number of CRAFT in MAXIMO</t>
  </si>
  <si>
    <t>Check the number of CRAFTSKILL in MAXIMO</t>
  </si>
  <si>
    <t>Sample data is the same between maximodb and coswindb.
Compare it based of data mapping.
SKILLLEVEL = "NORMAL"
RANK = 100</t>
  </si>
  <si>
    <t>Check the number of PERSONGROUP in MAXIMO</t>
  </si>
  <si>
    <t>Check the number of PERSONGROUPTEAM in MAXIMO</t>
  </si>
  <si>
    <t>Total migrated (GROUP from WIN_USERS). Only if not created from RES_EMPL yet.</t>
  </si>
  <si>
    <t>Sample data comparison (GROUP from WIN_USERS).</t>
  </si>
  <si>
    <t>Total migrated (ENTITY/AUTHORITY from WIN_USERS). Only if not created from RES_EMPL yet.</t>
  </si>
  <si>
    <t>Check the number of LABOR in MAXIMO</t>
  </si>
  <si>
    <t>MAX(AMCREWTYPEID) = maxreserved in MAXSEQUENCE</t>
  </si>
  <si>
    <t>Check the number of AMCREWTYPE in MAXIMO</t>
  </si>
  <si>
    <t>AMCREW</t>
  </si>
  <si>
    <t>Check the number of AMCREW in MAXIMO</t>
  </si>
  <si>
    <t>MAX(AMCREW) = maxreserved in MAXSEQUENCE</t>
  </si>
  <si>
    <t>Check the number of AMCREWLABOR in MAXIMO</t>
  </si>
  <si>
    <t>Sample data is the same between maximodb and coswindb.
Compare it based on data mapping.</t>
  </si>
  <si>
    <t>Check the number of MEASUREUNIT in MAXIMO</t>
  </si>
  <si>
    <t>MAX(MEASUREUNITUID) &lt;= maxreserved in MAXSEQUENCE</t>
  </si>
  <si>
    <t>MAX(CHARTOFACCOUNTSID) &lt;= maxreserved in MAXSEQUENCE</t>
  </si>
  <si>
    <t>Check the number of CHARTOFACCOUNTS in MAXIMO</t>
  </si>
  <si>
    <t>MAX(ASSETATTRIBUTEID) &lt;= maxreserved in MAXSEQUENCE</t>
  </si>
  <si>
    <t>MAX(classstructureuid) &lt;= maxreserved in MAXSEQUENCE</t>
  </si>
  <si>
    <t>Autokey is updated correctly</t>
  </si>
  <si>
    <t>MAX(classstructureid) &lt;= seed in AUTOKEY</t>
  </si>
  <si>
    <t>MAX(locationid) &lt;= maxreserved in MAXSEQUENCE</t>
  </si>
  <si>
    <t>Sample data is the same between maximodb and coswindb
Compare it based on data mapping.</t>
  </si>
  <si>
    <t>MAX(personid) &lt;= maxreserved in MAXSEQUENCE</t>
  </si>
  <si>
    <t>MAX(meterid) &lt;= maxreserved in MAXSEQUENCE</t>
  </si>
  <si>
    <t>MAX(classificationid) &lt;= maxreserved in MAXSEQUENCE</t>
  </si>
  <si>
    <t>MAX(FAILURECODEID) &lt;= maxreserved in MAXSEQUENCE</t>
  </si>
  <si>
    <t>MAX(FAILURELISTID) &lt;= maxreserved in MAXSEQUENCE</t>
  </si>
  <si>
    <t>MAX(ROUTEID) &lt;= maxreserved in MAXSEQUENCE</t>
  </si>
  <si>
    <t>MAX(ITEMID) &lt;= maxreserved in MAXSEQUENCE</t>
  </si>
  <si>
    <t>MAX(COMPMASTERID) &lt;= maxreserved in MAXSEQUENCE</t>
  </si>
  <si>
    <t>MAX(COMPCONTACTMSTRID) &lt;= maxreserved in MAXSEQUENCE</t>
  </si>
  <si>
    <t>MAX(COMPANIES) &lt;= maxreserved in MAXSEQUENCE</t>
  </si>
  <si>
    <t>MAX(COMPCONTACTID) &lt;= maxreserved in MAXSEQUENCE</t>
  </si>
  <si>
    <t>MAX(CRAFTID) &lt;= maxreserved in MAXSEQUENCE</t>
  </si>
  <si>
    <t>MAX(CRAFTSKILLID) &lt;= maxreserved in MAXSEQUENCE</t>
  </si>
  <si>
    <t>MAX(PERSONGROUPID) &lt;= maxreserved in MAXSEQUENCE</t>
  </si>
  <si>
    <t>MAX(PERSONGROUPTEAMID) &lt;= maxreserved in MAXSEQUENCE</t>
  </si>
  <si>
    <t>MAX(LABORID) &lt;= maxreserved in MAXSEQUENCE</t>
  </si>
  <si>
    <t>MAX(AMCREWLABORID) &lt;= maxreserved in MAXSEQUENCE</t>
  </si>
  <si>
    <t>Test Case</t>
  </si>
  <si>
    <t>0020</t>
  </si>
  <si>
    <t>WORKZONE</t>
  </si>
  <si>
    <t>MAX(WORKZONEID) &lt;= maxreserved in MAXSEQUENCE</t>
  </si>
  <si>
    <t>Check the number of WORKZONE in MAXIMO</t>
  </si>
  <si>
    <t>0021</t>
  </si>
  <si>
    <t>0022</t>
  </si>
  <si>
    <t>ITEMSTRUCT</t>
  </si>
  <si>
    <t>Total migrated KIT_ITEM</t>
  </si>
  <si>
    <t>Total migrated KIT_</t>
  </si>
  <si>
    <t>Sample data comparison KIT_</t>
  </si>
  <si>
    <t>Sample data comparison KIT_ITEMS</t>
  </si>
  <si>
    <t>MAX(ITEMSTRUCTID) &lt;= maxreserved in MAXSEQUENCE</t>
  </si>
  <si>
    <t>Check the number of ITEMSTRUCT in MAXIMO</t>
  </si>
  <si>
    <t>COMMODITIES</t>
  </si>
  <si>
    <t>MAX(COMMODITIESID) &lt;= maxreserved in MAXSEQUENCE</t>
  </si>
  <si>
    <t>Check the number of COMMODITIES in MAXIMO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</si>
  <si>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locations where STE_MIGRATIONID is not null and type='REPAIR'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COSWIN.FM_FACILITY where PK_FM_FACILITY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</si>
  <si>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FM_FACILITY, package_name = 0003_Master_Locations)
Run the following SQL in coswindb:
</t>
    </r>
    <r>
      <rPr>
        <i/>
        <sz val="11"/>
        <color theme="4"/>
        <rFont val="Calibri"/>
        <family val="2"/>
        <scheme val="minor"/>
      </rPr>
      <t>select count(*) from COSWIN.FM_FACILITY</t>
    </r>
  </si>
  <si>
    <r>
      <t xml:space="preserve">Check the log table "ste_migration_log_details". (event = STORES, package_name = 0003_Master_Locations)
Run the following SQL in coswindb:
</t>
    </r>
    <r>
      <rPr>
        <i/>
        <sz val="11"/>
        <color theme="4"/>
        <rFont val="Calibri"/>
        <family val="2"/>
        <scheme val="minor"/>
      </rPr>
      <t>select count(*) from COSWIN.STORES</t>
    </r>
  </si>
  <si>
    <r>
      <t xml:space="preserve">Check the log table "ste_migration_log_details". (event = EQP_TOPO, package_name = 0003_Master_Locations)
Run the following SQL in coswindb:
</t>
    </r>
    <r>
      <rPr>
        <i/>
        <sz val="11"/>
        <color theme="4"/>
        <rFont val="Calibri"/>
        <family val="2"/>
        <scheme val="minor"/>
      </rPr>
      <t>select count(distinct UPPER(TRIM(EQ_LOCT))) AS EQ_LOCT from COSWIN.EQP_TOPO
where EQ_LOCT is not NULL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</si>
  <si>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locations where STE_MIGRATIONID is not null and type='STOREROOM'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COSWIN.STORES where PK_STORES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</si>
  <si>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locations where STE_MIGRATIONID is not null and type='OPERATING'</t>
    </r>
    <r>
      <rPr>
        <sz val="11"/>
        <color theme="1"/>
        <rFont val="Calibri"/>
        <family val="2"/>
        <scheme val="minor"/>
      </rPr>
      <t xml:space="preserve">
Take note of the values of LOCATION
Run the following SQL in coswindb:
</t>
    </r>
    <r>
      <rPr>
        <i/>
        <sz val="11"/>
        <color theme="4"/>
        <rFont val="Calibri"/>
        <family val="2"/>
        <scheme val="minor"/>
      </rPr>
      <t xml:space="preserve">select distinct UPPER(TRIM(EQ_LOCT)) AS EQ_LOCT from COSWIN.EQP_TOPO
where EQ_LOCT in (xxx)
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</si>
  <si>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tbname='LOCATIONS' and name='LOCATIONID';
select max(locationid) from dbo.locations;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</si>
  <si>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 from COSWIN.RES_EMPL</t>
    </r>
  </si>
  <si>
    <t>Total migrated from RES_SUPV (not already migrated from RES_EMPL or WIN_USERS)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</si>
  <si>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 where STE_MIGRATIONID is not null and STE_MIGRATIONSOURCE = 'WIN_USERS'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COSWIN.WIN_USERS where PK_WIN_USERS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</si>
  <si>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 where STE_MIGRATIONID is not null and STE_MIGRATIONSOURCE like 'RES_EMPL%'</t>
    </r>
    <r>
      <rPr>
        <sz val="11"/>
        <color theme="1"/>
        <rFont val="Calibri"/>
        <family val="2"/>
        <scheme val="minor"/>
      </rPr>
      <t xml:space="preserve">
Take note of the values of STE_MIGRATIONID
</t>
    </r>
    <r>
      <rPr>
        <sz val="11"/>
        <rFont val="Calibri"/>
        <family val="2"/>
        <scheme val="minor"/>
      </rPr>
      <t>Run the following SQL in coswindb:</t>
    </r>
    <r>
      <rPr>
        <i/>
        <sz val="11"/>
        <color theme="4"/>
        <rFont val="Calibri"/>
        <family val="2"/>
        <scheme val="minor"/>
      </rPr>
      <t xml:space="preserve">
select * from COSWIN.RES_EMPL where PK_RES_EMPL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</si>
  <si>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Sample data comparison (RES_SUPV)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</si>
  <si>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 where STE_MIGRATIONID is not null and STE_MIGRATIONSOURCE = 'RES_SUPV'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COSWIN.RES_SUPV where PK_RES_SUPV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</si>
  <si>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tbname='PERSON' and name='PERSONID';
select max(personid) from dbo.person;</t>
    </r>
  </si>
  <si>
    <r>
      <t xml:space="preserve">Check the log table "ste_migration_log_details". (event = RES_EMPL, package_name = 0004_Master_Person)
Run the following SQL in coswindb:
</t>
    </r>
    <r>
      <rPr>
        <i/>
        <sz val="11"/>
        <color theme="4"/>
        <rFont val="Calibri"/>
        <family val="2"/>
        <scheme val="minor"/>
      </rPr>
      <t>select count(*) from COSWIN.RES_EMPL</t>
    </r>
  </si>
  <si>
    <r>
      <t xml:space="preserve">Check the log table "ste_migration_log_details". (event = WIN_USERS, package_name = 0004_Master_Person)
Run the following SQL in coswindb:
</t>
    </r>
    <r>
      <rPr>
        <i/>
        <sz val="11"/>
        <color theme="4"/>
        <rFont val="Calibri"/>
        <family val="2"/>
        <scheme val="minor"/>
      </rPr>
      <t>SELECT count(*)
FROM COSWIN.WIN_USERS wu
LEFT JOIN COSWIN.RES_EMPL re ON UPPER(re.RE_BRCD) = upper(wu.USER_ID) 
WHERE re.PK_RES_EMPL IS null</t>
    </r>
  </si>
  <si>
    <r>
      <t xml:space="preserve">Check the log table "ste_migration_log_details". (event = RES_SUPV, package_name = 0004_Master_Person)
Run the following SQL in coswindb:
</t>
    </r>
    <r>
      <rPr>
        <i/>
        <sz val="11"/>
        <color theme="4"/>
        <rFont val="Calibri"/>
        <family val="2"/>
        <scheme val="minor"/>
      </rPr>
      <t>SELECT count(*)
FROM COSWIN.RES_SUPV rs
LEFT JOIN COSWIN.RES_EMPL re ON UPPER(re.RE_BRCD) = UPPER(rs.RS_SUPV)
WHERE re.PK_RES_EMPL IS null</t>
    </r>
  </si>
  <si>
    <t>Total invalid reference to PERSON (WO - REPORTEDBY)</t>
  </si>
  <si>
    <t>Info only</t>
  </si>
  <si>
    <t>Total invalid reference to PERSON (SR - REPORTEDBY)</t>
  </si>
  <si>
    <t>Check the log table "ste_migration_log_details". (event = WO-REPORTEDBY, package_name = 0004_Master_Person)</t>
  </si>
  <si>
    <t>Total invalid reference to PERSON (MR - REQUESTEDBY)</t>
  </si>
  <si>
    <t xml:space="preserve">Check the log table "ste_migration_log_details". (event = SR-REPORTEDBY, package_name = 0004_Master_Person), </t>
  </si>
  <si>
    <t xml:space="preserve">Check the log table "ste_migration_log_details". (event = MR-REQUESTEDBY, package_name = 0004_Master_Person), </t>
  </si>
  <si>
    <t>Total invalid reference to PERSON (PO - REQUESTEDBY)</t>
  </si>
  <si>
    <t xml:space="preserve">Check the log table "ste_migration_log_details". (event = PO-REQUESTEDBY, package_name = 0004_Master_Person), </t>
  </si>
  <si>
    <t>Total invalid reference to PERSON (PO - AMMENDEDBY)</t>
  </si>
  <si>
    <t xml:space="preserve">Check the log table "ste_migration_log_details". (event = PO-AMMENDEDBY, package_name = 0004_Master_Person), </t>
  </si>
  <si>
    <t xml:space="preserve">Check the log table "ste_migration_log_details". (event = PR-REQUESTEDBY, package_name = 0004_Master_Person), </t>
  </si>
  <si>
    <t>Total invalid reference to PERSON (PR - REQUESTEDBY)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</si>
  <si>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METER where STE_MIGRATIONID is not null;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COSWIN.DIR_METER where PK_DIR_METER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</si>
  <si>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tbname='METER' and name='METERID';
select max(meterid) from dbo.meter;</t>
    </r>
  </si>
  <si>
    <r>
      <t xml:space="preserve">Check the log table "ste_migration_log_details". (event = METER, package_name = 0005_Master_Meter)
Run the following SQL in coswindb:
</t>
    </r>
    <r>
      <rPr>
        <i/>
        <sz val="11"/>
        <color theme="4"/>
        <rFont val="Calibri"/>
        <family val="2"/>
        <scheme val="minor"/>
      </rPr>
      <t>select count(*) from COSWIN.DIR_METER</t>
    </r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</si>
  <si>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>select count(*) as cnt from classification where STE_MIGRATIONID is not null;</t>
    </r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</si>
  <si>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>select * from classification where STE_MIGRATIONID is not null;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</si>
  <si>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tbname='CLASSIFICATION' and name='CLASSIFICATIONID';
select max(classificationid) from dbo.classification;</t>
    </r>
  </si>
  <si>
    <t>Check the number of CLASSIFICATION in MAXIMO</t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</si>
  <si>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>select count(*) as cnt from CLASSSTRUCTURE where STE_MIGRATIONID is not null;</t>
    </r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</si>
  <si>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>select * from CLASSSTRUCTURE where STE_MIGRATIONID is not null;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</si>
  <si>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tbname='CLASSSTRUCTURE' and name='CLASSSTRUCTUREUID';
select max(classstructureuid) from dbo.classstructure;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</si>
  <si>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seed from dbo.autokey a
where a.autokeyname = 'classstructureid';
select max(classstructureid) from dbo.classstructure;</t>
    </r>
  </si>
  <si>
    <t>Sample data is as expected:
ClassStructureId = ASSET
Description = Asset Class Structure
ClassificationId = DEFAULT</t>
  </si>
  <si>
    <t>CLASSSPEC</t>
  </si>
  <si>
    <t>CLASSSPECUSEWITH</t>
  </si>
  <si>
    <r>
      <t xml:space="preserve">Check the log table "ste_migration_log_details". (event = ASSETATTRIBUTE, package_name = 0007_Master_AssetAttribute_ClassSpec_ClassSpecUseWith)
Execute the following SQL in coswindb:
</t>
    </r>
    <r>
      <rPr>
        <i/>
        <sz val="11"/>
        <color theme="4"/>
        <rFont val="Calibri"/>
        <family val="2"/>
        <scheme val="minor"/>
      </rPr>
      <t>SELECT count(*) AS cnt
FROM COSWIN.EQP_HEAD eh 
JOIN coswin.TH_LINE tl ON tl.COMMONKEY = eh.PK_EQP_HEAD
WHERE tl.TH_TEXT IS NOT NULL AND tl.INDX != 20</t>
    </r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</si>
  <si>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 xml:space="preserve">select * from assetattribute where STE_MIGRATIONID is not null;
</t>
    </r>
    <r>
      <rPr>
        <sz val="11"/>
        <rFont val="Calibri"/>
        <family val="2"/>
        <scheme val="minor"/>
      </rPr>
      <t xml:space="preserve">
Execute the following SQL in coswindb:
</t>
    </r>
    <r>
      <rPr>
        <i/>
        <sz val="11"/>
        <color theme="4"/>
        <rFont val="Calibri"/>
        <family val="2"/>
        <scheme val="minor"/>
      </rPr>
      <t>SELECT eh.PK_EQP_HEAD, tl.INDX
   , tl.TH_TEXT AS attr, tl2.TH_TEXT AS struct
   , (eh.PK_EQP_HEAD * 100) + tl.INDX AS attrid
   , concat(tl2.TH_TEXT, concat(' - ', tl.TH_TEXT)) AS attrdesc
FROM COSWIN.EQP_HEAD eh 
JOIN coswin.TH_LINE tl ON tl.COMMONKEY = eh.PK_EQP_HEAD 
JOIN coswin.TH_LINE tl2 ON tl2.COMMONKEY = eh.PK_EQP_HEAD AND tl2.INDX = 20
WHERE 
    tl.TH_TEXT IS NOT NULL AND tl.INDX != 20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</si>
  <si>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tbname='ASSETATTRIBUTE' and name='ASSETATTRIBUTEID';
select max(assetattributeid) from dbo.assetattribute;</t>
    </r>
  </si>
  <si>
    <t>Check the log table "ste_migration_log_details". (event = CLASSSPEC, package_name = 0007_Master_AssetAttribute_ClassSpec_ClassSpecUseWith)
Check the log table "ste_migration_log_details". (event = ASSETATTRIBUTE, package_name = 0007_Master_AssetAttribute_ClassSpec_ClassSpecUseWith)</t>
  </si>
  <si>
    <t xml:space="preserve">Total number migrated (CLASSSPEC) = Total number migrated (ASSETATTRIBUTE) </t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</si>
  <si>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 xml:space="preserve">select * from classspec where STE_MIGRATIONID is not null;
</t>
    </r>
    <r>
      <rPr>
        <sz val="11"/>
        <color theme="1"/>
        <rFont val="Calibri"/>
        <family val="2"/>
        <scheme val="minor"/>
      </rPr>
      <t xml:space="preserve">
Execute the following SQL in maximodb:
</t>
    </r>
    <r>
      <rPr>
        <i/>
        <sz val="11"/>
        <color theme="4"/>
        <rFont val="Calibri"/>
        <family val="2"/>
        <scheme val="minor"/>
      </rPr>
      <t>select * from assetattribute where STE_MIGRATIONID is not null;</t>
    </r>
  </si>
  <si>
    <t>Data in classpec is consistent with data in assetattribute
Compare it with the list of assetattribute In the mapping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</si>
  <si>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tbname='CLASSSPEC' and name='CLASSSPECID';
select max(classspecid) from dbo.classspec;</t>
    </r>
  </si>
  <si>
    <t>MAX(CLASSSPECID) &lt;= maxreserved in MAXSEQUENCE</t>
  </si>
  <si>
    <t>Check the number of CLASSSPEC in MAXIMO</t>
  </si>
  <si>
    <t>Check the log table "ste_migration_log_details". (event = CLASSSPECUSEWITH, package_name = 0007_Master_AssetAttribute_ClassSpec_ClassSpecUseWith)
Check the log table "ste_migration_log_details". (event = ASSETATTRIBUTE, package_name = 0007_Master_AssetAttribute_ClassSpec_ClassSpecUseWith)</t>
  </si>
  <si>
    <t xml:space="preserve">Total number migrated (CLASSSPECUSEWITH) = Total number migrated (ASSETATTRIBUTE) </t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</si>
  <si>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 xml:space="preserve">select * from classspecusewith where STE_MIGRATIONID is not null;
</t>
    </r>
    <r>
      <rPr>
        <sz val="11"/>
        <color theme="1"/>
        <rFont val="Calibri"/>
        <family val="2"/>
        <scheme val="minor"/>
      </rPr>
      <t xml:space="preserve">
Execute the following SQL in maximodb:
</t>
    </r>
    <r>
      <rPr>
        <i/>
        <sz val="11"/>
        <color theme="4"/>
        <rFont val="Calibri"/>
        <family val="2"/>
        <scheme val="minor"/>
      </rPr>
      <t>select * from assetattribute where STE_MIGRATIONID is not null;</t>
    </r>
  </si>
  <si>
    <t>Data in classpecusewith is consistent with data in assetattribute
Compare it with the list of assetattribute In the mapping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</si>
  <si>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tbname='CLASSSPECUSEWITH' and name='CLASSSPECUSEWITHID';
select max(classspecusewithid) from dbo.classspecusewith;</t>
    </r>
  </si>
  <si>
    <t>MAX(CLASSSPECUSEWITHID) &lt;= maxreserved in MAXSEQUENCE</t>
  </si>
  <si>
    <t>Check the number of CLASSSPECUSEWITH in MAXIMO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</si>
  <si>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FAILURECODE where STE_MIGRATIONID is not null;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COSWIN.DIR_DEFD where PK_DIR_DEFD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</si>
  <si>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tbname='FAILURECODE' and name='FAILURECODEID';
select max(FAILURECODEID) from dbo.FAILURECODE;</t>
    </r>
  </si>
  <si>
    <r>
      <t xml:space="preserve">Check the log table "ste_migration_log_details". (event = FAILURECODE, package_name = 0008_Master_FailureCode_FailureList)
Run the following SQL in coswindb:
</t>
    </r>
    <r>
      <rPr>
        <i/>
        <sz val="11"/>
        <color theme="4"/>
        <rFont val="Calibri"/>
        <family val="2"/>
        <scheme val="minor"/>
      </rPr>
      <t>select count(*) from COSWIN.DIR_DEFD</t>
    </r>
  </si>
  <si>
    <r>
      <t xml:space="preserve">Check the log table "ste_migration_log_details". (event = FAILURELIST, package_name = 0008_Master_FailureCode_FailureList)
Run the following SQL in coswindb:
</t>
    </r>
    <r>
      <rPr>
        <i/>
        <sz val="11"/>
        <color theme="4"/>
        <rFont val="Calibri"/>
        <family val="2"/>
        <scheme val="minor"/>
      </rPr>
      <t>select count(*) from COSWIN.DIR_DEFD</t>
    </r>
  </si>
  <si>
    <r>
      <t xml:space="preserve">Pick sampling data by executing the following SQL in maximodb:
</t>
    </r>
    <r>
      <rPr>
        <sz val="11"/>
        <color theme="4"/>
        <rFont val="Calibri"/>
        <family val="2"/>
        <scheme val="minor"/>
      </rPr>
      <t>select top 5 * from FAILURELIST where STE_MIGRATIONID is not null;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COSWIN.DIR_DEFD where PK_DIR_DEFD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</si>
  <si>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tbname='FAILURELIST' and name='FAILURELISTID';
select max(FAILURELISTID) from dbo.FAILURELIST;</t>
    </r>
  </si>
  <si>
    <r>
      <t xml:space="preserve">Check the log table "ste_migration_log_details". (event = ROUTES, package_name = 0009_Master_Routes)
Run the following SQL in coswindb:
</t>
    </r>
    <r>
      <rPr>
        <i/>
        <sz val="11"/>
        <color theme="4"/>
        <rFont val="Calibri"/>
        <family val="2"/>
        <scheme val="minor"/>
      </rPr>
      <t>select count(*) from COSWIN.EQP_TOPO WHERE EQ_LEVL=0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</si>
  <si>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ROUTE where STE_MIGRATIONID is not null;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COSWIN.EQP_TOPO where PK_EQP_TOPO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</si>
  <si>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tbname='ROUTE' and name='ROUTEID';
select max(ROUTEID) from dbo.ROUTE;</t>
    </r>
  </si>
  <si>
    <r>
      <t xml:space="preserve">Check the log table "ste_migration_log_details". (event = ITEM-ITEM_, event_type = LOG,  package_name = 0010_Master_Item_ItemOrgInfo)
Run the following SQL in coswindb:
</t>
    </r>
    <r>
      <rPr>
        <i/>
        <sz val="11"/>
        <color theme="4"/>
        <rFont val="Calibri"/>
        <family val="2"/>
        <scheme val="minor"/>
      </rPr>
      <t>select count(*) from COSWIN.ITEM_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</si>
  <si>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ITEM where STE_MIGRATIONID is not null and STE_MIGRATIONSOURCE='ITEM_';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COSWIN.ITEM_ where PK_ITEM_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</si>
  <si>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ITEM-DIR_STOCK, event_type = LOG,  package_name = 0010_Master_Item_ItemOrgInfo)
Run the following SQL in coswindb:
</t>
    </r>
    <r>
      <rPr>
        <i/>
        <sz val="11"/>
        <color theme="4"/>
        <rFont val="Calibri"/>
        <family val="2"/>
        <scheme val="minor"/>
      </rPr>
      <t xml:space="preserve">SELECT count(*) FROM DIR_STOCK ds 
LEFT JOIN ITEM_ i ON i.ITEM_CD = ds.SL_ITCD 
WHERE i.PK_ITEM_ IS NULL 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</si>
  <si>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ITEM where STE_MIGRATIONID is not null and STE_MIGRATIONSOURCE='DIR_STOCK';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COSWIN.DIR_STOCK where PK_DIR_STOCK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</si>
  <si>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tbname='ITEM' and name='ITEMID';
select max(ITEMID) from dbo.ITEM;</t>
    </r>
  </si>
  <si>
    <t>ITEMORGINFO</t>
  </si>
  <si>
    <t>Check the log table "ste_migration_log_details". (event = ITEM, package_name = 0010_Master_Item_ItemOrgInfo)
Check the log table "ste_migration_log_details". (event = ITEMORGINFO, package_name = 0010_Master_Item_ItemOrgInfo)</t>
  </si>
  <si>
    <t>Total number migrated (ITEM) = total number migrated (ITEMORGINFO)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</si>
  <si>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ITEMORGINFO where STE_MIGRATIONID is not null;</t>
    </r>
    <r>
      <rPr>
        <sz val="11"/>
        <color theme="1"/>
        <rFont val="Calibri"/>
        <family val="2"/>
        <scheme val="minor"/>
      </rPr>
      <t xml:space="preserve">
Take note of the values of ITEMNUM
Run the following SQL in maximodb:
</t>
    </r>
    <r>
      <rPr>
        <i/>
        <sz val="11"/>
        <color theme="4"/>
        <rFont val="Calibri"/>
        <family val="2"/>
        <scheme val="minor"/>
      </rPr>
      <t>select * from ITEM where ITEMNUM in (xxx);</t>
    </r>
    <r>
      <rPr>
        <sz val="11"/>
        <color theme="1"/>
        <rFont val="Calibri"/>
        <family val="2"/>
        <scheme val="minor"/>
      </rPr>
      <t xml:space="preserve">
xxx is the ITEMNUM previously noted.</t>
    </r>
  </si>
  <si>
    <t>Data in ITEMORGINFO is consistent with data in ITEM.
Compare it based on data mapping.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</si>
  <si>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tbname='ITEMORGINFO' and name='ITEMORGINFOID';
select max(ITEMORGINFOID) from dbo.ITEMORGINFO;</t>
    </r>
  </si>
  <si>
    <t>MAX(ITEMORGINFOID) &lt;= maxreserved in MAXSEQUENCE</t>
  </si>
  <si>
    <t>Check the number of ITEMORGINFO in MAXIMO</t>
  </si>
  <si>
    <r>
      <t xml:space="preserve">Check the log table "ste_migration_log_details". (event = COMPMASTER-SUPPLIER_,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from COSWIN.SUPPLIER_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</si>
  <si>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COMPMASTER where STE_MIGRATIONID is not null and STE_MIGRATIONSOURCE='SUPPLIER_';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COSWIN.SUPPLIER_ where PK_SUPPLIER_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</si>
  <si>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COMPMASTER-DIR_SUPP,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 xml:space="preserve">select count(*) from DIR_SUPP ds 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4"/>
        <rFont val="Calibri"/>
        <family val="2"/>
        <scheme val="minor"/>
      </rPr>
      <t>LEFT JOIN SUPPLIER_ s ON s.SUPL_CD = ds.SP_REFR
WHERE s.PK_SUPPLIER_ IS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</si>
  <si>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COMPMASTER where STE_MIGRATIONID is not null and STE_MIGRATIONSOURCE='DIR_SUPP';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COSWIN.DIR_SUPP where PK_DIR_SUPP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</si>
  <si>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COMPMASTER where STE_MIGRATIONID is not null and STE_MIGRATIONSOURCE='DIR_MANF';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COSWIN.DIR_MANF where PK_DIR_MANF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</si>
  <si>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tbname='COMPMASTER' and name='COMPMASTERID';
select max(COMPMASTERID) from dbo.COMPMASTER;</t>
    </r>
  </si>
  <si>
    <r>
      <t xml:space="preserve">Check the log table "ste_migration_log_details". (event = COMPMASTER-DIR_MANF,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from COSWIN.DIR_MANF</t>
    </r>
  </si>
  <si>
    <t>Total migrated (DIR_SUBC)</t>
  </si>
  <si>
    <t>Sample data comparison (DIR_SUBC)</t>
  </si>
  <si>
    <r>
      <t xml:space="preserve">Check the log table "ste_migration_log_details". (event = COMPMASTER-DIR_SUBC,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from COSWIN.DIR_SUBC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</si>
  <si>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COMPMASTER where STE_MIGRATIONID is not null and STE_MIGRATIONSOURCE='DIR_SUBC';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COSWIN.DIR_SUBC where PK_DIR_SUBC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</si>
  <si>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COMPCONTACTMSTR-SUPPLIER_ (CONTACT),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FROM COSWIN.SUPPLIER_ 
WHERE (s.COM_CONTACT IS NOT NULL OR s.COM_NO IS NOT NULL)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</si>
  <si>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COMPCONTACTMSTR where STE_MIGRATIONID is not null and STE_MIGRATIONSOURCE='SUPPLIER_' AND CONTACTTYPE='CONTACT';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COSWIN.SUPPLIER_ where PK_SUPPLIER_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</si>
  <si>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COMPCONTACTMSTR-SUPPLIER_ (TECH),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FROM COSWIN.SUPPLIER_ 
WHERE
	-- VALUE NOT NULL/EMPTY
	((TRIM(s.TECH_CONTACT) IS NOT NULL AND TRIM(s.TECH_CONTACT) != '-') 
		OR (TRIM(s.TECH_NO) IS NOT NULL AND TRIM(s.TECH_NO) != '-'))
	-- NOT THE SAME AS MAIN CONTACT
	AND (COALESCE(TRIM(s.TECH_CONTACT),s.SUPL_NAME) != COALESCE(TRIM(s.COM_CONTACT),s.SUPL_NAME)
		OR s.TECH_NO != s.COM_NO)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</si>
  <si>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COMPCONTACTMSTR where STE_MIGRATIONID is not null and STE_MIGRATIONSOURCE='SUPPLIER_' AND CONTACTTYPE='TECH';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COSWIN.SUPPLIER_ where PK_SUPPLIER_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</si>
  <si>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COMPCONTACTMSTR-DIR_SUPP (CONTACT),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 
FROM DIR_SUPP ds 
LEFT JOIN SUPPLIER_ s ON s.SUPL_CD = ds.SP_REFR
WHERE 
	-- NOT CREATED YET
	s.PK_SUPPLIER_ IS NULL
	-- VALID VALUE
	AND (TRIM(ds.SP_COMM_NAME) IS NOT NULL OR TRIM(ds.SP_COMM_PHON) IS NOT NULL);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</si>
  <si>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COMPCONTACTMSTR where STE_MIGRATIONID is not null and STE_MIGRATIONSOURCE='DIR_SUPP' AND CONTACTTYPE='CONTACT';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COSWIN.DIR_SUPP where PK_DIR_SUPP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</si>
  <si>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COMPCONTACTMSTR-DIR_SUPP (TECH),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 
FROM DIR_SUPP ds 
LEFT JOIN SUPPLIER_ s ON s.SUPL_CD = ds.SP_REFR
WHERE
	-- NOT CREATED YET 
	s.PK_SUPPLIER_ IS NULL
	AND 
	-- NOT NULL/EMPTY
	((TRIM(ds.SP_TECH_PHON) IS NOT NULL AND TRIM(ds.SP_TECH_PHON) != '-')
		OR (TRIM(ds.SP_TECH_NAME) IS NOT NULL AND TRIM(ds.SP_TECH_NAME) != '-'))
	AND 
	-- not the same as main contact
	(COALESCE(TRIM(ds.SP_TECH_NAME), ds.SP_NAME) != COALESCE(TRIM(ds.SP_COMM_NAME), ds.SP_NAME)
		OR ds.SP_TECH_PHON != ds.SP_COMM_PHON);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</si>
  <si>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COMPCONTACTMSTR where STE_MIGRATIONID is not null and STE_MIGRATIONSOURCE='DIR_SUPP' AND CONTACTTYPE='TECH';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COSWIN.DIR_SUPP where PK_DIR_SUPP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</si>
  <si>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COMPCONTACTMSTR-DIR_MANF (CONTACT),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FROM COSWIN.DIR_MANF 
WHERE TRIM(dm.MN_COMM_PHON) IS NOT NULL OR TRIM(MN_COMM_NAME)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</si>
  <si>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COMPCONTACTMSTR where STE_MIGRATIONID is not null and STE_MIGRATIONSOURCE='DIR_MANF' AND CONTACTTYPE='CONTACT';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COSWIN.DIR_MANF where PK_DIR_MANF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</si>
  <si>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COMPCONTACTMSTR-DIR_MANF (TECH),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FROM COSWIN.DIR_MANF 
WHERE 
	-- valid value / not null / not empty
	((TRIM(dm.MN_TECH_PHON) IS NOT NULL AND TRIM(dm.MN_TECH_PHON) != '-')
		OR (TRIM(dm.MN_TECH_NAME) IS NOT NULL AND TRIM(dm.MN_TECH_NAME) != '-'))
	AND 
	-- not the same as main contact
	(COALESCE(TRIM(dm.MN_TECH_NAME), dm.MN_NAME) != COALESCE(TRIM(dm.MN_COMM_NAME), dm.MN_NAME)
		OR dm.MN_COMM_PHON != dm.MN_TECH_PHON);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</si>
  <si>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COMPCONTACTMSTR where STE_MIGRATIONID is not null and STE_MIGRATIONSOURCE='DIR_MANF' AND CONTACTTYPE='TECH';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COSWIN.DIR_MANF where PK_DIR_MANF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</si>
  <si>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tbname='COMPCONTACTMSTR' and name='COMPCONTACTMSTRID';
select max(COMPCONTACTMSTRID) from dbo.COMPCONTACTMSTR;</t>
    </r>
  </si>
  <si>
    <t>Total migrated (Contact from DIR_SUBC)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</si>
  <si>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COMPCONTACTMSTR where STE_MIGRATIONID is not null and STE_MIGRATIONSOURCE='DIR_SUBC' AND CONTACTTYPE='CONTACT';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COSWIN.DIR_SUBC where PK_DIR_SUBC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</si>
  <si>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 (event = COMPCONTACTMSTR-DIR_SUBC (TECH),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FROM COSWIN.DIR_SUBC dm
WHERE 
	-- valid value / not null / not empty
	((TRIM(dm.SB_TECH_PHON) IS NOT NULL AND TRIM(dm.SB_TECH_PHON) != '-')
		OR (TRIM(dm.SB_TECH_NAME) IS NOT NULL AND TRIM(dm.SB_TECH_NAME) != '-'))
	AND 
	-- not the same as main contact
	(COALESCE(TRIM(dm.SB_TECH_NAME), dm.SB_NAME) != COALESCE(TRIM(dm.SB_COMM_NAME), dm.SB_NAME)
		OR dm.SB_COMM_PHON != dm.SB_TECH_PHON);</t>
    </r>
  </si>
  <si>
    <r>
      <t xml:space="preserve">Check the log table "ste_migration_log_details". (event = COMPCONTACTMSTR-DIR_SUBC (CONTACT), package_name = 0011_Master_CompMaster_CompContactMstr)
Run the following SQL in coswindb:
</t>
    </r>
    <r>
      <rPr>
        <i/>
        <sz val="11"/>
        <color theme="4"/>
        <rFont val="Calibri"/>
        <family val="2"/>
        <scheme val="minor"/>
      </rPr>
      <t>SELECT count(*) FROM COSWIN.DIR_SUBC
WHERE TRIM(SB_COMM_PHON) IS NOT NULL OR TRIM(SB_COMM_NAME)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</si>
  <si>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COMPCONTACTMSTR where STE_MIGRATIONID is not null and STE_MIGRATIONSOURCE='DIR_SUBC' AND CONTACTTYPE='TECH';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COSWIN.DIR_SUBC where PK_DIR_SUBC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</si>
  <si>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count(*) from dbo.COMPMASTER where STE_MIGRATIONID is not NULL;
select count(*) from dbo.COMPANIES where STE_MIGRATIONID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</si>
  <si>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COMPANIES where STE_MIGRATIONID is not null;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maximodb:
</t>
    </r>
    <r>
      <rPr>
        <i/>
        <sz val="11"/>
        <color theme="4"/>
        <rFont val="Calibri"/>
        <family val="2"/>
        <scheme val="minor"/>
      </rPr>
      <t>select * from COMPMASTER where STE_MIGRATIONID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</si>
  <si>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tbname='COMPANIES' and name='COMPANIESID';
select max(COMPANIESID) from dbo.COMPANIES;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</si>
  <si>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count(*) from dbo.COMPCONTACT where STE_MIGRATIONID is not NULL;
select count(*) from dbo.COMPCONTACTMSTR where STE_MIGRATIONID is not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</si>
  <si>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COMPCONTACT where STE_MIGRATIONID is not null;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maximodb:
</t>
    </r>
    <r>
      <rPr>
        <i/>
        <sz val="11"/>
        <color theme="4"/>
        <rFont val="Calibri"/>
        <family val="2"/>
        <scheme val="minor"/>
      </rPr>
      <t>select * from COMPCONTACTMSTR where STE_MIGRATIONID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</si>
  <si>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tbname='COMPCONTACT' and name='COMPCONTACTID';
select max(COMPCONTACTID) from dbo.COMPCONTACT;</t>
    </r>
  </si>
  <si>
    <t>Total migrated (KIT_)</t>
  </si>
  <si>
    <t>Sample data comparison (KIT_)</t>
  </si>
  <si>
    <r>
      <t xml:space="preserve">Check the log table "ste_migration_log_details". (event = ITEM-KIT_, event_type = LOG,  package_name = 0010_Master_Item_ItemOrgInfo)
Run the following SQL in coswindb:
</t>
    </r>
    <r>
      <rPr>
        <i/>
        <sz val="11"/>
        <color theme="4"/>
        <rFont val="Calibri"/>
        <family val="2"/>
        <scheme val="minor"/>
      </rPr>
      <t>SELECT count(*) FROM KIT_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</si>
  <si>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ITEM where STE_MIGRATIONID is not null and STE_MIGRATIONSOURCE='KIT_';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COSWIN.KIT_ where PK_DIR_STOCK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</si>
  <si>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 from COSWIN.RES_TRADE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</si>
  <si>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CRAFT where STE_MIGRATIONID is not null;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COSWIN.RES_TRADE where PK_RES_TRADE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</si>
  <si>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tbname='CRAFT' and name='CRAFTID';
select max(CRAFTID) from dbo.CRAFT;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</si>
  <si>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CRAFTSKILL where STE_MIGRATIONID is not null;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COSWIN.RES_TRADE where PK_RES_TRADE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</si>
  <si>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tbname='CRAFTSKILL' and name='CRAFTSKILLID';
select max(CRAFTSKILLID) from dbo.CRAFTSKILL;</t>
    </r>
  </si>
  <si>
    <r>
      <t xml:space="preserve">Check the log table "ste_migration_log_details". (event = CRAFT, package_name = 0013_Master_Craft_CraftSkill)
Run the following SQL in coswindb:
</t>
    </r>
    <r>
      <rPr>
        <i/>
        <sz val="11"/>
        <color theme="4"/>
        <rFont val="Calibri"/>
        <family val="2"/>
        <scheme val="minor"/>
      </rPr>
      <t>select count(*) from COSWIN.RES_TRADE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</si>
  <si>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 from COSWIN.GROUP_USERS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</si>
  <si>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PERSONGROUP where STE_MIGRATIONID is not null and STE_MIGRATIONSOURCE='GROUP_USERS';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COSWIN.GROUP_USERS where PK_GROUP_USERS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</si>
  <si>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
FROM (
	SELECT (CASE WHEN RE_SSNO='RaiResigned' THEN 'RailResigned' ELSE RE_SSNO END) AS RE_SSNO
		, MAX(PK_RES_EMPL) AS PK_RES_EMPL
	FROM COSWIN.RES_EMPL re
	WHERE re.RE_SSNO IS NOT NULL
	GROUP BY (CASE WHEN RE_SSNO='RaiResigned' THEN 'RailResigned' ELSE RE_SSNO END)
) re
LEFT JOIN GROUP_USERS gu ON upper(trim(gu.GROUP_ID)) = upper(trim(re.RE_SSNO)) 
WHERE gu.PK_GROUP_USERS IS NULL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</si>
  <si>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PERSONGROUP where STE_MIGRATIONID is not null and STE_MIGRATIONSOURCE='RES_EMPL';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COSWIN.RES_EMPL where PK_RES_EMPL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</si>
  <si>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 from COSWIN.COH_ENTITY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</si>
  <si>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PERSONGROUP where STE_MIGRATIONID is not null and STE_MIGRATIONSOURCE='COH_ENTITY';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COSWIN.COH_ENTITY where PK_COH_ENTITY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</si>
  <si>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PERSONGROUP where STE_MIGRATIONID is not null and STE_MIGRATIONSOURCE='RES_TRADE';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COSWIN.RES_TRADE where PK_RES_TRADE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</si>
  <si>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tbname='PERSONGROUP' and name='PERSONGROUPID';
select max(PERSONGROUPID) from dbo.PERSONGROUP;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</si>
  <si>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
FROM COSWIN.RES_EMPL re
	LEFT JOIN COSWIN.WIN_USERS wu on upper(wu.USER_ID) = upper(re.RE_BRCD)
	LEFT JOIN COSWIN.GROUP_USERS gu ON gu.PK_GROUP_USERS  = wu.WIN_GRP_USR 
	WHERE gu.PK_GROUP_USERS IS NOT NULL OR re.RE_SSNO IS NOT NULL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</si>
  <si>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PERSONGROUPTEAM where STE_MIGRATIONID is not null and STE_MIGRATIONSOURCE='RES_EMPL';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CAST(re.RE_BRCD AS VARCHAR(16)) AS RE_BRCD, 
	, COALESCE(gu.GROUP_ID, (CASE WHEN re.RE_SSNO='RaiResigned' THEN 'RailResigned' ELSE re.RE_SSNO END)) AS GROUP_ID
	, re.PK_RES_EMPL
FROM COSWIN.RES_EMPL re
LEFT JOIN COSWIN.WIN_USERS wu on upper(wu.USER_ID) = upper(re.RE_BRCD)
LEFT JOIN COSWIN.GROUP_USERS gu ON gu.PK_GROUP_USERS  = wu.WIN_GRP_USR 
WHERE gu.PK_GROUP_USERS IS NOT NULL OR re.RE_SSNO IS NOT NULL  
and PK_GROUP_USERS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</si>
  <si>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
FROM COSWIN.RES_EMPL re
WHERE re.RE_AUTHORITY IS NOT NULL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</si>
  <si>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PERSONGROUPTEAM where STE_MIGRATIONID is not null and STE_MIGRATIONSOURCE='RES_EMPL (AUTH)';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re.RE_BRCD, re.RE_AUTHORITY
FROM COSWIN.RES_EMPL re
WHERE re.RE_AUTHORITY IS NOT NULL
AND re.PK_RES_EMPL IN (xxx)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</si>
  <si>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
FROM COSWIN.RES_EMPL re
JOIN COSWIN.RES_TRADE rt ON re.RT_RE_34 = rt.PK_RES_TRADE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</si>
  <si>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PERSONGROUPTEAM where STE_MIGRATIONID is not null and STE_MIGRATIONSOURCE='RES_EMPL (TRADE)';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re.RE_BRCD, rt.RT_TDCD 
FROM COSWIN.RES_EMPL re
JOIN COSWIN.RES_TRADE rt ON re.RT_RE_34 = rt.PK_RES_TRADE
WHERE re.PK_RES_EMPL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</si>
  <si>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
FROM COSWIN.WIN_USERS wu
JOIN COSWIN.GROUP_USERS gu ON gu.PK_GROUP_USERS  = wu.WIN_GRP_USR 
LEFT JOIN COSWIN.RES_EMPL re ON UPPER(re.RE_BRCD) = upper(wu.USER_ID)
WHERE gu.GROUP_ID IS NOT NULL 
-- not created from RES_EMPL
AND re.PK_RES_EMPL IS NULL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</si>
  <si>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PERSONGROUPTEAM where STE_MIGRATIONID is not null and STE_MIGRATIONSOURCE='WIN_USERS';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wu.USER_ID
	, gu."GROUP_ID" as GROUP_ID
	, wu.PK_WIN_USERS
FROM COSWIN.WIN_USERS wu
JOIN COSWIN.GROUP_USERS gu ON gu.PK_GROUP_USERS  = wu.WIN_GRP_USR 
LEFT JOIN COSWIN.RES_EMPL re ON UPPER(re.RE_BRCD) = upper(wu.USER_ID)
WHERE re.PK_RES_EMPL IS NULL
AND wu.PK_WIN_USERS IN (xxx)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</si>
  <si>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
FROM COSWIN.WIN_USERS wu
LEFT JOIN COSWIN.RES_EMPL re ON UPPER(re.RE_BRCD) = upper(wu.USER_ID) AND re.RE_AUTHORITY = wu.USR_AUTHORITY
WHERE wu.USR_AUTHORITY IS NOT NULL
-- not created from RES_EMPL
AND re.PK_RES_EMPL IS NULL;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</si>
  <si>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PERSONGROUPTEAM where STE_MIGRATIONID is not null and STE_MIGRATIONSOURCE='WIN_USERS (AUTH)';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wu.USER_ID, wu.USR_AUTHORITY
FROM COSWIN.WIN_USERS wu
LEFT JOIN COSWIN.RES_EMPL re ON UPPER(re.RE_BRCD) = upper(wu.USER_ID) AND re.RE_AUTHORITY = wu.USR_AUTHORITY
WHERE re.PK_RES_EMPL IS NULL
AND wu.PK_WIN_USERS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</si>
  <si>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tbname='PERSONGROUPTEAM' and name='PERSONGROUPTEAMID';
select max(PERSONGROUPTEAMID) from dbo.PERSONGROUPTEAM;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</si>
  <si>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LABOR where STE_MIGRATIONID is not null;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COSWIN.RES_EMPL where PK_RES_EMPL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</si>
  <si>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tbname='LABOR' and name='LABORID';
select max(LABORID) from dbo.LABOR;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</si>
  <si>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tbname='AMCREWLABOR' and name='AMCREWLABORID';
select max(AMCREWLABORID) from dbo.AMCREWLABOR;</t>
    </r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</si>
  <si>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>select * from AMCREWTYPE where STE_MIGRATIONID is not null;</t>
    </r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</si>
  <si>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>select COUNT(*) from AMCREWTYPE where STE_MIGRATIONID is not null;</t>
    </r>
  </si>
  <si>
    <t>Total number migrated = 2</t>
  </si>
  <si>
    <t>Sample data is as expected.
(1)
amcrewtype = "EMPL"
description = "Default crew type: individual labor"
(2)
amcrewtype = "CRAFT"
description = "Craft-based Crew Type"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</si>
  <si>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tbname='AMCREWTYPE' and name='AMCREWTYPEID';
select max(AMCREWTYPEID) from dbo.AMCREWTYPE;</t>
    </r>
  </si>
  <si>
    <t>Total migrated (EMPL)</t>
  </si>
  <si>
    <t>Sample data comparison (EMPL)</t>
  </si>
  <si>
    <t>Total migrated (CRAFT)</t>
  </si>
  <si>
    <t>Sample data comparison (CRAFT)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</si>
  <si>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AMCREW where STE_MIGRATIONID is not null and AMCREWTYPE='EMPL';
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COSWIN.RES_EMPL where PK_RES_EMPL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</si>
  <si>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AMCREW where STE_MIGRATIONID is not null and AMCREWTYPE='CRAFT';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COSWIN.RES_TRADE where PK_RES_TRADE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</si>
  <si>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tbname='AMCREW' and name='AMCREWID';
select max(AMCREWID) from dbo.AMCREW;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</si>
  <si>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AMCREWLABOR where STE_MIGRATIONID is not null and STE_MIGRATIONAMCREWTYPE='EMPL';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re.PK_RES_EMPL, upper(re.RE_BRCD) as LABOR, re.RE_FBDT
	, upper(re.RE_BRCD) AS AMCREW
	, rt.RT_TDCD AS CRAFT
	, 'EMPL' as AMCREWTYPE
FROM COSWIN.RES_EMPL re
LEFT JOIN COSWIN.RES_TRADE rt ON rt.PK_RES_TRADE = re.RT_RE_34
WHERE PK_RES_EMPL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</si>
  <si>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AMCREWLABOR where STE_MIGRATIONID is not null and STE_MIGRATIONAMCREWTYPE='CRAFT';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re.PK_RES_EMPL, upper(re.RE_BRCD) as LABOR, re.RE_FBDT
	, rt.RT_TDCD AS AMCREW
	, rt.RT_TDCD AS CRAFT
	, 'CRAFT' as AMCREWTYPE
FROM COSWIN.RES_EMPL re
JOIN COSWIN.RES_TRADE rt ON rt.PK_RES_TRADE = re.RT_RE_34 
where PK_RES_EMPL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</si>
  <si>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 xml:space="preserve">select count(*) from COSWIN.RES_EMPL re
JOIN COSWIN.RES_TRADE rt ON rt.PK_RES_TRADE = re.RT_RE_34 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</si>
  <si>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 from COSWIN.UNITS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</si>
  <si>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MEASUREUNIT where STE_MIGRATIONID is not null and STE_MIGRATIONSOURCE='UNITS';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COSWIN.UNITS where PK_UNITS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</si>
  <si>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count(DISTINCT CASE WHEN dm.MT_MS_UNIT='HR' THEN 'HRS' ELSE dm.MT_MS_UNIT END) 
FROM dir_meter dm
LEFT JOIN UNITS u ON UPPER(u.UNITS_CD) = UPPER(CASE WHEN dm.MT_MS_UNIT='HR' THEN 'HRS' ELSE dm.MT_MS_UNIT END)
WHERE u.PK_UNITS IS NULL AND dm.MT_MS_UNIT IS NOT NULL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</si>
  <si>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MEASUREUNIT where STE_MIGRATIONID is not null and STE_MIGRATIONSOURCE='DIR_METER'
order by MEASUREUNITID;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DISTINCT CASE WHEN dm.MT_MS_UNIT='HR' THEN 'HRS' ELSE dm.MT_MS_UNIT END AS MT_MS_UNIT 
FROM dir_meter dm
LEFT JOIN UNITS u ON UPPER(u.UNITS_CD) = UPPER(CASE WHEN dm.MT_MS_UNIT='HR' THEN 'HRS' ELSE dm.MT_MS_UNIT END)
WHERE u.PK_UNITS IS NULL AND dm.MT_MS_UNIT IS NOT NULL
ORDER BY MT_MS_UNIT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</si>
  <si>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tbname='MEASUREUNIT' and name='MEASUREUNITUID';
select max(MEASUREUNITUID) from dbo.MEASUREUNIT;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</si>
  <si>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
FROM (
	SELECT DISTINCT AUTHORITY, COSTCENTER
	FROM (
		SELECT DISTINCT et.EQ_AUTHORITY AS AUTHORITY, ET.EQ_COSC AS COSTCENTER FROM EQP_TOPO et WHERE et.EQ_AUTHORITY IS NOT NULL AND ET.EQ_COSC IS NOT NULL
		UNION 
		SELECT DISTINCT ej.JR_REQUEST_AUTH, ej.JR_COSTCENT FROM EQP_JOBR ej WHERE ej.JR_REQUEST_AUTH IS NOT NULL AND ej.JR_COSTCENT IS NOT NULL 
		UNION
		SELECT DISTINCT ej.JR_ACTION_AUTH, ej.JR_COSTCENT FROM EQP_JOBR ej WHERE ej.JR_ACTION_AUTH IS NOT NULL AND ej.JR_COSTCENT IS NOT NULL 
		UNION
		SELECT DISTINCT re.RE_AUTHORITY, re.RE_COSC FROM RES_EMPL re WHERE re.RE_AUTHORITY IS NOT NULL AND re.RE_COSC IS NOT NULL 
		UNION
		SELECT DISTINCT ww.WO_REQUEST_AUTH, ww.WO_COSC FROM WIP_WO ww WHERE ww.WO_REQUEST_AUTH IS NOT NULL AND ww.WO_COSC IS NOT NULL 
		UNION
		SELECT DISTINCT ww.WO_ACTION_AUTH, ww.WO_COSC FROM WIP_WO ww WHERE ww.WO_ACTION_AUTH IS NOT NULL AND ww.WO_COSC IS NOT NULL
	) A
) B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</si>
  <si>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CHARTOFACCOUNTS where STE_MIGRATIONID is not null
order by glcomp01, glcomp02;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DISTINCT AUTHORITY, COSTCENTER
FROM (
	SELECT DISTINCT et.EQ_AUTHORITY AS AUTHORITY, ET.EQ_COSC AS COSTCENTER FROM EQP_TOPO et WHERE et.EQ_AUTHORITY IS NOT NULL AND ET.EQ_COSC IS NOT NULL
	UNION 
	SELECT DISTINCT ej.JR_REQUEST_AUTH, ej.JR_COSTCENT FROM EQP_JOBR ej WHERE ej.JR_REQUEST_AUTH IS NOT NULL AND ej.JR_COSTCENT IS NOT NULL 
	UNION
	SELECT DISTINCT ej.JR_ACTION_AUTH, ej.JR_COSTCENT FROM EQP_JOBR ej WHERE ej.JR_ACTION_AUTH IS NOT NULL AND ej.JR_COSTCENT IS NOT NULL 
	UNION
	SELECT DISTINCT re.RE_AUTHORITY, re.RE_COSC FROM RES_EMPL re WHERE re.RE_AUTHORITY IS NOT NULL AND re.RE_COSC IS NOT NULL 
	UNION
	SELECT DISTINCT ww.WO_REQUEST_AUTH, ww.WO_COSC FROM WIP_WO ww WHERE ww.WO_REQUEST_AUTH IS NOT NULL AND ww.WO_COSC IS NOT NULL 
	UNION
	SELECT DISTINCT ww.WO_ACTION_AUTH, ww.WO_COSC FROM WIP_WO ww WHERE ww.WO_ACTION_AUTH IS NOT NULL AND ww.WO_COSC IS NOT NULL
) A
ORDER BY AUTHORITY, COSTCENTER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</si>
  <si>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tbname='CHARTOFACCOUNTS' and name='CHARTOFACCOUNTSID';
select max(CHARTOFACCOUNTSID) from dbo.CHARTOFACCOUNTS;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</si>
  <si>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 from COSWIN.DIR_ZONE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</si>
  <si>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WORKZONE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COSWIN.DIR_ZONE where PK_DIR_ZONE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</si>
  <si>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tbname='WORKZONE' and name='WORKZONEID';
select max(WORKZONEID) from dbo.WORKZONE;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</si>
  <si>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 FROM coswin.KIT_ k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</si>
  <si>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ITEMSTRUCT where STE_MIGRATIONID is not null and STE_MIGRATIONSOURCE = 'KIT_';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COSWIN.KIT_ where PK_KIT_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</si>
  <si>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ITEMSTRUCT where STE_MIGRATIONID is not null and STE_MIGRATIONSOURCE = 'KIT_ITEMS';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sz val="11"/>
        <color theme="4"/>
        <rFont val="Calibri"/>
        <family val="2"/>
        <scheme val="minor"/>
      </rPr>
      <t>select * from COSWIN.KIT_ITEMS where PK_KIT_ITEMS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</si>
  <si>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tbname='ITEMSTRUCT' and name='ITEMSTRUCTID';
select max(ITEMSTRUCTID) from dbo.ITEMSTRUCT;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</si>
  <si>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 (*)
FROM COSWIN.KIT_ITEMS ki 
JOIN COSWIN.KIT_ k ON k.PK_KIT_ = ki.S_KIT_ITEM;</t>
    </r>
  </si>
  <si>
    <r>
      <t xml:space="preserve">Check the log table "ste_migration_log_details".
Run the following SQL in coswindb:
</t>
    </r>
    <r>
      <rPr>
        <i/>
        <sz val="11"/>
        <color theme="4"/>
        <rFont val="Calibri"/>
        <family val="2"/>
        <scheme val="minor"/>
      </rPr>
      <t>select count(*) FROM coswin.ITEM_GROUP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</si>
  <si>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COMMODITIES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* from COSWIN.ITEM_GROUP where PK_ITEM_GROUP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</si>
  <si>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tbname='COMMODITIES' and name='COMMODITIESID';
select max(COMMODITIESID) from dbo.COMMODITIES;</t>
    </r>
  </si>
  <si>
    <r>
      <t xml:space="preserve">Check the log table "ste_migration_log_details". (event = ITEM-NSITEM, event_type = LOG,  package_name = 0010_Master_Item_ItemOrgInfo)
Run the following SQL in coswindb:
</t>
    </r>
    <r>
      <rPr>
        <i/>
        <sz val="11"/>
        <color theme="4"/>
        <rFont val="Calibri"/>
        <family val="2"/>
        <scheme val="minor"/>
      </rPr>
      <t>select count(*) from COSWIN.NSITEM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</si>
  <si>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ITEM where STE_MIGRATIONID is not null and STE_MIGRATIONSOURCE='NSITEM';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COSWIN.NSITEM where PK_NSITEM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</si>
</sst>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3" borderId="0" xfId="0" applyFill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49" fontId="1" fillId="2" borderId="0" xfId="1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1" fontId="1" fillId="2" borderId="0" xfId="1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C780-6CC1-4134-B854-1438D324A96C}">
  <dimension ref="A1:I18"/>
  <sheetViews>
    <sheetView zoomScale="89" zoomScaleNormal="89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5.5703125" style="4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0" max="16384" width="9.140625" style="2"/>
  </cols>
  <sheetData>
    <row r="1" spans="1:9" x14ac:dyDescent="0.25">
      <c r="A1" s="5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4" t="s">
        <v>45</v>
      </c>
      <c r="B2" s="4" t="s">
        <v>7</v>
      </c>
      <c r="C2" s="4" t="s">
        <v>8</v>
      </c>
      <c r="D2" s="4" t="s">
        <v>9</v>
      </c>
      <c r="E2" s="2" t="str">
        <f>_xlfn.CONCAT(C2,"-",A2)</f>
        <v>0003-1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90" x14ac:dyDescent="0.25">
      <c r="A3" s="4" t="s">
        <v>46</v>
      </c>
      <c r="B3" s="4" t="s">
        <v>7</v>
      </c>
      <c r="C3" s="4" t="s">
        <v>8</v>
      </c>
      <c r="D3" s="4" t="s">
        <v>9</v>
      </c>
      <c r="E3" s="2" t="str">
        <f t="shared" ref="E3:E18" si="0">_xlfn.CONCAT(C3,"-",A3)</f>
        <v>0003-2</v>
      </c>
      <c r="F3" s="2" t="s">
        <v>13</v>
      </c>
      <c r="G3" s="3" t="s">
        <v>15</v>
      </c>
      <c r="H3" s="3" t="s">
        <v>245</v>
      </c>
      <c r="I3" s="3" t="s">
        <v>16</v>
      </c>
    </row>
    <row r="4" spans="1:9" ht="90" x14ac:dyDescent="0.25">
      <c r="A4" s="4" t="s">
        <v>47</v>
      </c>
      <c r="B4" s="4" t="s">
        <v>7</v>
      </c>
      <c r="C4" s="4" t="s">
        <v>8</v>
      </c>
      <c r="D4" s="4" t="s">
        <v>9</v>
      </c>
      <c r="E4" s="2" t="str">
        <f t="shared" si="0"/>
        <v>0003-3</v>
      </c>
      <c r="F4" s="2" t="s">
        <v>13</v>
      </c>
      <c r="G4" s="3" t="s">
        <v>17</v>
      </c>
      <c r="H4" s="3" t="s">
        <v>246</v>
      </c>
      <c r="I4" s="3" t="s">
        <v>16</v>
      </c>
    </row>
    <row r="5" spans="1:9" ht="120" x14ac:dyDescent="0.25">
      <c r="A5" s="4" t="s">
        <v>48</v>
      </c>
      <c r="B5" s="4" t="s">
        <v>7</v>
      </c>
      <c r="C5" s="4" t="s">
        <v>8</v>
      </c>
      <c r="D5" s="4" t="s">
        <v>9</v>
      </c>
      <c r="E5" s="2" t="str">
        <f t="shared" si="0"/>
        <v>0003-4</v>
      </c>
      <c r="F5" s="2" t="s">
        <v>13</v>
      </c>
      <c r="G5" s="3" t="s">
        <v>18</v>
      </c>
      <c r="H5" s="3" t="s">
        <v>247</v>
      </c>
      <c r="I5" s="3" t="s">
        <v>16</v>
      </c>
    </row>
    <row r="6" spans="1:9" ht="180" x14ac:dyDescent="0.25">
      <c r="A6" s="4" t="s">
        <v>49</v>
      </c>
      <c r="B6" s="4" t="s">
        <v>7</v>
      </c>
      <c r="C6" s="4" t="s">
        <v>8</v>
      </c>
      <c r="D6" s="4" t="s">
        <v>9</v>
      </c>
      <c r="E6" s="2" t="str">
        <f t="shared" si="0"/>
        <v>0003-5</v>
      </c>
      <c r="F6" s="2" t="s">
        <v>13</v>
      </c>
      <c r="G6" s="3" t="s">
        <v>28</v>
      </c>
      <c r="H6" s="3" t="s">
        <v>244</v>
      </c>
      <c r="I6" s="3" t="s">
        <v>209</v>
      </c>
    </row>
    <row r="7" spans="1:9" ht="195" x14ac:dyDescent="0.25">
      <c r="A7" s="4" t="s">
        <v>50</v>
      </c>
      <c r="B7" s="4" t="s">
        <v>7</v>
      </c>
      <c r="C7" s="4" t="s">
        <v>8</v>
      </c>
      <c r="D7" s="4" t="s">
        <v>9</v>
      </c>
      <c r="E7" s="2" t="str">
        <f t="shared" si="0"/>
        <v>0003-6</v>
      </c>
      <c r="F7" s="2" t="s">
        <v>13</v>
      </c>
      <c r="G7" s="3" t="s">
        <v>29</v>
      </c>
      <c r="H7" s="3" t="s">
        <v>248</v>
      </c>
      <c r="I7" s="3" t="s">
        <v>209</v>
      </c>
    </row>
    <row r="8" spans="1:9" ht="195" x14ac:dyDescent="0.25">
      <c r="A8" s="4" t="s">
        <v>51</v>
      </c>
      <c r="B8" s="4" t="s">
        <v>7</v>
      </c>
      <c r="C8" s="4" t="s">
        <v>8</v>
      </c>
      <c r="D8" s="4" t="s">
        <v>9</v>
      </c>
      <c r="E8" s="2" t="str">
        <f t="shared" si="0"/>
        <v>0003-7</v>
      </c>
      <c r="F8" s="2" t="s">
        <v>13</v>
      </c>
      <c r="G8" s="3" t="s">
        <v>30</v>
      </c>
      <c r="H8" s="3" t="s">
        <v>249</v>
      </c>
      <c r="I8" s="3" t="s">
        <v>199</v>
      </c>
    </row>
    <row r="9" spans="1:9" ht="75" x14ac:dyDescent="0.25">
      <c r="A9" s="4" t="s">
        <v>52</v>
      </c>
      <c r="B9" s="4" t="s">
        <v>7</v>
      </c>
      <c r="C9" s="4" t="s">
        <v>8</v>
      </c>
      <c r="D9" s="4" t="s">
        <v>9</v>
      </c>
      <c r="E9" s="2" t="str">
        <f t="shared" si="0"/>
        <v>0003-8</v>
      </c>
      <c r="F9" s="2" t="s">
        <v>13</v>
      </c>
      <c r="G9" s="3" t="s">
        <v>23</v>
      </c>
      <c r="H9" s="3" t="s">
        <v>250</v>
      </c>
      <c r="I9" s="3" t="s">
        <v>208</v>
      </c>
    </row>
    <row r="10" spans="1:9" ht="30" x14ac:dyDescent="0.25">
      <c r="A10" s="4" t="s">
        <v>53</v>
      </c>
      <c r="B10" s="4" t="s">
        <v>7</v>
      </c>
      <c r="C10" s="4" t="s">
        <v>8</v>
      </c>
      <c r="D10" s="4" t="s">
        <v>9</v>
      </c>
      <c r="E10" s="2" t="str">
        <f t="shared" si="0"/>
        <v>0003-9</v>
      </c>
      <c r="F10" s="2" t="s">
        <v>19</v>
      </c>
      <c r="G10" s="3" t="s">
        <v>20</v>
      </c>
      <c r="H10" s="2" t="s">
        <v>36</v>
      </c>
      <c r="I10" s="3" t="s">
        <v>24</v>
      </c>
    </row>
    <row r="11" spans="1:9" ht="30" x14ac:dyDescent="0.25">
      <c r="A11" s="4" t="s">
        <v>54</v>
      </c>
      <c r="B11" s="4" t="s">
        <v>7</v>
      </c>
      <c r="C11" s="4" t="s">
        <v>8</v>
      </c>
      <c r="D11" s="4" t="s">
        <v>9</v>
      </c>
      <c r="E11" s="2" t="str">
        <f t="shared" si="0"/>
        <v>0003-10</v>
      </c>
      <c r="F11" s="2" t="s">
        <v>19</v>
      </c>
      <c r="G11" s="3" t="s">
        <v>21</v>
      </c>
      <c r="H11" s="2" t="s">
        <v>37</v>
      </c>
      <c r="I11" s="3" t="s">
        <v>24</v>
      </c>
    </row>
    <row r="12" spans="1:9" ht="30" x14ac:dyDescent="0.25">
      <c r="A12" s="4" t="s">
        <v>55</v>
      </c>
      <c r="B12" s="4" t="s">
        <v>7</v>
      </c>
      <c r="C12" s="4" t="s">
        <v>8</v>
      </c>
      <c r="D12" s="4" t="s">
        <v>9</v>
      </c>
      <c r="E12" s="2" t="str">
        <f t="shared" si="0"/>
        <v>0003-11</v>
      </c>
      <c r="F12" s="2" t="s">
        <v>19</v>
      </c>
      <c r="G12" s="3" t="s">
        <v>22</v>
      </c>
      <c r="H12" s="2" t="s">
        <v>38</v>
      </c>
      <c r="I12" s="3" t="s">
        <v>24</v>
      </c>
    </row>
    <row r="13" spans="1:9" ht="30" x14ac:dyDescent="0.25">
      <c r="A13" s="4" t="s">
        <v>56</v>
      </c>
      <c r="B13" s="4" t="s">
        <v>7</v>
      </c>
      <c r="C13" s="4" t="s">
        <v>8</v>
      </c>
      <c r="D13" s="4" t="s">
        <v>9</v>
      </c>
      <c r="E13" s="2" t="str">
        <f t="shared" si="0"/>
        <v>0003-12</v>
      </c>
      <c r="F13" s="2" t="s">
        <v>19</v>
      </c>
      <c r="G13" s="3" t="s">
        <v>31</v>
      </c>
      <c r="H13" s="2" t="s">
        <v>39</v>
      </c>
      <c r="I13" s="3" t="s">
        <v>34</v>
      </c>
    </row>
    <row r="14" spans="1:9" ht="30" x14ac:dyDescent="0.25">
      <c r="A14" s="4" t="s">
        <v>57</v>
      </c>
      <c r="B14" s="4" t="s">
        <v>7</v>
      </c>
      <c r="C14" s="4" t="s">
        <v>8</v>
      </c>
      <c r="D14" s="4" t="s">
        <v>9</v>
      </c>
      <c r="E14" s="2" t="str">
        <f t="shared" si="0"/>
        <v>0003-13</v>
      </c>
      <c r="F14" s="2" t="s">
        <v>19</v>
      </c>
      <c r="G14" s="3" t="s">
        <v>32</v>
      </c>
      <c r="H14" s="2" t="s">
        <v>40</v>
      </c>
      <c r="I14" s="3" t="s">
        <v>34</v>
      </c>
    </row>
    <row r="15" spans="1:9" ht="30" x14ac:dyDescent="0.25">
      <c r="A15" s="4" t="s">
        <v>58</v>
      </c>
      <c r="B15" s="4" t="s">
        <v>7</v>
      </c>
      <c r="C15" s="4" t="s">
        <v>8</v>
      </c>
      <c r="D15" s="4" t="s">
        <v>9</v>
      </c>
      <c r="E15" s="2" t="str">
        <f t="shared" si="0"/>
        <v>0003-14</v>
      </c>
      <c r="F15" s="2" t="s">
        <v>19</v>
      </c>
      <c r="G15" s="3" t="s">
        <v>33</v>
      </c>
      <c r="H15" s="2" t="s">
        <v>41</v>
      </c>
      <c r="I15" s="3" t="s">
        <v>34</v>
      </c>
    </row>
    <row r="16" spans="1:9" ht="30" x14ac:dyDescent="0.25">
      <c r="A16" s="4" t="s">
        <v>59</v>
      </c>
      <c r="B16" s="4" t="s">
        <v>7</v>
      </c>
      <c r="C16" s="4" t="s">
        <v>8</v>
      </c>
      <c r="D16" s="4" t="s">
        <v>9</v>
      </c>
      <c r="E16" s="2" t="str">
        <f t="shared" si="0"/>
        <v>0003-15</v>
      </c>
      <c r="F16" s="2" t="s">
        <v>19</v>
      </c>
      <c r="G16" s="3" t="s">
        <v>25</v>
      </c>
      <c r="H16" s="2" t="s">
        <v>42</v>
      </c>
      <c r="I16" s="3" t="s">
        <v>35</v>
      </c>
    </row>
    <row r="17" spans="1:9" ht="30" x14ac:dyDescent="0.25">
      <c r="A17" s="4" t="s">
        <v>60</v>
      </c>
      <c r="B17" s="4" t="s">
        <v>7</v>
      </c>
      <c r="C17" s="4" t="s">
        <v>8</v>
      </c>
      <c r="D17" s="4" t="s">
        <v>9</v>
      </c>
      <c r="E17" s="2" t="str">
        <f t="shared" si="0"/>
        <v>0003-16</v>
      </c>
      <c r="F17" s="2" t="s">
        <v>19</v>
      </c>
      <c r="G17" s="3" t="s">
        <v>26</v>
      </c>
      <c r="H17" s="2" t="s">
        <v>43</v>
      </c>
      <c r="I17" s="3" t="s">
        <v>35</v>
      </c>
    </row>
    <row r="18" spans="1:9" ht="30" x14ac:dyDescent="0.25">
      <c r="A18" s="4" t="s">
        <v>61</v>
      </c>
      <c r="B18" s="4" t="s">
        <v>7</v>
      </c>
      <c r="C18" s="4" t="s">
        <v>8</v>
      </c>
      <c r="D18" s="4" t="s">
        <v>9</v>
      </c>
      <c r="E18" s="2" t="str">
        <f t="shared" si="0"/>
        <v>0003-17</v>
      </c>
      <c r="F18" s="2" t="s">
        <v>19</v>
      </c>
      <c r="G18" s="3" t="s">
        <v>27</v>
      </c>
      <c r="H18" s="2" t="s">
        <v>44</v>
      </c>
      <c r="I18" s="3" t="s">
        <v>35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6065-CB50-4533-B331-03491EEBC88D}">
  <dimension ref="A1:J14"/>
  <sheetViews>
    <sheetView zoomScale="84" zoomScaleNormal="84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145</v>
      </c>
      <c r="D2" s="4" t="s">
        <v>90</v>
      </c>
      <c r="E2" s="2" t="str">
        <f>_xlfn.CONCAT(C2,"-",A2)</f>
        <v>0012-1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75" x14ac:dyDescent="0.25">
      <c r="A3" s="9">
        <v>2</v>
      </c>
      <c r="B3" s="4" t="s">
        <v>7</v>
      </c>
      <c r="C3" s="4" t="s">
        <v>145</v>
      </c>
      <c r="D3" s="1" t="s">
        <v>137</v>
      </c>
      <c r="E3" s="2" t="str">
        <f t="shared" ref="E3:E14" si="0">_xlfn.CONCAT(C3,"-",A3)</f>
        <v>0012-2</v>
      </c>
      <c r="F3" s="2" t="s">
        <v>13</v>
      </c>
      <c r="G3" s="3" t="s">
        <v>80</v>
      </c>
      <c r="H3" s="3" t="s">
        <v>356</v>
      </c>
      <c r="I3" s="3" t="s">
        <v>139</v>
      </c>
    </row>
    <row r="4" spans="1:9" ht="180" x14ac:dyDescent="0.25">
      <c r="A4" s="9">
        <v>3</v>
      </c>
      <c r="B4" s="4" t="s">
        <v>7</v>
      </c>
      <c r="C4" s="4" t="s">
        <v>145</v>
      </c>
      <c r="D4" s="1" t="s">
        <v>137</v>
      </c>
      <c r="E4" s="2" t="str">
        <f t="shared" si="0"/>
        <v>0012-3</v>
      </c>
      <c r="F4" s="2" t="s">
        <v>13</v>
      </c>
      <c r="G4" s="3" t="s">
        <v>81</v>
      </c>
      <c r="H4" s="3" t="s">
        <v>357</v>
      </c>
      <c r="I4" s="3" t="s">
        <v>140</v>
      </c>
    </row>
    <row r="5" spans="1:9" ht="75" x14ac:dyDescent="0.25">
      <c r="A5" s="9">
        <v>4</v>
      </c>
      <c r="B5" s="4" t="s">
        <v>7</v>
      </c>
      <c r="C5" s="4" t="s">
        <v>145</v>
      </c>
      <c r="D5" s="1" t="s">
        <v>137</v>
      </c>
      <c r="E5" s="2" t="str">
        <f t="shared" si="0"/>
        <v>0012-4</v>
      </c>
      <c r="F5" s="2" t="s">
        <v>13</v>
      </c>
      <c r="G5" s="3" t="s">
        <v>89</v>
      </c>
      <c r="H5" s="3" t="s">
        <v>358</v>
      </c>
      <c r="I5" s="3" t="s">
        <v>219</v>
      </c>
    </row>
    <row r="6" spans="1:9" ht="30" x14ac:dyDescent="0.25">
      <c r="A6" s="9">
        <v>5</v>
      </c>
      <c r="B6" s="4" t="s">
        <v>7</v>
      </c>
      <c r="C6" s="4" t="s">
        <v>145</v>
      </c>
      <c r="D6" s="1" t="s">
        <v>137</v>
      </c>
      <c r="E6" s="2" t="str">
        <f t="shared" si="0"/>
        <v>0012-5</v>
      </c>
      <c r="F6" s="2" t="s">
        <v>19</v>
      </c>
      <c r="G6" s="3" t="s">
        <v>70</v>
      </c>
      <c r="H6" s="2" t="s">
        <v>141</v>
      </c>
      <c r="I6" s="3" t="s">
        <v>24</v>
      </c>
    </row>
    <row r="7" spans="1:9" x14ac:dyDescent="0.25">
      <c r="A7" s="9">
        <v>6</v>
      </c>
      <c r="B7" s="4" t="s">
        <v>7</v>
      </c>
      <c r="C7" s="4" t="s">
        <v>145</v>
      </c>
      <c r="D7" s="1" t="s">
        <v>137</v>
      </c>
      <c r="E7" s="2" t="str">
        <f t="shared" si="0"/>
        <v>0012-6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ht="30" x14ac:dyDescent="0.25">
      <c r="A8" s="9">
        <v>7</v>
      </c>
      <c r="B8" s="4" t="s">
        <v>7</v>
      </c>
      <c r="C8" s="4" t="s">
        <v>145</v>
      </c>
      <c r="D8" s="1" t="s">
        <v>137</v>
      </c>
      <c r="E8" s="2" t="str">
        <f t="shared" si="0"/>
        <v>0012-7</v>
      </c>
      <c r="F8" s="2" t="s">
        <v>19</v>
      </c>
      <c r="G8" s="3" t="s">
        <v>83</v>
      </c>
      <c r="H8" s="2" t="s">
        <v>85</v>
      </c>
      <c r="I8" s="3" t="s">
        <v>88</v>
      </c>
    </row>
    <row r="9" spans="1:9" ht="75" x14ac:dyDescent="0.25">
      <c r="A9" s="9">
        <v>8</v>
      </c>
      <c r="B9" s="4" t="s">
        <v>7</v>
      </c>
      <c r="C9" s="4" t="s">
        <v>145</v>
      </c>
      <c r="D9" s="10" t="s">
        <v>138</v>
      </c>
      <c r="E9" s="2" t="str">
        <f t="shared" si="0"/>
        <v>0012-8</v>
      </c>
      <c r="F9" s="2" t="s">
        <v>13</v>
      </c>
      <c r="G9" s="3" t="s">
        <v>80</v>
      </c>
      <c r="H9" s="3" t="s">
        <v>359</v>
      </c>
      <c r="I9" s="3" t="s">
        <v>142</v>
      </c>
    </row>
    <row r="10" spans="1:9" ht="180" x14ac:dyDescent="0.25">
      <c r="A10" s="9">
        <v>9</v>
      </c>
      <c r="B10" s="4" t="s">
        <v>7</v>
      </c>
      <c r="C10" s="4" t="s">
        <v>145</v>
      </c>
      <c r="D10" s="10" t="s">
        <v>138</v>
      </c>
      <c r="E10" s="2" t="str">
        <f t="shared" si="0"/>
        <v>0012-9</v>
      </c>
      <c r="F10" s="2" t="s">
        <v>13</v>
      </c>
      <c r="G10" s="3" t="s">
        <v>81</v>
      </c>
      <c r="H10" s="3" t="s">
        <v>360</v>
      </c>
      <c r="I10" s="3" t="s">
        <v>143</v>
      </c>
    </row>
    <row r="11" spans="1:9" ht="90" x14ac:dyDescent="0.25">
      <c r="A11" s="9">
        <v>10</v>
      </c>
      <c r="B11" s="4" t="s">
        <v>7</v>
      </c>
      <c r="C11" s="4" t="s">
        <v>145</v>
      </c>
      <c r="D11" s="10" t="s">
        <v>138</v>
      </c>
      <c r="E11" s="2" t="str">
        <f t="shared" si="0"/>
        <v>0012-10</v>
      </c>
      <c r="F11" s="2" t="s">
        <v>13</v>
      </c>
      <c r="G11" s="3" t="s">
        <v>89</v>
      </c>
      <c r="H11" s="3" t="s">
        <v>361</v>
      </c>
      <c r="I11" s="3" t="s">
        <v>220</v>
      </c>
    </row>
    <row r="12" spans="1:9" ht="30" x14ac:dyDescent="0.25">
      <c r="A12" s="9">
        <v>11</v>
      </c>
      <c r="B12" s="4" t="s">
        <v>7</v>
      </c>
      <c r="C12" s="4" t="s">
        <v>145</v>
      </c>
      <c r="D12" s="10" t="s">
        <v>138</v>
      </c>
      <c r="E12" s="2" t="str">
        <f t="shared" si="0"/>
        <v>0012-11</v>
      </c>
      <c r="F12" s="2" t="s">
        <v>19</v>
      </c>
      <c r="G12" s="3" t="s">
        <v>70</v>
      </c>
      <c r="H12" s="2" t="s">
        <v>144</v>
      </c>
      <c r="I12" s="3" t="s">
        <v>24</v>
      </c>
    </row>
    <row r="13" spans="1:9" x14ac:dyDescent="0.25">
      <c r="A13" s="9">
        <v>12</v>
      </c>
      <c r="B13" s="4" t="s">
        <v>7</v>
      </c>
      <c r="C13" s="4" t="s">
        <v>145</v>
      </c>
      <c r="D13" s="10" t="s">
        <v>138</v>
      </c>
      <c r="E13" s="2" t="str">
        <f t="shared" si="0"/>
        <v>0012-12</v>
      </c>
      <c r="F13" s="2" t="s">
        <v>19</v>
      </c>
      <c r="G13" s="3" t="s">
        <v>82</v>
      </c>
      <c r="H13" s="2" t="s">
        <v>86</v>
      </c>
      <c r="I13" s="3" t="s">
        <v>87</v>
      </c>
    </row>
    <row r="14" spans="1:9" ht="30" x14ac:dyDescent="0.25">
      <c r="A14" s="9">
        <v>13</v>
      </c>
      <c r="B14" s="4" t="s">
        <v>7</v>
      </c>
      <c r="C14" s="4" t="s">
        <v>145</v>
      </c>
      <c r="D14" s="10" t="s">
        <v>138</v>
      </c>
      <c r="E14" s="2" t="str">
        <f t="shared" si="0"/>
        <v>0012-13</v>
      </c>
      <c r="F14" s="2" t="s">
        <v>19</v>
      </c>
      <c r="G14" s="3" t="s">
        <v>83</v>
      </c>
      <c r="H14" s="2" t="s">
        <v>85</v>
      </c>
      <c r="I14" s="3" t="s">
        <v>88</v>
      </c>
    </row>
  </sheetData>
  <autoFilter ref="A1:I1" xr:uid="{B6AEC780-6CC1-4134-B854-1438D324A96C}"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9F58-7F62-4C2B-8CC8-699EAF5B8363}">
  <dimension ref="A1:J14"/>
  <sheetViews>
    <sheetView zoomScale="84" zoomScaleNormal="84" workbookViewId="0">
      <pane ySplit="1" topLeftCell="A9" activePane="bottomLeft" state="frozen"/>
      <selection pane="bottomLeft" activeCell="H7" sqref="H7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146</v>
      </c>
      <c r="D2" s="4" t="s">
        <v>90</v>
      </c>
      <c r="E2" s="2" t="str">
        <f>_xlfn.CONCAT(C2,"-",A2)</f>
        <v>0013-1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90" x14ac:dyDescent="0.25">
      <c r="A3" s="9">
        <v>2</v>
      </c>
      <c r="B3" s="4" t="s">
        <v>7</v>
      </c>
      <c r="C3" s="4" t="s">
        <v>146</v>
      </c>
      <c r="D3" s="10" t="s">
        <v>153</v>
      </c>
      <c r="E3" s="2" t="str">
        <f t="shared" ref="E3:E14" si="0">_xlfn.CONCAT(C3,"-",A3)</f>
        <v>0013-2</v>
      </c>
      <c r="F3" s="2" t="s">
        <v>13</v>
      </c>
      <c r="G3" s="3" t="s">
        <v>80</v>
      </c>
      <c r="H3" s="3" t="s">
        <v>371</v>
      </c>
      <c r="I3" s="3" t="s">
        <v>16</v>
      </c>
    </row>
    <row r="4" spans="1:9" ht="180" x14ac:dyDescent="0.25">
      <c r="A4" s="9">
        <v>3</v>
      </c>
      <c r="B4" s="4" t="s">
        <v>7</v>
      </c>
      <c r="C4" s="4" t="s">
        <v>146</v>
      </c>
      <c r="D4" s="10" t="s">
        <v>153</v>
      </c>
      <c r="E4" s="2" t="str">
        <f t="shared" si="0"/>
        <v>0013-3</v>
      </c>
      <c r="F4" s="2" t="s">
        <v>13</v>
      </c>
      <c r="G4" s="3" t="s">
        <v>81</v>
      </c>
      <c r="H4" s="3" t="s">
        <v>367</v>
      </c>
      <c r="I4" s="3" t="s">
        <v>199</v>
      </c>
    </row>
    <row r="5" spans="1:9" ht="60" x14ac:dyDescent="0.25">
      <c r="A5" s="9">
        <v>4</v>
      </c>
      <c r="B5" s="4" t="s">
        <v>7</v>
      </c>
      <c r="C5" s="4" t="s">
        <v>146</v>
      </c>
      <c r="D5" s="10" t="s">
        <v>153</v>
      </c>
      <c r="E5" s="2" t="str">
        <f t="shared" si="0"/>
        <v>0013-4</v>
      </c>
      <c r="F5" s="2" t="s">
        <v>13</v>
      </c>
      <c r="G5" s="3" t="s">
        <v>89</v>
      </c>
      <c r="H5" s="3" t="s">
        <v>368</v>
      </c>
      <c r="I5" s="3" t="s">
        <v>221</v>
      </c>
    </row>
    <row r="6" spans="1:9" ht="30" x14ac:dyDescent="0.25">
      <c r="A6" s="9">
        <v>5</v>
      </c>
      <c r="B6" s="4" t="s">
        <v>7</v>
      </c>
      <c r="C6" s="4" t="s">
        <v>146</v>
      </c>
      <c r="D6" s="10" t="s">
        <v>153</v>
      </c>
      <c r="E6" s="2" t="str">
        <f t="shared" si="0"/>
        <v>0013-5</v>
      </c>
      <c r="F6" s="2" t="s">
        <v>19</v>
      </c>
      <c r="G6" s="3" t="s">
        <v>70</v>
      </c>
      <c r="H6" s="2" t="s">
        <v>184</v>
      </c>
      <c r="I6" s="3" t="s">
        <v>24</v>
      </c>
    </row>
    <row r="7" spans="1:9" x14ac:dyDescent="0.25">
      <c r="A7" s="9">
        <v>6</v>
      </c>
      <c r="B7" s="4" t="s">
        <v>7</v>
      </c>
      <c r="C7" s="4" t="s">
        <v>146</v>
      </c>
      <c r="D7" s="10" t="s">
        <v>153</v>
      </c>
      <c r="E7" s="2" t="str">
        <f t="shared" si="0"/>
        <v>0013-6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ht="30" x14ac:dyDescent="0.25">
      <c r="A8" s="9">
        <v>7</v>
      </c>
      <c r="B8" s="4" t="s">
        <v>7</v>
      </c>
      <c r="C8" s="4" t="s">
        <v>146</v>
      </c>
      <c r="D8" s="10" t="s">
        <v>153</v>
      </c>
      <c r="E8" s="2" t="str">
        <f t="shared" si="0"/>
        <v>0013-7</v>
      </c>
      <c r="F8" s="2" t="s">
        <v>19</v>
      </c>
      <c r="G8" s="3" t="s">
        <v>83</v>
      </c>
      <c r="H8" s="2" t="s">
        <v>85</v>
      </c>
      <c r="I8" s="3" t="s">
        <v>88</v>
      </c>
    </row>
    <row r="9" spans="1:9" ht="90" x14ac:dyDescent="0.25">
      <c r="A9" s="9">
        <v>8</v>
      </c>
      <c r="B9" s="4" t="s">
        <v>7</v>
      </c>
      <c r="C9" s="4" t="s">
        <v>146</v>
      </c>
      <c r="D9" s="10" t="s">
        <v>154</v>
      </c>
      <c r="E9" s="2" t="str">
        <f t="shared" si="0"/>
        <v>0013-8</v>
      </c>
      <c r="F9" s="2" t="s">
        <v>13</v>
      </c>
      <c r="G9" s="3" t="s">
        <v>80</v>
      </c>
      <c r="H9" s="3" t="s">
        <v>371</v>
      </c>
      <c r="I9" s="3" t="s">
        <v>16</v>
      </c>
    </row>
    <row r="10" spans="1:9" ht="180" x14ac:dyDescent="0.25">
      <c r="A10" s="9">
        <v>9</v>
      </c>
      <c r="B10" s="4" t="s">
        <v>7</v>
      </c>
      <c r="C10" s="4" t="s">
        <v>146</v>
      </c>
      <c r="D10" s="10" t="s">
        <v>154</v>
      </c>
      <c r="E10" s="2" t="str">
        <f t="shared" si="0"/>
        <v>0013-9</v>
      </c>
      <c r="F10" s="2" t="s">
        <v>13</v>
      </c>
      <c r="G10" s="3" t="s">
        <v>81</v>
      </c>
      <c r="H10" s="3" t="s">
        <v>369</v>
      </c>
      <c r="I10" s="3" t="s">
        <v>186</v>
      </c>
    </row>
    <row r="11" spans="1:9" ht="75" x14ac:dyDescent="0.25">
      <c r="A11" s="9">
        <v>10</v>
      </c>
      <c r="B11" s="4" t="s">
        <v>7</v>
      </c>
      <c r="C11" s="4" t="s">
        <v>146</v>
      </c>
      <c r="D11" s="10" t="s">
        <v>154</v>
      </c>
      <c r="E11" s="2" t="str">
        <f t="shared" si="0"/>
        <v>0013-10</v>
      </c>
      <c r="F11" s="2" t="s">
        <v>13</v>
      </c>
      <c r="G11" s="3" t="s">
        <v>89</v>
      </c>
      <c r="H11" s="3" t="s">
        <v>370</v>
      </c>
      <c r="I11" s="3" t="s">
        <v>222</v>
      </c>
    </row>
    <row r="12" spans="1:9" ht="30" x14ac:dyDescent="0.25">
      <c r="A12" s="9">
        <v>11</v>
      </c>
      <c r="B12" s="4" t="s">
        <v>7</v>
      </c>
      <c r="C12" s="4" t="s">
        <v>146</v>
      </c>
      <c r="D12" s="10" t="s">
        <v>154</v>
      </c>
      <c r="E12" s="2" t="str">
        <f t="shared" si="0"/>
        <v>0013-11</v>
      </c>
      <c r="F12" s="2" t="s">
        <v>19</v>
      </c>
      <c r="G12" s="3" t="s">
        <v>70</v>
      </c>
      <c r="H12" s="2" t="s">
        <v>185</v>
      </c>
      <c r="I12" s="3" t="s">
        <v>24</v>
      </c>
    </row>
    <row r="13" spans="1:9" x14ac:dyDescent="0.25">
      <c r="A13" s="9">
        <v>12</v>
      </c>
      <c r="B13" s="4" t="s">
        <v>7</v>
      </c>
      <c r="C13" s="4" t="s">
        <v>146</v>
      </c>
      <c r="D13" s="10" t="s">
        <v>154</v>
      </c>
      <c r="E13" s="2" t="str">
        <f t="shared" si="0"/>
        <v>0013-12</v>
      </c>
      <c r="F13" s="2" t="s">
        <v>19</v>
      </c>
      <c r="G13" s="3" t="s">
        <v>82</v>
      </c>
      <c r="H13" s="2" t="s">
        <v>86</v>
      </c>
      <c r="I13" s="3" t="s">
        <v>87</v>
      </c>
    </row>
    <row r="14" spans="1:9" ht="30" x14ac:dyDescent="0.25">
      <c r="A14" s="9">
        <v>13</v>
      </c>
      <c r="B14" s="4" t="s">
        <v>7</v>
      </c>
      <c r="C14" s="4" t="s">
        <v>146</v>
      </c>
      <c r="D14" s="10" t="s">
        <v>154</v>
      </c>
      <c r="E14" s="2" t="str">
        <f t="shared" si="0"/>
        <v>0013-13</v>
      </c>
      <c r="F14" s="2" t="s">
        <v>19</v>
      </c>
      <c r="G14" s="3" t="s">
        <v>83</v>
      </c>
      <c r="H14" s="2" t="s">
        <v>85</v>
      </c>
      <c r="I14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EC8B-C68B-464A-A754-36CA55A5FF25}">
  <dimension ref="A1:J14"/>
  <sheetViews>
    <sheetView zoomScale="84" zoomScaleNormal="84" workbookViewId="0">
      <pane ySplit="1" topLeftCell="A9" activePane="bottomLeft" state="frozen"/>
      <selection pane="bottomLeft" activeCell="G12" sqref="G12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64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147</v>
      </c>
      <c r="D2" s="4" t="s">
        <v>90</v>
      </c>
      <c r="E2" s="2" t="str">
        <f>_xlfn.CONCAT(C2,"-",A2)</f>
        <v>0014-1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147</v>
      </c>
      <c r="D3" s="10" t="s">
        <v>155</v>
      </c>
      <c r="E3" s="2" t="str">
        <f t="shared" ref="E3:E14" si="0">_xlfn.CONCAT(C3,"-",A3)</f>
        <v>0014-2</v>
      </c>
      <c r="F3" s="2" t="s">
        <v>13</v>
      </c>
      <c r="G3" s="3" t="s">
        <v>156</v>
      </c>
      <c r="H3" s="3" t="s">
        <v>372</v>
      </c>
      <c r="I3" s="3" t="s">
        <v>16</v>
      </c>
    </row>
    <row r="4" spans="1:9" customFormat="1" ht="195" x14ac:dyDescent="0.25">
      <c r="A4" s="9">
        <v>3</v>
      </c>
      <c r="B4" s="4" t="s">
        <v>7</v>
      </c>
      <c r="C4" s="4" t="s">
        <v>147</v>
      </c>
      <c r="D4" s="10" t="s">
        <v>155</v>
      </c>
      <c r="E4" s="2" t="str">
        <f t="shared" si="0"/>
        <v>0014-3</v>
      </c>
      <c r="F4" s="2" t="s">
        <v>13</v>
      </c>
      <c r="G4" s="3" t="s">
        <v>157</v>
      </c>
      <c r="H4" s="3" t="s">
        <v>373</v>
      </c>
      <c r="I4" s="3" t="s">
        <v>199</v>
      </c>
    </row>
    <row r="5" spans="1:9" customFormat="1" ht="240" x14ac:dyDescent="0.25">
      <c r="A5" s="9">
        <v>4</v>
      </c>
      <c r="B5" s="4" t="s">
        <v>7</v>
      </c>
      <c r="C5" s="4" t="s">
        <v>147</v>
      </c>
      <c r="D5" s="10" t="s">
        <v>155</v>
      </c>
      <c r="E5" s="2" t="str">
        <f t="shared" ref="E5:E6" si="1">_xlfn.CONCAT(C5,"-",A5)</f>
        <v>0014-4</v>
      </c>
      <c r="F5" s="2" t="s">
        <v>13</v>
      </c>
      <c r="G5" s="3" t="s">
        <v>178</v>
      </c>
      <c r="H5" s="3" t="s">
        <v>374</v>
      </c>
      <c r="I5" s="3" t="s">
        <v>16</v>
      </c>
    </row>
    <row r="6" spans="1:9" customFormat="1" ht="195" x14ac:dyDescent="0.25">
      <c r="A6" s="9">
        <v>5</v>
      </c>
      <c r="B6" s="4" t="s">
        <v>7</v>
      </c>
      <c r="C6" s="4" t="s">
        <v>147</v>
      </c>
      <c r="D6" s="10" t="s">
        <v>155</v>
      </c>
      <c r="E6" s="2" t="str">
        <f t="shared" si="1"/>
        <v>0014-5</v>
      </c>
      <c r="F6" s="2" t="s">
        <v>13</v>
      </c>
      <c r="G6" s="3" t="s">
        <v>67</v>
      </c>
      <c r="H6" s="3" t="s">
        <v>375</v>
      </c>
      <c r="I6" s="3" t="s">
        <v>105</v>
      </c>
    </row>
    <row r="7" spans="1:9" customFormat="1" ht="60" x14ac:dyDescent="0.25">
      <c r="A7" s="9">
        <v>6</v>
      </c>
      <c r="B7" s="4" t="s">
        <v>7</v>
      </c>
      <c r="C7" s="4" t="s">
        <v>147</v>
      </c>
      <c r="D7" s="10" t="s">
        <v>155</v>
      </c>
      <c r="E7" s="2" t="str">
        <f t="shared" ref="E7:E8" si="2">_xlfn.CONCAT(C7,"-",A7)</f>
        <v>0014-6</v>
      </c>
      <c r="F7" s="2" t="s">
        <v>13</v>
      </c>
      <c r="G7" s="3" t="s">
        <v>158</v>
      </c>
      <c r="H7" s="3" t="s">
        <v>376</v>
      </c>
      <c r="I7" s="3" t="s">
        <v>16</v>
      </c>
    </row>
    <row r="8" spans="1:9" customFormat="1" ht="150" x14ac:dyDescent="0.25">
      <c r="A8" s="9">
        <v>7</v>
      </c>
      <c r="B8" s="4" t="s">
        <v>7</v>
      </c>
      <c r="C8" s="4" t="s">
        <v>147</v>
      </c>
      <c r="D8" s="10" t="s">
        <v>155</v>
      </c>
      <c r="E8" s="2" t="str">
        <f t="shared" si="2"/>
        <v>0014-7</v>
      </c>
      <c r="F8" s="2" t="s">
        <v>13</v>
      </c>
      <c r="G8" s="3" t="s">
        <v>159</v>
      </c>
      <c r="H8" s="3" t="s">
        <v>377</v>
      </c>
      <c r="I8" s="3" t="s">
        <v>105</v>
      </c>
    </row>
    <row r="9" spans="1:9" customFormat="1" ht="60" x14ac:dyDescent="0.25">
      <c r="A9" s="9">
        <v>8</v>
      </c>
      <c r="B9" s="4" t="s">
        <v>7</v>
      </c>
      <c r="C9" s="4" t="s">
        <v>147</v>
      </c>
      <c r="D9" s="10" t="s">
        <v>155</v>
      </c>
      <c r="E9" s="2" t="str">
        <f t="shared" ref="E9:E10" si="3">_xlfn.CONCAT(C9,"-",A9)</f>
        <v>0014-8</v>
      </c>
      <c r="F9" s="2" t="s">
        <v>13</v>
      </c>
      <c r="G9" s="3" t="s">
        <v>160</v>
      </c>
      <c r="H9" s="3" t="s">
        <v>366</v>
      </c>
      <c r="I9" s="3" t="s">
        <v>16</v>
      </c>
    </row>
    <row r="10" spans="1:9" customFormat="1" ht="150" x14ac:dyDescent="0.25">
      <c r="A10" s="9">
        <v>9</v>
      </c>
      <c r="B10" s="4" t="s">
        <v>7</v>
      </c>
      <c r="C10" s="4" t="s">
        <v>147</v>
      </c>
      <c r="D10" s="10" t="s">
        <v>155</v>
      </c>
      <c r="E10" s="2" t="str">
        <f t="shared" si="3"/>
        <v>0014-9</v>
      </c>
      <c r="F10" s="2" t="s">
        <v>13</v>
      </c>
      <c r="G10" s="3" t="s">
        <v>161</v>
      </c>
      <c r="H10" s="3" t="s">
        <v>378</v>
      </c>
      <c r="I10" s="3" t="s">
        <v>105</v>
      </c>
    </row>
    <row r="11" spans="1:9" customFormat="1" ht="60" x14ac:dyDescent="0.25">
      <c r="A11" s="9">
        <v>10</v>
      </c>
      <c r="B11" s="4" t="s">
        <v>7</v>
      </c>
      <c r="C11" s="4" t="s">
        <v>147</v>
      </c>
      <c r="D11" s="10" t="s">
        <v>155</v>
      </c>
      <c r="E11" s="2" t="str">
        <f t="shared" si="0"/>
        <v>0014-10</v>
      </c>
      <c r="F11" s="2" t="s">
        <v>13</v>
      </c>
      <c r="G11" s="3" t="s">
        <v>89</v>
      </c>
      <c r="H11" s="3" t="s">
        <v>379</v>
      </c>
      <c r="I11" s="3" t="s">
        <v>223</v>
      </c>
    </row>
    <row r="12" spans="1:9" customFormat="1" ht="30" x14ac:dyDescent="0.25">
      <c r="A12" s="9">
        <v>11</v>
      </c>
      <c r="B12" s="4" t="s">
        <v>7</v>
      </c>
      <c r="C12" s="4" t="s">
        <v>147</v>
      </c>
      <c r="D12" s="10" t="s">
        <v>155</v>
      </c>
      <c r="E12" s="2" t="str">
        <f t="shared" si="0"/>
        <v>0014-11</v>
      </c>
      <c r="F12" s="2" t="s">
        <v>19</v>
      </c>
      <c r="G12" s="3" t="s">
        <v>70</v>
      </c>
      <c r="H12" s="2" t="s">
        <v>187</v>
      </c>
      <c r="I12" s="3" t="s">
        <v>24</v>
      </c>
    </row>
    <row r="13" spans="1:9" customFormat="1" x14ac:dyDescent="0.25">
      <c r="A13" s="9">
        <v>12</v>
      </c>
      <c r="B13" s="4" t="s">
        <v>7</v>
      </c>
      <c r="C13" s="4" t="s">
        <v>147</v>
      </c>
      <c r="D13" s="10" t="s">
        <v>155</v>
      </c>
      <c r="E13" s="2" t="str">
        <f t="shared" si="0"/>
        <v>0014-12</v>
      </c>
      <c r="F13" s="2" t="s">
        <v>19</v>
      </c>
      <c r="G13" s="3" t="s">
        <v>82</v>
      </c>
      <c r="H13" s="2" t="s">
        <v>86</v>
      </c>
      <c r="I13" s="3" t="s">
        <v>87</v>
      </c>
    </row>
    <row r="14" spans="1:9" customFormat="1" ht="30" x14ac:dyDescent="0.25">
      <c r="A14" s="9">
        <v>13</v>
      </c>
      <c r="B14" s="4" t="s">
        <v>7</v>
      </c>
      <c r="C14" s="4" t="s">
        <v>147</v>
      </c>
      <c r="D14" s="10" t="s">
        <v>155</v>
      </c>
      <c r="E14" s="2" t="str">
        <f t="shared" si="0"/>
        <v>0014-13</v>
      </c>
      <c r="F14" s="2" t="s">
        <v>19</v>
      </c>
      <c r="G14" s="3" t="s">
        <v>83</v>
      </c>
      <c r="H14" s="2" t="s">
        <v>85</v>
      </c>
      <c r="I14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E432-0468-4249-9630-710915DB8DCB}">
  <dimension ref="A1:J16"/>
  <sheetViews>
    <sheetView zoomScale="85" zoomScaleNormal="85" workbookViewId="0">
      <pane ySplit="1" topLeftCell="A12" activePane="bottomLeft" state="frozen"/>
      <selection pane="bottomLeft" activeCell="I12" sqref="I12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148</v>
      </c>
      <c r="D2" s="4" t="s">
        <v>90</v>
      </c>
      <c r="E2" s="2" t="str">
        <f>_xlfn.CONCAT(C2,"-",A2)</f>
        <v>0015-1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165" x14ac:dyDescent="0.25">
      <c r="A3" s="9">
        <v>2</v>
      </c>
      <c r="B3" s="4" t="s">
        <v>7</v>
      </c>
      <c r="C3" s="4" t="s">
        <v>148</v>
      </c>
      <c r="D3" s="10" t="s">
        <v>162</v>
      </c>
      <c r="E3" s="2" t="str">
        <f t="shared" ref="E3:E16" si="0">_xlfn.CONCAT(C3,"-",A3)</f>
        <v>0015-2</v>
      </c>
      <c r="F3" s="2" t="s">
        <v>13</v>
      </c>
      <c r="G3" s="3" t="s">
        <v>163</v>
      </c>
      <c r="H3" s="3" t="s">
        <v>380</v>
      </c>
      <c r="I3" s="3" t="s">
        <v>16</v>
      </c>
    </row>
    <row r="4" spans="1:9" customFormat="1" ht="375" x14ac:dyDescent="0.25">
      <c r="A4" s="9">
        <v>3</v>
      </c>
      <c r="B4" s="4" t="s">
        <v>7</v>
      </c>
      <c r="C4" s="4" t="s">
        <v>148</v>
      </c>
      <c r="D4" s="10" t="s">
        <v>162</v>
      </c>
      <c r="E4" s="2" t="str">
        <f t="shared" si="0"/>
        <v>0015-3</v>
      </c>
      <c r="F4" s="2" t="s">
        <v>13</v>
      </c>
      <c r="G4" s="3" t="s">
        <v>164</v>
      </c>
      <c r="H4" s="3" t="s">
        <v>381</v>
      </c>
      <c r="I4" s="3" t="s">
        <v>105</v>
      </c>
    </row>
    <row r="5" spans="1:9" customFormat="1" ht="90" x14ac:dyDescent="0.25">
      <c r="A5" s="9">
        <v>4</v>
      </c>
      <c r="B5" s="4" t="s">
        <v>7</v>
      </c>
      <c r="C5" s="4" t="s">
        <v>148</v>
      </c>
      <c r="D5" s="10" t="s">
        <v>162</v>
      </c>
      <c r="E5" s="2" t="str">
        <f t="shared" ref="E5:E6" si="1">_xlfn.CONCAT(C5,"-",A5)</f>
        <v>0015-4</v>
      </c>
      <c r="F5" s="2" t="s">
        <v>13</v>
      </c>
      <c r="G5" s="3" t="s">
        <v>165</v>
      </c>
      <c r="H5" s="3" t="s">
        <v>382</v>
      </c>
      <c r="I5" s="3" t="s">
        <v>16</v>
      </c>
    </row>
    <row r="6" spans="1:9" customFormat="1" ht="225" x14ac:dyDescent="0.25">
      <c r="A6" s="9">
        <v>5</v>
      </c>
      <c r="B6" s="4" t="s">
        <v>7</v>
      </c>
      <c r="C6" s="4" t="s">
        <v>148</v>
      </c>
      <c r="D6" s="10" t="s">
        <v>162</v>
      </c>
      <c r="E6" s="2" t="str">
        <f t="shared" si="1"/>
        <v>0015-5</v>
      </c>
      <c r="F6" s="2" t="s">
        <v>13</v>
      </c>
      <c r="G6" s="3" t="s">
        <v>166</v>
      </c>
      <c r="H6" s="3" t="s">
        <v>383</v>
      </c>
      <c r="I6" s="3" t="s">
        <v>105</v>
      </c>
    </row>
    <row r="7" spans="1:9" customFormat="1" ht="105" x14ac:dyDescent="0.25">
      <c r="A7" s="9">
        <v>6</v>
      </c>
      <c r="B7" s="4" t="s">
        <v>7</v>
      </c>
      <c r="C7" s="4" t="s">
        <v>148</v>
      </c>
      <c r="D7" s="10" t="s">
        <v>162</v>
      </c>
      <c r="E7" s="2" t="str">
        <f t="shared" ref="E7:E12" si="2">_xlfn.CONCAT(C7,"-",A7)</f>
        <v>0015-6</v>
      </c>
      <c r="F7" s="2" t="s">
        <v>13</v>
      </c>
      <c r="G7" s="3" t="s">
        <v>167</v>
      </c>
      <c r="H7" s="3" t="s">
        <v>384</v>
      </c>
      <c r="I7" s="3" t="s">
        <v>16</v>
      </c>
    </row>
    <row r="8" spans="1:9" customFormat="1" ht="240" x14ac:dyDescent="0.25">
      <c r="A8" s="9">
        <v>7</v>
      </c>
      <c r="B8" s="4" t="s">
        <v>7</v>
      </c>
      <c r="C8" s="4" t="s">
        <v>148</v>
      </c>
      <c r="D8" s="10" t="s">
        <v>162</v>
      </c>
      <c r="E8" s="2" t="str">
        <f t="shared" si="2"/>
        <v>0015-7</v>
      </c>
      <c r="F8" s="2" t="s">
        <v>13</v>
      </c>
      <c r="G8" s="3" t="s">
        <v>168</v>
      </c>
      <c r="H8" s="3" t="s">
        <v>385</v>
      </c>
      <c r="I8" s="3" t="s">
        <v>199</v>
      </c>
    </row>
    <row r="9" spans="1:9" customFormat="1" ht="180" x14ac:dyDescent="0.25">
      <c r="A9" s="9">
        <v>8</v>
      </c>
      <c r="B9" s="4" t="s">
        <v>7</v>
      </c>
      <c r="C9" s="4" t="s">
        <v>148</v>
      </c>
      <c r="D9" s="10" t="s">
        <v>162</v>
      </c>
      <c r="E9" s="2" t="str">
        <f t="shared" si="2"/>
        <v>0015-8</v>
      </c>
      <c r="F9" s="2" t="s">
        <v>13</v>
      </c>
      <c r="G9" s="3" t="s">
        <v>189</v>
      </c>
      <c r="H9" s="3" t="s">
        <v>386</v>
      </c>
      <c r="I9" s="3" t="s">
        <v>16</v>
      </c>
    </row>
    <row r="10" spans="1:9" customFormat="1" ht="315" x14ac:dyDescent="0.25">
      <c r="A10" s="9">
        <v>9</v>
      </c>
      <c r="B10" s="4" t="s">
        <v>7</v>
      </c>
      <c r="C10" s="4" t="s">
        <v>148</v>
      </c>
      <c r="D10" s="10" t="s">
        <v>162</v>
      </c>
      <c r="E10" s="2" t="str">
        <f t="shared" si="2"/>
        <v>0015-9</v>
      </c>
      <c r="F10" s="2" t="s">
        <v>13</v>
      </c>
      <c r="G10" s="3" t="s">
        <v>190</v>
      </c>
      <c r="H10" s="3" t="s">
        <v>387</v>
      </c>
      <c r="I10" s="3" t="s">
        <v>105</v>
      </c>
    </row>
    <row r="11" spans="1:9" customFormat="1" ht="165" x14ac:dyDescent="0.25">
      <c r="A11" s="9">
        <v>10</v>
      </c>
      <c r="B11" s="4" t="s">
        <v>7</v>
      </c>
      <c r="C11" s="4" t="s">
        <v>148</v>
      </c>
      <c r="D11" s="10" t="s">
        <v>162</v>
      </c>
      <c r="E11" s="2" t="str">
        <f t="shared" si="2"/>
        <v>0015-10</v>
      </c>
      <c r="F11" s="2" t="s">
        <v>13</v>
      </c>
      <c r="G11" s="3" t="s">
        <v>191</v>
      </c>
      <c r="H11" s="3" t="s">
        <v>388</v>
      </c>
      <c r="I11" s="3" t="s">
        <v>16</v>
      </c>
    </row>
    <row r="12" spans="1:9" customFormat="1" ht="270" x14ac:dyDescent="0.25">
      <c r="A12" s="9">
        <v>11</v>
      </c>
      <c r="B12" s="4" t="s">
        <v>7</v>
      </c>
      <c r="C12" s="4" t="s">
        <v>148</v>
      </c>
      <c r="D12" s="10" t="s">
        <v>162</v>
      </c>
      <c r="E12" s="2" t="str">
        <f t="shared" si="2"/>
        <v>0015-11</v>
      </c>
      <c r="F12" s="2" t="s">
        <v>13</v>
      </c>
      <c r="G12" s="3" t="s">
        <v>169</v>
      </c>
      <c r="H12" s="3" t="s">
        <v>389</v>
      </c>
      <c r="I12" s="3" t="s">
        <v>105</v>
      </c>
    </row>
    <row r="13" spans="1:9" customFormat="1" ht="90" x14ac:dyDescent="0.25">
      <c r="A13" s="9">
        <v>12</v>
      </c>
      <c r="B13" s="4" t="s">
        <v>7</v>
      </c>
      <c r="C13" s="4" t="s">
        <v>148</v>
      </c>
      <c r="D13" s="10" t="s">
        <v>162</v>
      </c>
      <c r="E13" s="2" t="str">
        <f t="shared" si="0"/>
        <v>0015-12</v>
      </c>
      <c r="F13" s="2" t="s">
        <v>13</v>
      </c>
      <c r="G13" s="3" t="s">
        <v>89</v>
      </c>
      <c r="H13" s="3" t="s">
        <v>390</v>
      </c>
      <c r="I13" s="3" t="s">
        <v>224</v>
      </c>
    </row>
    <row r="14" spans="1:9" customFormat="1" ht="30" x14ac:dyDescent="0.25">
      <c r="A14" s="9">
        <v>13</v>
      </c>
      <c r="B14" s="4" t="s">
        <v>7</v>
      </c>
      <c r="C14" s="4" t="s">
        <v>148</v>
      </c>
      <c r="D14" s="10" t="s">
        <v>162</v>
      </c>
      <c r="E14" s="2" t="str">
        <f t="shared" si="0"/>
        <v>0015-13</v>
      </c>
      <c r="F14" s="2" t="s">
        <v>19</v>
      </c>
      <c r="G14" s="3" t="s">
        <v>70</v>
      </c>
      <c r="H14" s="2" t="s">
        <v>188</v>
      </c>
      <c r="I14" s="3" t="s">
        <v>24</v>
      </c>
    </row>
    <row r="15" spans="1:9" customFormat="1" x14ac:dyDescent="0.25">
      <c r="A15" s="9">
        <v>14</v>
      </c>
      <c r="B15" s="4" t="s">
        <v>7</v>
      </c>
      <c r="C15" s="4" t="s">
        <v>148</v>
      </c>
      <c r="D15" s="10" t="s">
        <v>162</v>
      </c>
      <c r="E15" s="2" t="str">
        <f t="shared" si="0"/>
        <v>0015-14</v>
      </c>
      <c r="F15" s="2" t="s">
        <v>19</v>
      </c>
      <c r="G15" s="3" t="s">
        <v>82</v>
      </c>
      <c r="H15" s="2" t="s">
        <v>86</v>
      </c>
      <c r="I15" s="3" t="s">
        <v>87</v>
      </c>
    </row>
    <row r="16" spans="1:9" customFormat="1" ht="30" x14ac:dyDescent="0.25">
      <c r="A16" s="9">
        <v>15</v>
      </c>
      <c r="B16" s="4" t="s">
        <v>7</v>
      </c>
      <c r="C16" s="4" t="s">
        <v>148</v>
      </c>
      <c r="D16" s="10" t="s">
        <v>162</v>
      </c>
      <c r="E16" s="2" t="str">
        <f t="shared" si="0"/>
        <v>0015-15</v>
      </c>
      <c r="F16" s="2" t="s">
        <v>19</v>
      </c>
      <c r="G16" s="3" t="s">
        <v>83</v>
      </c>
      <c r="H16" s="2" t="s">
        <v>85</v>
      </c>
      <c r="I16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BDC8-971B-4E4F-AC90-BA13FE3C7BB0}">
  <dimension ref="A1:J8"/>
  <sheetViews>
    <sheetView zoomScale="84" zoomScaleNormal="84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149</v>
      </c>
      <c r="D2" s="4" t="s">
        <v>90</v>
      </c>
      <c r="E2" s="2" t="str">
        <f>_xlfn.CONCAT(C2,"-",A2)</f>
        <v>0016-1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60" x14ac:dyDescent="0.25">
      <c r="A3" s="9">
        <v>2</v>
      </c>
      <c r="B3" s="4" t="s">
        <v>7</v>
      </c>
      <c r="C3" s="4" t="s">
        <v>149</v>
      </c>
      <c r="D3" s="10" t="s">
        <v>170</v>
      </c>
      <c r="E3" s="2" t="str">
        <f t="shared" ref="E3:E8" si="0">_xlfn.CONCAT(C3,"-",A3)</f>
        <v>0016-2</v>
      </c>
      <c r="F3" s="2" t="s">
        <v>13</v>
      </c>
      <c r="G3" s="3" t="s">
        <v>80</v>
      </c>
      <c r="H3" s="3" t="s">
        <v>251</v>
      </c>
      <c r="I3" s="3" t="s">
        <v>16</v>
      </c>
    </row>
    <row r="4" spans="1:9" ht="180" x14ac:dyDescent="0.25">
      <c r="A4" s="9">
        <v>3</v>
      </c>
      <c r="B4" s="4" t="s">
        <v>7</v>
      </c>
      <c r="C4" s="4" t="s">
        <v>149</v>
      </c>
      <c r="D4" s="10" t="s">
        <v>170</v>
      </c>
      <c r="E4" s="2" t="str">
        <f t="shared" si="0"/>
        <v>0016-3</v>
      </c>
      <c r="F4" s="2" t="s">
        <v>13</v>
      </c>
      <c r="G4" s="3" t="s">
        <v>81</v>
      </c>
      <c r="H4" s="3" t="s">
        <v>391</v>
      </c>
      <c r="I4" s="3" t="s">
        <v>199</v>
      </c>
    </row>
    <row r="5" spans="1:9" ht="60" x14ac:dyDescent="0.25">
      <c r="A5" s="9">
        <v>4</v>
      </c>
      <c r="B5" s="4" t="s">
        <v>7</v>
      </c>
      <c r="C5" s="4" t="s">
        <v>149</v>
      </c>
      <c r="D5" s="10" t="s">
        <v>170</v>
      </c>
      <c r="E5" s="2" t="str">
        <f t="shared" si="0"/>
        <v>0016-4</v>
      </c>
      <c r="F5" s="2" t="s">
        <v>13</v>
      </c>
      <c r="G5" s="3" t="s">
        <v>89</v>
      </c>
      <c r="H5" s="3" t="s">
        <v>392</v>
      </c>
      <c r="I5" s="3" t="s">
        <v>225</v>
      </c>
    </row>
    <row r="6" spans="1:9" ht="30" x14ac:dyDescent="0.25">
      <c r="A6" s="9">
        <v>5</v>
      </c>
      <c r="B6" s="4" t="s">
        <v>7</v>
      </c>
      <c r="C6" s="4" t="s">
        <v>149</v>
      </c>
      <c r="D6" s="10" t="s">
        <v>170</v>
      </c>
      <c r="E6" s="2" t="str">
        <f t="shared" si="0"/>
        <v>0016-5</v>
      </c>
      <c r="F6" s="2" t="s">
        <v>19</v>
      </c>
      <c r="G6" s="3" t="s">
        <v>70</v>
      </c>
      <c r="H6" s="2" t="s">
        <v>192</v>
      </c>
      <c r="I6" s="3" t="s">
        <v>24</v>
      </c>
    </row>
    <row r="7" spans="1:9" x14ac:dyDescent="0.25">
      <c r="A7" s="9">
        <v>6</v>
      </c>
      <c r="B7" s="4" t="s">
        <v>7</v>
      </c>
      <c r="C7" s="4" t="s">
        <v>149</v>
      </c>
      <c r="D7" s="10" t="s">
        <v>170</v>
      </c>
      <c r="E7" s="2" t="str">
        <f t="shared" si="0"/>
        <v>0016-6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ht="30" x14ac:dyDescent="0.25">
      <c r="A8" s="9">
        <v>7</v>
      </c>
      <c r="B8" s="4" t="s">
        <v>7</v>
      </c>
      <c r="C8" s="4" t="s">
        <v>149</v>
      </c>
      <c r="D8" s="10" t="s">
        <v>170</v>
      </c>
      <c r="E8" s="2" t="str">
        <f t="shared" si="0"/>
        <v>0016-7</v>
      </c>
      <c r="F8" s="2" t="s">
        <v>19</v>
      </c>
      <c r="G8" s="3" t="s">
        <v>83</v>
      </c>
      <c r="H8" s="2" t="s">
        <v>85</v>
      </c>
      <c r="I8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4833-FE24-4996-B6E9-29372942537D}">
  <dimension ref="A1:J24"/>
  <sheetViews>
    <sheetView zoomScale="84" zoomScaleNormal="84" workbookViewId="0">
      <pane ySplit="1" topLeftCell="A2" activePane="bottomLeft" state="frozen"/>
      <selection pane="bottomLeft" activeCell="A2" sqref="A2:A24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150</v>
      </c>
      <c r="D2" s="4" t="s">
        <v>90</v>
      </c>
      <c r="E2" s="2" t="str">
        <f>_xlfn.CONCAT(C2,"-",A2)</f>
        <v>0017-1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45" x14ac:dyDescent="0.25">
      <c r="A3" s="9">
        <v>2</v>
      </c>
      <c r="B3" s="4" t="s">
        <v>7</v>
      </c>
      <c r="C3" s="4" t="s">
        <v>150</v>
      </c>
      <c r="D3" s="10" t="s">
        <v>171</v>
      </c>
      <c r="E3" s="2" t="str">
        <f t="shared" ref="E3:E16" si="0">_xlfn.CONCAT(C3,"-",A3)</f>
        <v>0017-2</v>
      </c>
      <c r="F3" s="2" t="s">
        <v>13</v>
      </c>
      <c r="G3" s="3" t="s">
        <v>80</v>
      </c>
      <c r="H3" s="3" t="s">
        <v>395</v>
      </c>
      <c r="I3" s="3" t="s">
        <v>396</v>
      </c>
    </row>
    <row r="4" spans="1:9" ht="120" x14ac:dyDescent="0.25">
      <c r="A4" s="9">
        <v>3</v>
      </c>
      <c r="B4" s="4" t="s">
        <v>7</v>
      </c>
      <c r="C4" s="4" t="s">
        <v>150</v>
      </c>
      <c r="D4" s="10" t="s">
        <v>171</v>
      </c>
      <c r="E4" s="2" t="str">
        <f t="shared" si="0"/>
        <v>0017-3</v>
      </c>
      <c r="F4" s="2" t="s">
        <v>13</v>
      </c>
      <c r="G4" s="3" t="s">
        <v>81</v>
      </c>
      <c r="H4" s="3" t="s">
        <v>394</v>
      </c>
      <c r="I4" s="3" t="s">
        <v>397</v>
      </c>
    </row>
    <row r="5" spans="1:9" ht="90" x14ac:dyDescent="0.25">
      <c r="A5" s="9">
        <v>4</v>
      </c>
      <c r="B5" s="4" t="s">
        <v>7</v>
      </c>
      <c r="C5" s="4" t="s">
        <v>150</v>
      </c>
      <c r="D5" s="10" t="s">
        <v>171</v>
      </c>
      <c r="E5" s="2" t="str">
        <f t="shared" si="0"/>
        <v>0017-4</v>
      </c>
      <c r="F5" s="2" t="s">
        <v>13</v>
      </c>
      <c r="G5" s="3" t="s">
        <v>89</v>
      </c>
      <c r="H5" s="3" t="s">
        <v>398</v>
      </c>
      <c r="I5" s="3" t="s">
        <v>193</v>
      </c>
    </row>
    <row r="6" spans="1:9" ht="30" x14ac:dyDescent="0.25">
      <c r="A6" s="9">
        <v>5</v>
      </c>
      <c r="B6" s="4" t="s">
        <v>7</v>
      </c>
      <c r="C6" s="4" t="s">
        <v>150</v>
      </c>
      <c r="D6" s="10" t="s">
        <v>171</v>
      </c>
      <c r="E6" s="2" t="str">
        <f t="shared" si="0"/>
        <v>0017-5</v>
      </c>
      <c r="F6" s="2" t="s">
        <v>19</v>
      </c>
      <c r="G6" s="3" t="s">
        <v>70</v>
      </c>
      <c r="H6" s="2" t="s">
        <v>194</v>
      </c>
      <c r="I6" s="3" t="s">
        <v>24</v>
      </c>
    </row>
    <row r="7" spans="1:9" x14ac:dyDescent="0.25">
      <c r="A7" s="9">
        <v>6</v>
      </c>
      <c r="B7" s="4" t="s">
        <v>7</v>
      </c>
      <c r="C7" s="4" t="s">
        <v>150</v>
      </c>
      <c r="D7" s="10" t="s">
        <v>171</v>
      </c>
      <c r="E7" s="2" t="str">
        <f t="shared" si="0"/>
        <v>0017-6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ht="30" x14ac:dyDescent="0.25">
      <c r="A8" s="9">
        <v>7</v>
      </c>
      <c r="B8" s="4" t="s">
        <v>7</v>
      </c>
      <c r="C8" s="4" t="s">
        <v>150</v>
      </c>
      <c r="D8" s="10" t="s">
        <v>171</v>
      </c>
      <c r="E8" s="2" t="str">
        <f t="shared" si="0"/>
        <v>0017-7</v>
      </c>
      <c r="F8" s="2" t="s">
        <v>19</v>
      </c>
      <c r="G8" s="3" t="s">
        <v>83</v>
      </c>
      <c r="H8" s="2" t="s">
        <v>85</v>
      </c>
      <c r="I8" s="3" t="s">
        <v>88</v>
      </c>
    </row>
    <row r="9" spans="1:9" ht="60" x14ac:dyDescent="0.25">
      <c r="A9" s="9">
        <v>8</v>
      </c>
      <c r="B9" s="4" t="s">
        <v>7</v>
      </c>
      <c r="C9" s="4" t="s">
        <v>150</v>
      </c>
      <c r="D9" s="10" t="s">
        <v>195</v>
      </c>
      <c r="E9" s="2" t="str">
        <f t="shared" si="0"/>
        <v>0017-8</v>
      </c>
      <c r="F9" s="2" t="s">
        <v>13</v>
      </c>
      <c r="G9" s="3" t="s">
        <v>399</v>
      </c>
      <c r="H9" s="3" t="s">
        <v>251</v>
      </c>
      <c r="I9" s="3" t="s">
        <v>16</v>
      </c>
    </row>
    <row r="10" spans="1:9" ht="195" x14ac:dyDescent="0.25">
      <c r="A10" s="9">
        <v>9</v>
      </c>
      <c r="B10" s="4" t="s">
        <v>7</v>
      </c>
      <c r="C10" s="4" t="s">
        <v>150</v>
      </c>
      <c r="D10" s="10" t="s">
        <v>195</v>
      </c>
      <c r="E10" s="2" t="str">
        <f t="shared" si="0"/>
        <v>0017-9</v>
      </c>
      <c r="F10" s="2" t="s">
        <v>13</v>
      </c>
      <c r="G10" s="3" t="s">
        <v>400</v>
      </c>
      <c r="H10" s="3" t="s">
        <v>403</v>
      </c>
      <c r="I10" s="3" t="s">
        <v>105</v>
      </c>
    </row>
    <row r="11" spans="1:9" ht="60" x14ac:dyDescent="0.25">
      <c r="A11" s="9">
        <v>10</v>
      </c>
      <c r="B11" s="4" t="s">
        <v>7</v>
      </c>
      <c r="C11" s="4" t="s">
        <v>150</v>
      </c>
      <c r="D11" s="10" t="s">
        <v>195</v>
      </c>
      <c r="E11" s="2" t="str">
        <f t="shared" ref="E11" si="1">_xlfn.CONCAT(C11,"-",A11)</f>
        <v>0017-10</v>
      </c>
      <c r="F11" s="2" t="s">
        <v>13</v>
      </c>
      <c r="G11" s="3" t="s">
        <v>401</v>
      </c>
      <c r="H11" s="3" t="s">
        <v>366</v>
      </c>
      <c r="I11" s="3" t="s">
        <v>16</v>
      </c>
    </row>
    <row r="12" spans="1:9" ht="195" x14ac:dyDescent="0.25">
      <c r="A12" s="9">
        <v>11</v>
      </c>
      <c r="B12" s="4" t="s">
        <v>7</v>
      </c>
      <c r="C12" s="4" t="s">
        <v>150</v>
      </c>
      <c r="D12" s="10" t="s">
        <v>195</v>
      </c>
      <c r="E12" s="2" t="str">
        <f>_xlfn.CONCAT(C12,"-",A12)</f>
        <v>0017-11</v>
      </c>
      <c r="F12" s="2" t="s">
        <v>13</v>
      </c>
      <c r="G12" s="3" t="s">
        <v>402</v>
      </c>
      <c r="H12" s="3" t="s">
        <v>404</v>
      </c>
      <c r="I12" s="3" t="s">
        <v>105</v>
      </c>
    </row>
    <row r="13" spans="1:9" ht="60" x14ac:dyDescent="0.25">
      <c r="A13" s="9">
        <v>12</v>
      </c>
      <c r="B13" s="4" t="s">
        <v>7</v>
      </c>
      <c r="C13" s="4" t="s">
        <v>150</v>
      </c>
      <c r="D13" s="10" t="s">
        <v>195</v>
      </c>
      <c r="E13" s="2" t="str">
        <f t="shared" si="0"/>
        <v>0017-12</v>
      </c>
      <c r="F13" s="2" t="s">
        <v>13</v>
      </c>
      <c r="G13" s="3" t="s">
        <v>89</v>
      </c>
      <c r="H13" s="3" t="s">
        <v>405</v>
      </c>
      <c r="I13" s="3" t="s">
        <v>197</v>
      </c>
    </row>
    <row r="14" spans="1:9" ht="30" x14ac:dyDescent="0.25">
      <c r="A14" s="9">
        <v>13</v>
      </c>
      <c r="B14" s="4" t="s">
        <v>7</v>
      </c>
      <c r="C14" s="4" t="s">
        <v>150</v>
      </c>
      <c r="D14" s="10" t="s">
        <v>195</v>
      </c>
      <c r="E14" s="2" t="str">
        <f t="shared" si="0"/>
        <v>0017-13</v>
      </c>
      <c r="F14" s="2" t="s">
        <v>19</v>
      </c>
      <c r="G14" s="3" t="s">
        <v>70</v>
      </c>
      <c r="H14" s="2" t="s">
        <v>196</v>
      </c>
      <c r="I14" s="3" t="s">
        <v>24</v>
      </c>
    </row>
    <row r="15" spans="1:9" x14ac:dyDescent="0.25">
      <c r="A15" s="9">
        <v>14</v>
      </c>
      <c r="B15" s="4" t="s">
        <v>7</v>
      </c>
      <c r="C15" s="4" t="s">
        <v>150</v>
      </c>
      <c r="D15" s="10" t="s">
        <v>195</v>
      </c>
      <c r="E15" s="2" t="str">
        <f t="shared" si="0"/>
        <v>0017-14</v>
      </c>
      <c r="F15" s="2" t="s">
        <v>19</v>
      </c>
      <c r="G15" s="3" t="s">
        <v>82</v>
      </c>
      <c r="H15" s="2" t="s">
        <v>86</v>
      </c>
      <c r="I15" s="3" t="s">
        <v>87</v>
      </c>
    </row>
    <row r="16" spans="1:9" ht="30" x14ac:dyDescent="0.25">
      <c r="A16" s="9">
        <v>15</v>
      </c>
      <c r="B16" s="4" t="s">
        <v>7</v>
      </c>
      <c r="C16" s="4" t="s">
        <v>150</v>
      </c>
      <c r="D16" s="10" t="s">
        <v>195</v>
      </c>
      <c r="E16" s="2" t="str">
        <f t="shared" si="0"/>
        <v>0017-15</v>
      </c>
      <c r="F16" s="2" t="s">
        <v>19</v>
      </c>
      <c r="G16" s="3" t="s">
        <v>83</v>
      </c>
      <c r="H16" s="2" t="s">
        <v>85</v>
      </c>
      <c r="I16" s="3" t="s">
        <v>88</v>
      </c>
    </row>
    <row r="17" spans="1:9" ht="60" x14ac:dyDescent="0.25">
      <c r="A17" s="9">
        <v>16</v>
      </c>
      <c r="B17" s="4" t="s">
        <v>7</v>
      </c>
      <c r="C17" s="4" t="s">
        <v>150</v>
      </c>
      <c r="D17" s="10" t="s">
        <v>172</v>
      </c>
      <c r="E17" s="2" t="str">
        <f t="shared" ref="E17:E24" si="2">_xlfn.CONCAT(C17,"-",A17)</f>
        <v>0017-16</v>
      </c>
      <c r="F17" s="2" t="s">
        <v>13</v>
      </c>
      <c r="G17" s="3" t="s">
        <v>399</v>
      </c>
      <c r="H17" s="3" t="s">
        <v>251</v>
      </c>
      <c r="I17" s="3" t="s">
        <v>16</v>
      </c>
    </row>
    <row r="18" spans="1:9" ht="300" x14ac:dyDescent="0.25">
      <c r="A18" s="9">
        <v>17</v>
      </c>
      <c r="B18" s="4" t="s">
        <v>7</v>
      </c>
      <c r="C18" s="4" t="s">
        <v>150</v>
      </c>
      <c r="D18" s="10" t="s">
        <v>172</v>
      </c>
      <c r="E18" s="2" t="str">
        <f t="shared" si="2"/>
        <v>0017-17</v>
      </c>
      <c r="F18" s="2" t="s">
        <v>13</v>
      </c>
      <c r="G18" s="3" t="s">
        <v>400</v>
      </c>
      <c r="H18" s="3" t="s">
        <v>406</v>
      </c>
      <c r="I18" s="3" t="s">
        <v>199</v>
      </c>
    </row>
    <row r="19" spans="1:9" ht="90" x14ac:dyDescent="0.25">
      <c r="A19" s="9">
        <v>18</v>
      </c>
      <c r="B19" s="4" t="s">
        <v>7</v>
      </c>
      <c r="C19" s="4" t="s">
        <v>150</v>
      </c>
      <c r="D19" s="10" t="s">
        <v>172</v>
      </c>
      <c r="E19" s="2" t="str">
        <f t="shared" ref="E19:E20" si="3">_xlfn.CONCAT(C19,"-",A19)</f>
        <v>0017-18</v>
      </c>
      <c r="F19" s="2" t="s">
        <v>13</v>
      </c>
      <c r="G19" s="3" t="s">
        <v>401</v>
      </c>
      <c r="H19" s="3" t="s">
        <v>408</v>
      </c>
      <c r="I19" s="3" t="s">
        <v>16</v>
      </c>
    </row>
    <row r="20" spans="1:9" ht="300" x14ac:dyDescent="0.25">
      <c r="A20" s="9">
        <v>19</v>
      </c>
      <c r="B20" s="4" t="s">
        <v>7</v>
      </c>
      <c r="C20" s="4" t="s">
        <v>150</v>
      </c>
      <c r="D20" s="10" t="s">
        <v>172</v>
      </c>
      <c r="E20" s="2" t="str">
        <f t="shared" si="3"/>
        <v>0017-19</v>
      </c>
      <c r="F20" s="2" t="s">
        <v>13</v>
      </c>
      <c r="G20" s="3" t="s">
        <v>402</v>
      </c>
      <c r="H20" s="3" t="s">
        <v>407</v>
      </c>
      <c r="I20" s="3" t="s">
        <v>199</v>
      </c>
    </row>
    <row r="21" spans="1:9" ht="90" x14ac:dyDescent="0.25">
      <c r="A21" s="9">
        <v>20</v>
      </c>
      <c r="B21" s="4" t="s">
        <v>7</v>
      </c>
      <c r="C21" s="4" t="s">
        <v>150</v>
      </c>
      <c r="D21" s="10" t="s">
        <v>172</v>
      </c>
      <c r="E21" s="2" t="str">
        <f t="shared" si="2"/>
        <v>0017-20</v>
      </c>
      <c r="F21" s="2" t="s">
        <v>13</v>
      </c>
      <c r="G21" s="3" t="s">
        <v>89</v>
      </c>
      <c r="H21" s="3" t="s">
        <v>393</v>
      </c>
      <c r="I21" s="3" t="s">
        <v>226</v>
      </c>
    </row>
    <row r="22" spans="1:9" ht="30" x14ac:dyDescent="0.25">
      <c r="A22" s="9">
        <v>21</v>
      </c>
      <c r="B22" s="4" t="s">
        <v>7</v>
      </c>
      <c r="C22" s="4" t="s">
        <v>150</v>
      </c>
      <c r="D22" s="10" t="s">
        <v>172</v>
      </c>
      <c r="E22" s="2" t="str">
        <f t="shared" si="2"/>
        <v>0017-21</v>
      </c>
      <c r="F22" s="2" t="s">
        <v>19</v>
      </c>
      <c r="G22" s="3" t="s">
        <v>70</v>
      </c>
      <c r="H22" s="2" t="s">
        <v>198</v>
      </c>
      <c r="I22" s="3" t="s">
        <v>24</v>
      </c>
    </row>
    <row r="23" spans="1:9" x14ac:dyDescent="0.25">
      <c r="A23" s="9">
        <v>22</v>
      </c>
      <c r="B23" s="4" t="s">
        <v>7</v>
      </c>
      <c r="C23" s="4" t="s">
        <v>150</v>
      </c>
      <c r="D23" s="10" t="s">
        <v>172</v>
      </c>
      <c r="E23" s="2" t="str">
        <f t="shared" si="2"/>
        <v>0017-22</v>
      </c>
      <c r="F23" s="2" t="s">
        <v>19</v>
      </c>
      <c r="G23" s="3" t="s">
        <v>82</v>
      </c>
      <c r="H23" s="2" t="s">
        <v>86</v>
      </c>
      <c r="I23" s="3" t="s">
        <v>87</v>
      </c>
    </row>
    <row r="24" spans="1:9" ht="30" x14ac:dyDescent="0.25">
      <c r="A24" s="9">
        <v>23</v>
      </c>
      <c r="B24" s="4" t="s">
        <v>7</v>
      </c>
      <c r="C24" s="4" t="s">
        <v>150</v>
      </c>
      <c r="D24" s="10" t="s">
        <v>172</v>
      </c>
      <c r="E24" s="2" t="str">
        <f t="shared" si="2"/>
        <v>0017-23</v>
      </c>
      <c r="F24" s="2" t="s">
        <v>19</v>
      </c>
      <c r="G24" s="3" t="s">
        <v>83</v>
      </c>
      <c r="H24" s="2" t="s">
        <v>85</v>
      </c>
      <c r="I24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30CA-F843-4FE0-8F39-E0738C49E588}">
  <dimension ref="A1:J10"/>
  <sheetViews>
    <sheetView zoomScale="84" zoomScaleNormal="84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151</v>
      </c>
      <c r="D2" s="4" t="s">
        <v>90</v>
      </c>
      <c r="E2" s="2" t="str">
        <f>_xlfn.CONCAT(C2,"-",A2)</f>
        <v>0018-1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151</v>
      </c>
      <c r="D3" s="10" t="s">
        <v>173</v>
      </c>
      <c r="E3" s="2" t="str">
        <f t="shared" ref="E3:E10" si="0">_xlfn.CONCAT(C3,"-",A3)</f>
        <v>0018-2</v>
      </c>
      <c r="F3" s="2" t="s">
        <v>13</v>
      </c>
      <c r="G3" s="3" t="s">
        <v>174</v>
      </c>
      <c r="H3" s="3" t="s">
        <v>409</v>
      </c>
      <c r="I3" s="3" t="s">
        <v>16</v>
      </c>
    </row>
    <row r="4" spans="1:9" customFormat="1" ht="195" x14ac:dyDescent="0.25">
      <c r="A4" s="9">
        <v>3</v>
      </c>
      <c r="B4" s="4" t="s">
        <v>7</v>
      </c>
      <c r="C4" s="4" t="s">
        <v>151</v>
      </c>
      <c r="D4" s="10" t="s">
        <v>173</v>
      </c>
      <c r="E4" s="2" t="str">
        <f t="shared" si="0"/>
        <v>0018-3</v>
      </c>
      <c r="F4" s="2" t="s">
        <v>13</v>
      </c>
      <c r="G4" s="3" t="s">
        <v>175</v>
      </c>
      <c r="H4" s="3" t="s">
        <v>410</v>
      </c>
      <c r="I4" s="3" t="s">
        <v>199</v>
      </c>
    </row>
    <row r="5" spans="1:9" customFormat="1" ht="180" x14ac:dyDescent="0.25">
      <c r="A5" s="9">
        <v>4</v>
      </c>
      <c r="B5" s="4" t="s">
        <v>7</v>
      </c>
      <c r="C5" s="4" t="s">
        <v>151</v>
      </c>
      <c r="D5" s="10" t="s">
        <v>173</v>
      </c>
      <c r="E5" s="2" t="str">
        <f t="shared" ref="E5:E6" si="1">_xlfn.CONCAT(C5,"-",A5)</f>
        <v>0018-4</v>
      </c>
      <c r="F5" s="2" t="s">
        <v>13</v>
      </c>
      <c r="G5" s="3" t="s">
        <v>177</v>
      </c>
      <c r="H5" s="3" t="s">
        <v>411</v>
      </c>
      <c r="I5" s="3" t="s">
        <v>16</v>
      </c>
    </row>
    <row r="6" spans="1:9" customFormat="1" ht="270" x14ac:dyDescent="0.25">
      <c r="A6" s="9">
        <v>5</v>
      </c>
      <c r="B6" s="4" t="s">
        <v>7</v>
      </c>
      <c r="C6" s="4" t="s">
        <v>151</v>
      </c>
      <c r="D6" s="10" t="s">
        <v>173</v>
      </c>
      <c r="E6" s="2" t="str">
        <f t="shared" si="1"/>
        <v>0018-5</v>
      </c>
      <c r="F6" s="2" t="s">
        <v>13</v>
      </c>
      <c r="G6" s="3" t="s">
        <v>176</v>
      </c>
      <c r="H6" s="3" t="s">
        <v>412</v>
      </c>
      <c r="I6" s="3" t="s">
        <v>199</v>
      </c>
    </row>
    <row r="7" spans="1:9" customFormat="1" ht="90" x14ac:dyDescent="0.25">
      <c r="A7" s="9">
        <v>6</v>
      </c>
      <c r="B7" s="4" t="s">
        <v>7</v>
      </c>
      <c r="C7" s="4" t="s">
        <v>151</v>
      </c>
      <c r="D7" s="10" t="s">
        <v>173</v>
      </c>
      <c r="E7" s="2" t="str">
        <f t="shared" si="0"/>
        <v>0018-6</v>
      </c>
      <c r="F7" s="2" t="s">
        <v>13</v>
      </c>
      <c r="G7" s="3" t="s">
        <v>89</v>
      </c>
      <c r="H7" s="3" t="s">
        <v>413</v>
      </c>
      <c r="I7" s="3" t="s">
        <v>201</v>
      </c>
    </row>
    <row r="8" spans="1:9" customFormat="1" ht="30" x14ac:dyDescent="0.25">
      <c r="A8" s="9">
        <v>7</v>
      </c>
      <c r="B8" s="4" t="s">
        <v>7</v>
      </c>
      <c r="C8" s="4" t="s">
        <v>151</v>
      </c>
      <c r="D8" s="10" t="s">
        <v>173</v>
      </c>
      <c r="E8" s="2" t="str">
        <f t="shared" si="0"/>
        <v>0018-7</v>
      </c>
      <c r="F8" s="2" t="s">
        <v>19</v>
      </c>
      <c r="G8" s="3" t="s">
        <v>70</v>
      </c>
      <c r="H8" s="2" t="s">
        <v>200</v>
      </c>
      <c r="I8" s="3" t="s">
        <v>24</v>
      </c>
    </row>
    <row r="9" spans="1:9" customFormat="1" x14ac:dyDescent="0.25">
      <c r="A9" s="9">
        <v>8</v>
      </c>
      <c r="B9" s="4" t="s">
        <v>7</v>
      </c>
      <c r="C9" s="4" t="s">
        <v>151</v>
      </c>
      <c r="D9" s="10" t="s">
        <v>173</v>
      </c>
      <c r="E9" s="2" t="str">
        <f t="shared" si="0"/>
        <v>0018-8</v>
      </c>
      <c r="F9" s="2" t="s">
        <v>19</v>
      </c>
      <c r="G9" s="3" t="s">
        <v>82</v>
      </c>
      <c r="H9" s="2" t="s">
        <v>86</v>
      </c>
      <c r="I9" s="3" t="s">
        <v>87</v>
      </c>
    </row>
    <row r="10" spans="1:9" customFormat="1" ht="30" x14ac:dyDescent="0.25">
      <c r="A10" s="9">
        <v>9</v>
      </c>
      <c r="B10" s="4" t="s">
        <v>7</v>
      </c>
      <c r="C10" s="4" t="s">
        <v>151</v>
      </c>
      <c r="D10" s="10" t="s">
        <v>173</v>
      </c>
      <c r="E10" s="2" t="str">
        <f t="shared" si="0"/>
        <v>0018-9</v>
      </c>
      <c r="F10" s="2" t="s">
        <v>19</v>
      </c>
      <c r="G10" s="3" t="s">
        <v>83</v>
      </c>
      <c r="H10" s="2" t="s">
        <v>85</v>
      </c>
      <c r="I10" s="3" t="s">
        <v>88</v>
      </c>
    </row>
  </sheetData>
  <autoFilter ref="A1:I1" xr:uid="{B6AEC780-6CC1-4134-B854-1438D324A96C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65F5-3A98-4CE8-B904-F943F2E80729}">
  <dimension ref="A1:J8"/>
  <sheetViews>
    <sheetView zoomScale="84" zoomScaleNormal="84" workbookViewId="0">
      <pane ySplit="1" topLeftCell="A5" activePane="bottomLeft" state="frozen"/>
      <selection pane="bottomLeft" activeCell="H25" sqref="H25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0.710937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152</v>
      </c>
      <c r="D2" s="4" t="s">
        <v>90</v>
      </c>
      <c r="E2" s="2" t="str">
        <f>_xlfn.CONCAT(C2,"-",A2)</f>
        <v>0019-1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409.5" x14ac:dyDescent="0.25">
      <c r="A3" s="9">
        <v>2</v>
      </c>
      <c r="B3" s="4" t="s">
        <v>7</v>
      </c>
      <c r="C3" s="4" t="s">
        <v>152</v>
      </c>
      <c r="D3" s="10" t="s">
        <v>179</v>
      </c>
      <c r="E3" s="2" t="str">
        <f t="shared" ref="E3:E8" si="0">_xlfn.CONCAT(C3,"-",A3)</f>
        <v>0019-2</v>
      </c>
      <c r="F3" s="2" t="s">
        <v>13</v>
      </c>
      <c r="G3" s="3" t="s">
        <v>80</v>
      </c>
      <c r="H3" s="3" t="s">
        <v>414</v>
      </c>
      <c r="I3" s="3" t="s">
        <v>16</v>
      </c>
    </row>
    <row r="4" spans="1:9" customFormat="1" ht="409.5" x14ac:dyDescent="0.25">
      <c r="A4" s="9">
        <v>3</v>
      </c>
      <c r="B4" s="4" t="s">
        <v>7</v>
      </c>
      <c r="C4" s="4" t="s">
        <v>152</v>
      </c>
      <c r="D4" s="10" t="s">
        <v>179</v>
      </c>
      <c r="E4" s="2" t="str">
        <f t="shared" si="0"/>
        <v>0019-3</v>
      </c>
      <c r="F4" s="2" t="s">
        <v>13</v>
      </c>
      <c r="G4" s="3" t="s">
        <v>81</v>
      </c>
      <c r="H4" s="3" t="s">
        <v>415</v>
      </c>
      <c r="I4" s="3" t="s">
        <v>199</v>
      </c>
    </row>
    <row r="5" spans="1:9" customFormat="1" ht="60" x14ac:dyDescent="0.25">
      <c r="A5" s="9">
        <v>4</v>
      </c>
      <c r="B5" s="4" t="s">
        <v>7</v>
      </c>
      <c r="C5" s="4" t="s">
        <v>152</v>
      </c>
      <c r="D5" s="10" t="s">
        <v>179</v>
      </c>
      <c r="E5" s="2" t="str">
        <f t="shared" si="0"/>
        <v>0019-4</v>
      </c>
      <c r="F5" s="2" t="s">
        <v>13</v>
      </c>
      <c r="G5" s="3" t="s">
        <v>89</v>
      </c>
      <c r="H5" s="3" t="s">
        <v>416</v>
      </c>
      <c r="I5" s="3" t="s">
        <v>202</v>
      </c>
    </row>
    <row r="6" spans="1:9" customFormat="1" ht="30" x14ac:dyDescent="0.25">
      <c r="A6" s="9">
        <v>5</v>
      </c>
      <c r="B6" s="4" t="s">
        <v>7</v>
      </c>
      <c r="C6" s="4" t="s">
        <v>152</v>
      </c>
      <c r="D6" s="10" t="s">
        <v>179</v>
      </c>
      <c r="E6" s="2" t="str">
        <f t="shared" si="0"/>
        <v>0019-5</v>
      </c>
      <c r="F6" s="2" t="s">
        <v>19</v>
      </c>
      <c r="G6" s="3" t="s">
        <v>70</v>
      </c>
      <c r="H6" s="2" t="s">
        <v>203</v>
      </c>
      <c r="I6" s="3" t="s">
        <v>24</v>
      </c>
    </row>
    <row r="7" spans="1:9" customFormat="1" x14ac:dyDescent="0.25">
      <c r="A7" s="9">
        <v>6</v>
      </c>
      <c r="B7" s="4" t="s">
        <v>7</v>
      </c>
      <c r="C7" s="4" t="s">
        <v>152</v>
      </c>
      <c r="D7" s="10" t="s">
        <v>179</v>
      </c>
      <c r="E7" s="2" t="str">
        <f t="shared" si="0"/>
        <v>0019-6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customFormat="1" ht="30" x14ac:dyDescent="0.25">
      <c r="A8" s="9">
        <v>7</v>
      </c>
      <c r="B8" s="4" t="s">
        <v>7</v>
      </c>
      <c r="C8" s="4" t="s">
        <v>152</v>
      </c>
      <c r="D8" s="10" t="s">
        <v>179</v>
      </c>
      <c r="E8" s="2" t="str">
        <f t="shared" si="0"/>
        <v>0019-7</v>
      </c>
      <c r="F8" s="2" t="s">
        <v>19</v>
      </c>
      <c r="G8" s="3" t="s">
        <v>83</v>
      </c>
      <c r="H8" s="2" t="s">
        <v>85</v>
      </c>
      <c r="I8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5F6C-DF32-4225-B6A3-44DCAF11086C}">
  <dimension ref="A1:J8"/>
  <sheetViews>
    <sheetView zoomScale="84" zoomScaleNormal="84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0.710937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228</v>
      </c>
      <c r="D2" s="4" t="s">
        <v>90</v>
      </c>
      <c r="E2" s="2" t="e">
        <f ca="1">_xlfn.CONCATE(C2,"-",A2)</f>
        <v>#NAME?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228</v>
      </c>
      <c r="D3" s="10" t="s">
        <v>229</v>
      </c>
      <c r="E3" s="2" t="str">
        <f t="shared" ref="E3:E8" si="0">_xlfn.CONCAT(C3,"-",A3)</f>
        <v>0020-2</v>
      </c>
      <c r="F3" s="2" t="s">
        <v>13</v>
      </c>
      <c r="G3" s="3" t="s">
        <v>80</v>
      </c>
      <c r="H3" s="3" t="s">
        <v>417</v>
      </c>
      <c r="I3" s="3" t="s">
        <v>16</v>
      </c>
    </row>
    <row r="4" spans="1:9" customFormat="1" ht="135" x14ac:dyDescent="0.25">
      <c r="A4" s="9">
        <v>3</v>
      </c>
      <c r="B4" s="4" t="s">
        <v>7</v>
      </c>
      <c r="C4" s="4" t="s">
        <v>228</v>
      </c>
      <c r="D4" s="10" t="s">
        <v>229</v>
      </c>
      <c r="E4" s="2" t="str">
        <f t="shared" si="0"/>
        <v>0020-3</v>
      </c>
      <c r="F4" s="2" t="s">
        <v>13</v>
      </c>
      <c r="G4" s="3" t="s">
        <v>81</v>
      </c>
      <c r="H4" s="3" t="s">
        <v>418</v>
      </c>
      <c r="I4" s="3" t="s">
        <v>199</v>
      </c>
    </row>
    <row r="5" spans="1:9" customFormat="1" ht="60" x14ac:dyDescent="0.25">
      <c r="A5" s="9">
        <v>4</v>
      </c>
      <c r="B5" s="4" t="s">
        <v>7</v>
      </c>
      <c r="C5" s="4" t="s">
        <v>228</v>
      </c>
      <c r="D5" s="10" t="s">
        <v>229</v>
      </c>
      <c r="E5" s="2" t="str">
        <f t="shared" si="0"/>
        <v>0020-4</v>
      </c>
      <c r="F5" s="2" t="s">
        <v>13</v>
      </c>
      <c r="G5" s="3" t="s">
        <v>89</v>
      </c>
      <c r="H5" s="3" t="s">
        <v>419</v>
      </c>
      <c r="I5" s="3" t="s">
        <v>230</v>
      </c>
    </row>
    <row r="6" spans="1:9" customFormat="1" ht="30" x14ac:dyDescent="0.25">
      <c r="A6" s="9">
        <v>5</v>
      </c>
      <c r="B6" s="4" t="s">
        <v>7</v>
      </c>
      <c r="C6" s="4" t="s">
        <v>228</v>
      </c>
      <c r="D6" s="10" t="s">
        <v>229</v>
      </c>
      <c r="E6" s="2" t="str">
        <f t="shared" si="0"/>
        <v>0020-5</v>
      </c>
      <c r="F6" s="2" t="s">
        <v>19</v>
      </c>
      <c r="G6" s="3" t="s">
        <v>70</v>
      </c>
      <c r="H6" s="2" t="s">
        <v>231</v>
      </c>
      <c r="I6" s="3" t="s">
        <v>24</v>
      </c>
    </row>
    <row r="7" spans="1:9" customFormat="1" x14ac:dyDescent="0.25">
      <c r="A7" s="9">
        <v>6</v>
      </c>
      <c r="B7" s="4" t="s">
        <v>7</v>
      </c>
      <c r="C7" s="4" t="s">
        <v>228</v>
      </c>
      <c r="D7" s="10" t="s">
        <v>229</v>
      </c>
      <c r="E7" s="2" t="str">
        <f t="shared" si="0"/>
        <v>0020-6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customFormat="1" ht="30" x14ac:dyDescent="0.25">
      <c r="A8" s="9">
        <v>7</v>
      </c>
      <c r="B8" s="4" t="s">
        <v>7</v>
      </c>
      <c r="C8" s="4" t="s">
        <v>228</v>
      </c>
      <c r="D8" s="10" t="s">
        <v>229</v>
      </c>
      <c r="E8" s="2" t="str">
        <f t="shared" si="0"/>
        <v>0020-7</v>
      </c>
      <c r="F8" s="2" t="s">
        <v>19</v>
      </c>
      <c r="G8" s="3" t="s">
        <v>83</v>
      </c>
      <c r="H8" s="2" t="s">
        <v>85</v>
      </c>
      <c r="I8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C53A-A338-415F-9429-56F7944A31ED}">
  <dimension ref="A1:J10"/>
  <sheetViews>
    <sheetView zoomScale="84" zoomScaleNormal="84" workbookViewId="0">
      <pane ySplit="1" topLeftCell="A6" activePane="bottomLeft" state="frozen"/>
      <selection pane="bottomLeft" activeCell="G4" sqref="G4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0.710937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232</v>
      </c>
      <c r="D2" s="4" t="s">
        <v>90</v>
      </c>
      <c r="E2" s="2" t="str">
        <f t="shared" ref="E2:E7" si="0">CONCATENATE(C2,"-",A2)</f>
        <v>0021-1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232</v>
      </c>
      <c r="D3" s="10" t="s">
        <v>234</v>
      </c>
      <c r="E3" s="2" t="str">
        <f t="shared" si="0"/>
        <v>0021-2</v>
      </c>
      <c r="F3" s="2" t="s">
        <v>13</v>
      </c>
      <c r="G3" s="3" t="s">
        <v>236</v>
      </c>
      <c r="H3" s="3" t="s">
        <v>420</v>
      </c>
      <c r="I3" s="3" t="s">
        <v>16</v>
      </c>
    </row>
    <row r="4" spans="1:9" customFormat="1" ht="90" x14ac:dyDescent="0.25">
      <c r="A4" s="9">
        <v>3</v>
      </c>
      <c r="B4" s="4" t="s">
        <v>7</v>
      </c>
      <c r="C4" s="4" t="s">
        <v>232</v>
      </c>
      <c r="D4" s="10" t="s">
        <v>234</v>
      </c>
      <c r="E4" s="2" t="str">
        <f t="shared" si="0"/>
        <v>0021-3</v>
      </c>
      <c r="F4" s="2" t="s">
        <v>13</v>
      </c>
      <c r="G4" s="3" t="s">
        <v>235</v>
      </c>
      <c r="H4" s="3" t="s">
        <v>424</v>
      </c>
      <c r="I4" s="3" t="s">
        <v>16</v>
      </c>
    </row>
    <row r="5" spans="1:9" customFormat="1" ht="150" x14ac:dyDescent="0.25">
      <c r="A5" s="9">
        <v>4</v>
      </c>
      <c r="B5" s="4" t="s">
        <v>7</v>
      </c>
      <c r="C5" s="4" t="s">
        <v>232</v>
      </c>
      <c r="D5" s="10" t="s">
        <v>234</v>
      </c>
      <c r="E5" s="2" t="str">
        <f t="shared" si="0"/>
        <v>0021-4</v>
      </c>
      <c r="F5" s="2" t="s">
        <v>13</v>
      </c>
      <c r="G5" s="3" t="s">
        <v>237</v>
      </c>
      <c r="H5" s="3" t="s">
        <v>421</v>
      </c>
      <c r="I5" s="3" t="s">
        <v>199</v>
      </c>
    </row>
    <row r="6" spans="1:9" customFormat="1" ht="150" x14ac:dyDescent="0.25">
      <c r="A6" s="9">
        <v>5</v>
      </c>
      <c r="B6" s="4" t="s">
        <v>7</v>
      </c>
      <c r="C6" s="4" t="s">
        <v>232</v>
      </c>
      <c r="D6" s="10" t="s">
        <v>234</v>
      </c>
      <c r="E6" s="2" t="str">
        <f t="shared" si="0"/>
        <v>0021-5</v>
      </c>
      <c r="F6" s="2" t="s">
        <v>13</v>
      </c>
      <c r="G6" s="3" t="s">
        <v>238</v>
      </c>
      <c r="H6" s="3" t="s">
        <v>422</v>
      </c>
      <c r="I6" s="3" t="s">
        <v>199</v>
      </c>
    </row>
    <row r="7" spans="1:9" customFormat="1" ht="60" x14ac:dyDescent="0.25">
      <c r="A7" s="9">
        <v>6</v>
      </c>
      <c r="B7" s="4" t="s">
        <v>7</v>
      </c>
      <c r="C7" s="4" t="s">
        <v>232</v>
      </c>
      <c r="D7" s="10" t="s">
        <v>234</v>
      </c>
      <c r="E7" s="2" t="str">
        <f t="shared" si="0"/>
        <v>0021-6</v>
      </c>
      <c r="F7" s="2" t="s">
        <v>13</v>
      </c>
      <c r="G7" s="3" t="s">
        <v>89</v>
      </c>
      <c r="H7" s="3" t="s">
        <v>423</v>
      </c>
      <c r="I7" s="3" t="s">
        <v>239</v>
      </c>
    </row>
    <row r="8" spans="1:9" customFormat="1" ht="30" x14ac:dyDescent="0.25">
      <c r="A8" s="9">
        <v>7</v>
      </c>
      <c r="B8" s="4" t="s">
        <v>7</v>
      </c>
      <c r="C8" s="4" t="s">
        <v>232</v>
      </c>
      <c r="D8" s="10" t="s">
        <v>234</v>
      </c>
      <c r="E8" s="2" t="str">
        <f t="shared" ref="E8:E10" si="1">CONCATENATE(C8,"-",A8)</f>
        <v>0021-7</v>
      </c>
      <c r="F8" s="2" t="s">
        <v>19</v>
      </c>
      <c r="G8" s="3" t="s">
        <v>70</v>
      </c>
      <c r="H8" s="2" t="s">
        <v>240</v>
      </c>
      <c r="I8" s="3" t="s">
        <v>24</v>
      </c>
    </row>
    <row r="9" spans="1:9" customFormat="1" x14ac:dyDescent="0.25">
      <c r="A9" s="9">
        <v>8</v>
      </c>
      <c r="B9" s="4" t="s">
        <v>7</v>
      </c>
      <c r="C9" s="4" t="s">
        <v>228</v>
      </c>
      <c r="D9" s="10" t="s">
        <v>234</v>
      </c>
      <c r="E9" s="2" t="str">
        <f t="shared" si="1"/>
        <v>0020-8</v>
      </c>
      <c r="F9" s="2" t="s">
        <v>19</v>
      </c>
      <c r="G9" s="3" t="s">
        <v>82</v>
      </c>
      <c r="H9" s="2" t="s">
        <v>86</v>
      </c>
      <c r="I9" s="3" t="s">
        <v>87</v>
      </c>
    </row>
    <row r="10" spans="1:9" customFormat="1" ht="30" x14ac:dyDescent="0.25">
      <c r="A10" s="9">
        <v>9</v>
      </c>
      <c r="B10" s="4" t="s">
        <v>7</v>
      </c>
      <c r="C10" s="4" t="s">
        <v>228</v>
      </c>
      <c r="D10" s="10" t="s">
        <v>234</v>
      </c>
      <c r="E10" s="2" t="str">
        <f t="shared" si="1"/>
        <v>0020-9</v>
      </c>
      <c r="F10" s="2" t="s">
        <v>19</v>
      </c>
      <c r="G10" s="3" t="s">
        <v>83</v>
      </c>
      <c r="H10" s="2" t="s">
        <v>85</v>
      </c>
      <c r="I10" s="3" t="s">
        <v>88</v>
      </c>
    </row>
  </sheetData>
  <autoFilter ref="A1:I1" xr:uid="{B6AEC780-6CC1-4134-B854-1438D324A96C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E42E-E7EB-4945-91DF-6790F758E2C2}">
  <dimension ref="A1:I18"/>
  <sheetViews>
    <sheetView zoomScale="84" zoomScaleNormal="84" workbookViewId="0">
      <pane ySplit="1" topLeftCell="A9" activePane="bottomLeft" state="frozen"/>
      <selection pane="bottomLeft" activeCell="H10" sqref="H10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0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64</v>
      </c>
      <c r="D2" s="4" t="s">
        <v>63</v>
      </c>
      <c r="E2" s="2" t="str">
        <f>_xlfn.CONCAT(C2,"-",A2)</f>
        <v>0004-1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90" x14ac:dyDescent="0.25">
      <c r="A3" s="9">
        <v>2</v>
      </c>
      <c r="B3" s="4" t="s">
        <v>7</v>
      </c>
      <c r="C3" s="4" t="s">
        <v>64</v>
      </c>
      <c r="D3" s="4" t="s">
        <v>63</v>
      </c>
      <c r="E3" s="2" t="str">
        <f t="shared" ref="E3:E18" si="0">_xlfn.CONCAT(C3,"-",A3)</f>
        <v>0004-2</v>
      </c>
      <c r="F3" s="2" t="s">
        <v>13</v>
      </c>
      <c r="G3" s="3" t="s">
        <v>65</v>
      </c>
      <c r="H3" s="3" t="s">
        <v>258</v>
      </c>
      <c r="I3" s="3" t="s">
        <v>16</v>
      </c>
    </row>
    <row r="4" spans="1:9" ht="150" x14ac:dyDescent="0.25">
      <c r="A4" s="9">
        <v>3</v>
      </c>
      <c r="B4" s="4" t="s">
        <v>7</v>
      </c>
      <c r="C4" s="4" t="s">
        <v>64</v>
      </c>
      <c r="D4" s="4" t="s">
        <v>63</v>
      </c>
      <c r="E4" s="2" t="str">
        <f t="shared" si="0"/>
        <v>0004-3</v>
      </c>
      <c r="F4" s="2" t="s">
        <v>13</v>
      </c>
      <c r="G4" s="3" t="s">
        <v>66</v>
      </c>
      <c r="H4" s="3" t="s">
        <v>259</v>
      </c>
      <c r="I4" s="3" t="s">
        <v>16</v>
      </c>
    </row>
    <row r="5" spans="1:9" ht="150" x14ac:dyDescent="0.25">
      <c r="A5" s="9">
        <v>4</v>
      </c>
      <c r="B5" s="4" t="s">
        <v>7</v>
      </c>
      <c r="C5" s="4" t="s">
        <v>64</v>
      </c>
      <c r="D5" s="4" t="s">
        <v>63</v>
      </c>
      <c r="E5" s="2" t="str">
        <f t="shared" ref="E5" si="1">_xlfn.CONCAT(C5,"-",A5)</f>
        <v>0004-4</v>
      </c>
      <c r="F5" s="2" t="s">
        <v>13</v>
      </c>
      <c r="G5" s="3" t="s">
        <v>252</v>
      </c>
      <c r="H5" s="3" t="s">
        <v>260</v>
      </c>
      <c r="I5" s="3" t="s">
        <v>16</v>
      </c>
    </row>
    <row r="6" spans="1:9" ht="195" x14ac:dyDescent="0.25">
      <c r="A6" s="9">
        <v>5</v>
      </c>
      <c r="B6" s="4" t="s">
        <v>7</v>
      </c>
      <c r="C6" s="4" t="s">
        <v>64</v>
      </c>
      <c r="D6" s="4" t="s">
        <v>63</v>
      </c>
      <c r="E6" s="2" t="str">
        <f t="shared" si="0"/>
        <v>0004-5</v>
      </c>
      <c r="F6" s="2" t="s">
        <v>13</v>
      </c>
      <c r="G6" s="3" t="s">
        <v>67</v>
      </c>
      <c r="H6" s="3" t="s">
        <v>254</v>
      </c>
      <c r="I6" s="3" t="s">
        <v>209</v>
      </c>
    </row>
    <row r="7" spans="1:9" ht="195" x14ac:dyDescent="0.25">
      <c r="A7" s="9">
        <v>6</v>
      </c>
      <c r="B7" s="4" t="s">
        <v>7</v>
      </c>
      <c r="C7" s="4" t="s">
        <v>64</v>
      </c>
      <c r="D7" s="4" t="s">
        <v>63</v>
      </c>
      <c r="E7" s="2" t="str">
        <f t="shared" si="0"/>
        <v>0004-6</v>
      </c>
      <c r="F7" s="2" t="s">
        <v>13</v>
      </c>
      <c r="G7" s="3" t="s">
        <v>68</v>
      </c>
      <c r="H7" s="3" t="s">
        <v>253</v>
      </c>
      <c r="I7" s="3" t="s">
        <v>209</v>
      </c>
    </row>
    <row r="8" spans="1:9" ht="195" x14ac:dyDescent="0.25">
      <c r="A8" s="9">
        <v>7</v>
      </c>
      <c r="B8" s="4" t="s">
        <v>7</v>
      </c>
      <c r="C8" s="4" t="s">
        <v>64</v>
      </c>
      <c r="D8" s="4" t="s">
        <v>63</v>
      </c>
      <c r="E8" s="2" t="str">
        <f t="shared" ref="E8" si="2">_xlfn.CONCAT(C8,"-",A8)</f>
        <v>0004-7</v>
      </c>
      <c r="F8" s="2" t="s">
        <v>13</v>
      </c>
      <c r="G8" s="3" t="s">
        <v>255</v>
      </c>
      <c r="H8" s="3" t="s">
        <v>256</v>
      </c>
      <c r="I8" s="3" t="s">
        <v>209</v>
      </c>
    </row>
    <row r="9" spans="1:9" ht="60" x14ac:dyDescent="0.25">
      <c r="A9" s="9">
        <v>8</v>
      </c>
      <c r="B9" s="4" t="s">
        <v>7</v>
      </c>
      <c r="C9" s="4" t="s">
        <v>64</v>
      </c>
      <c r="D9" s="4" t="s">
        <v>63</v>
      </c>
      <c r="E9" s="2" t="str">
        <f t="shared" si="0"/>
        <v>0004-8</v>
      </c>
      <c r="F9" s="2" t="s">
        <v>13</v>
      </c>
      <c r="G9" s="3" t="s">
        <v>69</v>
      </c>
      <c r="H9" s="3" t="s">
        <v>257</v>
      </c>
      <c r="I9" s="3" t="s">
        <v>210</v>
      </c>
    </row>
    <row r="10" spans="1:9" ht="45" x14ac:dyDescent="0.25">
      <c r="A10" s="9">
        <v>9</v>
      </c>
      <c r="B10" s="4" t="s">
        <v>7</v>
      </c>
      <c r="C10" s="4" t="s">
        <v>64</v>
      </c>
      <c r="D10" s="4" t="s">
        <v>63</v>
      </c>
      <c r="E10" s="2" t="str">
        <f t="shared" ref="E10" si="3">_xlfn.CONCAT(C10,"-",A10)</f>
        <v>0004-9</v>
      </c>
      <c r="F10" s="2" t="s">
        <v>13</v>
      </c>
      <c r="G10" s="3" t="s">
        <v>261</v>
      </c>
      <c r="H10" s="3" t="s">
        <v>264</v>
      </c>
      <c r="I10" s="3" t="s">
        <v>262</v>
      </c>
    </row>
    <row r="11" spans="1:9" ht="45" x14ac:dyDescent="0.25">
      <c r="A11" s="9">
        <v>10</v>
      </c>
      <c r="B11" s="4" t="s">
        <v>7</v>
      </c>
      <c r="C11" s="4" t="s">
        <v>64</v>
      </c>
      <c r="D11" s="4" t="s">
        <v>63</v>
      </c>
      <c r="E11" s="2" t="str">
        <f t="shared" ref="E11" si="4">_xlfn.CONCAT(C11,"-",A11)</f>
        <v>0004-10</v>
      </c>
      <c r="F11" s="2" t="s">
        <v>13</v>
      </c>
      <c r="G11" s="3" t="s">
        <v>263</v>
      </c>
      <c r="H11" s="3" t="s">
        <v>266</v>
      </c>
      <c r="I11" s="3" t="s">
        <v>262</v>
      </c>
    </row>
    <row r="12" spans="1:9" ht="45" x14ac:dyDescent="0.25">
      <c r="A12" s="9">
        <v>11</v>
      </c>
      <c r="B12" s="4" t="s">
        <v>7</v>
      </c>
      <c r="C12" s="4" t="s">
        <v>64</v>
      </c>
      <c r="D12" s="4" t="s">
        <v>63</v>
      </c>
      <c r="E12" s="2" t="str">
        <f t="shared" ref="E12" si="5">_xlfn.CONCAT(C12,"-",A12)</f>
        <v>0004-11</v>
      </c>
      <c r="F12" s="2" t="s">
        <v>13</v>
      </c>
      <c r="G12" s="3" t="s">
        <v>265</v>
      </c>
      <c r="H12" s="3" t="s">
        <v>267</v>
      </c>
      <c r="I12" s="3" t="s">
        <v>262</v>
      </c>
    </row>
    <row r="13" spans="1:9" ht="45" x14ac:dyDescent="0.25">
      <c r="A13" s="9">
        <v>12</v>
      </c>
      <c r="B13" s="4" t="s">
        <v>7</v>
      </c>
      <c r="C13" s="4" t="s">
        <v>64</v>
      </c>
      <c r="D13" s="4" t="s">
        <v>63</v>
      </c>
      <c r="E13" s="2" t="str">
        <f t="shared" ref="E13" si="6">_xlfn.CONCAT(C13,"-",A13)</f>
        <v>0004-12</v>
      </c>
      <c r="F13" s="2" t="s">
        <v>13</v>
      </c>
      <c r="G13" s="3" t="s">
        <v>268</v>
      </c>
      <c r="H13" s="3" t="s">
        <v>269</v>
      </c>
      <c r="I13" s="3" t="s">
        <v>262</v>
      </c>
    </row>
    <row r="14" spans="1:9" ht="45" x14ac:dyDescent="0.25">
      <c r="A14" s="9">
        <v>13</v>
      </c>
      <c r="B14" s="4" t="s">
        <v>7</v>
      </c>
      <c r="C14" s="4" t="s">
        <v>64</v>
      </c>
      <c r="D14" s="4" t="s">
        <v>63</v>
      </c>
      <c r="E14" s="2" t="str">
        <f t="shared" ref="E14" si="7">_xlfn.CONCAT(C14,"-",A14)</f>
        <v>0004-13</v>
      </c>
      <c r="F14" s="2" t="s">
        <v>13</v>
      </c>
      <c r="G14" s="3" t="s">
        <v>270</v>
      </c>
      <c r="H14" s="3" t="s">
        <v>271</v>
      </c>
      <c r="I14" s="3" t="s">
        <v>262</v>
      </c>
    </row>
    <row r="15" spans="1:9" ht="45" x14ac:dyDescent="0.25">
      <c r="A15" s="9">
        <v>14</v>
      </c>
      <c r="B15" s="4" t="s">
        <v>7</v>
      </c>
      <c r="C15" s="4" t="s">
        <v>64</v>
      </c>
      <c r="D15" s="4" t="s">
        <v>63</v>
      </c>
      <c r="E15" s="2" t="str">
        <f t="shared" ref="E15" si="8">_xlfn.CONCAT(C15,"-",A15)</f>
        <v>0004-14</v>
      </c>
      <c r="F15" s="2" t="s">
        <v>13</v>
      </c>
      <c r="G15" s="3" t="s">
        <v>273</v>
      </c>
      <c r="H15" s="3" t="s">
        <v>272</v>
      </c>
      <c r="I15" s="3" t="s">
        <v>262</v>
      </c>
    </row>
    <row r="16" spans="1:9" ht="30" x14ac:dyDescent="0.25">
      <c r="A16" s="9">
        <v>15</v>
      </c>
      <c r="B16" s="4" t="s">
        <v>7</v>
      </c>
      <c r="C16" s="4" t="s">
        <v>64</v>
      </c>
      <c r="D16" s="4" t="s">
        <v>63</v>
      </c>
      <c r="E16" s="2" t="str">
        <f t="shared" si="0"/>
        <v>0004-15</v>
      </c>
      <c r="F16" s="2" t="s">
        <v>19</v>
      </c>
      <c r="G16" s="3" t="s">
        <v>70</v>
      </c>
      <c r="H16" s="2" t="s">
        <v>71</v>
      </c>
      <c r="I16" s="3" t="s">
        <v>24</v>
      </c>
    </row>
    <row r="17" spans="1:9" ht="30" x14ac:dyDescent="0.25">
      <c r="A17" s="9">
        <v>16</v>
      </c>
      <c r="B17" s="4" t="s">
        <v>7</v>
      </c>
      <c r="C17" s="4" t="s">
        <v>64</v>
      </c>
      <c r="D17" s="4" t="s">
        <v>63</v>
      </c>
      <c r="E17" s="2" t="str">
        <f t="shared" si="0"/>
        <v>0004-16</v>
      </c>
      <c r="F17" s="2" t="s">
        <v>19</v>
      </c>
      <c r="G17" s="3" t="s">
        <v>72</v>
      </c>
      <c r="H17" s="2" t="s">
        <v>74</v>
      </c>
      <c r="I17" s="3" t="s">
        <v>76</v>
      </c>
    </row>
    <row r="18" spans="1:9" ht="30" x14ac:dyDescent="0.25">
      <c r="A18" s="9">
        <v>17</v>
      </c>
      <c r="B18" s="4" t="s">
        <v>7</v>
      </c>
      <c r="C18" s="4" t="s">
        <v>64</v>
      </c>
      <c r="D18" s="4" t="s">
        <v>63</v>
      </c>
      <c r="E18" s="2" t="str">
        <f t="shared" si="0"/>
        <v>0004-17</v>
      </c>
      <c r="F18" s="2" t="s">
        <v>19</v>
      </c>
      <c r="G18" s="3" t="s">
        <v>73</v>
      </c>
      <c r="H18" s="2" t="s">
        <v>75</v>
      </c>
      <c r="I18" s="3" t="s">
        <v>77</v>
      </c>
    </row>
  </sheetData>
  <autoFilter ref="A1:I1" xr:uid="{B6AEC780-6CC1-4134-B854-1438D324A96C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9C15-2BB2-4A51-82A3-E0AFA8CCB6C6}">
  <dimension ref="A1:J8"/>
  <sheetViews>
    <sheetView zoomScale="84" zoomScaleNormal="84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0.710937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233</v>
      </c>
      <c r="D2" s="4" t="s">
        <v>90</v>
      </c>
      <c r="E2" s="2" t="str">
        <f>CONCATENATE(C2,"-",A2)</f>
        <v>0022-1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60" x14ac:dyDescent="0.25">
      <c r="A3" s="9">
        <v>2</v>
      </c>
      <c r="B3" s="4" t="s">
        <v>7</v>
      </c>
      <c r="C3" s="4" t="s">
        <v>233</v>
      </c>
      <c r="D3" s="10" t="s">
        <v>241</v>
      </c>
      <c r="E3" s="2" t="str">
        <f>CONCATENATE(C3,"-",A3)</f>
        <v>0022-2</v>
      </c>
      <c r="F3" s="2" t="s">
        <v>13</v>
      </c>
      <c r="G3" s="3" t="s">
        <v>80</v>
      </c>
      <c r="H3" s="3" t="s">
        <v>425</v>
      </c>
      <c r="I3" s="3" t="s">
        <v>16</v>
      </c>
    </row>
    <row r="4" spans="1:9" customFormat="1" ht="135" x14ac:dyDescent="0.25">
      <c r="A4" s="9">
        <v>3</v>
      </c>
      <c r="B4" s="4" t="s">
        <v>7</v>
      </c>
      <c r="C4" s="4" t="s">
        <v>233</v>
      </c>
      <c r="D4" s="10" t="s">
        <v>241</v>
      </c>
      <c r="E4" s="2" t="str">
        <f>CONCATENATE(C4,"-",A4)</f>
        <v>0022-3</v>
      </c>
      <c r="F4" s="2" t="s">
        <v>13</v>
      </c>
      <c r="G4" s="3" t="s">
        <v>81</v>
      </c>
      <c r="H4" s="3" t="s">
        <v>426</v>
      </c>
      <c r="I4" s="3" t="s">
        <v>199</v>
      </c>
    </row>
    <row r="5" spans="1:9" customFormat="1" ht="60" x14ac:dyDescent="0.25">
      <c r="A5" s="9">
        <v>4</v>
      </c>
      <c r="B5" s="4" t="s">
        <v>7</v>
      </c>
      <c r="C5" s="4" t="s">
        <v>233</v>
      </c>
      <c r="D5" s="10" t="s">
        <v>241</v>
      </c>
      <c r="E5" s="2" t="str">
        <f>CONCATENATE(C5,"-",A5)</f>
        <v>0022-4</v>
      </c>
      <c r="F5" s="2" t="s">
        <v>13</v>
      </c>
      <c r="G5" s="3" t="s">
        <v>89</v>
      </c>
      <c r="H5" s="3" t="s">
        <v>427</v>
      </c>
      <c r="I5" s="3" t="s">
        <v>242</v>
      </c>
    </row>
    <row r="6" spans="1:9" customFormat="1" ht="30" x14ac:dyDescent="0.25">
      <c r="A6" s="9">
        <v>5</v>
      </c>
      <c r="B6" s="4" t="s">
        <v>7</v>
      </c>
      <c r="C6" s="4" t="s">
        <v>233</v>
      </c>
      <c r="D6" s="10" t="s">
        <v>241</v>
      </c>
      <c r="E6" s="2" t="str">
        <f t="shared" ref="E6:E8" si="0">CONCATENATE(C6,"-",A6)</f>
        <v>0022-5</v>
      </c>
      <c r="F6" s="2" t="s">
        <v>19</v>
      </c>
      <c r="G6" s="3" t="s">
        <v>70</v>
      </c>
      <c r="H6" s="2" t="s">
        <v>243</v>
      </c>
      <c r="I6" s="3" t="s">
        <v>24</v>
      </c>
    </row>
    <row r="7" spans="1:9" customFormat="1" x14ac:dyDescent="0.25">
      <c r="A7" s="9">
        <v>6</v>
      </c>
      <c r="B7" s="4" t="s">
        <v>7</v>
      </c>
      <c r="C7" s="4" t="s">
        <v>233</v>
      </c>
      <c r="D7" s="10" t="s">
        <v>241</v>
      </c>
      <c r="E7" s="2" t="str">
        <f t="shared" si="0"/>
        <v>0022-6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customFormat="1" ht="30" x14ac:dyDescent="0.25">
      <c r="A8" s="9">
        <v>7</v>
      </c>
      <c r="B8" s="4" t="s">
        <v>7</v>
      </c>
      <c r="C8" s="4" t="s">
        <v>233</v>
      </c>
      <c r="D8" s="10" t="s">
        <v>241</v>
      </c>
      <c r="E8" s="2" t="str">
        <f t="shared" si="0"/>
        <v>0022-7</v>
      </c>
      <c r="F8" s="2" t="s">
        <v>19</v>
      </c>
      <c r="G8" s="3" t="s">
        <v>83</v>
      </c>
      <c r="H8" s="2" t="s">
        <v>85</v>
      </c>
      <c r="I8" s="3" t="s">
        <v>88</v>
      </c>
    </row>
  </sheetData>
  <autoFilter ref="A1:I1" xr:uid="{B6AEC780-6CC1-4134-B854-1438D324A96C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6EB1-A303-4A14-8169-9D69AC425FBA}">
  <dimension ref="A1:I8"/>
  <sheetViews>
    <sheetView zoomScale="84" zoomScaleNormal="84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0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78</v>
      </c>
      <c r="D2" s="4" t="s">
        <v>79</v>
      </c>
      <c r="E2" s="2" t="str">
        <f>_xlfn.CONCAT(C2,"-",A2)</f>
        <v>0005-1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90" x14ac:dyDescent="0.25">
      <c r="A3" s="9">
        <v>2</v>
      </c>
      <c r="B3" s="4" t="s">
        <v>7</v>
      </c>
      <c r="C3" s="4" t="s">
        <v>78</v>
      </c>
      <c r="D3" s="4" t="s">
        <v>79</v>
      </c>
      <c r="E3" s="2" t="str">
        <f t="shared" ref="E3:E8" si="0">_xlfn.CONCAT(C3,"-",A3)</f>
        <v>0005-2</v>
      </c>
      <c r="F3" s="2" t="s">
        <v>13</v>
      </c>
      <c r="G3" s="3" t="s">
        <v>80</v>
      </c>
      <c r="H3" s="3" t="s">
        <v>276</v>
      </c>
      <c r="I3" s="3" t="s">
        <v>16</v>
      </c>
    </row>
    <row r="4" spans="1:9" ht="180" x14ac:dyDescent="0.25">
      <c r="A4" s="9">
        <v>3</v>
      </c>
      <c r="B4" s="4" t="s">
        <v>7</v>
      </c>
      <c r="C4" s="4" t="s">
        <v>78</v>
      </c>
      <c r="D4" s="4" t="s">
        <v>79</v>
      </c>
      <c r="E4" s="2" t="str">
        <f t="shared" si="0"/>
        <v>0005-3</v>
      </c>
      <c r="F4" s="2" t="s">
        <v>13</v>
      </c>
      <c r="G4" s="3" t="s">
        <v>81</v>
      </c>
      <c r="H4" s="3" t="s">
        <v>274</v>
      </c>
      <c r="I4" s="3" t="s">
        <v>209</v>
      </c>
    </row>
    <row r="5" spans="1:9" ht="60" x14ac:dyDescent="0.25">
      <c r="A5" s="9">
        <v>4</v>
      </c>
      <c r="B5" s="4" t="s">
        <v>7</v>
      </c>
      <c r="C5" s="4" t="s">
        <v>78</v>
      </c>
      <c r="D5" s="4" t="s">
        <v>79</v>
      </c>
      <c r="E5" s="2" t="str">
        <f t="shared" si="0"/>
        <v>0005-4</v>
      </c>
      <c r="F5" s="2" t="s">
        <v>13</v>
      </c>
      <c r="G5" s="3" t="s">
        <v>89</v>
      </c>
      <c r="H5" s="3" t="s">
        <v>275</v>
      </c>
      <c r="I5" s="3" t="s">
        <v>211</v>
      </c>
    </row>
    <row r="6" spans="1:9" ht="30" x14ac:dyDescent="0.25">
      <c r="A6" s="9">
        <v>5</v>
      </c>
      <c r="B6" s="4" t="s">
        <v>7</v>
      </c>
      <c r="C6" s="4" t="s">
        <v>78</v>
      </c>
      <c r="D6" s="4" t="s">
        <v>79</v>
      </c>
      <c r="E6" s="2" t="str">
        <f t="shared" si="0"/>
        <v>0005-5</v>
      </c>
      <c r="F6" s="2" t="s">
        <v>19</v>
      </c>
      <c r="G6" s="3" t="s">
        <v>70</v>
      </c>
      <c r="H6" s="2" t="s">
        <v>84</v>
      </c>
      <c r="I6" s="3" t="s">
        <v>24</v>
      </c>
    </row>
    <row r="7" spans="1:9" x14ac:dyDescent="0.25">
      <c r="A7" s="9">
        <v>6</v>
      </c>
      <c r="B7" s="4" t="s">
        <v>7</v>
      </c>
      <c r="C7" s="4" t="s">
        <v>78</v>
      </c>
      <c r="D7" s="4" t="s">
        <v>79</v>
      </c>
      <c r="E7" s="2" t="str">
        <f t="shared" si="0"/>
        <v>0005-6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ht="30" x14ac:dyDescent="0.25">
      <c r="A8" s="9">
        <v>7</v>
      </c>
      <c r="B8" s="4" t="s">
        <v>7</v>
      </c>
      <c r="C8" s="4" t="s">
        <v>78</v>
      </c>
      <c r="D8" s="4" t="s">
        <v>79</v>
      </c>
      <c r="E8" s="2" t="str">
        <f t="shared" si="0"/>
        <v>0005-7</v>
      </c>
      <c r="F8" s="2" t="s">
        <v>19</v>
      </c>
      <c r="G8" s="3" t="s">
        <v>83</v>
      </c>
      <c r="H8" s="2" t="s">
        <v>85</v>
      </c>
      <c r="I8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F2D9-4C0D-4CF0-8DD7-31C091999511}">
  <dimension ref="A1:I15"/>
  <sheetViews>
    <sheetView zoomScale="85" zoomScaleNormal="85" workbookViewId="0">
      <pane ySplit="1" topLeftCell="A6" activePane="bottomLeft" state="frozen"/>
      <selection pane="bottomLeft" activeCell="H10" sqref="H10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72.85546875" style="2" customWidth="1"/>
    <col min="9" max="9" width="38.5703125" style="3" customWidth="1"/>
    <col min="10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92</v>
      </c>
      <c r="D2" s="4" t="s">
        <v>90</v>
      </c>
      <c r="E2" s="2" t="str">
        <f>_xlfn.CONCAT(C2,"-",A2)</f>
        <v>0006-1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30" x14ac:dyDescent="0.25">
      <c r="A3" s="9">
        <v>2</v>
      </c>
      <c r="B3" s="4" t="s">
        <v>7</v>
      </c>
      <c r="C3" s="4" t="s">
        <v>92</v>
      </c>
      <c r="D3" s="10" t="s">
        <v>93</v>
      </c>
      <c r="E3" s="2" t="str">
        <f t="shared" ref="E3:E8" si="0">_xlfn.CONCAT(C3,"-",A3)</f>
        <v>0006-2</v>
      </c>
      <c r="F3" s="2" t="s">
        <v>13</v>
      </c>
      <c r="G3" s="3" t="s">
        <v>80</v>
      </c>
      <c r="H3" s="3" t="s">
        <v>277</v>
      </c>
      <c r="I3" s="3" t="s">
        <v>94</v>
      </c>
    </row>
    <row r="4" spans="1:9" ht="45" x14ac:dyDescent="0.25">
      <c r="A4" s="9">
        <v>3</v>
      </c>
      <c r="B4" s="4" t="s">
        <v>7</v>
      </c>
      <c r="C4" s="4" t="s">
        <v>92</v>
      </c>
      <c r="D4" s="10" t="s">
        <v>93</v>
      </c>
      <c r="E4" s="2" t="str">
        <f t="shared" si="0"/>
        <v>0006-3</v>
      </c>
      <c r="F4" s="2" t="s">
        <v>13</v>
      </c>
      <c r="G4" s="3" t="s">
        <v>81</v>
      </c>
      <c r="H4" s="3" t="s">
        <v>278</v>
      </c>
      <c r="I4" s="3" t="s">
        <v>95</v>
      </c>
    </row>
    <row r="5" spans="1:9" ht="60" x14ac:dyDescent="0.25">
      <c r="A5" s="9">
        <v>4</v>
      </c>
      <c r="B5" s="4" t="s">
        <v>7</v>
      </c>
      <c r="C5" s="4" t="s">
        <v>92</v>
      </c>
      <c r="D5" s="10" t="s">
        <v>93</v>
      </c>
      <c r="E5" s="2" t="str">
        <f t="shared" si="0"/>
        <v>0006-4</v>
      </c>
      <c r="F5" s="2" t="s">
        <v>13</v>
      </c>
      <c r="G5" s="3" t="s">
        <v>89</v>
      </c>
      <c r="H5" s="3" t="s">
        <v>279</v>
      </c>
      <c r="I5" s="3" t="s">
        <v>212</v>
      </c>
    </row>
    <row r="6" spans="1:9" ht="30" x14ac:dyDescent="0.25">
      <c r="A6" s="9">
        <v>5</v>
      </c>
      <c r="B6" s="4" t="s">
        <v>7</v>
      </c>
      <c r="C6" s="4" t="s">
        <v>92</v>
      </c>
      <c r="D6" s="10" t="s">
        <v>93</v>
      </c>
      <c r="E6" s="2" t="str">
        <f t="shared" si="0"/>
        <v>0006-5</v>
      </c>
      <c r="F6" s="2" t="s">
        <v>19</v>
      </c>
      <c r="G6" s="3" t="s">
        <v>70</v>
      </c>
      <c r="H6" s="2" t="s">
        <v>280</v>
      </c>
      <c r="I6" s="3" t="s">
        <v>24</v>
      </c>
    </row>
    <row r="7" spans="1:9" x14ac:dyDescent="0.25">
      <c r="A7" s="9">
        <v>6</v>
      </c>
      <c r="B7" s="4" t="s">
        <v>7</v>
      </c>
      <c r="C7" s="4" t="s">
        <v>92</v>
      </c>
      <c r="D7" s="10" t="s">
        <v>93</v>
      </c>
      <c r="E7" s="2" t="str">
        <f t="shared" si="0"/>
        <v>0006-6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ht="30" x14ac:dyDescent="0.25">
      <c r="A8" s="9">
        <v>7</v>
      </c>
      <c r="B8" s="4" t="s">
        <v>7</v>
      </c>
      <c r="C8" s="4" t="s">
        <v>92</v>
      </c>
      <c r="D8" s="10" t="s">
        <v>93</v>
      </c>
      <c r="E8" s="2" t="str">
        <f t="shared" si="0"/>
        <v>0006-7</v>
      </c>
      <c r="F8" s="2" t="s">
        <v>19</v>
      </c>
      <c r="G8" s="3" t="s">
        <v>83</v>
      </c>
      <c r="H8" s="2" t="s">
        <v>85</v>
      </c>
      <c r="I8" s="3" t="s">
        <v>88</v>
      </c>
    </row>
    <row r="9" spans="1:9" ht="45" x14ac:dyDescent="0.25">
      <c r="A9" s="9">
        <v>8</v>
      </c>
      <c r="B9" s="4" t="s">
        <v>7</v>
      </c>
      <c r="C9" s="4" t="s">
        <v>92</v>
      </c>
      <c r="D9" s="10" t="s">
        <v>91</v>
      </c>
      <c r="E9" s="2" t="str">
        <f t="shared" ref="E9:E15" si="1">_xlfn.CONCAT(C9,"-",A9)</f>
        <v>0006-8</v>
      </c>
      <c r="F9" s="2" t="s">
        <v>13</v>
      </c>
      <c r="G9" s="3" t="s">
        <v>80</v>
      </c>
      <c r="H9" s="3" t="s">
        <v>281</v>
      </c>
      <c r="I9" s="3" t="s">
        <v>94</v>
      </c>
    </row>
    <row r="10" spans="1:9" ht="60" x14ac:dyDescent="0.25">
      <c r="A10" s="9">
        <v>9</v>
      </c>
      <c r="B10" s="4" t="s">
        <v>7</v>
      </c>
      <c r="C10" s="4" t="s">
        <v>92</v>
      </c>
      <c r="D10" s="10" t="s">
        <v>91</v>
      </c>
      <c r="E10" s="2" t="str">
        <f t="shared" si="1"/>
        <v>0006-9</v>
      </c>
      <c r="F10" s="2" t="s">
        <v>13</v>
      </c>
      <c r="G10" s="3" t="s">
        <v>81</v>
      </c>
      <c r="H10" s="3" t="s">
        <v>282</v>
      </c>
      <c r="I10" s="3" t="s">
        <v>285</v>
      </c>
    </row>
    <row r="11" spans="1:9" ht="60" x14ac:dyDescent="0.25">
      <c r="A11" s="9">
        <v>10</v>
      </c>
      <c r="B11" s="4" t="s">
        <v>7</v>
      </c>
      <c r="C11" s="4" t="s">
        <v>92</v>
      </c>
      <c r="D11" s="10" t="s">
        <v>91</v>
      </c>
      <c r="E11" s="2" t="str">
        <f t="shared" si="1"/>
        <v>0006-10</v>
      </c>
      <c r="F11" s="2" t="s">
        <v>13</v>
      </c>
      <c r="G11" s="3" t="s">
        <v>89</v>
      </c>
      <c r="H11" s="3" t="s">
        <v>283</v>
      </c>
      <c r="I11" s="3" t="s">
        <v>205</v>
      </c>
    </row>
    <row r="12" spans="1:9" ht="60" x14ac:dyDescent="0.25">
      <c r="A12" s="9">
        <v>11</v>
      </c>
      <c r="B12" s="4" t="s">
        <v>7</v>
      </c>
      <c r="C12" s="4" t="s">
        <v>92</v>
      </c>
      <c r="D12" s="10" t="s">
        <v>91</v>
      </c>
      <c r="E12" s="2" t="str">
        <f t="shared" ref="E12" si="2">_xlfn.CONCAT(C12,"-",A12)</f>
        <v>0006-11</v>
      </c>
      <c r="F12" s="2" t="s">
        <v>13</v>
      </c>
      <c r="G12" s="3" t="s">
        <v>206</v>
      </c>
      <c r="H12" s="3" t="s">
        <v>284</v>
      </c>
      <c r="I12" s="3" t="s">
        <v>207</v>
      </c>
    </row>
    <row r="13" spans="1:9" ht="30" x14ac:dyDescent="0.25">
      <c r="A13" s="9">
        <v>12</v>
      </c>
      <c r="B13" s="4" t="s">
        <v>7</v>
      </c>
      <c r="C13" s="4" t="s">
        <v>92</v>
      </c>
      <c r="D13" s="10" t="s">
        <v>91</v>
      </c>
      <c r="E13" s="2" t="str">
        <f t="shared" si="1"/>
        <v>0006-12</v>
      </c>
      <c r="F13" s="2" t="s">
        <v>19</v>
      </c>
      <c r="G13" s="3" t="s">
        <v>70</v>
      </c>
      <c r="H13" s="2" t="s">
        <v>99</v>
      </c>
      <c r="I13" s="3" t="s">
        <v>24</v>
      </c>
    </row>
    <row r="14" spans="1:9" x14ac:dyDescent="0.25">
      <c r="A14" s="9">
        <v>13</v>
      </c>
      <c r="B14" s="4" t="s">
        <v>7</v>
      </c>
      <c r="C14" s="4" t="s">
        <v>92</v>
      </c>
      <c r="D14" s="10" t="s">
        <v>91</v>
      </c>
      <c r="E14" s="2" t="str">
        <f t="shared" si="1"/>
        <v>0006-13</v>
      </c>
      <c r="F14" s="2" t="s">
        <v>19</v>
      </c>
      <c r="G14" s="3" t="s">
        <v>82</v>
      </c>
      <c r="H14" s="2" t="s">
        <v>86</v>
      </c>
      <c r="I14" s="3" t="s">
        <v>87</v>
      </c>
    </row>
    <row r="15" spans="1:9" ht="30" x14ac:dyDescent="0.25">
      <c r="A15" s="9">
        <v>14</v>
      </c>
      <c r="B15" s="4" t="s">
        <v>7</v>
      </c>
      <c r="C15" s="4" t="s">
        <v>92</v>
      </c>
      <c r="D15" s="10" t="s">
        <v>91</v>
      </c>
      <c r="E15" s="2" t="str">
        <f t="shared" si="1"/>
        <v>0006-14</v>
      </c>
      <c r="F15" s="2" t="s">
        <v>19</v>
      </c>
      <c r="G15" s="3" t="s">
        <v>83</v>
      </c>
      <c r="H15" s="2" t="s">
        <v>85</v>
      </c>
      <c r="I15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C592-0D3B-4E07-A8C2-CCB366103729}">
  <dimension ref="A1:J20"/>
  <sheetViews>
    <sheetView zoomScale="84" zoomScaleNormal="84" workbookViewId="0">
      <pane ySplit="1" topLeftCell="A12" activePane="bottomLeft" state="frozen"/>
      <selection pane="bottomLeft" activeCell="H15" sqref="H15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98</v>
      </c>
      <c r="D2" s="4" t="s">
        <v>90</v>
      </c>
      <c r="E2" s="2" t="str">
        <f>_xlfn.CONCAT(C2,"-",A2)</f>
        <v>0007-1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165" x14ac:dyDescent="0.25">
      <c r="A3" s="9">
        <v>2</v>
      </c>
      <c r="B3" s="4" t="s">
        <v>7</v>
      </c>
      <c r="C3" s="4" t="s">
        <v>98</v>
      </c>
      <c r="D3" s="10" t="s">
        <v>96</v>
      </c>
      <c r="E3" s="2" t="str">
        <f t="shared" ref="E3:E8" si="0">_xlfn.CONCAT(C3,"-",A3)</f>
        <v>0007-2</v>
      </c>
      <c r="F3" s="2" t="s">
        <v>13</v>
      </c>
      <c r="G3" s="3" t="s">
        <v>80</v>
      </c>
      <c r="H3" s="3" t="s">
        <v>288</v>
      </c>
      <c r="I3" s="3" t="s">
        <v>16</v>
      </c>
    </row>
    <row r="4" spans="1:9" ht="255" x14ac:dyDescent="0.25">
      <c r="A4" s="9">
        <v>3</v>
      </c>
      <c r="B4" s="4" t="s">
        <v>7</v>
      </c>
      <c r="C4" s="4" t="s">
        <v>98</v>
      </c>
      <c r="D4" s="10" t="s">
        <v>96</v>
      </c>
      <c r="E4" s="2" t="str">
        <f t="shared" si="0"/>
        <v>0007-3</v>
      </c>
      <c r="F4" s="2" t="s">
        <v>13</v>
      </c>
      <c r="G4" s="3" t="s">
        <v>81</v>
      </c>
      <c r="H4" s="3" t="s">
        <v>289</v>
      </c>
      <c r="I4" s="3" t="s">
        <v>209</v>
      </c>
    </row>
    <row r="5" spans="1:9" ht="90" x14ac:dyDescent="0.25">
      <c r="A5" s="9">
        <v>4</v>
      </c>
      <c r="B5" s="4" t="s">
        <v>7</v>
      </c>
      <c r="C5" s="4" t="s">
        <v>98</v>
      </c>
      <c r="D5" s="10" t="s">
        <v>96</v>
      </c>
      <c r="E5" s="2" t="str">
        <f t="shared" si="0"/>
        <v>0007-4</v>
      </c>
      <c r="F5" s="2" t="s">
        <v>13</v>
      </c>
      <c r="G5" s="3" t="s">
        <v>89</v>
      </c>
      <c r="H5" s="3" t="s">
        <v>290</v>
      </c>
      <c r="I5" s="3" t="s">
        <v>204</v>
      </c>
    </row>
    <row r="6" spans="1:9" ht="30" x14ac:dyDescent="0.25">
      <c r="A6" s="9">
        <v>5</v>
      </c>
      <c r="B6" s="4" t="s">
        <v>7</v>
      </c>
      <c r="C6" s="4" t="s">
        <v>98</v>
      </c>
      <c r="D6" s="10" t="s">
        <v>96</v>
      </c>
      <c r="E6" s="2" t="str">
        <f t="shared" si="0"/>
        <v>0007-5</v>
      </c>
      <c r="F6" s="2" t="s">
        <v>19</v>
      </c>
      <c r="G6" s="3" t="s">
        <v>70</v>
      </c>
      <c r="H6" s="2" t="s">
        <v>97</v>
      </c>
      <c r="I6" s="3" t="s">
        <v>24</v>
      </c>
    </row>
    <row r="7" spans="1:9" x14ac:dyDescent="0.25">
      <c r="A7" s="9">
        <v>6</v>
      </c>
      <c r="B7" s="4" t="s">
        <v>7</v>
      </c>
      <c r="C7" s="4" t="s">
        <v>98</v>
      </c>
      <c r="D7" s="10" t="s">
        <v>96</v>
      </c>
      <c r="E7" s="2" t="str">
        <f t="shared" si="0"/>
        <v>0007-6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ht="30" x14ac:dyDescent="0.25">
      <c r="A8" s="9">
        <v>7</v>
      </c>
      <c r="B8" s="4" t="s">
        <v>7</v>
      </c>
      <c r="C8" s="4" t="s">
        <v>98</v>
      </c>
      <c r="D8" s="10" t="s">
        <v>96</v>
      </c>
      <c r="E8" s="2" t="str">
        <f t="shared" si="0"/>
        <v>0007-7</v>
      </c>
      <c r="F8" s="2" t="s">
        <v>19</v>
      </c>
      <c r="G8" s="3" t="s">
        <v>83</v>
      </c>
      <c r="H8" s="2" t="s">
        <v>85</v>
      </c>
      <c r="I8" s="3" t="s">
        <v>88</v>
      </c>
    </row>
    <row r="9" spans="1:9" ht="135" x14ac:dyDescent="0.25">
      <c r="A9" s="9">
        <v>8</v>
      </c>
      <c r="B9" s="4" t="s">
        <v>7</v>
      </c>
      <c r="C9" s="4" t="s">
        <v>98</v>
      </c>
      <c r="D9" s="10" t="s">
        <v>286</v>
      </c>
      <c r="E9" s="2" t="str">
        <f t="shared" ref="E9:E14" si="1">_xlfn.CONCAT(C9,"-",A9)</f>
        <v>0007-8</v>
      </c>
      <c r="F9" s="2" t="s">
        <v>13</v>
      </c>
      <c r="G9" s="3" t="s">
        <v>80</v>
      </c>
      <c r="H9" s="3" t="s">
        <v>291</v>
      </c>
      <c r="I9" s="3" t="s">
        <v>292</v>
      </c>
    </row>
    <row r="10" spans="1:9" ht="105" x14ac:dyDescent="0.25">
      <c r="A10" s="9">
        <v>9</v>
      </c>
      <c r="B10" s="4" t="s">
        <v>7</v>
      </c>
      <c r="C10" s="4" t="s">
        <v>98</v>
      </c>
      <c r="D10" s="10" t="s">
        <v>286</v>
      </c>
      <c r="E10" s="2" t="str">
        <f t="shared" si="1"/>
        <v>0007-9</v>
      </c>
      <c r="F10" s="2" t="s">
        <v>13</v>
      </c>
      <c r="G10" s="3" t="s">
        <v>81</v>
      </c>
      <c r="H10" s="3" t="s">
        <v>293</v>
      </c>
      <c r="I10" s="3" t="s">
        <v>294</v>
      </c>
    </row>
    <row r="11" spans="1:9" ht="75" x14ac:dyDescent="0.25">
      <c r="A11" s="9">
        <v>10</v>
      </c>
      <c r="B11" s="4" t="s">
        <v>7</v>
      </c>
      <c r="C11" s="4" t="s">
        <v>98</v>
      </c>
      <c r="D11" s="10" t="s">
        <v>286</v>
      </c>
      <c r="E11" s="2" t="str">
        <f t="shared" si="1"/>
        <v>0007-10</v>
      </c>
      <c r="F11" s="2" t="s">
        <v>13</v>
      </c>
      <c r="G11" s="3" t="s">
        <v>89</v>
      </c>
      <c r="H11" s="3" t="s">
        <v>295</v>
      </c>
      <c r="I11" s="3" t="s">
        <v>296</v>
      </c>
    </row>
    <row r="12" spans="1:9" ht="30" x14ac:dyDescent="0.25">
      <c r="A12" s="9">
        <v>11</v>
      </c>
      <c r="B12" s="4" t="s">
        <v>7</v>
      </c>
      <c r="C12" s="4" t="s">
        <v>98</v>
      </c>
      <c r="D12" s="10" t="s">
        <v>286</v>
      </c>
      <c r="E12" s="2" t="str">
        <f t="shared" si="1"/>
        <v>0007-11</v>
      </c>
      <c r="F12" s="2" t="s">
        <v>19</v>
      </c>
      <c r="G12" s="3" t="s">
        <v>70</v>
      </c>
      <c r="H12" s="2" t="s">
        <v>297</v>
      </c>
      <c r="I12" s="3" t="s">
        <v>24</v>
      </c>
    </row>
    <row r="13" spans="1:9" x14ac:dyDescent="0.25">
      <c r="A13" s="9">
        <v>12</v>
      </c>
      <c r="B13" s="4" t="s">
        <v>7</v>
      </c>
      <c r="C13" s="4" t="s">
        <v>98</v>
      </c>
      <c r="D13" s="10" t="s">
        <v>286</v>
      </c>
      <c r="E13" s="2" t="str">
        <f t="shared" si="1"/>
        <v>0007-12</v>
      </c>
      <c r="F13" s="2" t="s">
        <v>19</v>
      </c>
      <c r="G13" s="3" t="s">
        <v>82</v>
      </c>
      <c r="H13" s="2" t="s">
        <v>86</v>
      </c>
      <c r="I13" s="3" t="s">
        <v>87</v>
      </c>
    </row>
    <row r="14" spans="1:9" ht="30" x14ac:dyDescent="0.25">
      <c r="A14" s="9">
        <v>13</v>
      </c>
      <c r="B14" s="4" t="s">
        <v>7</v>
      </c>
      <c r="C14" s="4" t="s">
        <v>98</v>
      </c>
      <c r="D14" s="10" t="s">
        <v>286</v>
      </c>
      <c r="E14" s="2" t="str">
        <f t="shared" si="1"/>
        <v>0007-13</v>
      </c>
      <c r="F14" s="2" t="s">
        <v>19</v>
      </c>
      <c r="G14" s="3" t="s">
        <v>83</v>
      </c>
      <c r="H14" s="2" t="s">
        <v>85</v>
      </c>
      <c r="I14" s="3" t="s">
        <v>88</v>
      </c>
    </row>
    <row r="15" spans="1:9" ht="135" x14ac:dyDescent="0.25">
      <c r="A15" s="9">
        <v>14</v>
      </c>
      <c r="B15" s="4" t="s">
        <v>7</v>
      </c>
      <c r="C15" s="4" t="s">
        <v>98</v>
      </c>
      <c r="D15" s="10" t="s">
        <v>287</v>
      </c>
      <c r="E15" s="2" t="str">
        <f t="shared" ref="E15:E20" si="2">_xlfn.CONCAT(C15,"-",A15)</f>
        <v>0007-14</v>
      </c>
      <c r="F15" s="2" t="s">
        <v>13</v>
      </c>
      <c r="G15" s="3" t="s">
        <v>80</v>
      </c>
      <c r="H15" s="3" t="s">
        <v>298</v>
      </c>
      <c r="I15" s="3" t="s">
        <v>299</v>
      </c>
    </row>
    <row r="16" spans="1:9" ht="105" x14ac:dyDescent="0.25">
      <c r="A16" s="9">
        <v>15</v>
      </c>
      <c r="B16" s="4" t="s">
        <v>7</v>
      </c>
      <c r="C16" s="4" t="s">
        <v>98</v>
      </c>
      <c r="D16" s="10" t="s">
        <v>287</v>
      </c>
      <c r="E16" s="2" t="str">
        <f t="shared" si="2"/>
        <v>0007-15</v>
      </c>
      <c r="F16" s="2" t="s">
        <v>13</v>
      </c>
      <c r="G16" s="3" t="s">
        <v>81</v>
      </c>
      <c r="H16" s="3" t="s">
        <v>300</v>
      </c>
      <c r="I16" s="3" t="s">
        <v>301</v>
      </c>
    </row>
    <row r="17" spans="1:9" ht="90" x14ac:dyDescent="0.25">
      <c r="A17" s="9">
        <v>16</v>
      </c>
      <c r="B17" s="4" t="s">
        <v>7</v>
      </c>
      <c r="C17" s="4" t="s">
        <v>98</v>
      </c>
      <c r="D17" s="10" t="s">
        <v>287</v>
      </c>
      <c r="E17" s="2" t="str">
        <f t="shared" si="2"/>
        <v>0007-16</v>
      </c>
      <c r="F17" s="2" t="s">
        <v>13</v>
      </c>
      <c r="G17" s="3" t="s">
        <v>89</v>
      </c>
      <c r="H17" s="3" t="s">
        <v>302</v>
      </c>
      <c r="I17" s="3" t="s">
        <v>303</v>
      </c>
    </row>
    <row r="18" spans="1:9" ht="30" x14ac:dyDescent="0.25">
      <c r="A18" s="9">
        <v>17</v>
      </c>
      <c r="B18" s="4" t="s">
        <v>7</v>
      </c>
      <c r="C18" s="4" t="s">
        <v>98</v>
      </c>
      <c r="D18" s="10" t="s">
        <v>287</v>
      </c>
      <c r="E18" s="2" t="str">
        <f t="shared" si="2"/>
        <v>0007-17</v>
      </c>
      <c r="F18" s="2" t="s">
        <v>19</v>
      </c>
      <c r="G18" s="3" t="s">
        <v>70</v>
      </c>
      <c r="H18" s="2" t="s">
        <v>304</v>
      </c>
      <c r="I18" s="3" t="s">
        <v>24</v>
      </c>
    </row>
    <row r="19" spans="1:9" x14ac:dyDescent="0.25">
      <c r="A19" s="9">
        <v>18</v>
      </c>
      <c r="B19" s="4" t="s">
        <v>7</v>
      </c>
      <c r="C19" s="4" t="s">
        <v>98</v>
      </c>
      <c r="D19" s="10" t="s">
        <v>287</v>
      </c>
      <c r="E19" s="2" t="str">
        <f t="shared" si="2"/>
        <v>0007-18</v>
      </c>
      <c r="F19" s="2" t="s">
        <v>19</v>
      </c>
      <c r="G19" s="3" t="s">
        <v>82</v>
      </c>
      <c r="H19" s="2" t="s">
        <v>86</v>
      </c>
      <c r="I19" s="3" t="s">
        <v>87</v>
      </c>
    </row>
    <row r="20" spans="1:9" ht="30" x14ac:dyDescent="0.25">
      <c r="A20" s="9">
        <v>19</v>
      </c>
      <c r="B20" s="4" t="s">
        <v>7</v>
      </c>
      <c r="C20" s="4" t="s">
        <v>98</v>
      </c>
      <c r="D20" s="10" t="s">
        <v>287</v>
      </c>
      <c r="E20" s="2" t="str">
        <f t="shared" si="2"/>
        <v>0007-19</v>
      </c>
      <c r="F20" s="2" t="s">
        <v>19</v>
      </c>
      <c r="G20" s="3" t="s">
        <v>83</v>
      </c>
      <c r="H20" s="2" t="s">
        <v>85</v>
      </c>
      <c r="I20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9C0B-6D80-4D9A-B737-5A31BEAC091A}">
  <dimension ref="A1:J14"/>
  <sheetViews>
    <sheetView zoomScale="84" zoomScaleNormal="84" workbookViewId="0">
      <pane ySplit="1" topLeftCell="A8" activePane="bottomLeft" state="frozen"/>
      <selection pane="bottomLeft" activeCell="H9" sqref="H9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102</v>
      </c>
      <c r="D2" s="4" t="s">
        <v>90</v>
      </c>
      <c r="E2" s="2" t="str">
        <f>_xlfn.CONCAT(C2,"-",A2)</f>
        <v>0008-1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ht="90" x14ac:dyDescent="0.25">
      <c r="A3" s="9">
        <v>2</v>
      </c>
      <c r="B3" s="4" t="s">
        <v>7</v>
      </c>
      <c r="C3" s="4" t="s">
        <v>102</v>
      </c>
      <c r="D3" s="10" t="s">
        <v>100</v>
      </c>
      <c r="E3" s="2" t="str">
        <f t="shared" ref="E3:E14" si="0">_xlfn.CONCAT(C3,"-",A3)</f>
        <v>0008-2</v>
      </c>
      <c r="F3" s="2" t="s">
        <v>13</v>
      </c>
      <c r="G3" s="3" t="s">
        <v>80</v>
      </c>
      <c r="H3" s="3" t="s">
        <v>307</v>
      </c>
      <c r="I3" s="3" t="s">
        <v>16</v>
      </c>
    </row>
    <row r="4" spans="1:9" ht="180" x14ac:dyDescent="0.25">
      <c r="A4" s="9">
        <v>3</v>
      </c>
      <c r="B4" s="4" t="s">
        <v>7</v>
      </c>
      <c r="C4" s="4" t="s">
        <v>102</v>
      </c>
      <c r="D4" s="10" t="s">
        <v>100</v>
      </c>
      <c r="E4" s="2" t="str">
        <f t="shared" si="0"/>
        <v>0008-3</v>
      </c>
      <c r="F4" s="2" t="s">
        <v>13</v>
      </c>
      <c r="G4" s="3" t="s">
        <v>81</v>
      </c>
      <c r="H4" s="3" t="s">
        <v>305</v>
      </c>
      <c r="I4" s="3" t="s">
        <v>199</v>
      </c>
    </row>
    <row r="5" spans="1:9" ht="90" x14ac:dyDescent="0.25">
      <c r="A5" s="9">
        <v>4</v>
      </c>
      <c r="B5" s="4" t="s">
        <v>7</v>
      </c>
      <c r="C5" s="4" t="s">
        <v>102</v>
      </c>
      <c r="D5" s="10" t="s">
        <v>100</v>
      </c>
      <c r="E5" s="2" t="str">
        <f t="shared" si="0"/>
        <v>0008-4</v>
      </c>
      <c r="F5" s="2" t="s">
        <v>13</v>
      </c>
      <c r="G5" s="3" t="s">
        <v>89</v>
      </c>
      <c r="H5" s="3" t="s">
        <v>306</v>
      </c>
      <c r="I5" s="3" t="s">
        <v>213</v>
      </c>
    </row>
    <row r="6" spans="1:9" ht="30" x14ac:dyDescent="0.25">
      <c r="A6" s="9">
        <v>5</v>
      </c>
      <c r="B6" s="4" t="s">
        <v>7</v>
      </c>
      <c r="C6" s="4" t="s">
        <v>102</v>
      </c>
      <c r="D6" s="10" t="s">
        <v>100</v>
      </c>
      <c r="E6" s="2" t="str">
        <f t="shared" si="0"/>
        <v>0008-5</v>
      </c>
      <c r="F6" s="2" t="s">
        <v>19</v>
      </c>
      <c r="G6" s="3" t="s">
        <v>70</v>
      </c>
      <c r="H6" s="2" t="s">
        <v>103</v>
      </c>
      <c r="I6" s="3" t="s">
        <v>24</v>
      </c>
    </row>
    <row r="7" spans="1:9" x14ac:dyDescent="0.25">
      <c r="A7" s="9">
        <v>6</v>
      </c>
      <c r="B7" s="4" t="s">
        <v>7</v>
      </c>
      <c r="C7" s="4" t="s">
        <v>102</v>
      </c>
      <c r="D7" s="10" t="s">
        <v>100</v>
      </c>
      <c r="E7" s="2" t="str">
        <f t="shared" si="0"/>
        <v>0008-6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ht="30" x14ac:dyDescent="0.25">
      <c r="A8" s="9">
        <v>7</v>
      </c>
      <c r="B8" s="4" t="s">
        <v>7</v>
      </c>
      <c r="C8" s="4" t="s">
        <v>102</v>
      </c>
      <c r="D8" s="10" t="s">
        <v>100</v>
      </c>
      <c r="E8" s="2" t="str">
        <f t="shared" si="0"/>
        <v>0008-7</v>
      </c>
      <c r="F8" s="2" t="s">
        <v>19</v>
      </c>
      <c r="G8" s="3" t="s">
        <v>83</v>
      </c>
      <c r="H8" s="2" t="s">
        <v>85</v>
      </c>
      <c r="I8" s="3" t="s">
        <v>88</v>
      </c>
    </row>
    <row r="9" spans="1:9" ht="90" x14ac:dyDescent="0.25">
      <c r="A9" s="9">
        <v>8</v>
      </c>
      <c r="B9" s="4" t="s">
        <v>7</v>
      </c>
      <c r="C9" s="4" t="s">
        <v>102</v>
      </c>
      <c r="D9" s="10" t="s">
        <v>101</v>
      </c>
      <c r="E9" s="2" t="str">
        <f t="shared" si="0"/>
        <v>0008-8</v>
      </c>
      <c r="F9" s="2" t="s">
        <v>13</v>
      </c>
      <c r="G9" s="3" t="s">
        <v>80</v>
      </c>
      <c r="H9" s="3" t="s">
        <v>308</v>
      </c>
      <c r="I9" s="3" t="s">
        <v>16</v>
      </c>
    </row>
    <row r="10" spans="1:9" ht="180" x14ac:dyDescent="0.25">
      <c r="A10" s="9">
        <v>9</v>
      </c>
      <c r="B10" s="4" t="s">
        <v>7</v>
      </c>
      <c r="C10" s="4" t="s">
        <v>102</v>
      </c>
      <c r="D10" s="10" t="s">
        <v>101</v>
      </c>
      <c r="E10" s="2" t="str">
        <f t="shared" si="0"/>
        <v>0008-9</v>
      </c>
      <c r="F10" s="2" t="s">
        <v>13</v>
      </c>
      <c r="G10" s="3" t="s">
        <v>81</v>
      </c>
      <c r="H10" s="3" t="s">
        <v>309</v>
      </c>
      <c r="I10" s="3" t="s">
        <v>199</v>
      </c>
    </row>
    <row r="11" spans="1:9" ht="75" x14ac:dyDescent="0.25">
      <c r="A11" s="9">
        <v>10</v>
      </c>
      <c r="B11" s="4" t="s">
        <v>7</v>
      </c>
      <c r="C11" s="4" t="s">
        <v>102</v>
      </c>
      <c r="D11" s="10" t="s">
        <v>101</v>
      </c>
      <c r="E11" s="2" t="str">
        <f t="shared" si="0"/>
        <v>0008-10</v>
      </c>
      <c r="F11" s="2" t="s">
        <v>13</v>
      </c>
      <c r="G11" s="3" t="s">
        <v>89</v>
      </c>
      <c r="H11" s="3" t="s">
        <v>310</v>
      </c>
      <c r="I11" s="3" t="s">
        <v>214</v>
      </c>
    </row>
    <row r="12" spans="1:9" ht="30" x14ac:dyDescent="0.25">
      <c r="A12" s="9">
        <v>11</v>
      </c>
      <c r="B12" s="4" t="s">
        <v>7</v>
      </c>
      <c r="C12" s="4" t="s">
        <v>102</v>
      </c>
      <c r="D12" s="10" t="s">
        <v>101</v>
      </c>
      <c r="E12" s="2" t="str">
        <f t="shared" si="0"/>
        <v>0008-11</v>
      </c>
      <c r="F12" s="2" t="s">
        <v>19</v>
      </c>
      <c r="G12" s="3" t="s">
        <v>70</v>
      </c>
      <c r="H12" s="2" t="s">
        <v>104</v>
      </c>
      <c r="I12" s="3" t="s">
        <v>24</v>
      </c>
    </row>
    <row r="13" spans="1:9" x14ac:dyDescent="0.25">
      <c r="A13" s="9">
        <v>12</v>
      </c>
      <c r="B13" s="4" t="s">
        <v>7</v>
      </c>
      <c r="C13" s="4" t="s">
        <v>102</v>
      </c>
      <c r="D13" s="10" t="s">
        <v>101</v>
      </c>
      <c r="E13" s="2" t="str">
        <f t="shared" si="0"/>
        <v>0008-12</v>
      </c>
      <c r="F13" s="2" t="s">
        <v>19</v>
      </c>
      <c r="G13" s="3" t="s">
        <v>82</v>
      </c>
      <c r="H13" s="2" t="s">
        <v>86</v>
      </c>
      <c r="I13" s="3" t="s">
        <v>87</v>
      </c>
    </row>
    <row r="14" spans="1:9" ht="30" x14ac:dyDescent="0.25">
      <c r="A14" s="9">
        <v>13</v>
      </c>
      <c r="B14" s="4" t="s">
        <v>7</v>
      </c>
      <c r="C14" s="4" t="s">
        <v>102</v>
      </c>
      <c r="D14" s="10" t="s">
        <v>101</v>
      </c>
      <c r="E14" s="2" t="str">
        <f t="shared" si="0"/>
        <v>0008-13</v>
      </c>
      <c r="F14" s="2" t="s">
        <v>19</v>
      </c>
      <c r="G14" s="3" t="s">
        <v>83</v>
      </c>
      <c r="H14" s="2" t="s">
        <v>85</v>
      </c>
      <c r="I14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5FBE-187C-456A-A5B4-535C7B034946}">
  <dimension ref="A1:J8"/>
  <sheetViews>
    <sheetView zoomScale="84" zoomScaleNormal="84" workbookViewId="0">
      <pane ySplit="1" topLeftCell="A2" activePane="bottomLeft" state="frozen"/>
      <selection pane="bottomLeft" activeCell="A3" sqref="A3:XFD8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107</v>
      </c>
      <c r="D2" s="4" t="s">
        <v>90</v>
      </c>
      <c r="E2" s="2" t="str">
        <f>_xlfn.CONCAT(C2,"-",A2)</f>
        <v>0009-1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105" x14ac:dyDescent="0.25">
      <c r="A3" s="9">
        <v>2</v>
      </c>
      <c r="B3" s="4" t="s">
        <v>7</v>
      </c>
      <c r="C3" s="4" t="s">
        <v>92</v>
      </c>
      <c r="D3" s="10" t="s">
        <v>106</v>
      </c>
      <c r="E3" s="2" t="str">
        <f t="shared" ref="E3:E8" si="0">_xlfn.CONCAT(C3,"-",A3)</f>
        <v>0006-2</v>
      </c>
      <c r="F3" s="2" t="s">
        <v>13</v>
      </c>
      <c r="G3" s="3" t="s">
        <v>80</v>
      </c>
      <c r="H3" s="3" t="s">
        <v>311</v>
      </c>
      <c r="I3" s="3" t="s">
        <v>16</v>
      </c>
    </row>
    <row r="4" spans="1:9" customFormat="1" ht="180" x14ac:dyDescent="0.25">
      <c r="A4" s="9">
        <v>9</v>
      </c>
      <c r="B4" s="4" t="s">
        <v>7</v>
      </c>
      <c r="C4" s="4" t="s">
        <v>92</v>
      </c>
      <c r="D4" s="10" t="s">
        <v>106</v>
      </c>
      <c r="E4" s="2" t="str">
        <f t="shared" si="0"/>
        <v>0006-9</v>
      </c>
      <c r="F4" s="2" t="s">
        <v>13</v>
      </c>
      <c r="G4" s="3" t="s">
        <v>81</v>
      </c>
      <c r="H4" s="3" t="s">
        <v>312</v>
      </c>
      <c r="I4" s="3" t="s">
        <v>199</v>
      </c>
    </row>
    <row r="5" spans="1:9" customFormat="1" ht="60" x14ac:dyDescent="0.25">
      <c r="A5" s="9">
        <v>10</v>
      </c>
      <c r="B5" s="4" t="s">
        <v>7</v>
      </c>
      <c r="C5" s="4" t="s">
        <v>92</v>
      </c>
      <c r="D5" s="10" t="s">
        <v>106</v>
      </c>
      <c r="E5" s="2" t="str">
        <f t="shared" si="0"/>
        <v>0006-10</v>
      </c>
      <c r="F5" s="2" t="s">
        <v>13</v>
      </c>
      <c r="G5" s="3" t="s">
        <v>89</v>
      </c>
      <c r="H5" s="3" t="s">
        <v>313</v>
      </c>
      <c r="I5" s="3" t="s">
        <v>215</v>
      </c>
    </row>
    <row r="6" spans="1:9" customFormat="1" ht="30" x14ac:dyDescent="0.25">
      <c r="A6" s="9">
        <v>11</v>
      </c>
      <c r="B6" s="4" t="s">
        <v>7</v>
      </c>
      <c r="C6" s="4" t="s">
        <v>92</v>
      </c>
      <c r="D6" s="10" t="s">
        <v>106</v>
      </c>
      <c r="E6" s="2" t="str">
        <f t="shared" si="0"/>
        <v>0006-11</v>
      </c>
      <c r="F6" s="2" t="s">
        <v>19</v>
      </c>
      <c r="G6" s="3" t="s">
        <v>70</v>
      </c>
      <c r="H6" s="2" t="s">
        <v>108</v>
      </c>
      <c r="I6" s="3" t="s">
        <v>24</v>
      </c>
    </row>
    <row r="7" spans="1:9" customFormat="1" x14ac:dyDescent="0.25">
      <c r="A7" s="9">
        <v>12</v>
      </c>
      <c r="B7" s="4" t="s">
        <v>7</v>
      </c>
      <c r="C7" s="4" t="s">
        <v>92</v>
      </c>
      <c r="D7" s="10" t="s">
        <v>106</v>
      </c>
      <c r="E7" s="2" t="str">
        <f t="shared" si="0"/>
        <v>0006-12</v>
      </c>
      <c r="F7" s="2" t="s">
        <v>19</v>
      </c>
      <c r="G7" s="3" t="s">
        <v>82</v>
      </c>
      <c r="H7" s="2" t="s">
        <v>86</v>
      </c>
      <c r="I7" s="3" t="s">
        <v>87</v>
      </c>
    </row>
    <row r="8" spans="1:9" customFormat="1" ht="30" x14ac:dyDescent="0.25">
      <c r="A8" s="9">
        <v>13</v>
      </c>
      <c r="B8" s="4" t="s">
        <v>7</v>
      </c>
      <c r="C8" s="4" t="s">
        <v>92</v>
      </c>
      <c r="D8" s="10" t="s">
        <v>106</v>
      </c>
      <c r="E8" s="2" t="str">
        <f t="shared" si="0"/>
        <v>0006-13</v>
      </c>
      <c r="F8" s="2" t="s">
        <v>19</v>
      </c>
      <c r="G8" s="3" t="s">
        <v>83</v>
      </c>
      <c r="H8" s="2" t="s">
        <v>85</v>
      </c>
      <c r="I8" s="3" t="s">
        <v>88</v>
      </c>
    </row>
  </sheetData>
  <autoFilter ref="A1:I1" xr:uid="{B6AEC780-6CC1-4134-B854-1438D324A96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B54D-5F79-449D-82F5-40F7AB45EC09}">
  <dimension ref="A1:J20"/>
  <sheetViews>
    <sheetView tabSelected="1" zoomScale="84" zoomScaleNormal="84" workbookViewId="0">
      <pane ySplit="1" topLeftCell="A4" activePane="bottomLeft" state="frozen"/>
      <selection pane="bottomLeft" activeCell="H5" sqref="H5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117</v>
      </c>
      <c r="D2" s="4" t="s">
        <v>90</v>
      </c>
      <c r="E2" s="2" t="str">
        <f>_xlfn.CONCAT(C2,"-",A2)</f>
        <v>0010-1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90" x14ac:dyDescent="0.25">
      <c r="A3" s="9">
        <v>2</v>
      </c>
      <c r="B3" s="4" t="s">
        <v>7</v>
      </c>
      <c r="C3" s="4" t="s">
        <v>117</v>
      </c>
      <c r="D3" s="10" t="s">
        <v>109</v>
      </c>
      <c r="E3" s="2" t="str">
        <f t="shared" ref="E3:E20" si="0">_xlfn.CONCAT(C3,"-",A3)</f>
        <v>0010-2</v>
      </c>
      <c r="F3" s="2" t="s">
        <v>13</v>
      </c>
      <c r="G3" s="3" t="s">
        <v>110</v>
      </c>
      <c r="H3" s="3" t="s">
        <v>314</v>
      </c>
      <c r="I3" s="3" t="s">
        <v>16</v>
      </c>
    </row>
    <row r="4" spans="1:9" customFormat="1" ht="180" x14ac:dyDescent="0.25">
      <c r="A4" s="9">
        <v>3</v>
      </c>
      <c r="B4" s="4" t="s">
        <v>7</v>
      </c>
      <c r="C4" s="4" t="s">
        <v>117</v>
      </c>
      <c r="D4" s="10" t="s">
        <v>109</v>
      </c>
      <c r="E4" s="2" t="str">
        <f t="shared" si="0"/>
        <v>0010-3</v>
      </c>
      <c r="F4" s="2" t="s">
        <v>13</v>
      </c>
      <c r="G4" s="3" t="s">
        <v>111</v>
      </c>
      <c r="H4" s="3" t="s">
        <v>315</v>
      </c>
      <c r="I4" s="3" t="s">
        <v>105</v>
      </c>
    </row>
    <row r="5" spans="1:9" customFormat="1" ht="90" x14ac:dyDescent="0.25">
      <c r="A5" s="9">
        <v>4</v>
      </c>
      <c r="B5" s="4" t="s">
        <v>7</v>
      </c>
      <c r="C5" s="4" t="s">
        <v>117</v>
      </c>
      <c r="D5" s="10" t="s">
        <v>109</v>
      </c>
      <c r="E5" s="2" t="str">
        <f t="shared" ref="E5:E6" si="1">_xlfn.CONCAT(C5,"-",A5)</f>
        <v>0010-4</v>
      </c>
      <c r="F5" s="2" t="s">
        <v>13</v>
      </c>
      <c r="G5" s="3" t="s">
        <v>114</v>
      </c>
      <c r="H5" s="3" t="s">
        <v>428</v>
      </c>
      <c r="I5" s="3" t="s">
        <v>16</v>
      </c>
    </row>
    <row r="6" spans="1:9" customFormat="1" ht="180" x14ac:dyDescent="0.25">
      <c r="A6" s="9">
        <v>5</v>
      </c>
      <c r="B6" s="4" t="s">
        <v>7</v>
      </c>
      <c r="C6" s="4" t="s">
        <v>117</v>
      </c>
      <c r="D6" s="10" t="s">
        <v>109</v>
      </c>
      <c r="E6" s="2" t="str">
        <f t="shared" si="1"/>
        <v>0010-5</v>
      </c>
      <c r="F6" s="2" t="s">
        <v>13</v>
      </c>
      <c r="G6" s="3" t="s">
        <v>115</v>
      </c>
      <c r="H6" s="3" t="s">
        <v>429</v>
      </c>
      <c r="I6" s="3" t="s">
        <v>199</v>
      </c>
    </row>
    <row r="7" spans="1:9" customFormat="1" ht="120" x14ac:dyDescent="0.25">
      <c r="A7" s="9">
        <v>6</v>
      </c>
      <c r="B7" s="4" t="s">
        <v>7</v>
      </c>
      <c r="C7" s="4" t="s">
        <v>117</v>
      </c>
      <c r="D7" s="10" t="s">
        <v>109</v>
      </c>
      <c r="E7" s="2" t="str">
        <f t="shared" ref="E7:E8" si="2">_xlfn.CONCAT(C7,"-",A7)</f>
        <v>0010-6</v>
      </c>
      <c r="F7" s="2" t="s">
        <v>13</v>
      </c>
      <c r="G7" s="3" t="s">
        <v>112</v>
      </c>
      <c r="H7" s="3" t="s">
        <v>316</v>
      </c>
      <c r="I7" s="3" t="s">
        <v>16</v>
      </c>
    </row>
    <row r="8" spans="1:9" customFormat="1" ht="208.5" customHeight="1" x14ac:dyDescent="0.25">
      <c r="A8" s="9">
        <v>7</v>
      </c>
      <c r="B8" s="4" t="s">
        <v>7</v>
      </c>
      <c r="C8" s="4" t="s">
        <v>117</v>
      </c>
      <c r="D8" s="10" t="s">
        <v>109</v>
      </c>
      <c r="E8" s="2" t="str">
        <f t="shared" si="2"/>
        <v>0010-7</v>
      </c>
      <c r="F8" s="2" t="s">
        <v>13</v>
      </c>
      <c r="G8" s="3" t="s">
        <v>113</v>
      </c>
      <c r="H8" s="3" t="s">
        <v>317</v>
      </c>
      <c r="I8" s="3" t="s">
        <v>105</v>
      </c>
    </row>
    <row r="9" spans="1:9" customFormat="1" ht="90" x14ac:dyDescent="0.25">
      <c r="A9" s="9">
        <v>8</v>
      </c>
      <c r="B9" s="4" t="s">
        <v>7</v>
      </c>
      <c r="C9" s="4" t="s">
        <v>117</v>
      </c>
      <c r="D9" s="10" t="s">
        <v>109</v>
      </c>
      <c r="E9" s="2" t="str">
        <f t="shared" ref="E9:E10" si="3">_xlfn.CONCAT(C9,"-",A9)</f>
        <v>0010-8</v>
      </c>
      <c r="F9" s="2" t="s">
        <v>13</v>
      </c>
      <c r="G9" s="3" t="s">
        <v>362</v>
      </c>
      <c r="H9" s="3" t="s">
        <v>364</v>
      </c>
      <c r="I9" s="3" t="s">
        <v>16</v>
      </c>
    </row>
    <row r="10" spans="1:9" customFormat="1" ht="208.5" customHeight="1" x14ac:dyDescent="0.25">
      <c r="A10" s="9">
        <v>9</v>
      </c>
      <c r="B10" s="4" t="s">
        <v>7</v>
      </c>
      <c r="C10" s="4" t="s">
        <v>117</v>
      </c>
      <c r="D10" s="10" t="s">
        <v>109</v>
      </c>
      <c r="E10" s="2" t="str">
        <f t="shared" si="3"/>
        <v>0010-9</v>
      </c>
      <c r="F10" s="2" t="s">
        <v>13</v>
      </c>
      <c r="G10" s="3" t="s">
        <v>363</v>
      </c>
      <c r="H10" s="3" t="s">
        <v>365</v>
      </c>
      <c r="I10" s="3" t="s">
        <v>105</v>
      </c>
    </row>
    <row r="11" spans="1:9" customFormat="1" ht="60" x14ac:dyDescent="0.25">
      <c r="A11" s="9">
        <v>10</v>
      </c>
      <c r="B11" s="4" t="s">
        <v>7</v>
      </c>
      <c r="C11" s="4" t="s">
        <v>117</v>
      </c>
      <c r="D11" s="10" t="s">
        <v>109</v>
      </c>
      <c r="E11" s="2" t="str">
        <f t="shared" si="0"/>
        <v>0010-10</v>
      </c>
      <c r="F11" s="2" t="s">
        <v>13</v>
      </c>
      <c r="G11" s="3" t="s">
        <v>89</v>
      </c>
      <c r="H11" s="3" t="s">
        <v>318</v>
      </c>
      <c r="I11" s="3" t="s">
        <v>216</v>
      </c>
    </row>
    <row r="12" spans="1:9" customFormat="1" ht="30" x14ac:dyDescent="0.25">
      <c r="A12" s="9">
        <v>11</v>
      </c>
      <c r="B12" s="4" t="s">
        <v>7</v>
      </c>
      <c r="C12" s="4" t="s">
        <v>117</v>
      </c>
      <c r="D12" s="10" t="s">
        <v>109</v>
      </c>
      <c r="E12" s="2" t="str">
        <f t="shared" si="0"/>
        <v>0010-11</v>
      </c>
      <c r="F12" s="2" t="s">
        <v>19</v>
      </c>
      <c r="G12" s="3" t="s">
        <v>70</v>
      </c>
      <c r="H12" s="2" t="s">
        <v>116</v>
      </c>
      <c r="I12" s="3" t="s">
        <v>24</v>
      </c>
    </row>
    <row r="13" spans="1:9" customFormat="1" x14ac:dyDescent="0.25">
      <c r="A13" s="9">
        <v>12</v>
      </c>
      <c r="B13" s="4" t="s">
        <v>7</v>
      </c>
      <c r="C13" s="4" t="s">
        <v>117</v>
      </c>
      <c r="D13" s="10" t="s">
        <v>109</v>
      </c>
      <c r="E13" s="2" t="str">
        <f t="shared" si="0"/>
        <v>0010-12</v>
      </c>
      <c r="F13" s="2" t="s">
        <v>19</v>
      </c>
      <c r="G13" s="3" t="s">
        <v>82</v>
      </c>
      <c r="H13" s="2" t="s">
        <v>86</v>
      </c>
      <c r="I13" s="3" t="s">
        <v>87</v>
      </c>
    </row>
    <row r="14" spans="1:9" customFormat="1" ht="30" x14ac:dyDescent="0.25">
      <c r="A14" s="9">
        <v>13</v>
      </c>
      <c r="B14" s="4" t="s">
        <v>7</v>
      </c>
      <c r="C14" s="4" t="s">
        <v>117</v>
      </c>
      <c r="D14" s="10" t="s">
        <v>109</v>
      </c>
      <c r="E14" s="2" t="str">
        <f t="shared" si="0"/>
        <v>0010-13</v>
      </c>
      <c r="F14" s="2" t="s">
        <v>19</v>
      </c>
      <c r="G14" s="3" t="s">
        <v>83</v>
      </c>
      <c r="H14" s="2" t="s">
        <v>85</v>
      </c>
      <c r="I14" s="3" t="s">
        <v>88</v>
      </c>
    </row>
    <row r="15" spans="1:9" customFormat="1" ht="105" x14ac:dyDescent="0.25">
      <c r="A15" s="9">
        <v>14</v>
      </c>
      <c r="B15" s="4" t="s">
        <v>7</v>
      </c>
      <c r="C15" s="4" t="s">
        <v>117</v>
      </c>
      <c r="D15" s="10" t="s">
        <v>319</v>
      </c>
      <c r="E15" s="2" t="str">
        <f t="shared" si="0"/>
        <v>0010-14</v>
      </c>
      <c r="F15" s="2" t="s">
        <v>13</v>
      </c>
      <c r="G15" s="3" t="s">
        <v>80</v>
      </c>
      <c r="H15" s="3" t="s">
        <v>320</v>
      </c>
      <c r="I15" s="3" t="s">
        <v>321</v>
      </c>
    </row>
    <row r="16" spans="1:9" customFormat="1" ht="165" x14ac:dyDescent="0.25">
      <c r="A16" s="9">
        <v>15</v>
      </c>
      <c r="B16" s="4" t="s">
        <v>7</v>
      </c>
      <c r="C16" s="4" t="s">
        <v>117</v>
      </c>
      <c r="D16" s="10" t="s">
        <v>319</v>
      </c>
      <c r="E16" s="2" t="str">
        <f t="shared" si="0"/>
        <v>0010-15</v>
      </c>
      <c r="F16" s="2" t="s">
        <v>13</v>
      </c>
      <c r="G16" s="3" t="s">
        <v>81</v>
      </c>
      <c r="H16" s="3" t="s">
        <v>322</v>
      </c>
      <c r="I16" s="3" t="s">
        <v>323</v>
      </c>
    </row>
    <row r="17" spans="1:9" customFormat="1" ht="90" x14ac:dyDescent="0.25">
      <c r="A17" s="9">
        <v>16</v>
      </c>
      <c r="B17" s="4" t="s">
        <v>7</v>
      </c>
      <c r="C17" s="4" t="s">
        <v>117</v>
      </c>
      <c r="D17" s="10" t="s">
        <v>319</v>
      </c>
      <c r="E17" s="2" t="str">
        <f t="shared" si="0"/>
        <v>0010-16</v>
      </c>
      <c r="F17" s="2" t="s">
        <v>13</v>
      </c>
      <c r="G17" s="3" t="s">
        <v>89</v>
      </c>
      <c r="H17" s="3" t="s">
        <v>324</v>
      </c>
      <c r="I17" s="3" t="s">
        <v>325</v>
      </c>
    </row>
    <row r="18" spans="1:9" customFormat="1" ht="30" x14ac:dyDescent="0.25">
      <c r="A18" s="9">
        <v>17</v>
      </c>
      <c r="B18" s="4" t="s">
        <v>7</v>
      </c>
      <c r="C18" s="4" t="s">
        <v>117</v>
      </c>
      <c r="D18" s="10" t="s">
        <v>319</v>
      </c>
      <c r="E18" s="2" t="str">
        <f t="shared" si="0"/>
        <v>0010-17</v>
      </c>
      <c r="F18" s="2" t="s">
        <v>19</v>
      </c>
      <c r="G18" s="3" t="s">
        <v>70</v>
      </c>
      <c r="H18" s="2" t="s">
        <v>326</v>
      </c>
      <c r="I18" s="3" t="s">
        <v>24</v>
      </c>
    </row>
    <row r="19" spans="1:9" customFormat="1" x14ac:dyDescent="0.25">
      <c r="A19" s="9">
        <v>18</v>
      </c>
      <c r="B19" s="4" t="s">
        <v>7</v>
      </c>
      <c r="C19" s="4" t="s">
        <v>117</v>
      </c>
      <c r="D19" s="10" t="s">
        <v>319</v>
      </c>
      <c r="E19" s="2" t="str">
        <f t="shared" si="0"/>
        <v>0010-18</v>
      </c>
      <c r="F19" s="2" t="s">
        <v>19</v>
      </c>
      <c r="G19" s="3" t="s">
        <v>82</v>
      </c>
      <c r="H19" s="2" t="s">
        <v>86</v>
      </c>
      <c r="I19" s="3" t="s">
        <v>87</v>
      </c>
    </row>
    <row r="20" spans="1:9" customFormat="1" ht="30" x14ac:dyDescent="0.25">
      <c r="A20" s="9">
        <v>19</v>
      </c>
      <c r="B20" s="4" t="s">
        <v>7</v>
      </c>
      <c r="C20" s="4" t="s">
        <v>117</v>
      </c>
      <c r="D20" s="10" t="s">
        <v>319</v>
      </c>
      <c r="E20" s="2" t="str">
        <f t="shared" si="0"/>
        <v>0010-19</v>
      </c>
      <c r="F20" s="2" t="s">
        <v>19</v>
      </c>
      <c r="G20" s="3" t="s">
        <v>83</v>
      </c>
      <c r="H20" s="2" t="s">
        <v>85</v>
      </c>
      <c r="I20" s="3" t="s">
        <v>88</v>
      </c>
    </row>
  </sheetData>
  <autoFilter ref="A1:I1" xr:uid="{B6AEC780-6CC1-4134-B854-1438D324A96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6C7E-6A36-4684-9DBD-C1AB028C8401}">
  <dimension ref="A1:J34"/>
  <sheetViews>
    <sheetView zoomScale="84" zoomScaleNormal="84" workbookViewId="0">
      <pane ySplit="1" topLeftCell="A29" activePane="bottomLeft" state="frozen"/>
      <selection pane="bottomLeft" activeCell="H29" sqref="H29"/>
    </sheetView>
  </sheetViews>
  <sheetFormatPr defaultRowHeight="15" x14ac:dyDescent="0.25"/>
  <cols>
    <col min="1" max="1" width="5.5703125" style="9" customWidth="1"/>
    <col min="2" max="2" width="18.7109375" style="4" customWidth="1"/>
    <col min="3" max="3" width="9.140625" style="4"/>
    <col min="4" max="4" width="19.5703125" style="4" customWidth="1"/>
    <col min="5" max="5" width="9.140625" style="2"/>
    <col min="6" max="6" width="16" style="2" customWidth="1"/>
    <col min="7" max="7" width="36.85546875" style="3" customWidth="1"/>
    <col min="8" max="8" width="48.140625" style="2" customWidth="1"/>
    <col min="9" max="9" width="38.5703125" style="3" customWidth="1"/>
    <col min="11" max="16384" width="9.140625" style="2"/>
  </cols>
  <sheetData>
    <row r="1" spans="1:9" x14ac:dyDescent="0.25">
      <c r="A1" s="8" t="s">
        <v>62</v>
      </c>
      <c r="B1" s="5" t="s">
        <v>1</v>
      </c>
      <c r="C1" s="5" t="s">
        <v>0</v>
      </c>
      <c r="D1" s="5" t="s">
        <v>2</v>
      </c>
      <c r="E1" s="6" t="s">
        <v>3</v>
      </c>
      <c r="F1" s="6" t="s">
        <v>5</v>
      </c>
      <c r="G1" s="7" t="s">
        <v>227</v>
      </c>
      <c r="H1" s="6" t="s">
        <v>4</v>
      </c>
      <c r="I1" s="7" t="s">
        <v>6</v>
      </c>
    </row>
    <row r="2" spans="1:9" ht="30" x14ac:dyDescent="0.25">
      <c r="A2" s="9">
        <v>1</v>
      </c>
      <c r="B2" s="4" t="s">
        <v>7</v>
      </c>
      <c r="C2" s="4" t="s">
        <v>136</v>
      </c>
      <c r="D2" s="4" t="s">
        <v>90</v>
      </c>
      <c r="E2" s="2" t="str">
        <f>_xlfn.CONCAT(C2,"-",A2)</f>
        <v>0011-1</v>
      </c>
      <c r="F2" s="2" t="s">
        <v>10</v>
      </c>
      <c r="G2" s="3" t="s">
        <v>14</v>
      </c>
      <c r="H2" s="2" t="s">
        <v>12</v>
      </c>
      <c r="I2" s="3" t="s">
        <v>11</v>
      </c>
    </row>
    <row r="3" spans="1:9" customFormat="1" ht="90" x14ac:dyDescent="0.25">
      <c r="A3" s="9">
        <v>2</v>
      </c>
      <c r="B3" s="4" t="s">
        <v>7</v>
      </c>
      <c r="C3" s="4" t="s">
        <v>136</v>
      </c>
      <c r="D3" s="10" t="s">
        <v>118</v>
      </c>
      <c r="E3" s="2" t="str">
        <f t="shared" ref="E3:E34" si="0">_xlfn.CONCAT(C3,"-",A3)</f>
        <v>0011-2</v>
      </c>
      <c r="F3" s="2" t="s">
        <v>13</v>
      </c>
      <c r="G3" s="3" t="s">
        <v>119</v>
      </c>
      <c r="H3" s="3" t="s">
        <v>327</v>
      </c>
      <c r="I3" s="3" t="s">
        <v>16</v>
      </c>
    </row>
    <row r="4" spans="1:9" customFormat="1" ht="195" x14ac:dyDescent="0.25">
      <c r="A4" s="9">
        <v>3</v>
      </c>
      <c r="B4" s="4" t="s">
        <v>7</v>
      </c>
      <c r="C4" s="4" t="s">
        <v>136</v>
      </c>
      <c r="D4" s="10" t="s">
        <v>118</v>
      </c>
      <c r="E4" s="2" t="str">
        <f t="shared" si="0"/>
        <v>0011-3</v>
      </c>
      <c r="F4" s="2" t="s">
        <v>13</v>
      </c>
      <c r="G4" s="3" t="s">
        <v>120</v>
      </c>
      <c r="H4" s="3" t="s">
        <v>328</v>
      </c>
      <c r="I4" s="3" t="s">
        <v>199</v>
      </c>
    </row>
    <row r="5" spans="1:9" customFormat="1" ht="120" x14ac:dyDescent="0.25">
      <c r="A5" s="9">
        <v>4</v>
      </c>
      <c r="B5" s="4" t="s">
        <v>7</v>
      </c>
      <c r="C5" s="4" t="s">
        <v>136</v>
      </c>
      <c r="D5" s="10" t="s">
        <v>118</v>
      </c>
      <c r="E5" s="2" t="str">
        <f t="shared" ref="E5:E6" si="1">_xlfn.CONCAT(C5,"-",A5)</f>
        <v>0011-4</v>
      </c>
      <c r="F5" s="2" t="s">
        <v>13</v>
      </c>
      <c r="G5" s="3" t="s">
        <v>180</v>
      </c>
      <c r="H5" s="3" t="s">
        <v>329</v>
      </c>
      <c r="I5" s="3" t="s">
        <v>16</v>
      </c>
    </row>
    <row r="6" spans="1:9" customFormat="1" ht="195" x14ac:dyDescent="0.25">
      <c r="A6" s="9">
        <v>5</v>
      </c>
      <c r="B6" s="4" t="s">
        <v>7</v>
      </c>
      <c r="C6" s="4" t="s">
        <v>136</v>
      </c>
      <c r="D6" s="10" t="s">
        <v>118</v>
      </c>
      <c r="E6" s="2" t="str">
        <f t="shared" si="1"/>
        <v>0011-5</v>
      </c>
      <c r="F6" s="2" t="s">
        <v>13</v>
      </c>
      <c r="G6" s="3" t="s">
        <v>181</v>
      </c>
      <c r="H6" s="3" t="s">
        <v>330</v>
      </c>
      <c r="I6" s="3" t="s">
        <v>199</v>
      </c>
    </row>
    <row r="7" spans="1:9" customFormat="1" ht="90" x14ac:dyDescent="0.25">
      <c r="A7" s="9">
        <v>6</v>
      </c>
      <c r="B7" s="4" t="s">
        <v>7</v>
      </c>
      <c r="C7" s="4" t="s">
        <v>136</v>
      </c>
      <c r="D7" s="10" t="s">
        <v>118</v>
      </c>
      <c r="E7" s="2" t="str">
        <f t="shared" ref="E7:E8" si="2">_xlfn.CONCAT(C7,"-",A7)</f>
        <v>0011-6</v>
      </c>
      <c r="F7" s="2" t="s">
        <v>13</v>
      </c>
      <c r="G7" s="3" t="s">
        <v>121</v>
      </c>
      <c r="H7" s="3" t="s">
        <v>333</v>
      </c>
      <c r="I7" s="3" t="s">
        <v>16</v>
      </c>
    </row>
    <row r="8" spans="1:9" customFormat="1" ht="195" x14ac:dyDescent="0.25">
      <c r="A8" s="9">
        <v>7</v>
      </c>
      <c r="B8" s="4" t="s">
        <v>7</v>
      </c>
      <c r="C8" s="4" t="s">
        <v>136</v>
      </c>
      <c r="D8" s="10" t="s">
        <v>118</v>
      </c>
      <c r="E8" s="2" t="str">
        <f t="shared" si="2"/>
        <v>0011-7</v>
      </c>
      <c r="F8" s="2" t="s">
        <v>13</v>
      </c>
      <c r="G8" s="3" t="s">
        <v>122</v>
      </c>
      <c r="H8" s="3" t="s">
        <v>331</v>
      </c>
      <c r="I8" s="3" t="s">
        <v>199</v>
      </c>
    </row>
    <row r="9" spans="1:9" customFormat="1" ht="90" x14ac:dyDescent="0.25">
      <c r="A9" s="9">
        <v>6</v>
      </c>
      <c r="B9" s="4" t="s">
        <v>7</v>
      </c>
      <c r="C9" s="4" t="s">
        <v>136</v>
      </c>
      <c r="D9" s="10" t="s">
        <v>118</v>
      </c>
      <c r="E9" s="2" t="str">
        <f t="shared" ref="E9:E10" si="3">_xlfn.CONCAT(C9,"-",A9)</f>
        <v>0011-6</v>
      </c>
      <c r="F9" s="2" t="s">
        <v>13</v>
      </c>
      <c r="G9" s="3" t="s">
        <v>334</v>
      </c>
      <c r="H9" s="3" t="s">
        <v>336</v>
      </c>
      <c r="I9" s="3" t="s">
        <v>16</v>
      </c>
    </row>
    <row r="10" spans="1:9" customFormat="1" ht="195" x14ac:dyDescent="0.25">
      <c r="A10" s="9">
        <v>7</v>
      </c>
      <c r="B10" s="4" t="s">
        <v>7</v>
      </c>
      <c r="C10" s="4" t="s">
        <v>136</v>
      </c>
      <c r="D10" s="10" t="s">
        <v>118</v>
      </c>
      <c r="E10" s="2" t="str">
        <f t="shared" si="3"/>
        <v>0011-7</v>
      </c>
      <c r="F10" s="2" t="s">
        <v>13</v>
      </c>
      <c r="G10" s="3" t="s">
        <v>335</v>
      </c>
      <c r="H10" s="3" t="s">
        <v>337</v>
      </c>
      <c r="I10" s="3" t="s">
        <v>199</v>
      </c>
    </row>
    <row r="11" spans="1:9" customFormat="1" ht="90" x14ac:dyDescent="0.25">
      <c r="A11" s="9">
        <v>8</v>
      </c>
      <c r="B11" s="4" t="s">
        <v>7</v>
      </c>
      <c r="C11" s="4" t="s">
        <v>136</v>
      </c>
      <c r="D11" s="10" t="s">
        <v>118</v>
      </c>
      <c r="E11" s="2" t="str">
        <f t="shared" si="0"/>
        <v>0011-8</v>
      </c>
      <c r="F11" s="2" t="s">
        <v>13</v>
      </c>
      <c r="G11" s="3" t="s">
        <v>89</v>
      </c>
      <c r="H11" s="3" t="s">
        <v>332</v>
      </c>
      <c r="I11" s="3" t="s">
        <v>217</v>
      </c>
    </row>
    <row r="12" spans="1:9" customFormat="1" ht="30" x14ac:dyDescent="0.25">
      <c r="A12" s="9">
        <v>9</v>
      </c>
      <c r="B12" s="4" t="s">
        <v>7</v>
      </c>
      <c r="C12" s="4" t="s">
        <v>136</v>
      </c>
      <c r="D12" s="10" t="s">
        <v>118</v>
      </c>
      <c r="E12" s="2" t="str">
        <f t="shared" si="0"/>
        <v>0011-9</v>
      </c>
      <c r="F12" s="2" t="s">
        <v>19</v>
      </c>
      <c r="G12" s="3" t="s">
        <v>70</v>
      </c>
      <c r="H12" s="2" t="s">
        <v>182</v>
      </c>
      <c r="I12" s="3" t="s">
        <v>24</v>
      </c>
    </row>
    <row r="13" spans="1:9" customFormat="1" x14ac:dyDescent="0.25">
      <c r="A13" s="9">
        <v>10</v>
      </c>
      <c r="B13" s="4" t="s">
        <v>7</v>
      </c>
      <c r="C13" s="4" t="s">
        <v>136</v>
      </c>
      <c r="D13" s="10" t="s">
        <v>118</v>
      </c>
      <c r="E13" s="2" t="str">
        <f t="shared" si="0"/>
        <v>0011-10</v>
      </c>
      <c r="F13" s="2" t="s">
        <v>19</v>
      </c>
      <c r="G13" s="3" t="s">
        <v>82</v>
      </c>
      <c r="H13" s="2" t="s">
        <v>86</v>
      </c>
      <c r="I13" s="3" t="s">
        <v>87</v>
      </c>
    </row>
    <row r="14" spans="1:9" customFormat="1" ht="30" x14ac:dyDescent="0.25">
      <c r="A14" s="9">
        <v>11</v>
      </c>
      <c r="B14" s="4" t="s">
        <v>7</v>
      </c>
      <c r="C14" s="4" t="s">
        <v>136</v>
      </c>
      <c r="D14" s="10" t="s">
        <v>118</v>
      </c>
      <c r="E14" s="2" t="str">
        <f t="shared" si="0"/>
        <v>0011-11</v>
      </c>
      <c r="F14" s="2" t="s">
        <v>19</v>
      </c>
      <c r="G14" s="3" t="s">
        <v>83</v>
      </c>
      <c r="H14" s="2" t="s">
        <v>85</v>
      </c>
      <c r="I14" s="3" t="s">
        <v>88</v>
      </c>
    </row>
    <row r="15" spans="1:9" customFormat="1" ht="135" x14ac:dyDescent="0.25">
      <c r="A15" s="9">
        <v>12</v>
      </c>
      <c r="B15" s="4" t="s">
        <v>7</v>
      </c>
      <c r="C15" s="4" t="s">
        <v>136</v>
      </c>
      <c r="D15" s="1" t="s">
        <v>123</v>
      </c>
      <c r="E15" s="2" t="str">
        <f t="shared" si="0"/>
        <v>0011-12</v>
      </c>
      <c r="F15" s="2" t="s">
        <v>13</v>
      </c>
      <c r="G15" s="3" t="s">
        <v>124</v>
      </c>
      <c r="H15" s="3" t="s">
        <v>338</v>
      </c>
      <c r="I15" s="3" t="s">
        <v>16</v>
      </c>
    </row>
    <row r="16" spans="1:9" customFormat="1" ht="210" x14ac:dyDescent="0.25">
      <c r="A16" s="9">
        <v>13</v>
      </c>
      <c r="B16" s="4" t="s">
        <v>7</v>
      </c>
      <c r="C16" s="4" t="s">
        <v>136</v>
      </c>
      <c r="D16" s="1" t="s">
        <v>123</v>
      </c>
      <c r="E16" s="2" t="str">
        <f t="shared" si="0"/>
        <v>0011-13</v>
      </c>
      <c r="F16" s="2" t="s">
        <v>13</v>
      </c>
      <c r="G16" s="3" t="s">
        <v>125</v>
      </c>
      <c r="H16" s="3" t="s">
        <v>339</v>
      </c>
      <c r="I16" s="3" t="s">
        <v>199</v>
      </c>
    </row>
    <row r="17" spans="1:9" customFormat="1" ht="285" x14ac:dyDescent="0.25">
      <c r="A17" s="9">
        <v>14</v>
      </c>
      <c r="B17" s="4" t="s">
        <v>7</v>
      </c>
      <c r="C17" s="4" t="s">
        <v>136</v>
      </c>
      <c r="D17" s="1" t="s">
        <v>123</v>
      </c>
      <c r="E17" s="2" t="str">
        <f t="shared" ref="E17:E20" si="4">_xlfn.CONCAT(C17,"-",A17)</f>
        <v>0011-14</v>
      </c>
      <c r="F17" s="2" t="s">
        <v>13</v>
      </c>
      <c r="G17" s="3" t="s">
        <v>126</v>
      </c>
      <c r="H17" s="3" t="s">
        <v>340</v>
      </c>
      <c r="I17" s="3" t="s">
        <v>16</v>
      </c>
    </row>
    <row r="18" spans="1:9" customFormat="1" ht="210" x14ac:dyDescent="0.25">
      <c r="A18" s="9">
        <v>15</v>
      </c>
      <c r="B18" s="4" t="s">
        <v>7</v>
      </c>
      <c r="C18" s="4" t="s">
        <v>136</v>
      </c>
      <c r="D18" s="1" t="s">
        <v>123</v>
      </c>
      <c r="E18" s="2" t="str">
        <f t="shared" si="4"/>
        <v>0011-15</v>
      </c>
      <c r="F18" s="2" t="s">
        <v>13</v>
      </c>
      <c r="G18" s="3" t="s">
        <v>127</v>
      </c>
      <c r="H18" s="3" t="s">
        <v>341</v>
      </c>
      <c r="I18" s="3" t="s">
        <v>199</v>
      </c>
    </row>
    <row r="19" spans="1:9" customFormat="1" ht="225" x14ac:dyDescent="0.25">
      <c r="A19" s="9">
        <v>16</v>
      </c>
      <c r="B19" s="4" t="s">
        <v>7</v>
      </c>
      <c r="C19" s="4" t="s">
        <v>136</v>
      </c>
      <c r="D19" s="1" t="s">
        <v>123</v>
      </c>
      <c r="E19" s="2" t="str">
        <f t="shared" si="4"/>
        <v>0011-16</v>
      </c>
      <c r="F19" s="2" t="s">
        <v>13</v>
      </c>
      <c r="G19" s="3" t="s">
        <v>128</v>
      </c>
      <c r="H19" s="3" t="s">
        <v>342</v>
      </c>
      <c r="I19" s="3" t="s">
        <v>16</v>
      </c>
    </row>
    <row r="20" spans="1:9" customFormat="1" ht="210" x14ac:dyDescent="0.25">
      <c r="A20" s="9">
        <v>17</v>
      </c>
      <c r="B20" s="4" t="s">
        <v>7</v>
      </c>
      <c r="C20" s="4" t="s">
        <v>136</v>
      </c>
      <c r="D20" s="1" t="s">
        <v>123</v>
      </c>
      <c r="E20" s="2" t="str">
        <f t="shared" si="4"/>
        <v>0011-17</v>
      </c>
      <c r="F20" s="2" t="s">
        <v>13</v>
      </c>
      <c r="G20" s="3" t="s">
        <v>129</v>
      </c>
      <c r="H20" s="3" t="s">
        <v>343</v>
      </c>
      <c r="I20" s="3" t="s">
        <v>105</v>
      </c>
    </row>
    <row r="21" spans="1:9" customFormat="1" ht="375" x14ac:dyDescent="0.25">
      <c r="A21" s="9">
        <v>18</v>
      </c>
      <c r="B21" s="4" t="s">
        <v>7</v>
      </c>
      <c r="C21" s="4" t="s">
        <v>136</v>
      </c>
      <c r="D21" s="1" t="s">
        <v>123</v>
      </c>
      <c r="E21" s="2" t="str">
        <f t="shared" ref="E21:E24" si="5">_xlfn.CONCAT(C21,"-",A21)</f>
        <v>0011-18</v>
      </c>
      <c r="F21" s="2" t="s">
        <v>13</v>
      </c>
      <c r="G21" s="3" t="s">
        <v>130</v>
      </c>
      <c r="H21" s="3" t="s">
        <v>344</v>
      </c>
      <c r="I21" s="3" t="s">
        <v>16</v>
      </c>
    </row>
    <row r="22" spans="1:9" customFormat="1" ht="210" x14ac:dyDescent="0.25">
      <c r="A22" s="9">
        <v>19</v>
      </c>
      <c r="B22" s="4" t="s">
        <v>7</v>
      </c>
      <c r="C22" s="4" t="s">
        <v>136</v>
      </c>
      <c r="D22" s="1" t="s">
        <v>123</v>
      </c>
      <c r="E22" s="2" t="str">
        <f t="shared" si="5"/>
        <v>0011-19</v>
      </c>
      <c r="F22" s="2" t="s">
        <v>13</v>
      </c>
      <c r="G22" s="3" t="s">
        <v>131</v>
      </c>
      <c r="H22" s="3" t="s">
        <v>345</v>
      </c>
      <c r="I22" s="3" t="s">
        <v>105</v>
      </c>
    </row>
    <row r="23" spans="1:9" customFormat="1" ht="135" x14ac:dyDescent="0.25">
      <c r="A23" s="9">
        <v>20</v>
      </c>
      <c r="B23" s="4" t="s">
        <v>7</v>
      </c>
      <c r="C23" s="4" t="s">
        <v>136</v>
      </c>
      <c r="D23" s="1" t="s">
        <v>123</v>
      </c>
      <c r="E23" s="2" t="str">
        <f t="shared" si="5"/>
        <v>0011-20</v>
      </c>
      <c r="F23" s="2" t="s">
        <v>13</v>
      </c>
      <c r="G23" s="3" t="s">
        <v>132</v>
      </c>
      <c r="H23" s="3" t="s">
        <v>346</v>
      </c>
      <c r="I23" s="3" t="s">
        <v>16</v>
      </c>
    </row>
    <row r="24" spans="1:9" customFormat="1" ht="210" x14ac:dyDescent="0.25">
      <c r="A24" s="9">
        <v>21</v>
      </c>
      <c r="B24" s="4" t="s">
        <v>7</v>
      </c>
      <c r="C24" s="4" t="s">
        <v>136</v>
      </c>
      <c r="D24" s="1" t="s">
        <v>123</v>
      </c>
      <c r="E24" s="2" t="str">
        <f t="shared" si="5"/>
        <v>0011-21</v>
      </c>
      <c r="F24" s="2" t="s">
        <v>13</v>
      </c>
      <c r="G24" s="3" t="s">
        <v>133</v>
      </c>
      <c r="H24" s="3" t="s">
        <v>347</v>
      </c>
      <c r="I24" s="3" t="s">
        <v>105</v>
      </c>
    </row>
    <row r="25" spans="1:9" customFormat="1" ht="315" x14ac:dyDescent="0.25">
      <c r="A25" s="9">
        <v>22</v>
      </c>
      <c r="B25" s="4" t="s">
        <v>7</v>
      </c>
      <c r="C25" s="4" t="s">
        <v>136</v>
      </c>
      <c r="D25" s="1" t="s">
        <v>123</v>
      </c>
      <c r="E25" s="2" t="str">
        <f t="shared" ref="E25:E28" si="6">_xlfn.CONCAT(C25,"-",A25)</f>
        <v>0011-22</v>
      </c>
      <c r="F25" s="2" t="s">
        <v>13</v>
      </c>
      <c r="G25" s="3" t="s">
        <v>134</v>
      </c>
      <c r="H25" s="3" t="s">
        <v>348</v>
      </c>
      <c r="I25" s="3" t="s">
        <v>16</v>
      </c>
    </row>
    <row r="26" spans="1:9" customFormat="1" ht="210" x14ac:dyDescent="0.25">
      <c r="A26" s="9">
        <v>23</v>
      </c>
      <c r="B26" s="4" t="s">
        <v>7</v>
      </c>
      <c r="C26" s="4" t="s">
        <v>136</v>
      </c>
      <c r="D26" s="1" t="s">
        <v>123</v>
      </c>
      <c r="E26" s="2" t="str">
        <f t="shared" si="6"/>
        <v>0011-23</v>
      </c>
      <c r="F26" s="2" t="s">
        <v>13</v>
      </c>
      <c r="G26" s="3" t="s">
        <v>135</v>
      </c>
      <c r="H26" s="3" t="s">
        <v>349</v>
      </c>
      <c r="I26" s="3" t="s">
        <v>105</v>
      </c>
    </row>
    <row r="27" spans="1:9" customFormat="1" ht="135" x14ac:dyDescent="0.25">
      <c r="A27" s="9">
        <v>20</v>
      </c>
      <c r="B27" s="4" t="s">
        <v>7</v>
      </c>
      <c r="C27" s="4" t="s">
        <v>136</v>
      </c>
      <c r="D27" s="1" t="s">
        <v>123</v>
      </c>
      <c r="E27" s="2" t="str">
        <f t="shared" si="6"/>
        <v>0011-20</v>
      </c>
      <c r="F27" s="2" t="s">
        <v>13</v>
      </c>
      <c r="G27" s="3" t="s">
        <v>351</v>
      </c>
      <c r="H27" s="3" t="s">
        <v>354</v>
      </c>
      <c r="I27" s="3" t="s">
        <v>16</v>
      </c>
    </row>
    <row r="28" spans="1:9" customFormat="1" ht="210" x14ac:dyDescent="0.25">
      <c r="A28" s="9">
        <v>21</v>
      </c>
      <c r="B28" s="4" t="s">
        <v>7</v>
      </c>
      <c r="C28" s="4" t="s">
        <v>136</v>
      </c>
      <c r="D28" s="1" t="s">
        <v>123</v>
      </c>
      <c r="E28" s="2" t="str">
        <f t="shared" si="6"/>
        <v>0011-21</v>
      </c>
      <c r="F28" s="2" t="s">
        <v>13</v>
      </c>
      <c r="G28" s="3" t="s">
        <v>133</v>
      </c>
      <c r="H28" s="3" t="s">
        <v>352</v>
      </c>
      <c r="I28" s="3" t="s">
        <v>105</v>
      </c>
    </row>
    <row r="29" spans="1:9" customFormat="1" ht="300" x14ac:dyDescent="0.25">
      <c r="A29" s="9">
        <v>22</v>
      </c>
      <c r="B29" s="4" t="s">
        <v>7</v>
      </c>
      <c r="C29" s="4" t="s">
        <v>136</v>
      </c>
      <c r="D29" s="1" t="s">
        <v>123</v>
      </c>
      <c r="E29" s="2" t="str">
        <f t="shared" ref="E29:E30" si="7">_xlfn.CONCAT(C29,"-",A29)</f>
        <v>0011-22</v>
      </c>
      <c r="F29" s="2" t="s">
        <v>13</v>
      </c>
      <c r="G29" s="3" t="s">
        <v>134</v>
      </c>
      <c r="H29" s="3" t="s">
        <v>353</v>
      </c>
      <c r="I29" s="3" t="s">
        <v>16</v>
      </c>
    </row>
    <row r="30" spans="1:9" customFormat="1" ht="210" x14ac:dyDescent="0.25">
      <c r="A30" s="9">
        <v>23</v>
      </c>
      <c r="B30" s="4" t="s">
        <v>7</v>
      </c>
      <c r="C30" s="4" t="s">
        <v>136</v>
      </c>
      <c r="D30" s="1" t="s">
        <v>123</v>
      </c>
      <c r="E30" s="2" t="str">
        <f t="shared" si="7"/>
        <v>0011-23</v>
      </c>
      <c r="F30" s="2" t="s">
        <v>13</v>
      </c>
      <c r="G30" s="3" t="s">
        <v>135</v>
      </c>
      <c r="H30" s="3" t="s">
        <v>355</v>
      </c>
      <c r="I30" s="3" t="s">
        <v>105</v>
      </c>
    </row>
    <row r="31" spans="1:9" customFormat="1" ht="90" x14ac:dyDescent="0.25">
      <c r="A31" s="9">
        <v>24</v>
      </c>
      <c r="B31" s="4" t="s">
        <v>7</v>
      </c>
      <c r="C31" s="4" t="s">
        <v>136</v>
      </c>
      <c r="D31" s="1" t="s">
        <v>123</v>
      </c>
      <c r="E31" s="2" t="str">
        <f t="shared" si="0"/>
        <v>0011-24</v>
      </c>
      <c r="F31" s="2" t="s">
        <v>13</v>
      </c>
      <c r="G31" s="3" t="s">
        <v>89</v>
      </c>
      <c r="H31" s="3" t="s">
        <v>350</v>
      </c>
      <c r="I31" s="3" t="s">
        <v>218</v>
      </c>
    </row>
    <row r="32" spans="1:9" customFormat="1" ht="30" x14ac:dyDescent="0.25">
      <c r="A32" s="9">
        <v>25</v>
      </c>
      <c r="B32" s="4" t="s">
        <v>7</v>
      </c>
      <c r="C32" s="4" t="s">
        <v>136</v>
      </c>
      <c r="D32" s="1" t="s">
        <v>123</v>
      </c>
      <c r="E32" s="2" t="str">
        <f t="shared" si="0"/>
        <v>0011-25</v>
      </c>
      <c r="F32" s="2" t="s">
        <v>19</v>
      </c>
      <c r="G32" s="3" t="s">
        <v>70</v>
      </c>
      <c r="H32" s="2" t="s">
        <v>183</v>
      </c>
      <c r="I32" s="3" t="s">
        <v>24</v>
      </c>
    </row>
    <row r="33" spans="1:9" customFormat="1" x14ac:dyDescent="0.25">
      <c r="A33" s="9">
        <v>26</v>
      </c>
      <c r="B33" s="4" t="s">
        <v>7</v>
      </c>
      <c r="C33" s="4" t="s">
        <v>136</v>
      </c>
      <c r="D33" s="1" t="s">
        <v>123</v>
      </c>
      <c r="E33" s="2" t="str">
        <f t="shared" si="0"/>
        <v>0011-26</v>
      </c>
      <c r="F33" s="2" t="s">
        <v>19</v>
      </c>
      <c r="G33" s="3" t="s">
        <v>82</v>
      </c>
      <c r="H33" s="2" t="s">
        <v>86</v>
      </c>
      <c r="I33" s="3" t="s">
        <v>87</v>
      </c>
    </row>
    <row r="34" spans="1:9" customFormat="1" ht="30" x14ac:dyDescent="0.25">
      <c r="A34" s="9">
        <v>27</v>
      </c>
      <c r="B34" s="4" t="s">
        <v>7</v>
      </c>
      <c r="C34" s="4" t="s">
        <v>136</v>
      </c>
      <c r="D34" s="1" t="s">
        <v>123</v>
      </c>
      <c r="E34" s="2" t="str">
        <f t="shared" si="0"/>
        <v>0011-27</v>
      </c>
      <c r="F34" s="2" t="s">
        <v>19</v>
      </c>
      <c r="G34" s="3" t="s">
        <v>83</v>
      </c>
      <c r="H34" s="2" t="s">
        <v>85</v>
      </c>
      <c r="I34" s="3" t="s">
        <v>88</v>
      </c>
    </row>
  </sheetData>
  <autoFilter ref="A1:I1" xr:uid="{B6AEC780-6CC1-4134-B854-1438D324A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0003</vt:lpstr>
      <vt:lpstr>0004</vt:lpstr>
      <vt:lpstr>0005</vt:lpstr>
      <vt:lpstr>0006</vt:lpstr>
      <vt:lpstr>0007</vt:lpstr>
      <vt:lpstr>0008</vt:lpstr>
      <vt:lpstr>0009</vt:lpstr>
      <vt:lpstr>0010</vt:lpstr>
      <vt:lpstr>0011</vt:lpstr>
      <vt:lpstr>0012</vt:lpstr>
      <vt:lpstr>0013</vt:lpstr>
      <vt:lpstr>0014</vt:lpstr>
      <vt:lpstr>0015</vt:lpstr>
      <vt:lpstr>0016</vt:lpstr>
      <vt:lpstr>0017</vt:lpstr>
      <vt:lpstr>0018</vt:lpstr>
      <vt:lpstr>0019</vt:lpstr>
      <vt:lpstr>0020</vt:lpstr>
      <vt:lpstr>0021</vt:lpstr>
      <vt:lpstr>0022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Yoga Pratama</dc:creator>
  <cp:lastModifiedBy>Wahyu Yoga Pratama</cp:lastModifiedBy>
  <dcterms:created xsi:type="dcterms:W3CDTF">2023-04-08T18:41:25Z</dcterms:created>
  <dcterms:modified xsi:type="dcterms:W3CDTF">2023-07-20T22:17:52Z</dcterms:modified>
</cp:coreProperties>
</file>