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2023-ste-coswinmigration\02-Project Execution\"/>
    </mc:Choice>
  </mc:AlternateContent>
  <xr:revisionPtr revIDLastSave="0" documentId="13_ncr:1_{6F5C4F24-81D9-4C95-9BD1-81BA8F77AD14}" xr6:coauthVersionLast="47" xr6:coauthVersionMax="47" xr10:uidLastSave="{00000000-0000-0000-0000-000000000000}"/>
  <bookViews>
    <workbookView xWindow="-120" yWindow="-120" windowWidth="24240" windowHeight="13020" activeTab="2" xr2:uid="{1622006A-C991-4406-A6A1-B7E8B2DDD304}"/>
  </bookViews>
  <sheets>
    <sheet name="0301" sheetId="1" r:id="rId1"/>
    <sheet name="0302" sheetId="10" r:id="rId2"/>
    <sheet name="0303" sheetId="3" r:id="rId3"/>
    <sheet name="0304" sheetId="4" r:id="rId4"/>
    <sheet name="0305" sheetId="5" r:id="rId5"/>
    <sheet name="0306" sheetId="6" r:id="rId6"/>
    <sheet name="0307" sheetId="7" r:id="rId7"/>
    <sheet name="0308" sheetId="8" r:id="rId8"/>
    <sheet name="0309" sheetId="9" r:id="rId9"/>
  </sheets>
  <definedNames>
    <definedName name="_xlnm._FilterDatabase" localSheetId="0" hidden="1">'0301'!$A$1:$I$1</definedName>
    <definedName name="_xlnm._FilterDatabase" localSheetId="1" hidden="1">'0302'!$A$1:$I$1</definedName>
    <definedName name="_xlnm._FilterDatabase" localSheetId="2" hidden="1">'0303'!$A$1:$I$1</definedName>
    <definedName name="_xlnm._FilterDatabase" localSheetId="3" hidden="1">'0304'!$A$1:$I$1</definedName>
    <definedName name="_xlnm._FilterDatabase" localSheetId="4" hidden="1">'0305'!$A$1:$I$1</definedName>
    <definedName name="_xlnm._FilterDatabase" localSheetId="5" hidden="1">'0306'!$A$1:$I$1</definedName>
    <definedName name="_xlnm._FilterDatabase" localSheetId="6" hidden="1">'0307'!$A$1:$I$1</definedName>
    <definedName name="_xlnm._FilterDatabase" localSheetId="7" hidden="1">'0308'!$A$1:$I$1</definedName>
    <definedName name="_xlnm._FilterDatabase" localSheetId="8" hidden="1">'0309'!$A$1:$I$1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8" l="1"/>
  <c r="E8" i="8"/>
  <c r="E7" i="8"/>
  <c r="E6" i="8"/>
  <c r="E6" i="9" l="1"/>
  <c r="E4" i="9"/>
  <c r="E5" i="9"/>
  <c r="E20" i="3"/>
  <c r="E19" i="3"/>
  <c r="E18" i="3"/>
  <c r="E17" i="3"/>
  <c r="E16" i="3"/>
  <c r="E15" i="3"/>
  <c r="E14" i="10" l="1"/>
  <c r="E13" i="10"/>
  <c r="E12" i="10"/>
  <c r="E11" i="10"/>
  <c r="E10" i="10"/>
  <c r="E9" i="10"/>
  <c r="E8" i="10"/>
  <c r="E7" i="10"/>
  <c r="E6" i="10"/>
  <c r="E5" i="10"/>
  <c r="E4" i="10"/>
  <c r="E3" i="10"/>
  <c r="E2" i="10"/>
  <c r="E2" i="9" l="1"/>
  <c r="E3" i="9"/>
  <c r="E7" i="9"/>
  <c r="E8" i="9"/>
  <c r="E9" i="9"/>
  <c r="E10" i="9"/>
  <c r="E2" i="8"/>
  <c r="E3" i="8"/>
  <c r="E4" i="8"/>
  <c r="E5" i="8"/>
  <c r="E10" i="8"/>
  <c r="E11" i="8"/>
  <c r="E12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2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<sst xmlns="http://schemas.openxmlformats.org/spreadsheetml/2006/main" count="942" uniqueCount="147">
  <si>
    <t>New entry is created successfully in MAXIMO</t>
  </si>
  <si>
    <t>Create one entry in MAXIMO</t>
  </si>
  <si>
    <t>Create new data</t>
  </si>
  <si>
    <t>Functional</t>
  </si>
  <si>
    <t>0301</t>
  </si>
  <si>
    <t>PO</t>
  </si>
  <si>
    <t>Entry is updated successfully in MAXIMO</t>
  </si>
  <si>
    <t>Update one existing entry in MAXIMO</t>
  </si>
  <si>
    <t>Update existing data</t>
  </si>
  <si>
    <t>Total number migrated = total visible in MAXIMO</t>
  </si>
  <si>
    <t>Total migrated in MAXIMO</t>
  </si>
  <si>
    <t>Sequence is updated correctly</t>
  </si>
  <si>
    <t>Backend</t>
  </si>
  <si>
    <t>Sample data is the same between maximodb and coswindb.
Compare it based on data mapping.</t>
  </si>
  <si>
    <t>Sample data comparison</t>
  </si>
  <si>
    <t>Total number migrated = total entry In COSWIN</t>
  </si>
  <si>
    <t>Total migrated</t>
  </si>
  <si>
    <t>CONTRACT</t>
  </si>
  <si>
    <t>Check the number of CONTRACT in MAXIMO</t>
  </si>
  <si>
    <t>MAX(CONTRACTID) &lt;= maxreserved in MAXSEQUENCE</t>
  </si>
  <si>
    <t>START_DATE and END_DATE is filled.
SUCCESS = 1</t>
  </si>
  <si>
    <t>Check the log table "ste_migration_logs"</t>
  </si>
  <si>
    <t>The package is executed successfully</t>
  </si>
  <si>
    <t>General</t>
  </si>
  <si>
    <t>ALL</t>
  </si>
  <si>
    <t>Expected Result</t>
  </si>
  <si>
    <t>Steps</t>
  </si>
  <si>
    <t>Test Case</t>
  </si>
  <si>
    <t>Type</t>
  </si>
  <si>
    <t>Test#</t>
  </si>
  <si>
    <t>Table</t>
  </si>
  <si>
    <t>PKGNo</t>
  </si>
  <si>
    <t>Module</t>
  </si>
  <si>
    <t>#</t>
  </si>
  <si>
    <t>Inventory</t>
  </si>
  <si>
    <t>Check the number of ASSET in MAXIMO</t>
  </si>
  <si>
    <t>PRLINE</t>
  </si>
  <si>
    <t>0303</t>
  </si>
  <si>
    <t>Check the number of PRLINE in MAXIMO</t>
  </si>
  <si>
    <t>MAX(PRLINEID) &lt;= maxreserved in MAXSEQUENCE</t>
  </si>
  <si>
    <t>PR</t>
  </si>
  <si>
    <t>Check the number of PR in MAXIMO</t>
  </si>
  <si>
    <t>MAX(PRID) &lt;= maxreserved in MAXSEQUENCE</t>
  </si>
  <si>
    <t>RFQLINE</t>
  </si>
  <si>
    <t>0304</t>
  </si>
  <si>
    <t>Check the number of RFQLINE in MAXIMO</t>
  </si>
  <si>
    <t>MAX(RFQLINEID) &lt;= maxreserved in MAXSEQUENCE</t>
  </si>
  <si>
    <t>RFQ</t>
  </si>
  <si>
    <t>Check the number of RFQ in MAXIMO</t>
  </si>
  <si>
    <t>MAX(RFQID) &lt;= maxreserved in MAXSEQUENCE</t>
  </si>
  <si>
    <t>QUOTATIONLINE</t>
  </si>
  <si>
    <t>0305</t>
  </si>
  <si>
    <t>MAX(QUOTATIONLINEID) &lt;= maxreserved in MAXSEQUENCE</t>
  </si>
  <si>
    <t>RFQVENDOR</t>
  </si>
  <si>
    <t>Check the number of RFQVENDOR in MAXIMO</t>
  </si>
  <si>
    <t>MAX(RFQVENDORID) &lt;= maxreserved in MAXSEQUENCE</t>
  </si>
  <si>
    <t>POLINE</t>
  </si>
  <si>
    <t>0306</t>
  </si>
  <si>
    <t>Check the number of POLINE in MAXIMO</t>
  </si>
  <si>
    <t>MAX(POLINEID) &lt;= maxreserved in MAXSEQUENCE</t>
  </si>
  <si>
    <t>Check the number of PO in MAXIMO</t>
  </si>
  <si>
    <t>MAX(POID) &lt;= maxreserved in MAXSEQUENCE</t>
  </si>
  <si>
    <t>INVOICECOST</t>
  </si>
  <si>
    <t>0307</t>
  </si>
  <si>
    <t>Check the number of INVOICECOST in MAXIMO</t>
  </si>
  <si>
    <t>MAX(INVOICECOSTID) &lt;= maxreserved in MAXSEQUENCE</t>
  </si>
  <si>
    <t>INVOICELINE</t>
  </si>
  <si>
    <t>Check the number of INVOICELINE in MAXIMO</t>
  </si>
  <si>
    <t>MAX(INVOICELINEID) &lt;= maxreserved in MAXSEQUENCE</t>
  </si>
  <si>
    <t>INVOICE</t>
  </si>
  <si>
    <t>Check the number of INVOICE in MAXIMO</t>
  </si>
  <si>
    <t>MAX(INVOICEID) &lt;= maxreserved in MAXSEQUENCE</t>
  </si>
  <si>
    <t>MATRECTRANS</t>
  </si>
  <si>
    <t>Check the number of MATRECTRANS in MAXIMO</t>
  </si>
  <si>
    <t>MAX(MATRECTRANSID) &lt;= maxreserved in MAXSEQUENCE</t>
  </si>
  <si>
    <t>CONTRACTPURCH</t>
  </si>
  <si>
    <t>0309</t>
  </si>
  <si>
    <t>Check the number of CONTRACTPURCH in MAXIMO</t>
  </si>
  <si>
    <t>MAX(CONTRACTPURCHID) &lt;= maxreserved in MAXSEQUENCE</t>
  </si>
  <si>
    <t>CONTRACTLINE</t>
  </si>
  <si>
    <t>Check the number of CONTRACTLINE in MAXIMO</t>
  </si>
  <si>
    <t>MAX(CONTRACTLINEID) &lt;= maxreserved in MAXSEQUENCE</t>
  </si>
  <si>
    <t>Check the log table "ste_migration_log_details" (event = CONTRACTLINE, package_name = 0301_PO_Contract_ContractLine)
Run the following SQL in coswindb:
select count(*) FROM coswin.SUPPL_AGREE_ITEM ;</t>
  </si>
  <si>
    <r>
      <t xml:space="preserve">Check the log table "ste_migration_log_details". (event = MATRECTRANS, package_name = 0308_PO_MATRECTRANS)
Run the following SQL in coswindb:
</t>
    </r>
    <r>
      <rPr>
        <i/>
        <sz val="11"/>
        <color theme="4"/>
        <rFont val="Calibri"/>
        <family val="2"/>
        <scheme val="minor"/>
      </rPr>
      <t>select count(*) FROM coswin.RCT_ITEMS ;</t>
    </r>
  </si>
  <si>
    <r>
      <t xml:space="preserve">Check the log table "ste_migration_log_details" (event = CONTRACT, package_name = 0301_PO_Contract_ContractLine)
Run the following SQL in coswindb:
</t>
    </r>
    <r>
      <rPr>
        <i/>
        <sz val="11"/>
        <color theme="4"/>
        <rFont val="Calibri"/>
        <family val="2"/>
        <scheme val="minor"/>
      </rPr>
      <t>select count(*) FROM coswin.SUPPL_AGREE ;</t>
    </r>
  </si>
  <si>
    <r>
      <t xml:space="preserve">Check the log table "ste_migration_log_details" (event = CONTRACT, package_name = 0302_PO_Contract_ContractLine_Blanket)
Run the following SQL in coswindb:
</t>
    </r>
    <r>
      <rPr>
        <i/>
        <sz val="11"/>
        <color theme="4"/>
        <rFont val="Calibri"/>
        <family val="2"/>
        <scheme val="minor"/>
      </rPr>
      <t>select count(*) FROM COSWIN.PORDER_ po
WHERE po.PO_TYPE = 49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</si>
  <si>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CONTRACT where STE_MIGRATIONID is not null and contracttype = 'BLANKET';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	po.PO_REF AS PO_BLKT_REF 
	, po.PK_PORDER_, po.PO_VALID_FM, po.PO_VALID_TO 
	, po.PO_CURR_CD, po.DT_PORDER, po.TM_PORDER, po.PO_STATUS
	, CASE WHEN po.PO_STATUS = 48 THEN 'WAPPR'
		   WHEN po.PO_STATUS IN (49,50,51) THEN 'APPR'
		   WHEN po.PO_STATUS = 52 THEN 'CLOSE'
		   WHEN po.PO_STATUS IN (53,54) THEN 'CAN'
		   ELSE CAST(po.PO_STATUS AS varchar(6))
	  END AS STATUS_TEXT	
	, s.SUPL_CD
FROM COSWIN.PORDER_ po
LEFT JOIN COSWIN.SUPPLIER_ s ON s.PK_SUPPLIER_ = po.S_SUPL_PO 
WHERE po.PO_TYPE = 49 AND po.PK_PORDER_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</si>
  <si>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tbname='CONTRACT' and name='CONTRACTID';
select max(CONTRACTID) from dbo.CONTRACT;</t>
    </r>
  </si>
  <si>
    <r>
      <t xml:space="preserve">Check the log table "ste_migration_log_details" (event = CONTRACTLINE, package_name = 0302_PO_Contract_ContractLine_Blanket)
Run the following SQL in coswindb:
</t>
    </r>
    <r>
      <rPr>
        <i/>
        <sz val="11"/>
        <color theme="4"/>
        <rFont val="Calibri"/>
        <family val="2"/>
        <scheme val="minor"/>
      </rPr>
      <t>select count(*) FROM COSWIN.PO_ITEMS pit
JOIN COSWIN.PORDER_ po ON po.PK_PORDER_ = pit.S_PO_ITEM AND po.PO_TYPE = 49;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</si>
  <si>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STE_CONTRACTID from CONTRACTLINE l
join (
	select top 5 c.contractnum, c.STE_MIGRATIONID from [contract] c where STE_MIGRATIONID is not null and contracttype = 'BLANKET'
) c on c.contractnum = l.contractnum
order by contractlinenum;
</t>
    </r>
    <r>
      <rPr>
        <sz val="11"/>
        <color theme="1"/>
        <rFont val="Calibri"/>
        <family val="2"/>
        <scheme val="minor"/>
      </rPr>
      <t xml:space="preserve">
Take note the value of STE_CONTRACTID
Run the following SQL in coswindb:
</t>
    </r>
    <r>
      <rPr>
        <i/>
        <sz val="11"/>
        <color theme="4"/>
        <rFont val="Calibri"/>
        <family val="2"/>
        <scheme val="minor"/>
      </rPr>
      <t>SELECT 
	po.PO_REF AS PO_BLKT_REF
	, pit.S_ITEM_PO, pit.S_NSITEM_PO, it.ITEM_CD, it.ITEM_DS, si.S_ITEM_REF
	, si.S_ITEM_UNIT, si.S_LAT_UNIT_RATE, pit.PK_PO_ITEMS, pit.DT_PO_ITEMS
	, ROW_NUMBER() OVER (PARTITION BY po.PO_REF ORDER BY it.ITEM_CD) LINENUM
FROM COSWIN.PO_ITEMS pit
JOIN COSWIN.PORDER_ po ON po.PK_PORDER_ = pit.S_PO_ITEM AND po.PO_TYPE = 49
LEFT JOIN (
	SELECT
		pit.PK_PO_ITEMS 
		, COALESCE(ns.NSITEM_CD, it.ITEM_CD) AS ITEM_CD
		, COALESCE(ns.NSITEM_SHORT, it.ITEM_SHORT) AS ITEM_DS
	FROM COSWIN.PO_ITEMS pit
	LEFT JOIN COSWIN.ITEM_ it ON it.PK_ITEM_ = pit.S_ITEM_PO 
	LEFT JOIN COSWIN.NSITEM ns ON ns.PK_NSITEM = pit.S_NSITEM_PO  
) it ON it.PK_PO_ITEMS = pit.PK_PO_ITEMS
LEFT JOIN COSWIN.SUPPLIER_ s ON s.PK_SUPPLIER_ = po.S_SUPL_PO 
LEFT JOIN COSWIN.SUPL_ITEMS si ON si.S_SUPL_ITEM = s.PK_SUPPLIER_ 
	AND (pit.S_ITEM_PO = si.S_ITEM_SUPL OR pit.S_NSITEM_PO = si.S_NSITEM_SUPL)
where  po.PK_PORDER_ in (x);</t>
    </r>
    <r>
      <rPr>
        <sz val="11"/>
        <color theme="1"/>
        <rFont val="Calibri"/>
        <family val="2"/>
        <scheme val="minor"/>
      </rPr>
      <t xml:space="preserve">
(x is the previously noted STE_CONTRACTID)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</si>
  <si>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tbname='CONTRACTLINE' and name='CONTRACTLINEID';
select max(CONTRACTLINEID) from dbo.CONTRACTLINE;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</si>
  <si>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CONTRACT where STE_MIGRATIONID is not null and contracttype = 'PRICE';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sa.PK_SUPPL_AGREE, sup.SUPL_CD, sup.S_CURR_CD, sa.SAGREE_CODE
 , sa.SAGREE_DESC, sa.SAGREE_FROM, sa.SAGREE_TO, sa.SAGREE_STATUS
FROM COSWIN.SUPPL_AGREE sa
LEFT JOIN COSWIN.SUPPLIER_ sup ON sup.PK_SUPPLIER_ = sa.S_SUPP_TO_SAGREE 
LEFT JOIN COSWIN.SUPPL_AGREE_RMK sar ON sar.S_SAGREE_TO_RMK = sa.PK_SUPPL_AGREE
where sa.PK_SUPPL_AGREE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</si>
  <si>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PR, package_name = 0303_PO_PR_PRLine_PRCost)
Run the following SQL in coswindb:
</t>
    </r>
    <r>
      <rPr>
        <i/>
        <sz val="11"/>
        <color theme="4"/>
        <rFont val="Calibri"/>
        <family val="2"/>
        <scheme val="minor"/>
      </rPr>
      <t>select count(*) FROM coswin.PREQUEST 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</si>
  <si>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tbname='PR' and name='PRID';
select max(PRID) from dbo.PR;</t>
    </r>
  </si>
  <si>
    <r>
      <t xml:space="preserve">Check the log table "ste_migration_log_details". (event = PRLINE, package_name = 0303_PO_PR_PRLine_PRCost)
Run the following SQL in coswindb:
</t>
    </r>
    <r>
      <rPr>
        <i/>
        <sz val="11"/>
        <color theme="4"/>
        <rFont val="Calibri"/>
        <family val="2"/>
        <scheme val="minor"/>
      </rPr>
      <t>select count(*) FROM COSWIN.PR_ITEMS pri
JOIN COSWIN.PREQUEST pr ON pr.PK_PREQUEST = pri.S_PR_ITEM;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</si>
  <si>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STE_CONTRACTID from CONTRACTLINE l
join (
	select top 5 c.contractnum, c.STE_MIGRATIONID from [contract] c where STE_MIGRATIONID is not null and contracttype = 'PRICE'
) c on c.contractnum = l.contractnum
order by contractlinenum;
</t>
    </r>
    <r>
      <rPr>
        <sz val="11"/>
        <color theme="1"/>
        <rFont val="Calibri"/>
        <family val="2"/>
        <scheme val="minor"/>
      </rPr>
      <t xml:space="preserve">
Take note the value of STE_CONTRACTID
Run the following SQL in coswindb:
</t>
    </r>
    <r>
      <rPr>
        <i/>
        <sz val="11"/>
        <color theme="4"/>
        <rFont val="Calibri"/>
        <family val="2"/>
        <scheme val="minor"/>
      </rPr>
      <t>SELECT 
 sait.PK_SUPPL_AGREE_ITEM, sait.S_SAGREE_TO_SAIT, sait.S_ITEM_TO_SAIT, sait.S_NS_TO_SAIT
 , sa.SAGREE_CODE, sa.SAGREE_STATUS, sup.SUPL_CD, si.S_ITEM_UNIT
 , si.S_LAT_UNIT_RATE, si.S_ITEM_REF, it.ITEM_CD, it.ITEM_DS
 , ROW_NUMBER() OVER (PARTITION BY sa.PK_SUPPL_AGREE ORDER BY it.ITEM_CD) LINENUM
FROM COSWIN.SUPPL_AGREE_ITEM sait
JOIN COSWIN.SUPPL_AGREE sa ON sa.PK_SUPPL_AGREE = sait.S_SAGREE_TO_SAIT
LEFT JOIN COSWIN.SUPPLIER_ sup ON sup.PK_SUPPLIER_ = sa.S_SUPP_TO_SAGREE 
LEFT JOIN COSWIN.SUPL_ITEMS si ON si.PK_SUPL_ITEMS = sait.S_SITEM_TO_SAIT
LEFT JOIN (
 SELECT
  sait.PK_SUPPL_AGREE_ITEM  
  , COALESCE(ns.NSITEM_CD, it.ITEM_CD) AS ITEM_CD
  , COALESCE(ns.NSITEM_SHORT, it.ITEM_SHORT) AS ITEM_DS
 FROM COSWIN.SUPPL_AGREE_ITEM sait 
 LEFT JOIN COSWIN.ITEM_ it ON it.PK_ITEM_ = sait.S_ITEM_TO_SAIT 
 LEFT JOIN coswin.NSITEM ns ON ns.PK_NSITEM = sait.S_NS_TO_SAIT 
) it ON it.PK_SUPPL_AGREE_ITEM = sait.PK_SUPPL_AGREE_ITEM
where  sa.SAGREE_CODE in (x)</t>
    </r>
    <r>
      <rPr>
        <sz val="11"/>
        <color theme="1"/>
        <rFont val="Calibri"/>
        <family val="2"/>
        <scheme val="minor"/>
      </rPr>
      <t xml:space="preserve">
(x is the previously noted STE_CONTRACTID)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</si>
  <si>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tbname='ASSET' and name='PRLINEID';
select max(PRLINEID) from dbo.PRLINE;</t>
    </r>
  </si>
  <si>
    <r>
      <t xml:space="preserve">Check the log table "ste_migration_log_details" (event = RFQ, package_name = 0304_PO_RFQ_RFQLine)
Run the following SQL in coswindb:
</t>
    </r>
    <r>
      <rPr>
        <i/>
        <sz val="11"/>
        <color theme="4"/>
        <rFont val="Calibri"/>
        <family val="2"/>
        <scheme val="minor"/>
      </rPr>
      <t>select count(*) FROM DEVIS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</si>
  <si>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RFQ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 SELECT 
 d.PK_DEVIS, d.DT_DEVIS, d.DEVIS_CD, d.DEVIS_DATE, d.DV_TEXT, d.DV_STATUS
 , CASE WHEN d.DV_STATUS = 0 THEN 'INPRG'
     WHEN d.DV_STATUS = 1 THEN 'INPRG'
     WHEN d.DV_STATUS = 2 THEN 'INPRG'
     WHEN d.DV_STATUS = 3 THEN 'COMP'
     ELSE CAST(d.DV_STATUS AS VARCHAR(10))
   END AS STATUS_TEXT
FROM COSWIN.DEVIS d
LEFT JOIN COSWIN.SUPPLIER_ s ON s.PK_SUPPLIER_ = d.S_SUPL_DV
LEFT JOIN COSWIN.DV_RMK rmk ON rmk.S_DV_RMK = d.PK_DEVIS
where d.PK_DEVIS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</si>
  <si>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tbname='RFQ' and name='RFQID';
select max(RFQID) from dbo.RFQ;</t>
    </r>
  </si>
  <si>
    <r>
      <t xml:space="preserve">Check the log table "ste_migration_log_details" (event = RFQLINE, package_name = 0304_PO_RFQ_RFQLine)
Run the following SQL in coswindb:
</t>
    </r>
    <r>
      <rPr>
        <i/>
        <sz val="11"/>
        <color theme="4"/>
        <rFont val="Calibri"/>
        <family val="2"/>
        <scheme val="minor"/>
      </rPr>
      <t>select count(*) FROM COSWIN.DV_ITEMS di
JOIN COSWIN.DEVIS d ON d.PK_DEVIS = di.S_DV_ITEM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</si>
  <si>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STE_RFQID from rfqline l
join (
	select top 5 c.rfqnum, c.STE_MIGRATIONID from rfq c where STE_MIGRATIONID is not null
) c on c.rfqnum = l.rfqnum
order by rfqnum, rfqlinenum;
</t>
    </r>
    <r>
      <rPr>
        <sz val="11"/>
        <color theme="1"/>
        <rFont val="Calibri"/>
        <family val="2"/>
        <scheme val="minor"/>
      </rPr>
      <t xml:space="preserve">
Take note the value of STE_RFQID
Run the following SQL in coswindb:
</t>
    </r>
    <r>
      <rPr>
        <i/>
        <sz val="11"/>
        <color theme="4"/>
        <rFont val="Calibri"/>
        <family val="2"/>
        <scheme val="minor"/>
      </rPr>
      <t xml:space="preserve">SELECT 
 di.PK_DV_ITEMS, di.S_DV_ITEM, di.S_ITEM_DV, di.S_NSITEM_DV
 , di.DT_DV_ITEMS, di.TM_DV_ITEMS, di.DV_QTY, di.DV_UNIT
 , d.DEVIS_CD, d.DV_PO_CD, d.DV_CC_CD, d.DEVIS_DATE
 , it.ITEM_CD, it.ITEM_DS
 , ROW_NUMBER() OVER (PARTITION BY d.PK_DEVIS ORDER BY it.ITEM_CD) LINENUM
FROM COSWIN.DV_ITEMS di
JOIN COSWIN.DEVIS d ON d.PK_DEVIS = di.S_DV_ITEM 
LEFT JOIN (
 SELECT 
  di.PK_DV_ITEMS 
  , COALESCE(ns.NSITEM_CD, it.ITEM_CD) AS ITEM_CD
  , COALESCE(ns.NSITEM_SHORT, it.ITEM_SHORT) AS ITEM_DS
 FROM COSWIN.DV_ITEMS di
 LEFT JOIN COSWIN.ITEM_ it ON it.PK_ITEM_ = di.S_ITEM_DV 
 LEFT JOIN COSWIN.NSITEM ns ON ns.PK_NSITEM = di.S_NSITEM_DV  
) it ON it.PK_DV_ITEMS = di.PK_DV_ITEMS 
where d.PK_DEVIS in (x)
</t>
    </r>
    <r>
      <rPr>
        <sz val="11"/>
        <color theme="1"/>
        <rFont val="Calibri"/>
        <family val="2"/>
        <scheme val="minor"/>
      </rPr>
      <t xml:space="preserve">
(x is the previously noted STE_RFQID)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</si>
  <si>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tbname='RFQLINE' and name='RFQLINEID';
select max(RFQLINEID) from dbo.RFQLINE;</t>
    </r>
  </si>
  <si>
    <r>
      <t xml:space="preserve">Check the log table "ste_migration_log_details" (event = RFQVENDOR, package_name = 0305_PO_RFQVendor_QuotationLine)
Run the following SQL in coswindb:
</t>
    </r>
    <r>
      <rPr>
        <i/>
        <sz val="11"/>
        <color theme="4"/>
        <rFont val="Calibri"/>
        <family val="2"/>
        <scheme val="minor"/>
      </rPr>
      <t>select count(*) FROM COSWIN.DEVIS d
JOIN COSWIN.SUPPLIER_ s ON s.PK_SUPPLIER_ = d.S_SUPL_DV;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</si>
  <si>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RFQVENDOR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d.PK_DEVIS, d.DT_DEVIS, d.TM_DEVIS, d.DEVIS_CD, d.DV_INCHARGE
 , d.DV_TEXT, d.DV_PAY_MOD, d.DV_STRING1, d.DV_STRING2
 , d.DV_EXP_RET, s.SUPL_CD, s.S_CURR_CD
FROM COSWIN.DEVIS d
JOIN COSWIN.SUPPLIER_ s ON s.PK_SUPPLIER_ = d.S_SUPL_DV
where  d.PK_DEVIS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</si>
  <si>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tbname='RFQVENDOR' and name='RFQVENDORID';
select max(RFQVENDORID) from dbo.RFQVENDOR;</t>
    </r>
  </si>
  <si>
    <r>
      <t xml:space="preserve">Check the log table "ste_migration_log_details" (event = QUOTATIONLINE, package_name = 0305_PO_RFQVendor_QuotationLine)
Run the following SQL in coswindb:
</t>
    </r>
    <r>
      <rPr>
        <i/>
        <sz val="11"/>
        <color theme="4"/>
        <rFont val="Calibri"/>
        <family val="2"/>
        <scheme val="minor"/>
      </rPr>
      <t>select count(*) FROM COSWIN.DV_ITEMS di
JOIN COSWIN.DEVIS d ON d.PK_DEVIS = di.S_DV_ITEM
JOIN COSWIN.SUPPLIER_ s ON s.PK_SUPPLIER_ = d.S_SUPL_DV 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</si>
  <si>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STE_RFQVENDORID from quotationline l
join (
	select top 5 c.rfqnum, c.STE_MIGRATIONID from rfqvendor c where STE_MIGRATIONID is not null
) c on c.rfqnum = l.rfqnum
order by rfqnum, rfqlinenum;
</t>
    </r>
    <r>
      <rPr>
        <sz val="11"/>
        <color theme="1"/>
        <rFont val="Calibri"/>
        <family val="2"/>
        <scheme val="minor"/>
      </rPr>
      <t xml:space="preserve">
Take note the value of STE_RFQVENDORID
Run the following SQL in coswindb:
</t>
    </r>
    <r>
      <rPr>
        <i/>
        <sz val="11"/>
        <color theme="4"/>
        <rFont val="Calibri"/>
        <family val="2"/>
        <scheme val="minor"/>
      </rPr>
      <t xml:space="preserve">SELECT 
 di.PK_DV_ITEMS, di.S_DV_ITEM, di.S_ITEM_DV, di.S_NSITEM_DV
 , di.DT_DV_ITEMS, di.TM_DV_ITEMS, di.DV_QTY, di.DV_UNIT, di.DV_UNIT_RATE
 , di.DV_VALUE, di.DV_TO_ORDER, di.DV_IT_NUMBER1, di.DV_IT_STRING1
 , d.DEVIS_CD, it.ITEM_CD, it.ITEM_DS, s.SUPL_CD, si.S_ITEM_REF
 , ROW_NUMBER() OVER (PARTITION BY d.PK_DEVIS ORDER BY it.ITEM_CD) LINENUM
FROM COSWIN.DV_ITEMS di
JOIN COSWIN.DEVIS d ON d.PK_DEVIS = di.S_DV_ITEM 
LEFT JOIN (
 SELECT 
  di.PK_DV_ITEMS 
  , COALESCE(ns.NSITEM_CD, it.ITEM_CD) AS ITEM_CD
  , COALESCE(ns.NSITEM_SHORT, it.ITEM_SHORT) AS ITEM_DS
 FROM COSWIN.DV_ITEMS di
 LEFT JOIN COSWIN.ITEM_ it ON it.PK_ITEM_ = di.S_ITEM_DV 
 LEFT JOIN COSWIN.NSITEM ns ON ns.PK_NSITEM = di.S_NSITEM_DV  
) it ON it.PK_DV_ITEMS = di.PK_DV_ITEMS 
JOIN COSWIN.SUPPLIER_ s ON s.PK_SUPPLIER_ = d.S_SUPL_DV 
LEFT JOIN COSWIN.SUPL_ITEMS si ON si.S_SUPL_ITEM = s.PK_SUPPLIER_ 
 AND (di.S_ITEM_DV = si.S_ITEM_SUPL OR di.S_NSITEM_DV = si.S_NSITEM_SUPL)
where d.PK_DEVIS in (x)
</t>
    </r>
    <r>
      <rPr>
        <sz val="11"/>
        <color theme="1"/>
        <rFont val="Calibri"/>
        <family val="2"/>
        <scheme val="minor"/>
      </rPr>
      <t xml:space="preserve">
(x is the previously noted STE_RFQVENDORID)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</si>
  <si>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tbname='QUOTATIONLINE' and name='QUOTATIONLINEID';
select max(QUOTATIONLINEID) from dbo.QUOTATIONLINE;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</si>
  <si>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tbname='PO' and name='POID';
select max(POID) from dbo.PO;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</si>
  <si>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PO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po.PK_PORDER_, po.DT_PORDER, po.PO_REF, po.PO_DT
 , po.PO_TYPE, po.PO_STATUS, po.PO_CURR_CD, po.PO_AMD_NO
 , po.PO_CHASE_DT, po.PO_VALUE, po.PO_DEM_WO_REF, po.PO_BLKT_REF
 , po.PO_PREQ_REF, po.PO_PAY_DET, po.PO_STRING1, s.SUPL_CD, pit.PO_ITEM_DEL_DT
 , CASE WHEN po.PO_STATUS = 48 THEN 'WAPPR'
     WHEN po.PO_STATUS IN (49,50,51) THEN 'APPR'
     WHEN po.PO_STATUS = 52 THEN 'CLOSE'
     WHEN po.PO_STATUS IN (53,54) THEN 'CAN'
     ELSE CAST(po.PO_STATUS AS varchar(6))
   END AS STATUS_TEXT
 , po.PO_REQ_BY, upper(lk.USER_ID) as REQ_BY_ID
FROM COSWIN.PORDER_ po
LEFT JOIN COSWIN.SUPPLIER_ s ON s.PK_SUPPLIER_ = po.S_SUPL_PO 
LEFT JOIN (
 SELECT
  p.PK_PORDER_
  , MIN(pi2.PO_ITEM_DEL_DT) AS PO_ITEM_DEL_DT
 FROM COSWIN.PO_ITEMS pi2
 JOIN COSWIN.PORDER_ p ON p.PK_PORDER_ = pi2.S_PO_ITEM
 GROUP BY p.PK_PORDER_
) pit ON pit.PK_PORDER_ = po.PK_PORDER_ 
LEFT JOIN (
 SELECT po.PO_REQ_BY, wu.USER_ID, wu.USR_SIGNATURE
  , ROW_NUMBER() OVER (PARTITION BY po.PO_REQ_BY ORDER BY CASE WHEN trim(wu.USR_SIGNATURE) = TRIM(po.PO_REQ_BY) THEN 0 ELSE 1 END, po.PO_REQ_BY) RN 
 FROM (
  SELECT DISTINCT po.PO_REQ_BY FROM COSWIN.PORDER_ po
 ) po 
 LEFT JOIN coswin.WIN_USERS wu on UPPER(trim(wu.USR_SIGNATURE)) = UPPER(TRIM(po.PO_REQ_BY)) 
  OR UPPER(TRIM(wu.USER_ID)) = UPPER(TRIM(po.PO_REQ_BY))
  OR UPPER(TRIM(wu.USR_SIGNATURE)) LIKE concat(UPPER(TRIM(po.PO_REQ_BY)),'%')
 WHERE po.PO_REQ_BY IS NOT NULL
 ORDER BY CASE WHEN wu.USER_ID IS NOT NULL THEN 0 ELSE 1 END, TRIM(po.PO_REQ_BY) 
  , CASE WHEN trim(wu.USR_SIGNATURE) = TRIM(po.PO_REQ_BY) THEN 0 ELSE 1 END 
  , TRIM(po.PO_REQ_BY) 
) lk ON lk.PO_REQ_BY = po.PO_REQ_BY AND lk.RN=1
WHERE po.PO_TYPE != 49 AND po.PK_PORDER_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</si>
  <si>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PO, package_name = 0306_PO_PO_POLine)
Run the following SQL in coswindb:
</t>
    </r>
    <r>
      <rPr>
        <i/>
        <sz val="11"/>
        <color theme="4"/>
        <rFont val="Calibri"/>
        <family val="2"/>
        <scheme val="minor"/>
      </rPr>
      <t>select count(*) FROM coswin.PORDER_ po
WHERE po.PO_TYPE != 49;</t>
    </r>
  </si>
  <si>
    <r>
      <t xml:space="preserve">Check the log table "ste_migration_log_details" (event = POLINE, package_name = 0306_PO_PO_POLine)
Run the following SQL in coswindb:
</t>
    </r>
    <r>
      <rPr>
        <i/>
        <sz val="11"/>
        <color theme="4"/>
        <rFont val="Calibri"/>
        <family val="2"/>
        <scheme val="minor"/>
      </rPr>
      <t>select count(*) FROM COSWIN.PO_ITEMS pit
JOIN COSWIN.PORDER_ p ON p.PK_PORDER_ = pit.S_PO_ITEM AND p.PO_TYPE != 49 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</si>
  <si>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tbname='POLINE' and name='POLINEID';
select max(POLINEID) from dbo.POLINE;</t>
    </r>
  </si>
  <si>
    <r>
      <t xml:space="preserve">Check the log table "ste_migration_log_details" (event = INVOICE, package_name = 0307_PO_Invoice_InvoiceLine_InvoiceCost)
Run the following SQL in coswindb:
</t>
    </r>
    <r>
      <rPr>
        <i/>
        <sz val="11"/>
        <color theme="4"/>
        <rFont val="Calibri"/>
        <family val="2"/>
        <scheme val="minor"/>
      </rPr>
      <t>select count(*) FROM coswin.INVOICE_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</si>
  <si>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INVOICE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i.PK_INVOICE_, i.DT_INVOICE, i.INV_REF, i.INV_DT, i.INV_RCT_DT
 , i.INV_CUR, i.INV_BASE_VAL, i.INV_DN_REF, i.INV_STRING2, i.INV_STATUS
 , s.SUPL_CD, p.PO_REF, p.PO_PAY_DET, r.DN_REF, r.DN_DT 
 , CASE WHEN i.INV_STATUS = 48 THEN 'WAPPR'
     WHEN i.INV_STATUS = 49 THEN 'APPR'
     WHEN i.INV_STATUS = 50 THEN 'APPR'
     WHEN i.INV_STATUS = 51 THEN 'CANCEL'
     ELSE CAST(i.INV_STATUS AS VARCHAR(6))
   END AS STATUS_TEXT
FROM COSWIN.INVOICE_ i
LEFT JOIN COSWIN.SUPPLIER_ s ON s.PK_SUPPLIER_ = i.S_SUPL_INV
LEFT JOIN (
 SELECT DISTINCT S_INV_ITEM, INV_PO_REF 
 FROM COSWIN.INV_ITEMS ii
 WHERE INV_PO_REF IS NOT NULL 
) ii ON ii.S_INV_ITEM = i.PK_INVOICE_ 
LEFT JOIN COSWIN.PORDER_ p ON p.PO_REF = ii.INV_PO_REF
LEFT JOIN COSWIN.RECEIPT_ r ON r.DN_REF = i.INV_DN_REF 
LEFT JOIN COSWIN.INV_RMK rmk ON rmk.S_INV_RMK = i.PK_INVOICE_
where PK_INVOICE_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</si>
  <si>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tbname='INVOICE' and name='INVOICEID';
select max(INVOICEID) from dbo.INVOICE;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</si>
  <si>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tbname='INVOICELINE' and name='INVOICELINEID';
select max(INVOICELINEID) from dbo.INVOICELINE;</t>
    </r>
  </si>
  <si>
    <t>PRCOST</t>
  </si>
  <si>
    <r>
      <t xml:space="preserve">Check the log table "ste_migration_log_details" (event = INVOICELINE, package_name = 0307_PO_Invoice_InvoiceLine_InvoiceCost)
Run the following SQL in coswindb:
</t>
    </r>
    <r>
      <rPr>
        <i/>
        <sz val="11"/>
        <color theme="4"/>
        <rFont val="Calibri"/>
        <family val="2"/>
        <scheme val="minor"/>
      </rPr>
      <t>select count(*) FROM COSWIN.INV_ITEMS ii
JOIN COSWIN.INVOICE_ i ON i.PK_INVOICE_ = ii.S_INV_ITEM;</t>
    </r>
  </si>
  <si>
    <r>
      <t xml:space="preserve">Check the log table "ste_migration_log_details" (event = INVOICECOST, package_name = 0307_PO_Invoice_InvoiceLine_InvoiceCost)
Run the following SQL in coswindb:
</t>
    </r>
    <r>
      <rPr>
        <i/>
        <sz val="11"/>
        <color theme="4"/>
        <rFont val="Calibri"/>
        <family val="2"/>
        <scheme val="minor"/>
      </rPr>
      <t>select count(*) FROM COSWIN.INV_ITEMS ii
JOIN COSWIN.INVOICE_ i ON i.PK_INVOICE_ = ii.S_INV_ITEM 
LEFT JOIN COSWIN.ITEM_ it ON it.PK_ITEM_ = ii.S_ITEM_INV  
LEFT JOIN COSWIN.NSITEM ns ON ns.PK_NSITEM = ii.S_NSITEM_INV    
WHERE (CASE WHEN ns.PK_NSITEM IS NOT NULL THEN ns.NSITEM_CD ELSE it.ITEM_CD END) IS NOT NULL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</si>
  <si>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STE_INVOICEID from invoicecost l
join (
   select top 5 c.invoicenum, c.STE_MIGRATIONID from invoice c where STE_MIGRATIONID is not null
) c on c.invoicenum = l.invoicenum
order by invoicenum, invoicelinenum;
</t>
    </r>
    <r>
      <rPr>
        <sz val="11"/>
        <color theme="1"/>
        <rFont val="Calibri"/>
        <family val="2"/>
        <scheme val="minor"/>
      </rPr>
      <t xml:space="preserve">
Take note the value of STE_INVOICEID
Run the following SQL in coswindb:
</t>
    </r>
    <r>
      <rPr>
        <i/>
        <sz val="11"/>
        <color theme="4"/>
        <rFont val="Calibri"/>
        <family val="2"/>
        <scheme val="minor"/>
      </rPr>
      <t>SELECT 
 ii.PK_INV_ITEMS
 , ii.DT_INV_ITEMS
 , ii.TM_INV_ITEMS
 , ii.INV_QTY
 , ii.INV_UNIT_RATE
 , i.INV_REF 
 , i.INV_STRING1 
 , CASE WHEN ns.PK_NSITEM IS NOT NULL THEN ns.NSITEM_CD ELSE it.ITEM_CD END AS ITEM_CD
 , ROW_NUMBER() OVER (PARTITION BY i.PK_INVOICE_ ORDER BY (CASE WHEN ns.PK_NSITEM IS NOT NULL THEN ns.NSITEM_CD ELSE it.ITEM_CD END)) LINENUM
 , s.SUPL_CD 
FROM COSWIN.INV_ITEMS ii
JOIN COSWIN.INVOICE_ i ON i.PK_INVOICE_ = ii.S_INV_ITEM 
LEFT JOIN COSWIN.ITEM_ it ON it.PK_ITEM_ = ii.S_ITEM_INV  
LEFT JOIN COSWIN.NSITEM ns ON ns.PK_NSITEM = ii.S_NSITEM_INV  
LEFT JOIN COSWIN.SUPPLIER_ s ON s.PK_SUPPLIER_ = i.S_SUPL_INV  
--LEFT JOIN COSWIN.INV_OTHER io ON io.COMMONKEY = i.PK_INVOICE_ AND io.INDX = 2
WHERE (CASE WHEN ns.PK_NSITEM IS NOT NULL THEN ns.NSITEM_CD ELSE it.ITEM_CD END) IS NOT NULL
where i.PK_INVOICE_ in (x)</t>
    </r>
    <r>
      <rPr>
        <sz val="11"/>
        <color theme="1"/>
        <rFont val="Calibri"/>
        <family val="2"/>
        <scheme val="minor"/>
      </rPr>
      <t xml:space="preserve">
(x is the previously noted STE_INVOICEID)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</si>
  <si>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tbname='INVOICECOST' and name='INVOICECOSTID';
select max(INVOICECOSTID) from dbo.INVOICECOST;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</si>
  <si>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STE_INVOICEID from invoiceline l
join (
   select top 5 c.invoicenum, c.STE_MIGRATIONID from invoice c where STE_MIGRATIONID is not null
) c on c.invoicenum = l.invoicenum
order by invoicenum, invoicelinenum;
</t>
    </r>
    <r>
      <rPr>
        <sz val="11"/>
        <color theme="1"/>
        <rFont val="Calibri"/>
        <family val="2"/>
        <scheme val="minor"/>
      </rPr>
      <t xml:space="preserve">
Take note the value of STE_INVOICEID
Run the following SQL in coswindb:
</t>
    </r>
    <r>
      <rPr>
        <i/>
        <sz val="11"/>
        <color theme="4"/>
        <rFont val="Calibri"/>
        <family val="2"/>
        <scheme val="minor"/>
      </rPr>
      <t>SELECT 
 ii.PK_INV_ITEMS, ii.S_NSITEM_INV, ii.S_INV_ITEM, ii.S_ITEM_INV
 , ii.DT_INV_ITEMS, ii.TM_INV_ITEMS, ii.INV_QTY, ii.INV_UNIT_RATE, ii.INV_UNIT
 , i.INV_REF, i.INV_RCT_DT, it.ITEM_CD, it.ITEM_DS, s.SUPL_CD, io.INV_OTH_CHR
 , ROW_NUMBER() OVER (PARTITION BY i.PK_INVOICE_ ORDER BY it.ITEM_CD) LINENUM
FROM COSWIN.INV_ITEMS ii
JOIN COSWIN.INVOICE_ i ON i.PK_INVOICE_ = ii.S_INV_ITEM 
LEFT JOIN (
 SELECT
  ii.PK_INV_ITEMS  
  , COALESCE(ns.NSITEM_CD, it.ITEM_CD) AS ITEM_CD
  , COALESCE(ns.NSITEM_SHORT, it.ITEM_SHORT) AS ITEM_DS
 FROM COSWIN.INV_ITEMS ii
 LEFT JOIN COSWIN.ITEM_ it ON it.PK_ITEM_ = ii.S_ITEM_INV  
 LEFT JOIN COSWIN.NSITEM ns ON ns.PK_NSITEM = ii.S_NSITEM_INV  
) it ON it.PK_INV_ITEMS = ii.PK_INV_ITEMS  
LEFT JOIN COSWIN.SUPPLIER_ s ON s.PK_SUPPLIER_ = i.S_SUPL_INV  
LEFT JOIN COSWIN.INV_OTHER io ON io.COMMONKEY = i.PK_INVOICE_ AND io.INDX = 2
where i.PK_INVOICE_ in (x)</t>
    </r>
    <r>
      <rPr>
        <sz val="11"/>
        <color theme="1"/>
        <rFont val="Calibri"/>
        <family val="2"/>
        <scheme val="minor"/>
      </rPr>
      <t xml:space="preserve">
(x is the previously noted STE_INVOICEID)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</si>
  <si>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STE_POID from poline l
join (
   select top 5 c.ponum, c.STE_MIGRATIONID from po c where STE_MIGRATIONID is not null
) c on c.ponum = l.ponum
order by ponum, polinenum;
</t>
    </r>
    <r>
      <rPr>
        <sz val="11"/>
        <color theme="1"/>
        <rFont val="Calibri"/>
        <family val="2"/>
        <scheme val="minor"/>
      </rPr>
      <t xml:space="preserve">
Take note the value of STE_POID
Run the following SQL in coswindb:
</t>
    </r>
    <r>
      <rPr>
        <i/>
        <sz val="11"/>
        <color theme="4"/>
        <rFont val="Calibri"/>
        <family val="2"/>
        <scheme val="minor"/>
      </rPr>
      <t>SELECT 
 pit.PK_PO_ITEMS, pit.S_NSITEM_PO, pit.S_ITEM_PO, pit.DT_PO_ITEMS, pit.TM_PO_ITEMS
 , pit.PO_QTY, pit.PO_PENDING_QTY, pit.PO_INV_QTY, pit.PO_UNIT, pit.PO_UNIT_RATE
 , pit.PO_RCT_QTY, pit.PO_ITEM_DEL_DT, p.PO_REF, p.DR_TXT2
 , p.PO_AMD_DT, p.PO_AMD_NO, it.ITEM_CD, it.ITEM_DS, it.CATEGORY
 , s.PK_SUPPLIER_, s.SUPL_CD, s.SUPL_NAME, it.S_ITEM_REF 
 , p.PO_AMD_WHO, UPPER(lk.USER_ID) AS AMD_USER_ID
 , ROW_NUMBER() OVER (PARTITION BY p.PK_PORDER_ ORDER BY it.ITEM_CD) LINENUM
FROM COSWIN.PO_ITEMS pit
JOIN COSWIN.PORDER_ p ON p.PK_PORDER_ = pit.S_PO_ITEM 
LEFT JOIN (
 SELECT 
  pit.PK_PO_ITEMS  
  , CASE WHEN pit.PO_NST_REF = 'Y' THEN ns.NSITEM_CD ELSE it.ITEM_CD END AS ITEM_CD
  , CASE WHEN pit.PO_NST_REF = 'Y' THEN ns.NSITEM_SHORT ELSE it.ITEM_SHORT END AS ITEM_DS
  , CASE WHEN pit.PO_NST_REF = 'Y' THEN 'NS' ELSE 'STK' END AS CATEGORY
  , CASE WHEN pit.PO_NST_REF = 'Y' THEN si2.S_ITEM_REF ELSE si1.S_ITEM_REF END AS S_ITEM_REF
  -- can have &gt;1 SUPL_ITEMS. use the last one
  , ROW_NUMBER() OVER (PARTITION BY pit.PK_PO_ITEMS ORDER BY si1.PK_SUPL_ITEMS, si2.PK_SUPL_ITEMS) rn
 FROM COSWIN.PO_ITEMS pit
 JOIN COSWIN.PORDER_ p ON p.PK_PORDER_ = pit.S_PO_ITEM
 LEFT JOIN COSWIN.ITEM_ it ON it.PK_ITEM_ = pit.S_ITEM_PO 
 LEFT JOIN COSWIN.NSITEM ns ON ns.PK_NSITEM = pit.S_NSITEM_PO  
 LEFT JOIN COSWIN.SUPL_ITEMS si1 ON si1.S_L_PO = p.PO_REF AND pit.S_ITEM_PO = si1.S_ITEM_SUPL
 LEFT JOIN COSWIN.SUPL_ITEMS si2 ON si2.S_L_PO = p.PO_REF AND pit.S_NSITEM_PO = si2.S_NSITEM_SUPL
) it ON it.PK_PO_ITEMS = pit.PK_PO_ITEMS AND it.rn = 1
LEFT JOIN COSWIN.SUPPLIER_ s ON s.PK_SUPPLIER_ = p.S_SUPL_PO 
LEFT JOIN (
 SELECT po.USR_NAME, wu.USER_ID, wu.USR_SIGNATURE
  , ROW_NUMBER() OVER (PARTITION BY po.USR_NAME ORDER BY CASE WHEN trim(wu.USR_SIGNATURE) = TRIM(po.USR_NAME) THEN 0 ELSE 1 END, po.USR_NAME) RN 
 FROM (
  SELECT DISTINCT po.PO_AMD_WHO AS USR_NAME FROM coswin.PORDER_ po WHERE po.PO_AMD_WHO IS NOT NULL
 ) po 
 LEFT JOIN coswin.WIN_USERS wu on UPPER(trim(wu.USR_SIGNATURE)) = UPPER(TRIM(po.USR_NAME)) 
  OR UPPER(TRIM(wu.USER_ID)) = UPPER(TRIM(po.USR_NAME))
  OR UPPER(TRIM(wu.USR_SIGNATURE)) LIKE concat(UPPER(TRIM(po.USR_NAME)),'%')
 ORDER BY CASE WHEN wu.USER_ID IS NOT NULL THEN 0 ELSE 1 END, TRIM(po.USR_NAME) 
  , CASE WHEN trim(wu.USR_SIGNATURE) = TRIM(po.USR_NAME) THEN 0 ELSE 1 END 
  , TRIM(po.USR_NAME) 
) lk ON lk.USR_NAME = p.PO_AMD_WHO AND lk.RN=1
where po.PK_PORDER_ in (x)</t>
    </r>
    <r>
      <rPr>
        <sz val="11"/>
        <color theme="1"/>
        <rFont val="Calibri"/>
        <family val="2"/>
        <scheme val="minor"/>
      </rPr>
      <t xml:space="preserve">
(x is the previously noted STE_POID)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</si>
  <si>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MATRECTRANS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ri.PK_RCT_ITEMS, ri.S_RCT_ITEM, ri.S_NSITEM_RCT, ri.S_ITEM_RCT
 , ri.DT_RCT_ITEMS, ri.TM_RCT_ITEMS, ri.RCT_QTY, ri.ACP_QTY, ri.RCT_UNIT
 , ri.INSP_REF, ri.INSP_DT, ri.INSP_STAT, ri.RCT_UNIT_RATE, ri.RCT_VAL
 , case when ri.RCT_TP_FLG = 49 then 'PARTIAL'
  when ri.RCT_TP_FLG in (50, 51) then 'COMPLETE'
  else 'NONE'
   end as RCT_STATUS_TXT
 , ri.RCT_ACT_NO, ri.RCT_PO_REF, r.DN_REF, r.RCT_TYPE, r.RCT_DT
  , r.DT_RECEIPT, r.GRN_REF, it.ITEM_CD, it.ITEM_DS
 , COALESCE(s.S_CURR_CD, 'SGD') AS S_CURR_CD
 , ROW_NUMBER() OVER (PARTITION BY r.PK_RECEIPT_ ORDER BY it.ITEM_CD) LINENUM
FROM COSWIN.RCT_ITEMS ri
JOIN COSWIN.RECEIPT_ r ON r.PK_RECEIPT_ = ri.S_RCT_ITEM 
LEFT JOIN (
 SELECT 
  ri.PK_RCT_ITEMS  
  , COALESCE(ns.NSITEM_CD, it.ITEM_CD) AS ITEM_CD
  , COALESCE(ns.NSITEM_SHORT, it.ITEM_SHORT) AS ITEM_DS
 FROM COSWIN.RCT_ITEMS ri
 LEFT JOIN COSWIN.ITEM_ it ON it.PK_ITEM_ = ri.S_ITEM_RCT  
 LEFT JOIN COSWIN.NSITEM ns ON ns.PK_NSITEM = ri.S_NSITEM_RCT  
) it ON it.PK_RCT_ITEMS = ri.PK_RCT_ITEMS 
LEFT JOIN COSWIN.SUPPLIER_ s ON s.SUPL_CD = r.RCT_SUPL_CD
where ri.PK_RCT_ITEMS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</si>
  <si>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tbname='MATRECTRANS' and name='MATRECTRANSID';
select max(MATRECTRANSID) from dbo.MATRECTRANS;</t>
    </r>
  </si>
  <si>
    <t>Total migrated PRICE contract</t>
  </si>
  <si>
    <t>Total migrated BLANKET contract</t>
  </si>
  <si>
    <r>
      <t xml:space="preserve">Check the log table "ste_migration_log_details". (event = CONTRACT (PRICE), package_name = 0309_PO_CONTRACTPURCH)
Run the following SQL in coswindb:
</t>
    </r>
    <r>
      <rPr>
        <i/>
        <sz val="11"/>
        <color theme="4"/>
        <rFont val="Calibri"/>
        <family val="2"/>
        <scheme val="minor"/>
      </rPr>
      <t>SELECT COUNT(*) FROM COSWIN.SUPPL_AGREE sa ;</t>
    </r>
  </si>
  <si>
    <r>
      <t xml:space="preserve">Check the log table "ste_migration_log_details". (event = CONTRACT (BLANKET), package_name = 0309_PO_CONTRACTPURCH)
Run the following SQL in coswindb:
</t>
    </r>
    <r>
      <rPr>
        <i/>
        <sz val="11"/>
        <color theme="4"/>
        <rFont val="Calibri"/>
        <family val="2"/>
        <scheme val="minor"/>
      </rPr>
      <t>SELECT count(*) FROM COSWIN.PORDER_ po WHERE po.PO_TYPE = 49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</si>
  <si>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CONTRACTPURCH where STE_MIGRATIONID is not null and STE_MIGRATIONSOURCE='SUPP_AGREE';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	sa.PK_SUPPL_AGREE
	, sa.SAGREE_CODE
FROM COSWIN.SUPPL_AGREE sa
LEFT JOIN COSWIN.SUPPLIER_ sup ON sup.PK_SUPPLIER_ = sa.S_SUPP_TO_SAGREE 
WHERE sa.PK_SUPPL_AGREE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</si>
  <si>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CONTRACTPURCH where STE_MIGRATIONID is not null and STE_MIGRATIONSOURCE='PO';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	po.PK_PORDER_
	, po.PO_REF as PO_BLKT_REF
FROM COSWIN.PORDER_ po
LEFT JOIN COSWIN.SUPPLIER_ s ON s.PK_SUPPLIER_ = po.S_SUPL_PO 
WHERE po.PO_TYPE = 49 AND po.PK_PORDER_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</si>
  <si>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tbname='CONTRACTPURCH' and name='CONTRACTPURCHID';
select max(CONTRACTPURCHID) from dbo.CONTRACTPURCH;</t>
    </r>
  </si>
  <si>
    <t>Sample data comparison PRICE contract</t>
  </si>
  <si>
    <t>Sample data comparison BLANKET contract</t>
  </si>
  <si>
    <r>
      <t xml:space="preserve">Check the log table "ste_migration_log_details". (event = PRCOST, package_name = 0303_PO_PR_PRLine_PRCost)
Run the following SQL in coswindb:
</t>
    </r>
    <r>
      <rPr>
        <i/>
        <sz val="11"/>
        <color theme="4"/>
        <rFont val="Calibri"/>
        <family val="2"/>
        <scheme val="minor"/>
      </rPr>
      <t>select count(*) FROM COSWIN.PR_ITEMS pri
JOIN COSWIN.PREQUEST pr ON pr.PK_PREQUEST = pri.S_PR_ITEM;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</si>
  <si>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STE_PRID from prcost l
join (
	select top 5 c.prnum, c.STE_MIGRATIONID from pr c where STE_MIGRATIONID is not null
) c on c.prnum = l.prnum
order by prnum, costlinenum;
</t>
    </r>
    <r>
      <rPr>
        <sz val="11"/>
        <color theme="1"/>
        <rFont val="Calibri"/>
        <family val="2"/>
        <scheme val="minor"/>
      </rPr>
      <t xml:space="preserve">
Take note the value of STE_PRID
Run the following SQL in coswindb:
</t>
    </r>
    <r>
      <rPr>
        <i/>
        <sz val="11"/>
        <color theme="4"/>
        <rFont val="Calibri"/>
        <family val="2"/>
        <scheme val="minor"/>
      </rPr>
      <t xml:space="preserve">SELECT 
	pri.PK_PR_ITEMS 
	, pr.PR_REF 
	, CASE WHEN pri.PR_ITEM_EST_VAL &gt; 99999999 THEN 99999999 ELSE pri.PR_ITEM_EST_VAL END AS LINECOST
	, 0 AS LOADEDCOST
	, case when coalesce(y.linecost,0)=0 or coalesce(x.totalcost,0)=0 then 0
	       else (y.linecost/x.totalcost) * 100
	  end as percentage
	, x.totalcost
	, ROW_NUMBER() OVER (PARTITION BY pr.PK_PREQUEST ORDER BY it.ITEM_CD) LINENUM
FROM COSWIN.PR_ITEMS pri
JOIN COSWIN.PREQUEST pr ON pr.PK_PREQUEST = pri.S_PR_ITEM 
LEFT JOIN (
	SELECT
		pri.PK_PR_ITEMS 
		, COALESCE(ns.NSITEM_CD, it.ITEM_CD) AS ITEM_CD
		, COALESCE(ns.NSITEM_SHORT, it.ITEM_SHORT) AS ITEM_DS
		, COALESCE(it.BUY_PRICE, 0) AS BUY_PRICE
		, COALESCE(it.BUY_CURR, 'SGD') AS BUY_CURR 
	FROM COSWIN.PR_ITEMS pri	
	LEFT JOIN COSWIN.ITEM_ it ON it.PK_ITEM_ = pri.S_ITEM_PR 
	LEFT JOIN COSWIN.NSITEM ns ON ns.PK_NSITEM = pri.S_NSITEM_PR 
) it ON it.PK_PR_ITEMS = pri.PK_PR_ITEMS 
LEFT JOIN (
	SELECT 
		pr.PR_REF 
		, sum(CASE WHEN pri.PR_ITEM_EST_VAL &gt; 99999999 THEN 99999999 ELSE pri.PR_ITEM_EST_VAL END) AS TOTALCOST
		, 0 AS LOADEDCOST
	FROM COSWIN.PR_ITEMS pri
	JOIN COSWIN.PREQUEST pr ON pr.PK_PREQUEST = pri.S_PR_ITEM 
	GROUP BY pr.PR_REF 
) x ON x.PR_REF = pr.PR_REF 
LEFT JOIN (
	SELECT 
		pri.PK_PR_ITEMS 
		, (CASE WHEN pri.PR_ITEM_EST_VAL &gt; 99999999 THEN 99999999 ELSE pri.PR_ITEM_EST_VAL END) AS LINECOST
		, 0 AS LOADEDCOST
	FROM COSWIN.PR_ITEMS pri
	JOIN COSWIN.PREQUEST pr ON pr.PK_PREQUEST = pri.S_PR_ITEM 
) y ON y.PK_PR_ITEMS = pri.PK_PR_ITEMS 
where pr.PK_PREQUEST in (x)
ORDER BY pr.PK_PREQUEST, ROW_NUMBER() OVER (PARTITION BY pr.PK_PREQUEST ORDER BY it.ITEM_CD);
</t>
    </r>
    <r>
      <rPr>
        <sz val="11"/>
        <color theme="1"/>
        <rFont val="Calibri"/>
        <family val="2"/>
        <scheme val="minor"/>
      </rPr>
      <t xml:space="preserve">
(x is the previously noted STE_PRID)</t>
    </r>
  </si>
  <si>
    <t>Invalid reference to POLine</t>
  </si>
  <si>
    <r>
      <t xml:space="preserve">Check the log table "ste_migration_log_details". (event = MATRECTRANS-NOMATCH-POLINE, package_name = 0308_PO_MATRECTRANS)
Run the following SQL in coswindb:
</t>
    </r>
    <r>
      <rPr>
        <i/>
        <sz val="11"/>
        <color theme="4"/>
        <rFont val="Calibri"/>
        <family val="2"/>
        <scheme val="minor"/>
      </rPr>
      <t>SELECT count(*) as cnt FROM RCT_ITEMS ri 
LEFT JOIN PORDER_ po ON po.PO_REF = ri.RCT_PO_REF 
LEFT JOIN PO_ITEMS pi2 ON pi2.S_PO_ITEM = po.PK_PORDER_  
   AND (pi2.S_ITEM_PO=ri.S_ITEM_RCT OR pi2.S_NSITEM_PO=ri.S_NSITEM_RCT)
WHERE 
   ri.RCT_PO_REF IS NOT NULL AND (ri.S_ITEM_RCT IS NOT NULL OR ri.S_NSITEM_RCT IS NOT null)
   AND (po.PK_PORDER_ IS NULL OR pi2.PK_PO_ITEMS IS null);</t>
    </r>
  </si>
  <si>
    <t>Total invalid ref in maximodb = total invalid ref in coswindb</t>
  </si>
  <si>
    <t>Invalid reference to ITEM</t>
  </si>
  <si>
    <t>Invalid reference to NSITEM</t>
  </si>
  <si>
    <r>
      <t xml:space="preserve">Check the log table "ste_migration_log_details". (event = MATRECTRANS-NOMATCH-ITEM, package_name = 0308_PO_MATRECTRANS)
Run the following SQL in coswindb:
</t>
    </r>
    <r>
      <rPr>
        <i/>
        <sz val="11"/>
        <color theme="4"/>
        <rFont val="Calibri"/>
        <family val="2"/>
        <scheme val="minor"/>
      </rPr>
      <t>SELECT count(*) FROM RCT_ITEMS ri 
LEFT JOIN ITEM_ i ON i.PK_ITEM_ = ri.S_ITEM_RCT 
WHERE ri.S_ITEM_RCT IS NOT NULL AND i.PK_ITEM_ IS NULL;</t>
    </r>
  </si>
  <si>
    <r>
      <t xml:space="preserve">Check the log table "ste_migration_log_details". (event = MATRECTRANS-NOMATCH-NSITEM, package_name = 0308_PO_MATRECTRANS)
Run the following SQL in coswindb:
</t>
    </r>
    <r>
      <rPr>
        <i/>
        <sz val="11"/>
        <color theme="4"/>
        <rFont val="Calibri"/>
        <family val="2"/>
        <scheme val="minor"/>
      </rPr>
      <t>SELECT count(*) FROM RCT_ITEMS ri 
LEFT JOIN NSITEM i ON i.PK_NSITEM = ri.S_NSITEM_RCT  
WHERE ri.S_NSITEM_RCT IS NOT NULL AND i.PK_NSITEM IS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</si>
  <si>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ASSET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	p.PK_PREQUEST 
	, p.PR_REF, p.PR_DT, p.DT_PREQUEST, p.TM_PREQUEST
	, upper(TRIM(p.PR_REQ_BY)) AS PR_REQ_BY
	--, p.PR_STATUS
	, p.PR_EST_VAL 
	, upper(lk.USER_ID) AS REQ_BY_ID
	, CASE WHEN p.PR_STATUS=32 THEN 'CAN'
		WHEN p.PR_STATUS=48 THEN 'APPR'
		WHEN p.PR_STATUS=49 THEN 'APPR'
		WHEN p.PR_STATUS=50 THEN 'CLOSE'
		WHEN p.PR_STATUS=51 THEN 'WAPPR'
		WHEN p.PR_STATUS=52 THEN 'CAN'
		ELSE CAST(p.PR_STATUS AS VARCHAR2(10))
	  END AS PR_STATUS_TXT
	, CASE WHEN po.PO_BLKT_REF IS NOT NULL THEN po.PO_BLKT_REF
	    WHEN sa.SAGREE_CODE IS NOT NULL THEN sa.SAGREE_CODE
	    ELSE NULL 
	  END AS CONTRACTREFNUM
	, CASE WHEN po.PO_BLKT_REF IS NOT NULL THEN po.SUPL_CD
	    WHEN sa.SAGREE_CODE IS NOT NULL THEN sa.PR_PREF_SUPL
	    ELSE pri.PR_PREF_SUPL 
	  END AS VENDOR
	, CASE WHEN po.PO_BLKT_REF IS NOT NULL THEN po.S_CURR_CD
	    WHEN sa.SAGREE_CODE IS NOT NULL THEN sa.S_CURR_CD
	    ELSE COALESCE(pri.BUY_CURR, 'SGD') 
	  END AS BUY_CURR
FROM COSWIN.PREQUEST p
LEFT JOIN COSWIN.PR_RMK pr ON pr.S_PR_RMK = p.PK_PREQUEST
LEFT JOIN 
(
	SELECT pr.PR_REQ_BY, wu.USER_ID, wu.USR_SIGNATURE
		, ROW_NUMBER() OVER (PARTITION BY pr.PR_REQ_BY ORDER BY CASE WHEN trim(wu.USR_SIGNATURE) = TRIM(pr.PR_REQ_BY) THEN 0 ELSE 1 END, pr.PR_REQ_BY) RN 
	FROM (
		SELECT DISTINCT pr.PR_REQ_BY FROM COSWIN.PREQUEST pr
	) pr 
	LEFT JOIN coswin.WIN_USERS wu on UPPER(trim(wu.USR_SIGNATURE)) = UPPER(TRIM(pr.PR_REQ_BY)) 
		OR UPPER(TRIM(wu.USER_ID)) = UPPER(TRIM(pr.PR_REQ_BY))
		OR UPPER(TRIM(wu.USR_SIGNATURE)) LIKE concat(UPPER(TRIM(pr.PR_REQ_BY)),'%')
	WHERE pr.PR_REQ_BY IS NOT NULL
	ORDER BY CASE WHEN wu.USER_ID IS NOT NULL THEN 0 ELSE 1 END
		, CASE WHEN trim(wu.USR_SIGNATURE) = TRIM(pr.PR_REQ_BY) THEN 0 ELSE 1 END 
		, TRIM(pr.PR_REQ_BY) 
) lk ON lk.PR_REQ_BY = p.PR_REQ_BY AND lk.RN = 1
LEFT JOIN (
	SELECT
		po.PO_PREQ_REF 
		, po.PO_BLKT_REF AS PO_BLKT_REF
		, po.PO_REF
		, s.SUPL_CD 
		, s.S_CURR_CD 
		, ROW_NUMBER() OVER (PARTITION BY po.PO_PREQ_REF ORDER BY po.PO_DT desc) rn
	FROM coswin.PORDER_ po
	LEFT JOIN COSWIN.SUPPLIER_ s ON s.PK_SUPPLIER_ = po.S_SUPL_PO 
	WHERE po.PO_TYPE != 49 AND po.PO_BLKT_REF IS NOT NULL
) po ON po.PO_PREQ_REF = p.PR_REF AND po.rn=1
LEFT JOIN (
	SELECT 
		pri.S_PR_ITEM
		, pri.PR_PREF_SUPL 
		, s.S_CURR_CD 
		, sait.SAGREE_CODE
		, ROW_NUMBER() OVER (PARTITION BY pri.S_PR_ITEM ORDER BY pri.PK_PR_ITEMS) rn
	FROM COSWIN.PR_ITEMS pri
	JOIN COSWIN.SUPPLIER_ s ON s.SUPL_CD = pri.PR_PREF_SUPL 
	LEFT JOIN (
		SELECT 
			sait.PK_SUPPL_AGREE_ITEM
			, sait.S_SAGREE_TO_SAIT
			, sait.S_ITEM_TO_SAIT
			, sait.S_NS_TO_SAIT
			, sa.SAGREE_CODE 
			, sa.SAGREE_STATUS 
			, sup.SUPL_CD 
		FROM COSWIN.SUPPL_AGREE_ITEM sait
		JOIN COSWIN.SUPPL_AGREE sa ON sa.PK_SUPPL_AGREE = sait.S_SAGREE_TO_SAIT
		JOIN COSWIN.SUPPLIER_ sup ON sup.PK_SUPPLIER_ = sa.S_SUPP_TO_SAGREE 	
	) sait ON sait.SUPL_CD = pri.PR_PREF_SUPL 
		AND (pri.S_ITEM_PR = sait.S_ITEM_TO_SAIT OR pri.S_NSITEM_PR = sait.S_NS_TO_SAIT)
	WHERE sait.SAGREE_CODE IS NOT NULL
) sa ON sa.S_PR_ITEM = p.PK_PREQUEST AND sa.rn=1
LEFT JOIN (
	SELECT 
		pri.S_PR_ITEM
		, pri.PR_PREF_SUPL 
		, s.S_CURR_CD AS BUY_CURR 
		, ROW_NUMBER() OVER (PARTITION BY pri.S_PR_ITEM ORDER BY pri.PK_PR_ITEMS) rn
	FROM COSWIN.PR_ITEMS pri
	JOIN coswin.SUPPLIER_ s ON s.SUPL_CD = pri.PR_PREF_SUPL 
) pri ON pri.S_PR_ITEM = p.PK_PREQUEST AND pri.rn=1
where p.PK_PREQUEST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</si>
  <si>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STE_PRID from prline l
join (
	select top 5 c.prnum, c.STE_MIGRATIONID from pr c where STE_MIGRATIONID is not null
) c on c.prnum = l.prnum
order by prnum, prlinenum;
</t>
    </r>
    <r>
      <rPr>
        <sz val="11"/>
        <color theme="1"/>
        <rFont val="Calibri"/>
        <family val="2"/>
        <scheme val="minor"/>
      </rPr>
      <t xml:space="preserve">
Take note the value of STE_PRID
Run the following SQL in coswindb:
</t>
    </r>
    <r>
      <rPr>
        <i/>
        <sz val="11"/>
        <color theme="4"/>
        <rFont val="Calibri"/>
        <family val="2"/>
        <scheme val="minor"/>
      </rPr>
      <t xml:space="preserve">SELECT 
 pri.PK_PR_ITEMS, pri.S_ITEM_PR, pri.S_NSITEM_PR, pri.PR_STOR_CD
 , pri.PR_QTY, pri.PR_UNIT, pri.NEEDED_DT, pri.DT_PR_ITEMS, pri.TM_PR_ITEMS 
 , pri.PR_ITEM_EST_VAL,pri.PR_TP_FLG, pr.PR_REF, pr.PR_CC 
 , pr.PR_STRING1, pr.PR_STRING2, it.ITEM_CD, it.ITEM_DS
 , it.BUY_PRICE, it.BUY_CURR, pri.PR_PREF_SUPL, sa.SAGREE_CODE, po.PO_BLKT_REF
 , coalesce(po.PO_BLKT_REF, COALESCE(sa.SAGREE_CODE, '')) AS CONTRACT_REFNUM
 , ROW_NUMBER() OVER (PARTITION BY pr.PK_PREQUEST ORDER BY it.ITEM_CD) LINENUM
FROM COSWIN.PR_ITEMS pri
JOIN COSWIN.PREQUEST pr ON pr.PK_PREQUEST = pri.S_PR_ITEM 
LEFT JOIN (
 SELECT
  pri.PK_PR_ITEMS 
  , COALESCE(ns.NSITEM_CD, it.ITEM_CD) AS ITEM_CD
  , COALESCE(ns.NSITEM_SHORT, it.ITEM_SHORT) AS ITEM_DS
  , COALESCE(it.BUY_PRICE, 0) AS BUY_PRICE
  , COALESCE(it.BUY_CURR, 'SGD') AS BUY_CURR 
 FROM COSWIN.PR_ITEMS pri 
 LEFT JOIN COSWIN.ITEM_ it ON it.PK_ITEM_ = pri.S_ITEM_PR 
 LEFT JOIN COSWIN.NSITEM ns ON ns.PK_NSITEM = pri.S_NSITEM_PR 
) it ON it.PK_PR_ITEMS = pri.PK_PR_ITEMS 
where pr.PK_PREQUEST in (x);
</t>
    </r>
    <r>
      <rPr>
        <sz val="11"/>
        <color theme="1"/>
        <rFont val="Calibri"/>
        <family val="2"/>
        <scheme val="minor"/>
      </rPr>
      <t xml:space="preserve">
(x is the previously noted STE_PRID)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</si>
</sst>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1" fillId="2" borderId="0" xfId="1" applyAlignment="1">
      <alignment vertical="top" wrapText="1"/>
    </xf>
    <xf numFmtId="0" fontId="1" fillId="2" borderId="0" xfId="1" applyAlignment="1">
      <alignment vertical="top"/>
    </xf>
    <xf numFmtId="49" fontId="1" fillId="2" borderId="0" xfId="1" applyNumberFormat="1" applyAlignment="1">
      <alignment vertical="top"/>
    </xf>
    <xf numFmtId="1" fontId="1" fillId="2" borderId="0" xfId="1" applyNumberFormat="1" applyAlignment="1">
      <alignment vertical="top"/>
    </xf>
    <xf numFmtId="0" fontId="3" fillId="0" borderId="0" xfId="0" applyFont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4921-2851-4ECF-AB70-AD0F6787829F}">
  <dimension ref="A1:J14"/>
  <sheetViews>
    <sheetView zoomScale="84" zoomScaleNormal="84" workbookViewId="0">
      <pane ySplit="1" topLeftCell="A11" activePane="bottomLeft" state="frozen"/>
      <selection activeCell="G4" sqref="G4"/>
      <selection pane="bottomLeft" activeCell="A11" sqref="A11:XFD11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83.855468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4</v>
      </c>
      <c r="D2" s="3" t="s">
        <v>24</v>
      </c>
      <c r="E2" s="1" t="str">
        <f t="shared" ref="E2:E14" si="0">CONCATENATE(C2,"-",A2)</f>
        <v>0301-1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4</v>
      </c>
      <c r="D3" s="5" t="s">
        <v>17</v>
      </c>
      <c r="E3" s="1" t="str">
        <f t="shared" si="0"/>
        <v>0301-2</v>
      </c>
      <c r="F3" s="1" t="s">
        <v>12</v>
      </c>
      <c r="G3" s="2" t="s">
        <v>16</v>
      </c>
      <c r="H3" s="2" t="s">
        <v>84</v>
      </c>
      <c r="I3" s="2" t="s">
        <v>15</v>
      </c>
    </row>
    <row r="4" spans="1:9" customFormat="1" ht="255" x14ac:dyDescent="0.25">
      <c r="A4" s="4">
        <v>3</v>
      </c>
      <c r="B4" s="3" t="s">
        <v>5</v>
      </c>
      <c r="C4" s="3" t="s">
        <v>4</v>
      </c>
      <c r="D4" s="5" t="s">
        <v>17</v>
      </c>
      <c r="E4" s="1" t="str">
        <f t="shared" si="0"/>
        <v>0301-3</v>
      </c>
      <c r="F4" s="1" t="s">
        <v>12</v>
      </c>
      <c r="G4" s="2" t="s">
        <v>14</v>
      </c>
      <c r="H4" s="2" t="s">
        <v>91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4</v>
      </c>
      <c r="D5" s="5" t="s">
        <v>17</v>
      </c>
      <c r="E5" s="1" t="str">
        <f t="shared" si="0"/>
        <v>0301-4</v>
      </c>
      <c r="F5" s="1" t="s">
        <v>12</v>
      </c>
      <c r="G5" s="2" t="s">
        <v>11</v>
      </c>
      <c r="H5" s="2" t="s">
        <v>87</v>
      </c>
      <c r="I5" s="2" t="s">
        <v>19</v>
      </c>
    </row>
    <row r="6" spans="1:9" customFormat="1" ht="30" x14ac:dyDescent="0.25">
      <c r="A6" s="4">
        <v>5</v>
      </c>
      <c r="B6" s="3" t="s">
        <v>5</v>
      </c>
      <c r="C6" s="3" t="s">
        <v>4</v>
      </c>
      <c r="D6" s="5" t="s">
        <v>17</v>
      </c>
      <c r="E6" s="1" t="str">
        <f t="shared" si="0"/>
        <v>0301-5</v>
      </c>
      <c r="F6" s="1" t="s">
        <v>3</v>
      </c>
      <c r="G6" s="2" t="s">
        <v>10</v>
      </c>
      <c r="H6" s="1" t="s">
        <v>18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4</v>
      </c>
      <c r="D7" s="5" t="s">
        <v>17</v>
      </c>
      <c r="E7" s="1" t="str">
        <f t="shared" si="0"/>
        <v>0301-6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4</v>
      </c>
      <c r="D8" s="5" t="s">
        <v>17</v>
      </c>
      <c r="E8" s="1" t="str">
        <f t="shared" si="0"/>
        <v>0301-7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75" x14ac:dyDescent="0.25">
      <c r="A9" s="4">
        <v>8</v>
      </c>
      <c r="B9" s="3" t="s">
        <v>5</v>
      </c>
      <c r="C9" s="3" t="s">
        <v>4</v>
      </c>
      <c r="D9" s="5" t="s">
        <v>79</v>
      </c>
      <c r="E9" s="1" t="str">
        <f t="shared" si="0"/>
        <v>0301-8</v>
      </c>
      <c r="F9" s="1" t="s">
        <v>12</v>
      </c>
      <c r="G9" s="2" t="s">
        <v>16</v>
      </c>
      <c r="H9" s="2" t="s">
        <v>82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4</v>
      </c>
      <c r="D10" s="5" t="s">
        <v>79</v>
      </c>
      <c r="E10" s="1" t="str">
        <f t="shared" si="0"/>
        <v>0301-9</v>
      </c>
      <c r="F10" s="1" t="s">
        <v>12</v>
      </c>
      <c r="G10" s="2" t="s">
        <v>14</v>
      </c>
      <c r="H10" s="2" t="s">
        <v>95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4</v>
      </c>
      <c r="D11" s="5" t="s">
        <v>79</v>
      </c>
      <c r="E11" s="1" t="str">
        <f t="shared" si="0"/>
        <v>0301-10</v>
      </c>
      <c r="F11" s="1" t="s">
        <v>12</v>
      </c>
      <c r="G11" s="2" t="s">
        <v>11</v>
      </c>
      <c r="H11" s="10" t="s">
        <v>90</v>
      </c>
      <c r="I11" s="2" t="s">
        <v>81</v>
      </c>
    </row>
    <row r="12" spans="1:9" customFormat="1" ht="30" x14ac:dyDescent="0.25">
      <c r="A12" s="4">
        <v>11</v>
      </c>
      <c r="B12" s="3" t="s">
        <v>5</v>
      </c>
      <c r="C12" s="3" t="s">
        <v>4</v>
      </c>
      <c r="D12" s="5" t="s">
        <v>79</v>
      </c>
      <c r="E12" s="1" t="str">
        <f t="shared" si="0"/>
        <v>0301-11</v>
      </c>
      <c r="F12" s="1" t="s">
        <v>3</v>
      </c>
      <c r="G12" s="2" t="s">
        <v>10</v>
      </c>
      <c r="H12" s="1" t="s">
        <v>80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4</v>
      </c>
      <c r="D13" s="5" t="s">
        <v>79</v>
      </c>
      <c r="E13" s="1" t="str">
        <f t="shared" si="0"/>
        <v>0301-12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4</v>
      </c>
      <c r="D14" s="5" t="s">
        <v>79</v>
      </c>
      <c r="E14" s="1" t="str">
        <f t="shared" si="0"/>
        <v>0301-13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074C-6473-4DD9-B949-A04478EA31CD}">
  <dimension ref="A1:J14"/>
  <sheetViews>
    <sheetView zoomScale="84" zoomScaleNormal="84" workbookViewId="0">
      <pane ySplit="1" topLeftCell="A11" activePane="bottomLeft" state="frozen"/>
      <selection activeCell="G4" sqref="G4"/>
      <selection pane="bottomLeft" activeCell="H10" sqref="H10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82.2851562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4</v>
      </c>
      <c r="D2" s="3" t="s">
        <v>24</v>
      </c>
      <c r="E2" s="1" t="str">
        <f t="shared" ref="E2:E14" si="0">CONCATENATE(C2,"-",A2)</f>
        <v>0301-1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90" x14ac:dyDescent="0.25">
      <c r="A3" s="4">
        <v>2</v>
      </c>
      <c r="B3" s="3" t="s">
        <v>5</v>
      </c>
      <c r="C3" s="3" t="s">
        <v>4</v>
      </c>
      <c r="D3" s="5" t="s">
        <v>17</v>
      </c>
      <c r="E3" s="1" t="str">
        <f t="shared" si="0"/>
        <v>0301-2</v>
      </c>
      <c r="F3" s="1" t="s">
        <v>12</v>
      </c>
      <c r="G3" s="2" t="s">
        <v>16</v>
      </c>
      <c r="H3" s="2" t="s">
        <v>85</v>
      </c>
      <c r="I3" s="2" t="s">
        <v>15</v>
      </c>
    </row>
    <row r="4" spans="1:9" customFormat="1" ht="345" x14ac:dyDescent="0.25">
      <c r="A4" s="4">
        <v>3</v>
      </c>
      <c r="B4" s="3" t="s">
        <v>5</v>
      </c>
      <c r="C4" s="3" t="s">
        <v>4</v>
      </c>
      <c r="D4" s="5" t="s">
        <v>17</v>
      </c>
      <c r="E4" s="1" t="str">
        <f t="shared" si="0"/>
        <v>0301-3</v>
      </c>
      <c r="F4" s="1" t="s">
        <v>12</v>
      </c>
      <c r="G4" s="2" t="s">
        <v>14</v>
      </c>
      <c r="H4" s="2" t="s">
        <v>86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4</v>
      </c>
      <c r="D5" s="5" t="s">
        <v>17</v>
      </c>
      <c r="E5" s="1" t="str">
        <f t="shared" si="0"/>
        <v>0301-4</v>
      </c>
      <c r="F5" s="1" t="s">
        <v>12</v>
      </c>
      <c r="G5" s="2" t="s">
        <v>11</v>
      </c>
      <c r="H5" s="2" t="s">
        <v>87</v>
      </c>
      <c r="I5" s="2" t="s">
        <v>19</v>
      </c>
    </row>
    <row r="6" spans="1:9" customFormat="1" ht="30" x14ac:dyDescent="0.25">
      <c r="A6" s="4">
        <v>5</v>
      </c>
      <c r="B6" s="3" t="s">
        <v>5</v>
      </c>
      <c r="C6" s="3" t="s">
        <v>4</v>
      </c>
      <c r="D6" s="5" t="s">
        <v>17</v>
      </c>
      <c r="E6" s="1" t="str">
        <f t="shared" si="0"/>
        <v>0301-5</v>
      </c>
      <c r="F6" s="1" t="s">
        <v>3</v>
      </c>
      <c r="G6" s="2" t="s">
        <v>10</v>
      </c>
      <c r="H6" s="1" t="s">
        <v>18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4</v>
      </c>
      <c r="D7" s="5" t="s">
        <v>17</v>
      </c>
      <c r="E7" s="1" t="str">
        <f t="shared" si="0"/>
        <v>0301-6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4</v>
      </c>
      <c r="D8" s="5" t="s">
        <v>17</v>
      </c>
      <c r="E8" s="1" t="str">
        <f t="shared" si="0"/>
        <v>0301-7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105" x14ac:dyDescent="0.25">
      <c r="A9" s="4">
        <v>8</v>
      </c>
      <c r="B9" s="3" t="s">
        <v>5</v>
      </c>
      <c r="C9" s="3" t="s">
        <v>4</v>
      </c>
      <c r="D9" s="5" t="s">
        <v>79</v>
      </c>
      <c r="E9" s="1" t="str">
        <f t="shared" si="0"/>
        <v>0301-8</v>
      </c>
      <c r="F9" s="1" t="s">
        <v>12</v>
      </c>
      <c r="G9" s="2" t="s">
        <v>16</v>
      </c>
      <c r="H9" s="2" t="s">
        <v>88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4</v>
      </c>
      <c r="D10" s="5" t="s">
        <v>79</v>
      </c>
      <c r="E10" s="1" t="str">
        <f t="shared" si="0"/>
        <v>0301-9</v>
      </c>
      <c r="F10" s="1" t="s">
        <v>12</v>
      </c>
      <c r="G10" s="2" t="s">
        <v>14</v>
      </c>
      <c r="H10" s="2" t="s">
        <v>89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4</v>
      </c>
      <c r="D11" s="5" t="s">
        <v>79</v>
      </c>
      <c r="E11" s="1" t="str">
        <f t="shared" si="0"/>
        <v>0301-10</v>
      </c>
      <c r="F11" s="1" t="s">
        <v>12</v>
      </c>
      <c r="G11" s="2" t="s">
        <v>11</v>
      </c>
      <c r="H11" s="2" t="s">
        <v>90</v>
      </c>
      <c r="I11" s="2" t="s">
        <v>81</v>
      </c>
    </row>
    <row r="12" spans="1:9" customFormat="1" ht="30" x14ac:dyDescent="0.25">
      <c r="A12" s="4">
        <v>11</v>
      </c>
      <c r="B12" s="3" t="s">
        <v>5</v>
      </c>
      <c r="C12" s="3" t="s">
        <v>4</v>
      </c>
      <c r="D12" s="5" t="s">
        <v>79</v>
      </c>
      <c r="E12" s="1" t="str">
        <f t="shared" si="0"/>
        <v>0301-11</v>
      </c>
      <c r="F12" s="1" t="s">
        <v>3</v>
      </c>
      <c r="G12" s="2" t="s">
        <v>10</v>
      </c>
      <c r="H12" s="1" t="s">
        <v>80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4</v>
      </c>
      <c r="D13" s="5" t="s">
        <v>79</v>
      </c>
      <c r="E13" s="1" t="str">
        <f t="shared" si="0"/>
        <v>0301-12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4</v>
      </c>
      <c r="D14" s="5" t="s">
        <v>79</v>
      </c>
      <c r="E14" s="1" t="str">
        <f t="shared" si="0"/>
        <v>0301-13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C63D-D1FD-49F8-8C77-E4FC2172678E}">
  <dimension ref="A1:J20"/>
  <sheetViews>
    <sheetView tabSelected="1" zoomScale="84" zoomScaleNormal="84" workbookViewId="0">
      <pane ySplit="1" topLeftCell="A10" activePane="bottomLeft" state="frozen"/>
      <selection activeCell="G4" sqref="G4"/>
      <selection pane="bottomLeft" activeCell="G10" sqref="G10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84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37</v>
      </c>
      <c r="D2" s="3" t="s">
        <v>24</v>
      </c>
      <c r="E2" s="1" t="str">
        <f t="shared" ref="E2:E14" si="0">CONCATENATE(C2,"-",A2)</f>
        <v>0303-1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37</v>
      </c>
      <c r="D3" s="5" t="s">
        <v>40</v>
      </c>
      <c r="E3" s="1" t="str">
        <f t="shared" si="0"/>
        <v>0303-2</v>
      </c>
      <c r="F3" s="1" t="s">
        <v>12</v>
      </c>
      <c r="G3" s="2" t="s">
        <v>16</v>
      </c>
      <c r="H3" s="2" t="s">
        <v>92</v>
      </c>
      <c r="I3" s="2" t="s">
        <v>15</v>
      </c>
    </row>
    <row r="4" spans="1:9" customFormat="1" ht="409.5" x14ac:dyDescent="0.25">
      <c r="A4" s="4">
        <v>3</v>
      </c>
      <c r="B4" s="3" t="s">
        <v>5</v>
      </c>
      <c r="C4" s="3" t="s">
        <v>37</v>
      </c>
      <c r="D4" s="5" t="s">
        <v>40</v>
      </c>
      <c r="E4" s="1" t="str">
        <f t="shared" si="0"/>
        <v>0303-3</v>
      </c>
      <c r="F4" s="1" t="s">
        <v>12</v>
      </c>
      <c r="G4" s="2" t="s">
        <v>14</v>
      </c>
      <c r="H4" s="2" t="s">
        <v>145</v>
      </c>
      <c r="I4" s="2" t="s">
        <v>13</v>
      </c>
    </row>
    <row r="5" spans="1:9" customFormat="1" ht="45" x14ac:dyDescent="0.25">
      <c r="A5" s="4">
        <v>4</v>
      </c>
      <c r="B5" s="3" t="s">
        <v>5</v>
      </c>
      <c r="C5" s="3" t="s">
        <v>37</v>
      </c>
      <c r="D5" s="5" t="s">
        <v>40</v>
      </c>
      <c r="E5" s="1" t="str">
        <f t="shared" si="0"/>
        <v>0303-4</v>
      </c>
      <c r="F5" s="1" t="s">
        <v>12</v>
      </c>
      <c r="G5" s="2" t="s">
        <v>11</v>
      </c>
      <c r="H5" s="2" t="s">
        <v>93</v>
      </c>
      <c r="I5" s="2" t="s">
        <v>42</v>
      </c>
    </row>
    <row r="6" spans="1:9" customFormat="1" ht="30" x14ac:dyDescent="0.25">
      <c r="A6" s="4">
        <v>5</v>
      </c>
      <c r="B6" s="3" t="s">
        <v>5</v>
      </c>
      <c r="C6" s="3" t="s">
        <v>37</v>
      </c>
      <c r="D6" s="5" t="s">
        <v>40</v>
      </c>
      <c r="E6" s="1" t="str">
        <f t="shared" si="0"/>
        <v>0303-5</v>
      </c>
      <c r="F6" s="1" t="s">
        <v>3</v>
      </c>
      <c r="G6" s="2" t="s">
        <v>10</v>
      </c>
      <c r="H6" s="1" t="s">
        <v>41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37</v>
      </c>
      <c r="D7" s="5" t="s">
        <v>40</v>
      </c>
      <c r="E7" s="1" t="str">
        <f t="shared" si="0"/>
        <v>0303-6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37</v>
      </c>
      <c r="D8" s="5" t="s">
        <v>40</v>
      </c>
      <c r="E8" s="1" t="str">
        <f t="shared" si="0"/>
        <v>0303-7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90" x14ac:dyDescent="0.25">
      <c r="A9" s="4">
        <v>8</v>
      </c>
      <c r="B9" s="3" t="s">
        <v>5</v>
      </c>
      <c r="C9" s="3" t="s">
        <v>37</v>
      </c>
      <c r="D9" s="5" t="s">
        <v>36</v>
      </c>
      <c r="E9" s="1" t="str">
        <f t="shared" si="0"/>
        <v>0303-8</v>
      </c>
      <c r="F9" s="1" t="s">
        <v>12</v>
      </c>
      <c r="G9" s="2" t="s">
        <v>16</v>
      </c>
      <c r="H9" s="2" t="s">
        <v>94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37</v>
      </c>
      <c r="D10" s="5" t="s">
        <v>36</v>
      </c>
      <c r="E10" s="1" t="str">
        <f t="shared" si="0"/>
        <v>0303-9</v>
      </c>
      <c r="F10" s="1" t="s">
        <v>12</v>
      </c>
      <c r="G10" s="2" t="s">
        <v>14</v>
      </c>
      <c r="H10" s="2" t="s">
        <v>146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37</v>
      </c>
      <c r="D11" s="5" t="s">
        <v>36</v>
      </c>
      <c r="E11" s="1" t="str">
        <f t="shared" si="0"/>
        <v>0303-10</v>
      </c>
      <c r="F11" s="1" t="s">
        <v>12</v>
      </c>
      <c r="G11" s="2" t="s">
        <v>11</v>
      </c>
      <c r="H11" s="2" t="s">
        <v>96</v>
      </c>
      <c r="I11" s="2" t="s">
        <v>39</v>
      </c>
    </row>
    <row r="12" spans="1:9" customFormat="1" ht="30" x14ac:dyDescent="0.25">
      <c r="A12" s="4">
        <v>11</v>
      </c>
      <c r="B12" s="3" t="s">
        <v>5</v>
      </c>
      <c r="C12" s="3" t="s">
        <v>37</v>
      </c>
      <c r="D12" s="5" t="s">
        <v>36</v>
      </c>
      <c r="E12" s="1" t="str">
        <f t="shared" si="0"/>
        <v>0303-11</v>
      </c>
      <c r="F12" s="1" t="s">
        <v>3</v>
      </c>
      <c r="G12" s="2" t="s">
        <v>10</v>
      </c>
      <c r="H12" s="1" t="s">
        <v>38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37</v>
      </c>
      <c r="D13" s="5" t="s">
        <v>36</v>
      </c>
      <c r="E13" s="1" t="str">
        <f t="shared" si="0"/>
        <v>0303-12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37</v>
      </c>
      <c r="D14" s="5" t="s">
        <v>36</v>
      </c>
      <c r="E14" s="1" t="str">
        <f t="shared" si="0"/>
        <v>0303-13</v>
      </c>
      <c r="F14" s="1" t="s">
        <v>3</v>
      </c>
      <c r="G14" s="2" t="s">
        <v>2</v>
      </c>
      <c r="H14" s="1" t="s">
        <v>1</v>
      </c>
      <c r="I14" s="2" t="s">
        <v>0</v>
      </c>
    </row>
    <row r="15" spans="1:9" customFormat="1" ht="90" x14ac:dyDescent="0.25">
      <c r="A15" s="4">
        <v>14</v>
      </c>
      <c r="B15" s="3" t="s">
        <v>5</v>
      </c>
      <c r="C15" s="3" t="s">
        <v>37</v>
      </c>
      <c r="D15" s="5" t="s">
        <v>118</v>
      </c>
      <c r="E15" s="1" t="str">
        <f t="shared" ref="E15:E20" si="1">CONCATENATE(C15,"-",A15)</f>
        <v>0303-14</v>
      </c>
      <c r="F15" s="1" t="s">
        <v>12</v>
      </c>
      <c r="G15" s="2" t="s">
        <v>16</v>
      </c>
      <c r="H15" s="2" t="s">
        <v>136</v>
      </c>
      <c r="I15" s="2" t="s">
        <v>15</v>
      </c>
    </row>
    <row r="16" spans="1:9" customFormat="1" ht="409.5" x14ac:dyDescent="0.25">
      <c r="A16" s="4">
        <v>15</v>
      </c>
      <c r="B16" s="3" t="s">
        <v>5</v>
      </c>
      <c r="C16" s="3" t="s">
        <v>37</v>
      </c>
      <c r="D16" s="5" t="s">
        <v>118</v>
      </c>
      <c r="E16" s="1" t="str">
        <f t="shared" si="1"/>
        <v>0303-15</v>
      </c>
      <c r="F16" s="1" t="s">
        <v>12</v>
      </c>
      <c r="G16" s="2" t="s">
        <v>14</v>
      </c>
      <c r="H16" s="2" t="s">
        <v>137</v>
      </c>
      <c r="I16" s="2" t="s">
        <v>13</v>
      </c>
    </row>
    <row r="17" spans="1:9" customFormat="1" ht="60" x14ac:dyDescent="0.25">
      <c r="A17" s="4">
        <v>16</v>
      </c>
      <c r="B17" s="3" t="s">
        <v>5</v>
      </c>
      <c r="C17" s="3" t="s">
        <v>37</v>
      </c>
      <c r="D17" s="5" t="s">
        <v>118</v>
      </c>
      <c r="E17" s="1" t="str">
        <f t="shared" si="1"/>
        <v>0303-16</v>
      </c>
      <c r="F17" s="1" t="s">
        <v>12</v>
      </c>
      <c r="G17" s="2" t="s">
        <v>11</v>
      </c>
      <c r="H17" s="2" t="s">
        <v>96</v>
      </c>
      <c r="I17" s="2" t="s">
        <v>39</v>
      </c>
    </row>
    <row r="18" spans="1:9" customFormat="1" ht="30" x14ac:dyDescent="0.25">
      <c r="A18" s="4">
        <v>17</v>
      </c>
      <c r="B18" s="3" t="s">
        <v>5</v>
      </c>
      <c r="C18" s="3" t="s">
        <v>37</v>
      </c>
      <c r="D18" s="5" t="s">
        <v>118</v>
      </c>
      <c r="E18" s="1" t="str">
        <f t="shared" si="1"/>
        <v>0303-17</v>
      </c>
      <c r="F18" s="1" t="s">
        <v>3</v>
      </c>
      <c r="G18" s="2" t="s">
        <v>10</v>
      </c>
      <c r="H18" s="1" t="s">
        <v>38</v>
      </c>
      <c r="I18" s="2" t="s">
        <v>9</v>
      </c>
    </row>
    <row r="19" spans="1:9" customFormat="1" x14ac:dyDescent="0.25">
      <c r="A19" s="4">
        <v>18</v>
      </c>
      <c r="B19" s="3" t="s">
        <v>5</v>
      </c>
      <c r="C19" s="3" t="s">
        <v>37</v>
      </c>
      <c r="D19" s="5" t="s">
        <v>118</v>
      </c>
      <c r="E19" s="1" t="str">
        <f t="shared" si="1"/>
        <v>0303-18</v>
      </c>
      <c r="F19" s="1" t="s">
        <v>3</v>
      </c>
      <c r="G19" s="2" t="s">
        <v>8</v>
      </c>
      <c r="H19" s="1" t="s">
        <v>7</v>
      </c>
      <c r="I19" s="2" t="s">
        <v>6</v>
      </c>
    </row>
    <row r="20" spans="1:9" customFormat="1" ht="30" x14ac:dyDescent="0.25">
      <c r="A20" s="4">
        <v>19</v>
      </c>
      <c r="B20" s="3" t="s">
        <v>5</v>
      </c>
      <c r="C20" s="3" t="s">
        <v>37</v>
      </c>
      <c r="D20" s="5" t="s">
        <v>118</v>
      </c>
      <c r="E20" s="1" t="str">
        <f t="shared" si="1"/>
        <v>0303-19</v>
      </c>
      <c r="F20" s="1" t="s">
        <v>3</v>
      </c>
      <c r="G20" s="2" t="s">
        <v>2</v>
      </c>
      <c r="H20" s="1" t="s">
        <v>1</v>
      </c>
      <c r="I20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07B1-8D93-4E13-A70B-52234BF32871}">
  <dimension ref="A1:J14"/>
  <sheetViews>
    <sheetView zoomScale="84" zoomScaleNormal="84" workbookViewId="0">
      <pane ySplit="1" topLeftCell="A10" activePane="bottomLeft" state="frozen"/>
      <selection activeCell="G4" sqref="G4"/>
      <selection pane="bottomLeft" activeCell="H10" sqref="H10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44</v>
      </c>
      <c r="D2" s="3" t="s">
        <v>24</v>
      </c>
      <c r="E2" s="1" t="str">
        <f t="shared" ref="E2:E14" si="0">CONCATENATE(C2,"-",A2)</f>
        <v>0304-1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44</v>
      </c>
      <c r="D3" s="5" t="s">
        <v>47</v>
      </c>
      <c r="E3" s="1" t="str">
        <f t="shared" si="0"/>
        <v>0304-2</v>
      </c>
      <c r="F3" s="1" t="s">
        <v>12</v>
      </c>
      <c r="G3" s="2" t="s">
        <v>16</v>
      </c>
      <c r="H3" s="2" t="s">
        <v>97</v>
      </c>
      <c r="I3" s="2" t="s">
        <v>15</v>
      </c>
    </row>
    <row r="4" spans="1:9" customFormat="1" ht="315" x14ac:dyDescent="0.25">
      <c r="A4" s="4">
        <v>3</v>
      </c>
      <c r="B4" s="3" t="s">
        <v>5</v>
      </c>
      <c r="C4" s="3" t="s">
        <v>44</v>
      </c>
      <c r="D4" s="5" t="s">
        <v>47</v>
      </c>
      <c r="E4" s="1" t="str">
        <f t="shared" si="0"/>
        <v>0304-3</v>
      </c>
      <c r="F4" s="1" t="s">
        <v>12</v>
      </c>
      <c r="G4" s="2" t="s">
        <v>14</v>
      </c>
      <c r="H4" s="2" t="s">
        <v>98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44</v>
      </c>
      <c r="D5" s="5" t="s">
        <v>47</v>
      </c>
      <c r="E5" s="1" t="str">
        <f t="shared" si="0"/>
        <v>0304-4</v>
      </c>
      <c r="F5" s="1" t="s">
        <v>12</v>
      </c>
      <c r="G5" s="2" t="s">
        <v>11</v>
      </c>
      <c r="H5" s="2" t="s">
        <v>99</v>
      </c>
      <c r="I5" s="2" t="s">
        <v>49</v>
      </c>
    </row>
    <row r="6" spans="1:9" customFormat="1" ht="30" x14ac:dyDescent="0.25">
      <c r="A6" s="4">
        <v>5</v>
      </c>
      <c r="B6" s="3" t="s">
        <v>5</v>
      </c>
      <c r="C6" s="3" t="s">
        <v>44</v>
      </c>
      <c r="D6" s="5" t="s">
        <v>47</v>
      </c>
      <c r="E6" s="1" t="str">
        <f t="shared" si="0"/>
        <v>0304-5</v>
      </c>
      <c r="F6" s="1" t="s">
        <v>3</v>
      </c>
      <c r="G6" s="2" t="s">
        <v>10</v>
      </c>
      <c r="H6" s="1" t="s">
        <v>48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44</v>
      </c>
      <c r="D7" s="5" t="s">
        <v>47</v>
      </c>
      <c r="E7" s="1" t="str">
        <f t="shared" si="0"/>
        <v>0304-6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44</v>
      </c>
      <c r="D8" s="5" t="s">
        <v>47</v>
      </c>
      <c r="E8" s="1" t="str">
        <f t="shared" si="0"/>
        <v>0304-7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90" x14ac:dyDescent="0.25">
      <c r="A9" s="4">
        <v>8</v>
      </c>
      <c r="B9" s="3" t="s">
        <v>5</v>
      </c>
      <c r="C9" s="3" t="s">
        <v>44</v>
      </c>
      <c r="D9" s="5" t="s">
        <v>43</v>
      </c>
      <c r="E9" s="1" t="str">
        <f t="shared" si="0"/>
        <v>0304-8</v>
      </c>
      <c r="F9" s="1" t="s">
        <v>12</v>
      </c>
      <c r="G9" s="2" t="s">
        <v>16</v>
      </c>
      <c r="H9" s="2" t="s">
        <v>100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44</v>
      </c>
      <c r="D10" s="5" t="s">
        <v>43</v>
      </c>
      <c r="E10" s="1" t="str">
        <f t="shared" si="0"/>
        <v>0304-9</v>
      </c>
      <c r="F10" s="1" t="s">
        <v>12</v>
      </c>
      <c r="G10" s="2" t="s">
        <v>14</v>
      </c>
      <c r="H10" s="2" t="s">
        <v>101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44</v>
      </c>
      <c r="D11" s="5" t="s">
        <v>43</v>
      </c>
      <c r="E11" s="1" t="str">
        <f t="shared" si="0"/>
        <v>0304-10</v>
      </c>
      <c r="F11" s="1" t="s">
        <v>12</v>
      </c>
      <c r="G11" s="2" t="s">
        <v>11</v>
      </c>
      <c r="H11" s="2" t="s">
        <v>102</v>
      </c>
      <c r="I11" s="2" t="s">
        <v>46</v>
      </c>
    </row>
    <row r="12" spans="1:9" customFormat="1" ht="30" x14ac:dyDescent="0.25">
      <c r="A12" s="4">
        <v>11</v>
      </c>
      <c r="B12" s="3" t="s">
        <v>5</v>
      </c>
      <c r="C12" s="3" t="s">
        <v>44</v>
      </c>
      <c r="D12" s="5" t="s">
        <v>43</v>
      </c>
      <c r="E12" s="1" t="str">
        <f t="shared" si="0"/>
        <v>0304-11</v>
      </c>
      <c r="F12" s="1" t="s">
        <v>3</v>
      </c>
      <c r="G12" s="2" t="s">
        <v>10</v>
      </c>
      <c r="H12" s="1" t="s">
        <v>45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44</v>
      </c>
      <c r="D13" s="5" t="s">
        <v>43</v>
      </c>
      <c r="E13" s="1" t="str">
        <f t="shared" si="0"/>
        <v>0304-12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44</v>
      </c>
      <c r="D14" s="5" t="s">
        <v>43</v>
      </c>
      <c r="E14" s="1" t="str">
        <f t="shared" si="0"/>
        <v>0304-13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0DCA-74DB-4B4D-8BE0-FEEB263212ED}">
  <dimension ref="A1:J14"/>
  <sheetViews>
    <sheetView topLeftCell="B1" zoomScale="84" zoomScaleNormal="84" workbookViewId="0">
      <pane ySplit="1" topLeftCell="A11" activePane="bottomLeft" state="frozen"/>
      <selection activeCell="G4" sqref="G4"/>
      <selection pane="bottomLeft" activeCell="H11" sqref="H11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34</v>
      </c>
      <c r="C2" s="3" t="s">
        <v>51</v>
      </c>
      <c r="D2" s="3" t="s">
        <v>24</v>
      </c>
      <c r="E2" s="1" t="str">
        <f t="shared" ref="E2:E14" si="0">CONCATENATE(C2,"-",A2)</f>
        <v>0305-1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90" x14ac:dyDescent="0.25">
      <c r="A3" s="4">
        <v>2</v>
      </c>
      <c r="B3" s="3" t="s">
        <v>34</v>
      </c>
      <c r="C3" s="3" t="s">
        <v>51</v>
      </c>
      <c r="D3" s="5" t="s">
        <v>53</v>
      </c>
      <c r="E3" s="1" t="str">
        <f t="shared" si="0"/>
        <v>0305-2</v>
      </c>
      <c r="F3" s="1" t="s">
        <v>12</v>
      </c>
      <c r="G3" s="2" t="s">
        <v>16</v>
      </c>
      <c r="H3" s="2" t="s">
        <v>103</v>
      </c>
      <c r="I3" s="2" t="s">
        <v>15</v>
      </c>
    </row>
    <row r="4" spans="1:9" customFormat="1" ht="225" x14ac:dyDescent="0.25">
      <c r="A4" s="4">
        <v>3</v>
      </c>
      <c r="B4" s="3" t="s">
        <v>34</v>
      </c>
      <c r="C4" s="3" t="s">
        <v>51</v>
      </c>
      <c r="D4" s="5" t="s">
        <v>53</v>
      </c>
      <c r="E4" s="1" t="str">
        <f t="shared" si="0"/>
        <v>0305-3</v>
      </c>
      <c r="F4" s="1" t="s">
        <v>12</v>
      </c>
      <c r="G4" s="2" t="s">
        <v>14</v>
      </c>
      <c r="H4" s="2" t="s">
        <v>104</v>
      </c>
      <c r="I4" s="2" t="s">
        <v>13</v>
      </c>
    </row>
    <row r="5" spans="1:9" customFormat="1" ht="60" x14ac:dyDescent="0.25">
      <c r="A5" s="4">
        <v>4</v>
      </c>
      <c r="B5" s="3" t="s">
        <v>34</v>
      </c>
      <c r="C5" s="3" t="s">
        <v>51</v>
      </c>
      <c r="D5" s="5" t="s">
        <v>53</v>
      </c>
      <c r="E5" s="1" t="str">
        <f t="shared" si="0"/>
        <v>0305-4</v>
      </c>
      <c r="F5" s="1" t="s">
        <v>12</v>
      </c>
      <c r="G5" s="2" t="s">
        <v>11</v>
      </c>
      <c r="H5" s="2" t="s">
        <v>105</v>
      </c>
      <c r="I5" s="2" t="s">
        <v>55</v>
      </c>
    </row>
    <row r="6" spans="1:9" customFormat="1" ht="30" x14ac:dyDescent="0.25">
      <c r="A6" s="4">
        <v>5</v>
      </c>
      <c r="B6" s="3" t="s">
        <v>34</v>
      </c>
      <c r="C6" s="3" t="s">
        <v>51</v>
      </c>
      <c r="D6" s="5" t="s">
        <v>53</v>
      </c>
      <c r="E6" s="1" t="str">
        <f t="shared" si="0"/>
        <v>0305-5</v>
      </c>
      <c r="F6" s="1" t="s">
        <v>3</v>
      </c>
      <c r="G6" s="2" t="s">
        <v>10</v>
      </c>
      <c r="H6" s="1" t="s">
        <v>54</v>
      </c>
      <c r="I6" s="2" t="s">
        <v>9</v>
      </c>
    </row>
    <row r="7" spans="1:9" customFormat="1" x14ac:dyDescent="0.25">
      <c r="A7" s="4">
        <v>6</v>
      </c>
      <c r="B7" s="3" t="s">
        <v>34</v>
      </c>
      <c r="C7" s="3" t="s">
        <v>51</v>
      </c>
      <c r="D7" s="5" t="s">
        <v>53</v>
      </c>
      <c r="E7" s="1" t="str">
        <f t="shared" si="0"/>
        <v>0305-6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34</v>
      </c>
      <c r="C8" s="3" t="s">
        <v>51</v>
      </c>
      <c r="D8" s="5" t="s">
        <v>24</v>
      </c>
      <c r="E8" s="1" t="str">
        <f t="shared" si="0"/>
        <v>0305-7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105" x14ac:dyDescent="0.25">
      <c r="A9" s="4">
        <v>8</v>
      </c>
      <c r="B9" s="3" t="s">
        <v>34</v>
      </c>
      <c r="C9" s="3" t="s">
        <v>51</v>
      </c>
      <c r="D9" s="5" t="s">
        <v>50</v>
      </c>
      <c r="E9" s="1" t="str">
        <f t="shared" si="0"/>
        <v>0305-8</v>
      </c>
      <c r="F9" s="1" t="s">
        <v>12</v>
      </c>
      <c r="G9" s="2" t="s">
        <v>16</v>
      </c>
      <c r="H9" s="2" t="s">
        <v>106</v>
      </c>
      <c r="I9" s="2" t="s">
        <v>15</v>
      </c>
    </row>
    <row r="10" spans="1:9" customFormat="1" ht="409.5" x14ac:dyDescent="0.25">
      <c r="A10" s="4">
        <v>9</v>
      </c>
      <c r="B10" s="3" t="s">
        <v>34</v>
      </c>
      <c r="C10" s="3" t="s">
        <v>51</v>
      </c>
      <c r="D10" s="5" t="s">
        <v>50</v>
      </c>
      <c r="E10" s="1" t="str">
        <f t="shared" si="0"/>
        <v>0305-9</v>
      </c>
      <c r="F10" s="1" t="s">
        <v>12</v>
      </c>
      <c r="G10" s="2" t="s">
        <v>14</v>
      </c>
      <c r="H10" s="2" t="s">
        <v>107</v>
      </c>
      <c r="I10" s="2" t="s">
        <v>13</v>
      </c>
    </row>
    <row r="11" spans="1:9" customFormat="1" ht="60" x14ac:dyDescent="0.25">
      <c r="A11" s="4">
        <v>10</v>
      </c>
      <c r="B11" s="3" t="s">
        <v>34</v>
      </c>
      <c r="C11" s="3" t="s">
        <v>51</v>
      </c>
      <c r="D11" s="5" t="s">
        <v>50</v>
      </c>
      <c r="E11" s="1" t="str">
        <f t="shared" si="0"/>
        <v>0305-10</v>
      </c>
      <c r="F11" s="1" t="s">
        <v>12</v>
      </c>
      <c r="G11" s="2" t="s">
        <v>11</v>
      </c>
      <c r="H11" s="2" t="s">
        <v>108</v>
      </c>
      <c r="I11" s="2" t="s">
        <v>52</v>
      </c>
    </row>
    <row r="12" spans="1:9" customFormat="1" ht="30" x14ac:dyDescent="0.25">
      <c r="A12" s="4">
        <v>11</v>
      </c>
      <c r="B12" s="3" t="s">
        <v>34</v>
      </c>
      <c r="C12" s="3" t="s">
        <v>51</v>
      </c>
      <c r="D12" s="5" t="s">
        <v>50</v>
      </c>
      <c r="E12" s="1" t="str">
        <f t="shared" si="0"/>
        <v>0305-11</v>
      </c>
      <c r="F12" s="1" t="s">
        <v>3</v>
      </c>
      <c r="G12" s="2" t="s">
        <v>10</v>
      </c>
      <c r="H12" s="1" t="s">
        <v>35</v>
      </c>
      <c r="I12" s="2" t="s">
        <v>9</v>
      </c>
    </row>
    <row r="13" spans="1:9" customFormat="1" x14ac:dyDescent="0.25">
      <c r="A13" s="4">
        <v>12</v>
      </c>
      <c r="B13" s="3" t="s">
        <v>34</v>
      </c>
      <c r="C13" s="3" t="s">
        <v>51</v>
      </c>
      <c r="D13" s="5" t="s">
        <v>50</v>
      </c>
      <c r="E13" s="1" t="str">
        <f t="shared" si="0"/>
        <v>0305-12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34</v>
      </c>
      <c r="C14" s="3" t="s">
        <v>51</v>
      </c>
      <c r="D14" s="5" t="s">
        <v>50</v>
      </c>
      <c r="E14" s="1" t="str">
        <f t="shared" si="0"/>
        <v>0305-13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2BE4-011E-48BE-887B-5407CA1BB103}">
  <dimension ref="A1:J14"/>
  <sheetViews>
    <sheetView topLeftCell="B1" zoomScale="84" zoomScaleNormal="84" workbookViewId="0">
      <pane ySplit="1" topLeftCell="A10" activePane="bottomLeft" state="frozen"/>
      <selection activeCell="G4" sqref="G4"/>
      <selection pane="bottomLeft" activeCell="H10" sqref="H10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81.14062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57</v>
      </c>
      <c r="D2" s="3" t="s">
        <v>24</v>
      </c>
      <c r="E2" s="1" t="str">
        <f t="shared" ref="E2:E14" si="0">CONCATENATE(C2,"-",A2)</f>
        <v>0306-1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90" x14ac:dyDescent="0.25">
      <c r="A3" s="4">
        <v>2</v>
      </c>
      <c r="B3" s="3" t="s">
        <v>5</v>
      </c>
      <c r="C3" s="3" t="s">
        <v>57</v>
      </c>
      <c r="D3" s="5" t="s">
        <v>5</v>
      </c>
      <c r="E3" s="1" t="str">
        <f t="shared" si="0"/>
        <v>0306-2</v>
      </c>
      <c r="F3" s="1" t="s">
        <v>12</v>
      </c>
      <c r="G3" s="2" t="s">
        <v>16</v>
      </c>
      <c r="H3" s="2" t="s">
        <v>111</v>
      </c>
      <c r="I3" s="2" t="s">
        <v>15</v>
      </c>
    </row>
    <row r="4" spans="1:9" customFormat="1" ht="409.5" x14ac:dyDescent="0.25">
      <c r="A4" s="4">
        <v>3</v>
      </c>
      <c r="B4" s="3" t="s">
        <v>5</v>
      </c>
      <c r="C4" s="3" t="s">
        <v>57</v>
      </c>
      <c r="D4" s="5" t="s">
        <v>5</v>
      </c>
      <c r="E4" s="1" t="str">
        <f t="shared" si="0"/>
        <v>0306-3</v>
      </c>
      <c r="F4" s="1" t="s">
        <v>12</v>
      </c>
      <c r="G4" s="2" t="s">
        <v>14</v>
      </c>
      <c r="H4" s="2" t="s">
        <v>110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57</v>
      </c>
      <c r="D5" s="5" t="s">
        <v>5</v>
      </c>
      <c r="E5" s="1" t="str">
        <f t="shared" si="0"/>
        <v>0306-4</v>
      </c>
      <c r="F5" s="1" t="s">
        <v>12</v>
      </c>
      <c r="G5" s="2" t="s">
        <v>11</v>
      </c>
      <c r="H5" s="2" t="s">
        <v>109</v>
      </c>
      <c r="I5" s="2" t="s">
        <v>61</v>
      </c>
    </row>
    <row r="6" spans="1:9" customFormat="1" ht="30" x14ac:dyDescent="0.25">
      <c r="A6" s="4">
        <v>5</v>
      </c>
      <c r="B6" s="3" t="s">
        <v>5</v>
      </c>
      <c r="C6" s="3" t="s">
        <v>57</v>
      </c>
      <c r="D6" s="5" t="s">
        <v>5</v>
      </c>
      <c r="E6" s="1" t="str">
        <f t="shared" si="0"/>
        <v>0306-5</v>
      </c>
      <c r="F6" s="1" t="s">
        <v>3</v>
      </c>
      <c r="G6" s="2" t="s">
        <v>10</v>
      </c>
      <c r="H6" s="1" t="s">
        <v>60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57</v>
      </c>
      <c r="D7" s="5" t="s">
        <v>5</v>
      </c>
      <c r="E7" s="1" t="str">
        <f t="shared" si="0"/>
        <v>0306-6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57</v>
      </c>
      <c r="D8" s="5" t="s">
        <v>5</v>
      </c>
      <c r="E8" s="1" t="str">
        <f t="shared" si="0"/>
        <v>0306-7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105" x14ac:dyDescent="0.25">
      <c r="A9" s="4">
        <v>8</v>
      </c>
      <c r="B9" s="3" t="s">
        <v>5</v>
      </c>
      <c r="C9" s="3" t="s">
        <v>57</v>
      </c>
      <c r="D9" s="5" t="s">
        <v>56</v>
      </c>
      <c r="E9" s="1" t="str">
        <f t="shared" si="0"/>
        <v>0306-8</v>
      </c>
      <c r="F9" s="1" t="s">
        <v>12</v>
      </c>
      <c r="G9" s="2" t="s">
        <v>16</v>
      </c>
      <c r="H9" s="2" t="s">
        <v>112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57</v>
      </c>
      <c r="D10" s="5" t="s">
        <v>56</v>
      </c>
      <c r="E10" s="1" t="str">
        <f t="shared" si="0"/>
        <v>0306-9</v>
      </c>
      <c r="F10" s="1" t="s">
        <v>12</v>
      </c>
      <c r="G10" s="2" t="s">
        <v>14</v>
      </c>
      <c r="H10" s="2" t="s">
        <v>124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57</v>
      </c>
      <c r="D11" s="5" t="s">
        <v>56</v>
      </c>
      <c r="E11" s="1" t="str">
        <f t="shared" si="0"/>
        <v>0306-10</v>
      </c>
      <c r="F11" s="1" t="s">
        <v>12</v>
      </c>
      <c r="G11" s="2" t="s">
        <v>11</v>
      </c>
      <c r="H11" s="2" t="s">
        <v>113</v>
      </c>
      <c r="I11" s="2" t="s">
        <v>59</v>
      </c>
    </row>
    <row r="12" spans="1:9" customFormat="1" ht="30" x14ac:dyDescent="0.25">
      <c r="A12" s="4">
        <v>11</v>
      </c>
      <c r="B12" s="3" t="s">
        <v>5</v>
      </c>
      <c r="C12" s="3" t="s">
        <v>57</v>
      </c>
      <c r="D12" s="5" t="s">
        <v>56</v>
      </c>
      <c r="E12" s="1" t="str">
        <f t="shared" si="0"/>
        <v>0306-11</v>
      </c>
      <c r="F12" s="1" t="s">
        <v>3</v>
      </c>
      <c r="G12" s="2" t="s">
        <v>10</v>
      </c>
      <c r="H12" s="1" t="s">
        <v>58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57</v>
      </c>
      <c r="D13" s="5" t="s">
        <v>56</v>
      </c>
      <c r="E13" s="1" t="str">
        <f t="shared" si="0"/>
        <v>0306-12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57</v>
      </c>
      <c r="D14" s="5" t="s">
        <v>56</v>
      </c>
      <c r="E14" s="1" t="str">
        <f t="shared" si="0"/>
        <v>0306-13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3B50-CB03-4090-BD5B-A9E94DE53686}">
  <dimension ref="A1:J20"/>
  <sheetViews>
    <sheetView topLeftCell="B1" zoomScale="84" zoomScaleNormal="84" workbookViewId="0">
      <pane ySplit="1" topLeftCell="A16" activePane="bottomLeft" state="frozen"/>
      <selection activeCell="G4" sqref="G4"/>
      <selection pane="bottomLeft" activeCell="H16" sqref="H16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63</v>
      </c>
      <c r="D2" s="3" t="s">
        <v>24</v>
      </c>
      <c r="E2" s="1" t="str">
        <f t="shared" ref="E2:E20" si="0">CONCATENATE(C2,"-",A2)</f>
        <v>0307-1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63</v>
      </c>
      <c r="D3" s="5" t="s">
        <v>69</v>
      </c>
      <c r="E3" s="1" t="str">
        <f t="shared" si="0"/>
        <v>0307-2</v>
      </c>
      <c r="F3" s="1" t="s">
        <v>12</v>
      </c>
      <c r="G3" s="2" t="s">
        <v>16</v>
      </c>
      <c r="H3" s="2" t="s">
        <v>114</v>
      </c>
      <c r="I3" s="2" t="s">
        <v>15</v>
      </c>
    </row>
    <row r="4" spans="1:9" customFormat="1" ht="409.5" x14ac:dyDescent="0.25">
      <c r="A4" s="4">
        <v>3</v>
      </c>
      <c r="B4" s="3" t="s">
        <v>5</v>
      </c>
      <c r="C4" s="3" t="s">
        <v>63</v>
      </c>
      <c r="D4" s="5" t="s">
        <v>69</v>
      </c>
      <c r="E4" s="1" t="str">
        <f t="shared" si="0"/>
        <v>0307-3</v>
      </c>
      <c r="F4" s="1" t="s">
        <v>12</v>
      </c>
      <c r="G4" s="2" t="s">
        <v>14</v>
      </c>
      <c r="H4" s="2" t="s">
        <v>115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63</v>
      </c>
      <c r="D5" s="5" t="s">
        <v>69</v>
      </c>
      <c r="E5" s="1" t="str">
        <f t="shared" si="0"/>
        <v>0307-4</v>
      </c>
      <c r="F5" s="1" t="s">
        <v>12</v>
      </c>
      <c r="G5" s="2" t="s">
        <v>11</v>
      </c>
      <c r="H5" s="2" t="s">
        <v>116</v>
      </c>
      <c r="I5" s="2" t="s">
        <v>71</v>
      </c>
    </row>
    <row r="6" spans="1:9" customFormat="1" ht="30" x14ac:dyDescent="0.25">
      <c r="A6" s="4">
        <v>5</v>
      </c>
      <c r="B6" s="3" t="s">
        <v>5</v>
      </c>
      <c r="C6" s="3" t="s">
        <v>63</v>
      </c>
      <c r="D6" s="5" t="s">
        <v>69</v>
      </c>
      <c r="E6" s="1" t="str">
        <f t="shared" si="0"/>
        <v>0307-5</v>
      </c>
      <c r="F6" s="1" t="s">
        <v>3</v>
      </c>
      <c r="G6" s="2" t="s">
        <v>10</v>
      </c>
      <c r="H6" s="1" t="s">
        <v>70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63</v>
      </c>
      <c r="D7" s="5" t="s">
        <v>69</v>
      </c>
      <c r="E7" s="1" t="str">
        <f t="shared" si="0"/>
        <v>0307-6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63</v>
      </c>
      <c r="D8" s="5" t="s">
        <v>69</v>
      </c>
      <c r="E8" s="1" t="str">
        <f t="shared" si="0"/>
        <v>0307-7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90" x14ac:dyDescent="0.25">
      <c r="A9" s="4">
        <v>8</v>
      </c>
      <c r="B9" s="3" t="s">
        <v>5</v>
      </c>
      <c r="C9" s="3" t="s">
        <v>63</v>
      </c>
      <c r="D9" s="5" t="s">
        <v>66</v>
      </c>
      <c r="E9" s="1" t="str">
        <f t="shared" si="0"/>
        <v>0307-8</v>
      </c>
      <c r="F9" s="1" t="s">
        <v>12</v>
      </c>
      <c r="G9" s="2" t="s">
        <v>16</v>
      </c>
      <c r="H9" s="2" t="s">
        <v>119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63</v>
      </c>
      <c r="D10" s="5" t="s">
        <v>66</v>
      </c>
      <c r="E10" s="1" t="str">
        <f t="shared" si="0"/>
        <v>0307-9</v>
      </c>
      <c r="F10" s="1" t="s">
        <v>12</v>
      </c>
      <c r="G10" s="2" t="s">
        <v>14</v>
      </c>
      <c r="H10" s="2" t="s">
        <v>123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63</v>
      </c>
      <c r="D11" s="5" t="s">
        <v>66</v>
      </c>
      <c r="E11" s="1" t="str">
        <f t="shared" si="0"/>
        <v>0307-10</v>
      </c>
      <c r="F11" s="1" t="s">
        <v>12</v>
      </c>
      <c r="G11" s="2" t="s">
        <v>11</v>
      </c>
      <c r="H11" s="2" t="s">
        <v>117</v>
      </c>
      <c r="I11" s="2" t="s">
        <v>68</v>
      </c>
    </row>
    <row r="12" spans="1:9" customFormat="1" ht="30" x14ac:dyDescent="0.25">
      <c r="A12" s="4">
        <v>11</v>
      </c>
      <c r="B12" s="3" t="s">
        <v>5</v>
      </c>
      <c r="C12" s="3" t="s">
        <v>63</v>
      </c>
      <c r="D12" s="5" t="s">
        <v>66</v>
      </c>
      <c r="E12" s="1" t="str">
        <f t="shared" si="0"/>
        <v>0307-11</v>
      </c>
      <c r="F12" s="1" t="s">
        <v>3</v>
      </c>
      <c r="G12" s="2" t="s">
        <v>10</v>
      </c>
      <c r="H12" s="1" t="s">
        <v>67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63</v>
      </c>
      <c r="D13" s="5" t="s">
        <v>66</v>
      </c>
      <c r="E13" s="1" t="str">
        <f t="shared" si="0"/>
        <v>0307-12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63</v>
      </c>
      <c r="D14" s="5" t="s">
        <v>66</v>
      </c>
      <c r="E14" s="1" t="str">
        <f t="shared" si="0"/>
        <v>0307-13</v>
      </c>
      <c r="F14" s="1" t="s">
        <v>3</v>
      </c>
      <c r="G14" s="2" t="s">
        <v>2</v>
      </c>
      <c r="H14" s="1" t="s">
        <v>1</v>
      </c>
      <c r="I14" s="2" t="s">
        <v>0</v>
      </c>
    </row>
    <row r="15" spans="1:9" customFormat="1" ht="150" x14ac:dyDescent="0.25">
      <c r="A15" s="4">
        <v>14</v>
      </c>
      <c r="B15" s="3" t="s">
        <v>5</v>
      </c>
      <c r="C15" s="3" t="s">
        <v>63</v>
      </c>
      <c r="D15" s="5" t="s">
        <v>62</v>
      </c>
      <c r="E15" s="1" t="str">
        <f t="shared" si="0"/>
        <v>0307-14</v>
      </c>
      <c r="F15" s="1" t="s">
        <v>12</v>
      </c>
      <c r="G15" s="2" t="s">
        <v>16</v>
      </c>
      <c r="H15" s="2" t="s">
        <v>120</v>
      </c>
      <c r="I15" s="2" t="s">
        <v>15</v>
      </c>
    </row>
    <row r="16" spans="1:9" customFormat="1" ht="409.5" x14ac:dyDescent="0.25">
      <c r="A16" s="4">
        <v>15</v>
      </c>
      <c r="B16" s="3" t="s">
        <v>5</v>
      </c>
      <c r="C16" s="3" t="s">
        <v>63</v>
      </c>
      <c r="D16" s="5" t="s">
        <v>62</v>
      </c>
      <c r="E16" s="1" t="str">
        <f t="shared" si="0"/>
        <v>0307-15</v>
      </c>
      <c r="F16" s="1" t="s">
        <v>12</v>
      </c>
      <c r="G16" s="2" t="s">
        <v>14</v>
      </c>
      <c r="H16" s="2" t="s">
        <v>121</v>
      </c>
      <c r="I16" s="2" t="s">
        <v>13</v>
      </c>
    </row>
    <row r="17" spans="1:9" customFormat="1" ht="60" x14ac:dyDescent="0.25">
      <c r="A17" s="4">
        <v>16</v>
      </c>
      <c r="B17" s="3" t="s">
        <v>5</v>
      </c>
      <c r="C17" s="3" t="s">
        <v>63</v>
      </c>
      <c r="D17" s="5" t="s">
        <v>62</v>
      </c>
      <c r="E17" s="1" t="str">
        <f t="shared" si="0"/>
        <v>0307-16</v>
      </c>
      <c r="F17" s="1" t="s">
        <v>12</v>
      </c>
      <c r="G17" s="2" t="s">
        <v>11</v>
      </c>
      <c r="H17" s="2" t="s">
        <v>122</v>
      </c>
      <c r="I17" s="2" t="s">
        <v>65</v>
      </c>
    </row>
    <row r="18" spans="1:9" customFormat="1" ht="30" x14ac:dyDescent="0.25">
      <c r="A18" s="4">
        <v>17</v>
      </c>
      <c r="B18" s="3" t="s">
        <v>5</v>
      </c>
      <c r="C18" s="3" t="s">
        <v>63</v>
      </c>
      <c r="D18" s="5" t="s">
        <v>62</v>
      </c>
      <c r="E18" s="1" t="str">
        <f t="shared" si="0"/>
        <v>0307-17</v>
      </c>
      <c r="F18" s="1" t="s">
        <v>3</v>
      </c>
      <c r="G18" s="2" t="s">
        <v>10</v>
      </c>
      <c r="H18" s="1" t="s">
        <v>64</v>
      </c>
      <c r="I18" s="2" t="s">
        <v>9</v>
      </c>
    </row>
    <row r="19" spans="1:9" customFormat="1" x14ac:dyDescent="0.25">
      <c r="A19" s="4">
        <v>18</v>
      </c>
      <c r="B19" s="3" t="s">
        <v>5</v>
      </c>
      <c r="C19" s="3" t="s">
        <v>63</v>
      </c>
      <c r="D19" s="5" t="s">
        <v>62</v>
      </c>
      <c r="E19" s="1" t="str">
        <f t="shared" si="0"/>
        <v>0307-18</v>
      </c>
      <c r="F19" s="1" t="s">
        <v>3</v>
      </c>
      <c r="G19" s="2" t="s">
        <v>8</v>
      </c>
      <c r="H19" s="1" t="s">
        <v>7</v>
      </c>
      <c r="I19" s="2" t="s">
        <v>6</v>
      </c>
    </row>
    <row r="20" spans="1:9" customFormat="1" ht="30" x14ac:dyDescent="0.25">
      <c r="A20" s="4">
        <v>19</v>
      </c>
      <c r="B20" s="3" t="s">
        <v>5</v>
      </c>
      <c r="C20" s="3" t="s">
        <v>63</v>
      </c>
      <c r="D20" s="5" t="s">
        <v>62</v>
      </c>
      <c r="E20" s="1" t="str">
        <f t="shared" si="0"/>
        <v>0307-19</v>
      </c>
      <c r="F20" s="1" t="s">
        <v>3</v>
      </c>
      <c r="G20" s="2" t="s">
        <v>2</v>
      </c>
      <c r="H20" s="1" t="s">
        <v>1</v>
      </c>
      <c r="I20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0338-0D82-4D35-91EF-248445E769F7}">
  <dimension ref="A1:J12"/>
  <sheetViews>
    <sheetView zoomScale="84" zoomScaleNormal="84" workbookViewId="0">
      <pane ySplit="1" topLeftCell="A5" activePane="bottomLeft" state="frozen"/>
      <selection activeCell="G4" sqref="G4"/>
      <selection pane="bottomLeft" activeCell="A8" sqref="A7:A12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63</v>
      </c>
      <c r="D2" s="3" t="s">
        <v>24</v>
      </c>
      <c r="E2" s="1" t="str">
        <f t="shared" ref="E2:E12" si="0">CONCATENATE(C2,"-",A2)</f>
        <v>0307-1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63</v>
      </c>
      <c r="D3" s="5" t="s">
        <v>72</v>
      </c>
      <c r="E3" s="1" t="str">
        <f t="shared" si="0"/>
        <v>0307-2</v>
      </c>
      <c r="F3" s="1" t="s">
        <v>12</v>
      </c>
      <c r="G3" s="2" t="s">
        <v>16</v>
      </c>
      <c r="H3" s="2" t="s">
        <v>83</v>
      </c>
      <c r="I3" s="2" t="s">
        <v>15</v>
      </c>
    </row>
    <row r="4" spans="1:9" customFormat="1" ht="409.5" x14ac:dyDescent="0.25">
      <c r="A4" s="4">
        <v>3</v>
      </c>
      <c r="B4" s="3" t="s">
        <v>5</v>
      </c>
      <c r="C4" s="3" t="s">
        <v>63</v>
      </c>
      <c r="D4" s="5" t="s">
        <v>72</v>
      </c>
      <c r="E4" s="1" t="str">
        <f t="shared" si="0"/>
        <v>0307-3</v>
      </c>
      <c r="F4" s="1" t="s">
        <v>12</v>
      </c>
      <c r="G4" s="2" t="s">
        <v>14</v>
      </c>
      <c r="H4" s="2" t="s">
        <v>125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63</v>
      </c>
      <c r="D5" s="5" t="s">
        <v>72</v>
      </c>
      <c r="E5" s="1" t="str">
        <f t="shared" si="0"/>
        <v>0307-4</v>
      </c>
      <c r="F5" s="1" t="s">
        <v>12</v>
      </c>
      <c r="G5" s="2" t="s">
        <v>11</v>
      </c>
      <c r="H5" s="2" t="s">
        <v>126</v>
      </c>
      <c r="I5" s="2" t="s">
        <v>74</v>
      </c>
    </row>
    <row r="6" spans="1:9" customFormat="1" ht="105" x14ac:dyDescent="0.25">
      <c r="A6" s="4">
        <v>5</v>
      </c>
      <c r="B6" s="3" t="s">
        <v>5</v>
      </c>
      <c r="C6" s="3" t="s">
        <v>63</v>
      </c>
      <c r="D6" s="5" t="s">
        <v>72</v>
      </c>
      <c r="E6" s="1" t="str">
        <f t="shared" ref="E6:E9" si="1">CONCATENATE(C6,"-",A6)</f>
        <v>0307-5</v>
      </c>
      <c r="F6" s="1" t="s">
        <v>12</v>
      </c>
      <c r="G6" s="2" t="s">
        <v>141</v>
      </c>
      <c r="H6" s="2" t="s">
        <v>143</v>
      </c>
      <c r="I6" s="2" t="s">
        <v>140</v>
      </c>
    </row>
    <row r="7" spans="1:9" customFormat="1" ht="105" x14ac:dyDescent="0.25">
      <c r="A7" s="4">
        <v>6</v>
      </c>
      <c r="B7" s="3" t="s">
        <v>5</v>
      </c>
      <c r="C7" s="3" t="s">
        <v>63</v>
      </c>
      <c r="D7" s="5" t="s">
        <v>72</v>
      </c>
      <c r="E7" s="1" t="str">
        <f t="shared" si="1"/>
        <v>0307-6</v>
      </c>
      <c r="F7" s="1" t="s">
        <v>12</v>
      </c>
      <c r="G7" s="2" t="s">
        <v>142</v>
      </c>
      <c r="H7" s="2" t="s">
        <v>144</v>
      </c>
      <c r="I7" s="2" t="s">
        <v>140</v>
      </c>
    </row>
    <row r="8" spans="1:9" customFormat="1" ht="195" x14ac:dyDescent="0.25">
      <c r="A8" s="4">
        <v>7</v>
      </c>
      <c r="B8" s="3" t="s">
        <v>5</v>
      </c>
      <c r="C8" s="3" t="s">
        <v>63</v>
      </c>
      <c r="D8" s="5" t="s">
        <v>72</v>
      </c>
      <c r="E8" s="1" t="str">
        <f t="shared" si="1"/>
        <v>0307-7</v>
      </c>
      <c r="F8" s="1" t="s">
        <v>12</v>
      </c>
      <c r="G8" s="2" t="s">
        <v>138</v>
      </c>
      <c r="H8" s="2" t="s">
        <v>139</v>
      </c>
      <c r="I8" s="2" t="s">
        <v>140</v>
      </c>
    </row>
    <row r="9" spans="1:9" customFormat="1" ht="60" x14ac:dyDescent="0.25">
      <c r="A9" s="4">
        <v>8</v>
      </c>
      <c r="B9" s="3" t="s">
        <v>5</v>
      </c>
      <c r="C9" s="3" t="s">
        <v>63</v>
      </c>
      <c r="D9" s="5" t="s">
        <v>72</v>
      </c>
      <c r="E9" s="1" t="str">
        <f t="shared" si="1"/>
        <v>0307-8</v>
      </c>
      <c r="F9" s="1" t="s">
        <v>12</v>
      </c>
      <c r="G9" s="2" t="s">
        <v>11</v>
      </c>
      <c r="H9" s="10" t="s">
        <v>126</v>
      </c>
      <c r="I9" s="2" t="s">
        <v>81</v>
      </c>
    </row>
    <row r="10" spans="1:9" customFormat="1" ht="30" x14ac:dyDescent="0.25">
      <c r="A10" s="4">
        <v>9</v>
      </c>
      <c r="B10" s="3" t="s">
        <v>5</v>
      </c>
      <c r="C10" s="3" t="s">
        <v>63</v>
      </c>
      <c r="D10" s="5" t="s">
        <v>72</v>
      </c>
      <c r="E10" s="1" t="str">
        <f t="shared" si="0"/>
        <v>0307-9</v>
      </c>
      <c r="F10" s="1" t="s">
        <v>3</v>
      </c>
      <c r="G10" s="2" t="s">
        <v>10</v>
      </c>
      <c r="H10" s="1" t="s">
        <v>73</v>
      </c>
      <c r="I10" s="2" t="s">
        <v>9</v>
      </c>
    </row>
    <row r="11" spans="1:9" customFormat="1" x14ac:dyDescent="0.25">
      <c r="A11" s="4">
        <v>10</v>
      </c>
      <c r="B11" s="3" t="s">
        <v>5</v>
      </c>
      <c r="C11" s="3" t="s">
        <v>63</v>
      </c>
      <c r="D11" s="5" t="s">
        <v>72</v>
      </c>
      <c r="E11" s="1" t="str">
        <f t="shared" si="0"/>
        <v>0307-10</v>
      </c>
      <c r="F11" s="1" t="s">
        <v>3</v>
      </c>
      <c r="G11" s="2" t="s">
        <v>8</v>
      </c>
      <c r="H11" s="1" t="s">
        <v>7</v>
      </c>
      <c r="I11" s="2" t="s">
        <v>6</v>
      </c>
    </row>
    <row r="12" spans="1:9" customFormat="1" ht="30" x14ac:dyDescent="0.25">
      <c r="A12" s="4">
        <v>11</v>
      </c>
      <c r="B12" s="3" t="s">
        <v>5</v>
      </c>
      <c r="C12" s="3" t="s">
        <v>63</v>
      </c>
      <c r="D12" s="5" t="s">
        <v>72</v>
      </c>
      <c r="E12" s="1" t="str">
        <f t="shared" si="0"/>
        <v>0307-11</v>
      </c>
      <c r="F12" s="1" t="s">
        <v>3</v>
      </c>
      <c r="G12" s="2" t="s">
        <v>2</v>
      </c>
      <c r="H12" s="1" t="s">
        <v>1</v>
      </c>
      <c r="I12" s="2" t="s">
        <v>0</v>
      </c>
    </row>
  </sheetData>
  <autoFilter ref="A1:I1" xr:uid="{B6AEC780-6CC1-4134-B854-1438D324A96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32D-95E3-492A-81B3-2E7BD45333F5}">
  <dimension ref="A1:J10"/>
  <sheetViews>
    <sheetView topLeftCell="B1" zoomScale="84" zoomScaleNormal="84" workbookViewId="0">
      <pane ySplit="1" topLeftCell="A6" activePane="bottomLeft" state="frozen"/>
      <selection activeCell="G4" sqref="G4"/>
      <selection pane="bottomLeft" activeCell="G6" sqref="G6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76</v>
      </c>
      <c r="D2" s="3" t="s">
        <v>24</v>
      </c>
      <c r="E2" s="1" t="str">
        <f t="shared" ref="E2:E10" si="0">CONCATENATE(C2,"-",A2)</f>
        <v>0309-1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76</v>
      </c>
      <c r="D3" s="5" t="s">
        <v>75</v>
      </c>
      <c r="E3" s="1" t="str">
        <f t="shared" si="0"/>
        <v>0309-2</v>
      </c>
      <c r="F3" s="1" t="s">
        <v>12</v>
      </c>
      <c r="G3" s="2" t="s">
        <v>127</v>
      </c>
      <c r="H3" s="2" t="s">
        <v>129</v>
      </c>
      <c r="I3" s="2" t="s">
        <v>15</v>
      </c>
    </row>
    <row r="4" spans="1:9" customFormat="1" ht="75" x14ac:dyDescent="0.25">
      <c r="A4" s="4">
        <v>2</v>
      </c>
      <c r="B4" s="3" t="s">
        <v>5</v>
      </c>
      <c r="C4" s="3" t="s">
        <v>76</v>
      </c>
      <c r="D4" s="5" t="s">
        <v>75</v>
      </c>
      <c r="E4" s="1" t="str">
        <f t="shared" ref="E4" si="1">CONCATENATE(C4,"-",A4)</f>
        <v>0309-2</v>
      </c>
      <c r="F4" s="1" t="s">
        <v>12</v>
      </c>
      <c r="G4" s="2" t="s">
        <v>128</v>
      </c>
      <c r="H4" s="2" t="s">
        <v>130</v>
      </c>
      <c r="I4" s="2" t="s">
        <v>15</v>
      </c>
    </row>
    <row r="5" spans="1:9" customFormat="1" ht="240" x14ac:dyDescent="0.25">
      <c r="A5" s="4">
        <v>3</v>
      </c>
      <c r="B5" s="3" t="s">
        <v>5</v>
      </c>
      <c r="C5" s="3" t="s">
        <v>76</v>
      </c>
      <c r="D5" s="5" t="s">
        <v>75</v>
      </c>
      <c r="E5" s="1" t="str">
        <f t="shared" si="0"/>
        <v>0309-3</v>
      </c>
      <c r="F5" s="1" t="s">
        <v>12</v>
      </c>
      <c r="G5" s="2" t="s">
        <v>134</v>
      </c>
      <c r="H5" s="2" t="s">
        <v>131</v>
      </c>
      <c r="I5" s="2" t="s">
        <v>13</v>
      </c>
    </row>
    <row r="6" spans="1:9" customFormat="1" ht="225" x14ac:dyDescent="0.25">
      <c r="A6" s="4">
        <v>3</v>
      </c>
      <c r="B6" s="3" t="s">
        <v>5</v>
      </c>
      <c r="C6" s="3" t="s">
        <v>76</v>
      </c>
      <c r="D6" s="5" t="s">
        <v>75</v>
      </c>
      <c r="E6" s="1" t="str">
        <f t="shared" ref="E6" si="2">CONCATENATE(C6,"-",A6)</f>
        <v>0309-3</v>
      </c>
      <c r="F6" s="1" t="s">
        <v>12</v>
      </c>
      <c r="G6" s="2" t="s">
        <v>135</v>
      </c>
      <c r="H6" s="2" t="s">
        <v>132</v>
      </c>
      <c r="I6" s="2" t="s">
        <v>13</v>
      </c>
    </row>
    <row r="7" spans="1:9" customFormat="1" ht="60" x14ac:dyDescent="0.25">
      <c r="A7" s="4">
        <v>4</v>
      </c>
      <c r="B7" s="3" t="s">
        <v>5</v>
      </c>
      <c r="C7" s="3" t="s">
        <v>76</v>
      </c>
      <c r="D7" s="5" t="s">
        <v>75</v>
      </c>
      <c r="E7" s="1" t="str">
        <f t="shared" si="0"/>
        <v>0309-4</v>
      </c>
      <c r="F7" s="1" t="s">
        <v>12</v>
      </c>
      <c r="G7" s="2" t="s">
        <v>11</v>
      </c>
      <c r="H7" s="2" t="s">
        <v>133</v>
      </c>
      <c r="I7" s="2" t="s">
        <v>78</v>
      </c>
    </row>
    <row r="8" spans="1:9" customFormat="1" ht="30" x14ac:dyDescent="0.25">
      <c r="A8" s="4">
        <v>6</v>
      </c>
      <c r="B8" s="3" t="s">
        <v>5</v>
      </c>
      <c r="C8" s="3" t="s">
        <v>76</v>
      </c>
      <c r="D8" s="5" t="s">
        <v>75</v>
      </c>
      <c r="E8" s="1" t="str">
        <f t="shared" si="0"/>
        <v>0309-6</v>
      </c>
      <c r="F8" s="1" t="s">
        <v>3</v>
      </c>
      <c r="G8" s="2" t="s">
        <v>10</v>
      </c>
      <c r="H8" s="1" t="s">
        <v>77</v>
      </c>
      <c r="I8" s="2" t="s">
        <v>9</v>
      </c>
    </row>
    <row r="9" spans="1:9" customFormat="1" x14ac:dyDescent="0.25">
      <c r="A9" s="4">
        <v>7</v>
      </c>
      <c r="B9" s="3" t="s">
        <v>5</v>
      </c>
      <c r="C9" s="3" t="s">
        <v>76</v>
      </c>
      <c r="D9" s="5" t="s">
        <v>75</v>
      </c>
      <c r="E9" s="1" t="str">
        <f t="shared" si="0"/>
        <v>0309-7</v>
      </c>
      <c r="F9" s="1" t="s">
        <v>3</v>
      </c>
      <c r="G9" s="2" t="s">
        <v>8</v>
      </c>
      <c r="H9" s="1" t="s">
        <v>7</v>
      </c>
      <c r="I9" s="2" t="s">
        <v>6</v>
      </c>
    </row>
    <row r="10" spans="1:9" customFormat="1" ht="30" x14ac:dyDescent="0.25">
      <c r="A10" s="4">
        <v>8</v>
      </c>
      <c r="B10" s="3" t="s">
        <v>5</v>
      </c>
      <c r="C10" s="3" t="s">
        <v>76</v>
      </c>
      <c r="D10" s="5" t="s">
        <v>75</v>
      </c>
      <c r="E10" s="1" t="str">
        <f t="shared" si="0"/>
        <v>0309-8</v>
      </c>
      <c r="F10" s="1" t="s">
        <v>3</v>
      </c>
      <c r="G10" s="2" t="s">
        <v>2</v>
      </c>
      <c r="H10" s="1" t="s">
        <v>1</v>
      </c>
      <c r="I10" s="2" t="s">
        <v>0</v>
      </c>
    </row>
  </sheetData>
  <autoFilter ref="A1:I1" xr:uid="{B6AEC780-6CC1-4134-B854-1438D324A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0301</vt:lpstr>
      <vt:lpstr>0302</vt:lpstr>
      <vt:lpstr>0303</vt:lpstr>
      <vt:lpstr>0304</vt:lpstr>
      <vt:lpstr>0305</vt:lpstr>
      <vt:lpstr>0306</vt:lpstr>
      <vt:lpstr>0307</vt:lpstr>
      <vt:lpstr>0308</vt:lpstr>
      <vt:lpstr>0309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Wahyu Yoga Pratama</cp:lastModifiedBy>
  <dcterms:created xsi:type="dcterms:W3CDTF">2023-05-17T06:18:13Z</dcterms:created>
  <dcterms:modified xsi:type="dcterms:W3CDTF">2023-07-21T12:54:00Z</dcterms:modified>
</cp:coreProperties>
</file>