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324"/>
  <workbookPr/>
  <mc:AlternateContent xmlns:mc="http://schemas.openxmlformats.org/markup-compatibility/2006">
    <mc:Choice Requires="x15">
      <x15ac:absPath xmlns:x15ac="http://schemas.microsoft.com/office/spreadsheetml/2010/11/ac" url="C:\Workspaces\STE.2022.CoswinMigration\Integration Services Project2\notes\"/>
    </mc:Choice>
  </mc:AlternateContent>
  <xr:revisionPtr revIDLastSave="0" documentId="13_ncr:1_{E83F0AA5-0E3E-4C45-B90A-76A08D846C17}" xr6:coauthVersionLast="47" xr6:coauthVersionMax="47" xr10:uidLastSave="{00000000-0000-0000-0000-000000000000}"/>
  <bookViews>
    <workbookView xWindow="-108" yWindow="-108" windowWidth="23256" windowHeight="12456" activeTab="2" xr2:uid="{00000000-000D-0000-FFFF-FFFF00000000}"/>
  </bookViews>
  <sheets>
    <sheet name="Test Summary" sheetId="6" r:id="rId1"/>
    <sheet name="PR Summary" sheetId="14" r:id="rId2"/>
    <sheet name="Custom Column" sheetId="15" r:id="rId3"/>
    <sheet name="Sheet1" sheetId="16" r:id="rId4"/>
    <sheet name="Drop down list" sheetId="12" state="hidden" r:id="rId5"/>
  </sheets>
  <externalReferences>
    <externalReference r:id="rId6"/>
    <externalReference r:id="rId7"/>
  </externalReferences>
  <definedNames>
    <definedName name="_xlnm._FilterDatabase" localSheetId="1" hidden="1">'PR Summary'!$A$1:$Y$77</definedName>
    <definedName name="_xlnm._FilterDatabase" localSheetId="0" hidden="1">'Test Summary'!$A$4:$K$21</definedName>
    <definedName name="_Toc144131386" localSheetId="0">'Test Summary'!$B$5</definedName>
    <definedName name="_xlnm.Print_Titles" localSheetId="0">'Test Summary'!$1:$4</definedName>
    <definedName name="Rev">[1]Dropdown!$A$2:$A$16</definedName>
    <definedName name="TestVer" localSheetId="1">#REF!</definedName>
    <definedName name="TestVer">#REF!</definedName>
  </definedNames>
  <calcPr calcId="191029"/>
  <extLst>
    <ext xmlns:mx="http://schemas.microsoft.com/office/mac/excel/2008/main" uri="{7523E5D3-25F3-A5E0-1632-64F254C22452}">
      <mx:ArchID Flags="2"/>
    </ext>
  </extLst>
</workbook>
</file>

<file path=xl/calcChain.xml><?xml version="1.0" encoding="utf-8"?>
<calcChain xmlns="http://schemas.openxmlformats.org/spreadsheetml/2006/main">
  <c r="B43" i="6" l="1"/>
  <c r="C30" i="6" l="1"/>
  <c r="C29" i="6"/>
  <c r="C28" i="6" l="1"/>
  <c r="C27" i="6"/>
  <c r="C26" i="6"/>
  <c r="C31" i="6" l="1"/>
  <c r="C34" i="6" s="1"/>
  <c r="C32" i="6"/>
  <c r="C33"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Wahyu Yoga Pratama</author>
  </authors>
  <commentList>
    <comment ref="M2" authorId="0" shapeId="0" xr:uid="{9FE605C4-0F81-4ABF-9C3D-B9A8F8238C84}">
      <text>
        <r>
          <rPr>
            <b/>
            <sz val="9"/>
            <color indexed="81"/>
            <rFont val="Tahoma"/>
            <family val="2"/>
          </rPr>
          <t>Wahyu Yoga Pratama:</t>
        </r>
        <r>
          <rPr>
            <sz val="9"/>
            <color indexed="81"/>
            <rFont val="Tahoma"/>
            <family val="2"/>
          </rPr>
          <t xml:space="preserve">
Maximo table is CONTRACT, not PO
</t>
        </r>
      </text>
    </comment>
    <comment ref="M24" authorId="0" shapeId="0" xr:uid="{9AA872D1-1B0F-4355-8807-BF302BF94124}">
      <text>
        <r>
          <rPr>
            <b/>
            <sz val="9"/>
            <color indexed="81"/>
            <rFont val="Tahoma"/>
            <family val="2"/>
          </rPr>
          <t>Wahyu Yoga Pratama:</t>
        </r>
        <r>
          <rPr>
            <sz val="9"/>
            <color indexed="81"/>
            <rFont val="Tahoma"/>
            <family val="2"/>
          </rPr>
          <t xml:space="preserve">
PR should be in PO level? Also, POLINE.PONUM refer to parent PO. Can not be used to store PRNUM.</t>
        </r>
      </text>
    </comment>
  </commentList>
</comments>
</file>

<file path=xl/sharedStrings.xml><?xml version="1.0" encoding="utf-8"?>
<sst xmlns="http://schemas.openxmlformats.org/spreadsheetml/2006/main" count="971" uniqueCount="474">
  <si>
    <t>Test Status</t>
  </si>
  <si>
    <t>Pass</t>
  </si>
  <si>
    <t>Fail 
Minor</t>
  </si>
  <si>
    <t>Fail 
Major</t>
  </si>
  <si>
    <t>Fail 
Critical</t>
  </si>
  <si>
    <t>Remarks</t>
  </si>
  <si>
    <t>Test Statistic</t>
  </si>
  <si>
    <t>Total Test Cases(✔)</t>
  </si>
  <si>
    <t xml:space="preserve">Total Test Cases Passes </t>
  </si>
  <si>
    <t>Total Test Cases Fail Minor</t>
  </si>
  <si>
    <t>Total Test Cases Fail Major</t>
  </si>
  <si>
    <t>Total Test Cases Not tested</t>
  </si>
  <si>
    <t>Total % Test Cases Passed</t>
  </si>
  <si>
    <t>Total % Test Cases Failed</t>
  </si>
  <si>
    <t>Total % Test Cases Not Tested</t>
  </si>
  <si>
    <t>Defects</t>
  </si>
  <si>
    <t>Date of Test</t>
  </si>
  <si>
    <t>PR ID</t>
  </si>
  <si>
    <t>Test Specifications Version</t>
  </si>
  <si>
    <t>Status</t>
  </si>
  <si>
    <t>Nature</t>
  </si>
  <si>
    <t>Occurrence</t>
  </si>
  <si>
    <t>Severity</t>
  </si>
  <si>
    <t>Event Type</t>
  </si>
  <si>
    <t>Error</t>
  </si>
  <si>
    <t>Document</t>
  </si>
  <si>
    <t>Constant Defect</t>
  </si>
  <si>
    <t>Pending Analysis</t>
  </si>
  <si>
    <t>Fault</t>
  </si>
  <si>
    <t>Software</t>
  </si>
  <si>
    <t>Random Defect</t>
  </si>
  <si>
    <t>Major</t>
  </si>
  <si>
    <t>Pending Validation</t>
  </si>
  <si>
    <t>Hardware</t>
  </si>
  <si>
    <t>Defect due to change</t>
  </si>
  <si>
    <t>Minor</t>
  </si>
  <si>
    <t>Pending Closure</t>
  </si>
  <si>
    <t>Evolution</t>
  </si>
  <si>
    <t>Closed</t>
  </si>
  <si>
    <t>Improvement</t>
  </si>
  <si>
    <t>Total Test Cases Fail Critical</t>
  </si>
  <si>
    <t>Test ID</t>
  </si>
  <si>
    <t>Test Description</t>
  </si>
  <si>
    <t>PR Status</t>
  </si>
  <si>
    <t>Critical</t>
  </si>
  <si>
    <t>PR No</t>
  </si>
  <si>
    <t>Title</t>
  </si>
  <si>
    <t>Type</t>
  </si>
  <si>
    <t>Affected Test Case</t>
  </si>
  <si>
    <t>Problem Description</t>
  </si>
  <si>
    <t>Reported By</t>
  </si>
  <si>
    <t>Reported Date</t>
  </si>
  <si>
    <t>Problem Analysis</t>
  </si>
  <si>
    <t>Analysed By</t>
  </si>
  <si>
    <t>Analysed Date</t>
  </si>
  <si>
    <t>Validation Comment</t>
  </si>
  <si>
    <t>Validated By</t>
  </si>
  <si>
    <t>Validated Date</t>
  </si>
  <si>
    <t>Close Comment</t>
  </si>
  <si>
    <t>Closed By</t>
  </si>
  <si>
    <t>Closed Date</t>
  </si>
  <si>
    <t>Updated Date: 18/09/2024</t>
  </si>
  <si>
    <t>NEL1902 FAT Test Status</t>
  </si>
  <si>
    <t>FAT_TRANSACTDM_0001.0001</t>
  </si>
  <si>
    <t>Validate Migrated Contracts (Price) Data into Maximo</t>
  </si>
  <si>
    <t>FAT_TRANSACTDM_0002.0001</t>
  </si>
  <si>
    <t>Validate Migrated Blanket Contracts Data into Maximo</t>
  </si>
  <si>
    <t>FAT_TRANSACTDM_0003.0001</t>
  </si>
  <si>
    <t>Validate Migrated Purchase Requisition(PR) Data into Maximo</t>
  </si>
  <si>
    <t>FAT_TRANSACTDM_0004.0001</t>
  </si>
  <si>
    <t>Validate Migrated Request For Quotation(RFQ) Data into Maximo</t>
  </si>
  <si>
    <t>FAT_TRANSACTDM_0005.0001</t>
  </si>
  <si>
    <t>Validate Migrated RFQ Vendor Data into Maximo</t>
  </si>
  <si>
    <t>FAT_TRANSACTDM_0006.0001</t>
  </si>
  <si>
    <t>Validate Migrated Purchase Orders(PO) Data into Maximo</t>
  </si>
  <si>
    <t>FAT_TRANSACTDM_0007.0001</t>
  </si>
  <si>
    <t>Validate Migrated Invoices Data into Maximo</t>
  </si>
  <si>
    <t>FAT_TRANSACTDM_0008.0001</t>
  </si>
  <si>
    <t>Validate Migrated Receipts Data into Maximo</t>
  </si>
  <si>
    <t>FAT_TRANSACTDM_0009.0001</t>
  </si>
  <si>
    <t>Validate Migrated Work Order Data into Maximo</t>
  </si>
  <si>
    <t>FAT_TRANSACTDM_0010.0001</t>
  </si>
  <si>
    <t>Validate Migrated Service Requests Data into Maximo</t>
  </si>
  <si>
    <t>FAT_TRANSACTDM_0011.0001</t>
  </si>
  <si>
    <t>Validate Inventory Data into Maximo</t>
  </si>
  <si>
    <t>FAT_TRANSACTDM_0012.0001</t>
  </si>
  <si>
    <t>Validate Inventory Vendor Data into Maximo</t>
  </si>
  <si>
    <t>FAT_TRANSACTDM_0013.0001</t>
  </si>
  <si>
    <t>Validate Inventory Balances Data into Maximo</t>
  </si>
  <si>
    <t>FAT_TRANSACTDM_0014.0001</t>
  </si>
  <si>
    <t>Validate Material Requisitions Data into Maximo</t>
  </si>
  <si>
    <t>FAT_TRANSACTDM_0015.0001</t>
  </si>
  <si>
    <t>Validate Preventive Maintenance Data into Maximo</t>
  </si>
  <si>
    <t>FAT_TRANSACTDM_0016.0001</t>
  </si>
  <si>
    <t>Validate Migrated Job Plans Data into Maximo</t>
  </si>
  <si>
    <t>FAT_TRANSACTDM_0017.0001</t>
  </si>
  <si>
    <t>Validate Fields Not Displayed on Maximo UI Migrated to Maximo Database</t>
  </si>
  <si>
    <t>✔</t>
  </si>
  <si>
    <t>1. Coswin stores the Track Access Number in WIP_WO. WO_EQ_PHON. Currently in Maximo, it is mapped to a customized field in the Work Order table, STE_EQPPHONE. To amend the field label on screen to TAR No.
The Maximo Labor in the Actuals Tab is still displaying the LAN ID or Barcode of the Employee. This is incorrect. It should display the Employee Number of the Employee.
2. SBST highlighted that the Maximo Work Order for migrated Work Orders should be having a “WO” prefix with running numbers. STE to check and verify if the migrated work orders is to be created in the above format.</t>
  </si>
  <si>
    <t>1.STE to check the purpose of G/L Posting Date in invoice Table. 
STE to check the value for totaltax1. Value is rounded to 0 decimal places. For Eg, Coswin 16.90, Maximo 17.00.
The Coswin Remarks for Invoice is currently migrated to Terms and Condition Long Description. As the information within this field is entered by the end users, STE proposed for the remarks to be added onto the Invoice Application.
1)
INV_DT and INV_RCT_DT is not mapped correctly.
INV_DT should be mapped to INVOICE.CHANGEDATE and INV_RCT_DT should be mapped to INVOICE.INVOICEDATE.
2)
Coswin Invoice SAP GL Code should be displayed on Maximo Invoice Main Tab. Currently it is mapped to INVOICECOST. STE_CSWNSAPGL.</t>
  </si>
  <si>
    <t>Min Qty, Max Qty, Reorder Point, Safety Stock showing 0 on screen. It is having values in Coswin.
Population field is present in Coswin but is not mapped to Maximo.
Currently Coswin Stockout Risk %, Cyclic Re-order and No. of days in Cycle  is not mapped to any Maximo fields. To clarify if this field should be populated to a new field within Inventory. These fields are currently not available for verification.
Coswin ORG_SUPL_CD is currently mapped to Inventory Manufacturer. The mapping is incorrect as the Suppliers are Vendors. SBST proposed that the original Supplier Code to be mapped to a new separate field instead of Manufacturer.</t>
  </si>
  <si>
    <t>1) Coswin GST not mapped correctly to Maximo Inventory Vendor Tax Code. It should display GST in Inventory Vendor for all Items that are associated with GST.
2) The Coswin Max Lead Time is mapped to Inventory Delivery Time. SBST feedback that the Max Lead Time should also be within the same Section as the Min, Average Lead Time in the Inventory Vendor Section.
3) Coswin First Procured Date is mapped to the Inventory Vendor Last Order Date. However, the Last Order Date is not showing the correct information. SBST proposed to store the First Procured Date.
4) Remarks Column is advised by SBST to be stored in the STK_ITEM. STE to check if the Remarks field can be retrieved and stored in Maximo Item Application.
5)
1899-12-31 is visible for Last PO Date. To amend the mapping of the date value if it is NULL or 0.
6)
Last Price is showing 0 for all records. User feedback that it should not show 0, but instead, the Unit Price of the Item should be displayed.
7)
STE_CSWNLASTPO is not displayed correctly. TO check mapping of the field.</t>
  </si>
  <si>
    <t xml:space="preserve">SBST feedback that Coswin Bins are created from a Bin Selector. Maximo Bins are mapped over to Inventory Balances Table BINNUM field. There is no application to create Bin in Maximo. It is currently stored as a ALN field. </t>
  </si>
  <si>
    <t>SBST highlighted that the Maximo Jobplans are created incorrectly. The Jobplans should be created as per the Job Directory. Currently there are multiple instances of the same Job ID but having different Equipment Code.</t>
  </si>
  <si>
    <t>DM-Transaction</t>
  </si>
  <si>
    <t>27-Sep-24
09-Oct-24</t>
  </si>
  <si>
    <t>02-Oct-24
10-Oct-24</t>
  </si>
  <si>
    <t xml:space="preserve">
30-Sep-24
10-Oct-24</t>
  </si>
  <si>
    <t xml:space="preserve">09-Oct-24
</t>
  </si>
  <si>
    <t xml:space="preserve">FAT_TRANSACTDM_0001.0001 </t>
  </si>
  <si>
    <t>Coswin's Purchase order details "Date" and "Del Due Date" needs to be captured in a separate custom field.</t>
  </si>
  <si>
    <t>SAP GL Code 435666 for blanket contract OS0156/000 doesn’t seems to be mapped to any field in Maximo. Need to check the mapping.</t>
  </si>
  <si>
    <t>Unit Cost in contract lines is rounded up. For example: unit cost 13.80 is displayed as 14.</t>
  </si>
  <si>
    <t>Maximum Amount is blank for contract OS0156/000.</t>
  </si>
  <si>
    <t>Amount received and amount remaining in costinput table needs to be verified.</t>
  </si>
  <si>
    <t>For the blanket contract buyer is not mapped. PURCHVIEW.PURCHASEAGENT, but the subsequent release POs have buyers.</t>
  </si>
  <si>
    <t>Changeby is maxadmin in for blanket contract. It should be same as amend by in coswim contracts.</t>
  </si>
  <si>
    <t>Payment terms is not mapped for blanket contract OS0156/000.</t>
  </si>
  <si>
    <t>Blanket contract remarks are not captured anywhere.</t>
  </si>
  <si>
    <t>Make all the WAPPR blanket contracts status as APPR.</t>
  </si>
  <si>
    <t>PO Not authorized (54) (6 on coswin screen) is similar to WAPPR in contract and hence needs to be changed as needed. 0 is approved.</t>
  </si>
  <si>
    <t>Peng Keong</t>
  </si>
  <si>
    <t xml:space="preserve">FAT_TRANSACTDM_0003.0001 </t>
  </si>
  <si>
    <t>For Cost centers part of the GL account (cost center) list should use the Department mapping as provided by SBST for GL account string in PRLINE.</t>
  </si>
  <si>
    <t>For Cost centers that are not part of the list provided by SBST, Department should be defaulted to NEL.</t>
  </si>
  <si>
    <t>Coswin PR remarks should be populated as PR work log in maximo.</t>
  </si>
  <si>
    <t>Coswin RFQ has no description. The RFQ description migrated in Maximo seems to be migrated from coswin’s By Fax/Box/Mail field which is incorrect.
As per mapping sheet, it is mapped to RFQVENDOR. STE_CSWNNOTES field.</t>
  </si>
  <si>
    <t>Coswin RFQ’s PR number needs to be mapped to RFQ.STE_PRNUM.</t>
  </si>
  <si>
    <t>SAP GL CODE from cownin quotation details is migrated to RFQVENDOR.Need to re-map as part of GL Debit account.</t>
  </si>
  <si>
    <t>Quotationline is not populated for RFQ CJ01951512003.</t>
  </si>
  <si>
    <t>Move RFQ terms and conditions to RFQ.STE_Remarks column in RFQ main tab.</t>
  </si>
  <si>
    <t>RFQ count in maximo is 162306 and coswin is 162129. Total count of quotations mismatch.</t>
  </si>
  <si>
    <t>Maximo computes the value of the quotation at item level but not at vendor level.
Rule Related - Document to be updated.</t>
  </si>
  <si>
    <t>Remove the rounding up of cost values.</t>
  </si>
  <si>
    <t>Need to check with Gareth if it was removed as part of cost  exercise.</t>
  </si>
  <si>
    <t>Coswin Blanket PO Buyer to be mapped with PURCHVIEW.PURCHASEAGENT</t>
  </si>
  <si>
    <t>Correct value from Coswin's "Amend By" to be populated instead of MAXADMIN.</t>
  </si>
  <si>
    <t>Payment term mapping to be done.</t>
  </si>
  <si>
    <t>A new field to be created.</t>
  </si>
  <si>
    <t>Mapping change for blanket contracts:
48 (COSWIN screen = 0) - APPR
54 (COSWIN screen = 6) - WAPPR</t>
  </si>
  <si>
    <t>Mapping Change for PO:
48  - just created - APPR
54  - not authorized - WAPPR</t>
  </si>
  <si>
    <t>Population of default values based on system defaults for Contract Type as "BLANKET", "PRICE".</t>
  </si>
  <si>
    <t>Value migrated in separate columns as cost center needs to be re-mapped to GL account field as a concatenation of Department-cost center - SAP GL Code(optional, only if available).
The department should be defaulted as NEL for the cost centers that are not part of the list provided by SBST. Rest should be mapped as per the department-cost center mapping provided by SBST.</t>
  </si>
  <si>
    <t>Re-mapping of coswin PR remarks from PR Terms and Conditions to PR work log.</t>
  </si>
  <si>
    <t>RFQ Description to be removed.</t>
  </si>
  <si>
    <t>Create a new custom field to migrate PRNUM.</t>
  </si>
  <si>
    <t xml:space="preserve">Need to verify in case of any script issues. </t>
  </si>
  <si>
    <t>Create a new custom field RFQ.STE_REMARKS and move Coswin RFQ remarks.</t>
  </si>
  <si>
    <t>Just a remark. No action required.</t>
  </si>
  <si>
    <t>To analyse the reason for count mismatch. This can be verified with the latest copy of coswin db.</t>
  </si>
  <si>
    <t>PR number in coswin is not migrated to PO : Sample PO AA10007683.</t>
  </si>
  <si>
    <t>PR number in coswin to be mapped to POLINE.PONUM and POLINE.POLINENUM</t>
  </si>
  <si>
    <t>PO AA10007683 has 1 line item in coswin but not in maximo.</t>
  </si>
  <si>
    <t>To analyse the reason and if there is any issue with the scripts.</t>
  </si>
  <si>
    <t>Delivery due date under the section "Purchase/Purchase Order/Purchase Order Details/Details" should be migrated to POLINE.REQDELIVERYDATE. The other Deliver due date at top level should be migrated to header level PO. Required date.</t>
  </si>
  <si>
    <t>PO AA10013181 have a contract reference (WAGT21-110)in maximo but no reference in coswin.</t>
  </si>
  <si>
    <t>For coswin number of amendments 1, it seems to be 0 in maximo. Should it be 1 instead? STE to verify.</t>
  </si>
  <si>
    <t>Coswin PO remarks which are migrated to maximo's term n condition to be changed and migrated as part PO worklog.</t>
  </si>
  <si>
    <t>Total cost value in PO is blank.STE to verify whether it was nullified as part of removing cost value exercise.</t>
  </si>
  <si>
    <t>Re-mapping of fields.</t>
  </si>
  <si>
    <t>To analyse the mismatch in data.</t>
  </si>
  <si>
    <t>To analyse the current mapping and why the revision is 0 instead of 1.</t>
  </si>
  <si>
    <t>Re-mapping.</t>
  </si>
  <si>
    <t>The count of invoices(credit note + Invoice) is 67 records less in maximo after comparing with coswin's invoices + credit notes.</t>
  </si>
  <si>
    <t>INV_DT and INV_RCT_DT is not mapped correctly. INV_DT should be mapped to INVOICE.CHANGEDATE and INV_RCT_DT should be mapped to INVOICE.INVOICEDATE.</t>
  </si>
  <si>
    <t>Need to analyze.</t>
  </si>
  <si>
    <t>Coswin Invoice SAP GL Code should be displayed on Maximo Invoice Main Tab. Currently it is mapped to INVOICECOST. STE_CSWNSAPGL.</t>
  </si>
  <si>
    <t>For Credit note status mapping:
48 - Created -  APPR
49  - Validated - APPR
50 - Partially used  - APPR
51 - Used - PAID
52 - Cancelled - CANCEL
53  - Closed - PAID</t>
  </si>
  <si>
    <t>STE to check from where uninvoiced total is coming in invoice application in maximo.For example : NI-C753M017</t>
  </si>
  <si>
    <t>Remaining value for credit notes in coswin needs to be migrated to Invoice.STE_CSWNREMVALUE.</t>
  </si>
  <si>
    <t>Re-map.</t>
  </si>
  <si>
    <t>GLDebit account needs to be populated for Invoice line, PO line and PR line as per the agreed logic with SBST.</t>
  </si>
  <si>
    <t>1. POREVISIONUM is missing from matrectrans records which is preventing material receipt to be displayed on screen.</t>
  </si>
  <si>
    <t>2. GRN Ref num and GRN date to be displayed on screen? TBD by SBST.</t>
  </si>
  <si>
    <t>3. PO Lines items in maximo is not migrated for PONUM: AA10009897. STE to verify the issue and rectify if it is happening for other POs as well.</t>
  </si>
  <si>
    <t>4. Quantity is showing as -ve for transaction type of Return in material receipts.</t>
  </si>
  <si>
    <t>5. The migration of DO remarks to MATRECTRANS.STE_CSWNRECEIPTREMARK is missing in maximo.The field is not created in database.</t>
  </si>
  <si>
    <t>7. Service receipts needs to be created for service items.For example : PONUM: BB60015612, DO number: 00000015.</t>
  </si>
  <si>
    <t>8. STE to check the treatment for non-PO receipts. For example: miscellaneous type DOs in coswin.</t>
  </si>
  <si>
    <t>1. There is a discrepancy between the count of work orders by 700k in maximo.STE needs to verify for the extra work orders.</t>
  </si>
  <si>
    <t xml:space="preserve">4. Work order main tab duration field needs to be populated.STE to verify the logic for the duration field in work order. </t>
  </si>
  <si>
    <t>5. STE to migrate work permit WIP_WO.WO_WORK_PERMIT from work order to maximo workorder.STEWP.</t>
  </si>
  <si>
    <t xml:space="preserve">6. coswin wo type values are :
U Unplanned - 80
P Planned - 79
O Others - 85
it seems to be wrongly migrated: for example wo number :1202559. it is unplanned in coswin and hence STE_CSWNWOTYPE value should be 80 instead of 85.
</t>
  </si>
  <si>
    <t>7.Coswin Cost Type field is not migrated to any field in maximo.</t>
  </si>
  <si>
    <t xml:space="preserve">8. Labor 132794 should be migrated to labtrans (laborcode) instead of it's LAN ID: NEISTO03  </t>
  </si>
  <si>
    <t>Chainage number from and to fields in coswin are:
WIP_WO.FREE2 and WIP_WO.FREE3.It was not migrated early due to these two technical fields.</t>
  </si>
  <si>
    <t>Need to check where Job Activ remarks and Spec. Text are migrated to in maximo.</t>
  </si>
  <si>
    <t>1. The count in maximo is 6 times more than coswin.STE to verify from where this is coming.</t>
  </si>
  <si>
    <t>2. The time for sanction from and sanction to is not migrated to target start and target finish in SR in maximo.</t>
  </si>
  <si>
    <t>3. Coswin Job Request supervisor to be migrated to SR.STE_CSWNSUP field.</t>
  </si>
  <si>
    <t>4. Failure reporting in coswin SR does not exist, but migrated sr record in maximo is having failure class and problem code populated. STE to verify on how the failure class and problem code is getting populated in maximo. Sample SR: 15JR133755</t>
  </si>
  <si>
    <t xml:space="preserve">FAT_TRANSACTDM_0011.0001 </t>
  </si>
  <si>
    <t>Min Qty, Max Qty, Reorder Point, Safety Stock showing 0 on screen. It is having values in Coswin.</t>
  </si>
  <si>
    <t>Population field is present in Coswin but is not mapped to Maximo.</t>
  </si>
  <si>
    <t>Currently Coswin Stockout Risk %, Cyclic Re-order and No. of days in Cycle  is not mapped to any Maximo fields. To clarify if this field should be populated to a new field within Inventory. These fields are currently not available for verification.</t>
  </si>
  <si>
    <t>Coswin ORG_SUPL_CD is currently mapped to Inventory Manufacturer. The mapping is incorrect as the Suppliers are Vendors. SBST proposed that the original Supplier Code to be mapped to a new separate field instead of Manufacturer.</t>
  </si>
  <si>
    <t xml:space="preserve">FAT_TRANSACTDM_0012.0001 </t>
  </si>
  <si>
    <t>Coswin GST not mapped correctly to Maximo Inventory Vendor Tax Code. It should display GST in Inventory Vendor for all Items that are associated with GST.</t>
  </si>
  <si>
    <t>The Coswin Max Lead Time is mapped to Inventory Delivery Time. SBST feedback that the Max Lead Time should also be within the same Section as the Min, Average Lead Time in the Inventory Vendor Section.</t>
  </si>
  <si>
    <t>Coswin First Procured Date is mapped to the Inventory Vendor Last Order Date. However, the Last Order Date is not showing the correct information. SBST proposed to store the First Procured Date.</t>
  </si>
  <si>
    <t>Remarks Column is advised by SBST to be stored in the STK_ITEM. STE to check if the Remarks field can be retrieved and stored in Maximo Item Application.</t>
  </si>
  <si>
    <t>1899-12-31 is visible for Last PO Date. To amend the mapping of the date value if it is NULL or 0.</t>
  </si>
  <si>
    <t>Last Price is showing 0 for all records. User feedback that it should not show 0, but instead, the Unit Price of the Item should be displayed.</t>
  </si>
  <si>
    <t>STE_CSWNLASTPO is not displayed correctly. TO check mapping of the field.</t>
  </si>
  <si>
    <t>1. Coswin Demand "From" date should be migrated to MR.REQUIREDDATE and "To" date should be migrated to "STE_CSWNDEMTODATE".</t>
  </si>
  <si>
    <t>2. Entered date needs to be displayed on screen.</t>
  </si>
  <si>
    <t>3. Demand remarks should be migrated to STE_DEMREMARKS.</t>
  </si>
  <si>
    <t>5. MATUSETRANS.STORELOC is "Transit" for all the items.It should be populated with the correct item location. For example: item TRAIN /GEN/AR/01.</t>
  </si>
  <si>
    <t>6. Transfer transactions are not migrated to maximo. For example: Item number: TRAIN /GEN/AR/01.</t>
  </si>
  <si>
    <t>7. Issue number from coswin is not migrated in maximo. Issues number exammple: ISS12577. This needs to be migrated to matusetrans.STE_ISSUENUM.</t>
  </si>
  <si>
    <t>8. Need to populate coswin adjustments to invtrans in maximo.Coswin STK_ADJ table needs to be migrated to INVTRANS.</t>
  </si>
  <si>
    <t>Need to re-visit scripts.</t>
  </si>
  <si>
    <t>To be decided by SBST.</t>
  </si>
  <si>
    <t>Create a dummy PO (CSWN_NONPO) and tag against it all the miscellaneous receipts.</t>
  </si>
  <si>
    <t>2. Gl account needs to be populated as agreed with SBST.STE_CSWNACTIONAUTH field can be used as maintenance entity.The mapping from main entity to department can be found in the sheet shared by SBST.</t>
  </si>
  <si>
    <t>re-map</t>
  </si>
  <si>
    <t>This should be based on Actual Finish - Actual Start.</t>
  </si>
  <si>
    <t>Re-map</t>
  </si>
  <si>
    <t>To create a new field STE_CSWNCOSTTYPE.</t>
  </si>
  <si>
    <t>Map to new fields.</t>
  </si>
  <si>
    <t>Map as required.</t>
  </si>
  <si>
    <t>Need to create a new field STE_CSWNPOPULATION.</t>
  </si>
  <si>
    <t>Where is this GL mapping?</t>
  </si>
  <si>
    <t>Need to see the data</t>
  </si>
  <si>
    <t>What is the new mapping?</t>
  </si>
  <si>
    <t>Which table? SR?</t>
  </si>
  <si>
    <t>What is the mapping?</t>
  </si>
  <si>
    <t>What is the mapping? Any example?</t>
  </si>
  <si>
    <t>Need clarification</t>
  </si>
  <si>
    <t>Need clarification?</t>
  </si>
  <si>
    <t>Create two new custom fields.
PO.STE_CSWNDATE and PO.STE_CSWNDEDUEDATE.</t>
  </si>
  <si>
    <t xml:space="preserve">Create a new custom field in maximo. </t>
  </si>
  <si>
    <t>NO</t>
  </si>
  <si>
    <t>Need to check the script</t>
  </si>
  <si>
    <t>Problem Analysis (Notes)</t>
  </si>
  <si>
    <t>Need to check with Gareth if it was removed as part of cost exercise.</t>
  </si>
  <si>
    <t>Currently not mapped yet.
To confirm mapping:
PORDER_.PO_PAY_DET
&gt;&gt; CONTRACT.PAYMENTTERM</t>
  </si>
  <si>
    <t xml:space="preserve">PR number in coswin to be mapped to PO.STE_PRNUM </t>
  </si>
  <si>
    <t>Remove mapping:
PORDER_.SUPPLIER_.SUPPL_AGREE.SAGREE_CODE &gt;&gt; PO.CONTRACTREFNUM
Keep mapping:
PORDER_.PO_BLKT_REF  &gt;&gt; PO.CONTRACTREFNUM
(PO_BLKT_REF -&gt; PO.PO_TYPE=49)</t>
  </si>
  <si>
    <t>Change the mapping for INVOICEDATE:
INVOICE_.INV_RCT_DT &gt;&gt; INVOICE.INVOICEDATE
Mapping for CHANGEDATE is already correct:
INVOICE_.INV_DT &gt;&gt; INVOICE.CHANGEDATE</t>
  </si>
  <si>
    <t>Add new mapping:
RCT_ITEMS.PORDERS_.PO_AMD_NO &gt;&gt; MATRECTRANS.POREVISIONNUM</t>
  </si>
  <si>
    <t>Need to check the migrated data. Similar to row 25.
Executing the query manually produce 144 po line items</t>
  </si>
  <si>
    <t>Remove transformation for MATRECTRANS.QUANTITY</t>
  </si>
  <si>
    <t>Add default value to MATRECTRANS.PONUM mapping:
coalesce(RCT_PO_REF, 'CSWN_NONPO')
Create a new master pkg to create the dummy PO</t>
  </si>
  <si>
    <t>A new field to be created. CONTRACT.STE_REMARKS</t>
  </si>
  <si>
    <t>Map to new fields: STE_CSWNSUPPLIER</t>
  </si>
  <si>
    <t xml:space="preserve">FAT_TRANSACTDM_0014.0001 </t>
  </si>
  <si>
    <t>New custom column: STE_CSWNDEMTODATE</t>
  </si>
  <si>
    <t>New mapping.
New custom column</t>
  </si>
  <si>
    <t>New custom column: MATUSETRANS.STE_ISSUENUM</t>
  </si>
  <si>
    <t>New custom column: MR.STE_DEMREMARKS</t>
  </si>
  <si>
    <t>0303</t>
  </si>
  <si>
    <t>PO_PR_PRCost</t>
  </si>
  <si>
    <t>DF-PR</t>
  </si>
  <si>
    <t>0304</t>
  </si>
  <si>
    <t>PO_RFQ</t>
  </si>
  <si>
    <t>Need to extend Item related description to 104 char</t>
  </si>
  <si>
    <t>WHEN DEM_STATUS=48 THEN 'APPR'
WHEN DEM_STATUS=49 THEN 'APPR'
WHEN DEM_STATUS=50 THEN 'CLOSE'
WHEN DEM_STATUS=51 THEN 'CAN'
WHEN DEM_STATUS=52 THEN 'WAPPR'
WHEN DEM_STATUS=57 THEN 'APPR'</t>
  </si>
  <si>
    <t xml:space="preserve">Default the properties as standard values based on when contract type is selected as “BLANKET”,”PRICE” using scripts.
For example:
If Type is BLANKET:
1. Requires PO? - Y
2. Create Release? – Y
3. Can Exceed amount – Y
4. Add Lines on use? – Y
5. Acceptance Loss? – Y
6. Vendor termination Allowed – Y
7. Customer Termination Allowed? – Y.
For Type = 'PRICE':
1. Requires PO? - Y
2. Create Release? – N
3. Can Exceed amount – N
4. Add Lines on use? – N
5. Acceptance Loss? – Y
6. Vendor termination Allowed – Y
7. Customer Termination Allowed? – Y.
</t>
  </si>
  <si>
    <t xml:space="preserve">Re-mapping.
</t>
  </si>
  <si>
    <t>Re-mapping.
INVOICECOST.STE_CSWNSAPGL
INVOICE.STE_CSWNSAPGL</t>
  </si>
  <si>
    <t xml:space="preserve">Calculated columns. Nothing to do </t>
  </si>
  <si>
    <t>How to create service receipts? SERVRECTRANS
Notes: The transformation to get service items is quite messy! Should probably just do a lookup to migrated item table</t>
  </si>
  <si>
    <t>Need to create new pkg!
TransType='PCOUNTADJ'</t>
  </si>
  <si>
    <t>Item with STE_MIGRATIONID=84190 has description truncated</t>
  </si>
  <si>
    <r>
      <t>di</t>
    </r>
    <r>
      <rPr>
        <sz val="10"/>
        <color rgb="FF000000"/>
        <rFont val="Consolas"/>
        <family val="3"/>
      </rPr>
      <t>.</t>
    </r>
    <r>
      <rPr>
        <sz val="10"/>
        <color rgb="FF006464"/>
        <rFont val="Consolas"/>
        <family val="3"/>
      </rPr>
      <t>PK_DV_ITEMS</t>
    </r>
    <r>
      <rPr>
        <sz val="10"/>
        <color rgb="FF000000"/>
        <rFont val="Consolas"/>
        <family val="3"/>
      </rPr>
      <t xml:space="preserve"> = </t>
    </r>
    <r>
      <rPr>
        <sz val="10"/>
        <color rgb="FF0000FF"/>
        <rFont val="Consolas"/>
        <family val="3"/>
      </rPr>
      <t>553226</t>
    </r>
  </si>
  <si>
    <t>Need to extend PRLine.Description to 104 char</t>
  </si>
  <si>
    <t>Need to extend RFQLine.Description to 104 char</t>
  </si>
  <si>
    <t>0202</t>
  </si>
  <si>
    <t>Need to extend InvVendor.Description to 104 char</t>
  </si>
  <si>
    <t>0205</t>
  </si>
  <si>
    <t>MR_MRLine</t>
  </si>
  <si>
    <t>InvVendor</t>
  </si>
  <si>
    <t>Need  to extend MR.WONUM to 25 char (consistent with WORKORDER.WONUM)</t>
  </si>
  <si>
    <t>Currently no tax-code mapping
ITEMS_.I_VAT_CD &gt;&gt; INVVENDOR.STE_TAX1CODE
Need to confirm 46:53</t>
  </si>
  <si>
    <t>Update transformation</t>
  </si>
  <si>
    <t>Pkg</t>
  </si>
  <si>
    <t>Create two new custom fields.
CONTRACT.STE_CSWNDATE and CONTRACT.STE_CSWNDELDUEDATE.</t>
  </si>
  <si>
    <t>0302</t>
  </si>
  <si>
    <t>PO_Contract (Blanket)</t>
  </si>
  <si>
    <t>Custom column: ste_actualstartdate (date) mapped from PO_VALID_FM</t>
  </si>
  <si>
    <t>Done</t>
  </si>
  <si>
    <t>To confirm mapping
PORDER_.PO_RMK.PO_TXT
&gt;&gt; CONTRACT.STE_REMARKS
Create new pkg: 0603B_CONTRACT_BLANKET.
Pkg 0607-LD PO add filter: WHERE po.PO_TYPE != 49</t>
  </si>
  <si>
    <t>New mapping:
PORDER_.PO_AMD_WHO &gt;&gt; CONTRACT.CHANGEBY
Default value is still set to MAXADMIN
New custom column</t>
  </si>
  <si>
    <t>New mapping:
PORDER_.PO_REQ_BY
&gt;&gt; CONTRACT.PURCHASEAGENT</t>
  </si>
  <si>
    <t>In CONTRACT (PRICE), there is no Purchase Order reference. No mapping.
In CONTRACT (BLANKET), it is mapped.
New mapping:
coswin PO Date =&gt; PORDER_.PO_DT
coswin PO Del Due Date =&gt; PO_ITEMS.PO_ITEM_DEL_DT
Need to create custom column</t>
  </si>
  <si>
    <t xml:space="preserve">The following need to be updated In Contract Level:
6. Vendor termination Allowed – Y
7. Customer Termination Allowed? – Y.
The rest is in 0309-ContractPurch.
No change for ContractPurch for Contract (PRICE)
</t>
  </si>
  <si>
    <t>0301 - Contract (PRICE)
0302 - Contract (BLANKET)
0309 - ContractPurch</t>
  </si>
  <si>
    <t>Backend data is not rounded up.
Mapping has no transformation:
SUPL_AGREE_ITEM.SUPL_ITEMS.S_LAT_UNIT_RATE &gt;&gt; CONTRACTLINE.UNITCOST</t>
  </si>
  <si>
    <t>No Action</t>
  </si>
  <si>
    <t xml:space="preserve">Remove mapping: RFQ.Description
</t>
  </si>
  <si>
    <t>New mapping: 
DEVIS.DV_PREQ_REF &gt;&gt; RFQ.STE_PRNUM
Need to create custom column</t>
  </si>
  <si>
    <t>Backend data for RFQ CJ01951512003 has 4 quotation line</t>
  </si>
  <si>
    <t>No action</t>
  </si>
  <si>
    <t>DV_RMK.DEV_TEXT &gt;&gt; RFQ.STE_REMARK
Update in pkg 0608 LD_RFQ_RFQLine</t>
  </si>
  <si>
    <t>Backend data has consistent count</t>
  </si>
  <si>
    <t>New mapping:
PORDER_.PO_PREQ_REF &gt;&gt; PO.STE_PRNUM
Need to create custom column</t>
  </si>
  <si>
    <t>0306</t>
  </si>
  <si>
    <t>PO_PO</t>
  </si>
  <si>
    <t>Current mapping:
PORDER_.PO_AMD_NO &gt;&gt; PO.REVISIONNUM
For PO OS0124/032 (PO_AMD_NO=1), backend migrated data is correct (REVISIONNUM=1)</t>
  </si>
  <si>
    <t>PORDER_.PO_RMK &gt;&gt; WORKLOG
Update pkg 0607_LD_PO</t>
  </si>
  <si>
    <t>Applicable to CONTRACT (BLANKET)
PORDER_.PO_DELVD_VALUE -&gt; CONTRACT.STE_COMMITTEDCOST
PORDER_.PO_PENDG_VALUE -&gt; CONTRACT.STE_AMOUNTREMAINING</t>
  </si>
  <si>
    <t>Applicable to CONTRACT (BLANKET)
PORDER_.PO_VALUE &gt;&gt; CONTRACTPURCH.MAXVOL</t>
  </si>
  <si>
    <t>Current mapping:
PORDER_.PO_VALUE &gt;&gt; PO.TOTALCOST
Backend data show correct result.</t>
  </si>
  <si>
    <t>Currently INVVENDOR.LASTDATE is mapped to SUPL_ITEMS.S_L_DT_PO.
New mapping:
ITEM_.DT_FIRST_PROC &gt;&gt; INVENTORY.STE_FIRSTPROCDATE</t>
  </si>
  <si>
    <t>Update mapping:
SUPL_ITEMS.S_LAT_UNIT_RATE &gt;&gt; INVVENDOR.LASTCOST
If SUPL_ITEMS.S_LAT_UNIT_RATE=0 then:
SUPL_ITEMS.ITEM_.BUY_PRICE &gt;&gt; INVVENDOR.LASTCOST</t>
  </si>
  <si>
    <t>Set to NULL if value = 1899-12-31.
Set default value to NULL</t>
  </si>
  <si>
    <t>Currently MR.ENTERDATE is mapped to DEM_ISS.DEM_DT</t>
  </si>
  <si>
    <t>Backend data for PO AA10007683 has 1 PO line item!</t>
  </si>
  <si>
    <t>Need to check migrated data.
Pkg still has error!</t>
  </si>
  <si>
    <t>Create a new custom field in maximo. CONTRACT.STE_CSWNSAPGL</t>
  </si>
  <si>
    <t xml:space="preserve">New mapping:
PORDER_.PO_STRING1 &gt;&gt; CONTRACT.STE_CSWNSAPGL </t>
  </si>
  <si>
    <t>With long description</t>
  </si>
  <si>
    <t>Create new custom columns:
STE_CSWNSAPGL
STE_CSWNCC</t>
  </si>
  <si>
    <t>New mapping:
INVOICE_.INV_STRING1 &gt;&gt; INVOICE.STE_CSWNSAPGL
New custom column: INVOICE.STE_CSWNSAPGL</t>
  </si>
  <si>
    <t>Map to new fields: STE_REMARKS</t>
  </si>
  <si>
    <t>New mapping:
SUPL_RMK.SUPL_TXT &gt;&gt; INVVENDOR.STE_REMARKS
Need to create new custom column (LD)
Need to create new LD package</t>
  </si>
  <si>
    <t>VARCHAR</t>
  </si>
  <si>
    <t>DECIMAL</t>
  </si>
  <si>
    <t>22,10</t>
  </si>
  <si>
    <t>0206</t>
  </si>
  <si>
    <t>INVTRANS</t>
  </si>
  <si>
    <t>SERVRECTRANS</t>
  </si>
  <si>
    <t>DATETIME</t>
  </si>
  <si>
    <t>NUMBER</t>
  </si>
  <si>
    <t>SMALLINT</t>
  </si>
  <si>
    <t>New custom column: INVTRANS.STE_CSWNCC</t>
  </si>
  <si>
    <t>New custom column: SERVRECTRANS.STE_CSWNCC</t>
  </si>
  <si>
    <t>New custom column: SERVRECTRANS.STE_CSWNSAPGL</t>
  </si>
  <si>
    <t>New custom column: SERVRECTRANS.STE_CSWNDNDATE</t>
  </si>
  <si>
    <t>New custom column: SERVRECTRANS.STE_CSWNFWDR</t>
  </si>
  <si>
    <t>New custom column: SERVRECTRANS.STE_CSWNGRNDATE</t>
  </si>
  <si>
    <t>New custom column: SERVRECTRANS.STE_CSWNGRNNUM</t>
  </si>
  <si>
    <t>New custom column: SERVRECTRANS.STE_CSWNGRNREF</t>
  </si>
  <si>
    <t>New custom column: SERVRECTRANS.STE_CSWNINSPSTATUS</t>
  </si>
  <si>
    <t>New custom column: SERVRECTRANS.STE_CSWNINSPDATE</t>
  </si>
  <si>
    <t>New custom column: SERVRECTRANS.STE_CSWNINSPREF</t>
  </si>
  <si>
    <t>New custom column: SERVRECTRANS.STE_CSWNINSPSTAT</t>
  </si>
  <si>
    <t>New custom column: SERVRECTRANS.STE_CSWNRCTSTATUS</t>
  </si>
  <si>
    <t>New custom column: SERVRECTRANS.STE_CSWNRECEIPTCHANGEDATE</t>
  </si>
  <si>
    <t>New custom column: SERVRECTRANS.STE_CSWNRECEIPTFORWARDER</t>
  </si>
  <si>
    <t>New custom column: SERVRECTRANS.STE_CSWNRECEIPTTYPE</t>
  </si>
  <si>
    <t>New custom column: INVTRANS.STE_SCCODE</t>
  </si>
  <si>
    <t>New custom column: INVTRANS.STE_ADJVAL</t>
  </si>
  <si>
    <t>New custom column: INVTRANS.STE_ADJUNITCOST</t>
  </si>
  <si>
    <t>DATE</t>
  </si>
  <si>
    <t>varchar</t>
  </si>
  <si>
    <t>New custom column: PR.STE_CSWNSAPGL</t>
  </si>
  <si>
    <t>New custom column: RFQ.STE_CSWNSAPGL</t>
  </si>
  <si>
    <t>New custom column: RFQLINE.STE_CSWNSAPGL</t>
  </si>
  <si>
    <t>New custom column: RFQLINE.STE_CSWNCC</t>
  </si>
  <si>
    <t>New custom column: RFQ.STE_PRNUM</t>
  </si>
  <si>
    <t>New custom column: RFQ.STE_REMARKS</t>
  </si>
  <si>
    <t>New custom column: INVVENDOR.STE_REMARKS</t>
  </si>
  <si>
    <t>New custom column: MR.STE_REMARKS</t>
  </si>
  <si>
    <t>New custom column: CONTRACT.STE_CSWNDATE</t>
  </si>
  <si>
    <t>New custom column: CONTRACT.STE_CSWNDELDUEDATE</t>
  </si>
  <si>
    <t>New custom column: CONTRACT.STE_REMARKS</t>
  </si>
  <si>
    <t>New custom column: CONTRACT.STE_GLACCOUNT</t>
  </si>
  <si>
    <t>New custom column: STE_PRNUM</t>
  </si>
  <si>
    <t>0308A</t>
  </si>
  <si>
    <t>INVOICE</t>
  </si>
  <si>
    <t>New custom column: INVOICE.STE_CSWNSAPGL</t>
  </si>
  <si>
    <t>Dept-CC-SAPGL in INVOICECOST</t>
  </si>
  <si>
    <t>ITEM.STKOUT_RISKP -&gt; STE_CSWNSTKRISK
ITEM_INFO.I_CYCLIC_REORDER -&gt; STE_CYCLICREORDER
ITEM_INFO.I_CYCLE -&gt; STE_NODAYSCYCL</t>
  </si>
  <si>
    <t>INVENTORY</t>
  </si>
  <si>
    <t>5,0</t>
  </si>
  <si>
    <t>New custom column: INVENTORY.STE_CSWNSTKRISK</t>
  </si>
  <si>
    <t>New custom column: INVENTORY.STE_CYCLICREORDER</t>
  </si>
  <si>
    <t>New custom column: INVENTORY.STE_NODAYSCYCL</t>
  </si>
  <si>
    <t>New custom column: INVENTORY.STE_CSWNSUPPLIER</t>
  </si>
  <si>
    <t>Remove mapping on INVENTORY.MANUFACTURER
Update mapping to custom column. 
STORES_ITEMS.ITEM_.ORG_SUPL_CD &gt;&gt; INVENTORY.STE_CSWNSUPPLIER
Need to create custom column</t>
  </si>
  <si>
    <t>Keep mapping in INVENTORY:
STORES_ITEMS. ITEM_. ITEM_INFO.MAX_LEAD_TIME &gt;&gt; INVENTORY.DELIVERYTIME
Mapping INVVENDOR: 
STORES_ITEMS. ITEM_. ITEM_INFO.MAX_LEAD_TIME &gt;&gt;INVVENDOR.PROMDELIVERYTIME</t>
  </si>
  <si>
    <t xml:space="preserve">Done </t>
  </si>
  <si>
    <t>Missing mapping:
SUPL_ITEMS.S_L_PO &gt;&gt; INVVENDOR.STE_CSWNLASTPO</t>
  </si>
  <si>
    <t>New custom column: MR.STE_CSWNDEMTODATE</t>
  </si>
  <si>
    <t>New custom column: MR.STE_CSWNCC</t>
  </si>
  <si>
    <t>New mapping:
ITEM_.ITEM_NUMBER1  &gt;&gt; INVENTORY.STE_CSWNPOPULATION
Need to create custom mapping</t>
  </si>
  <si>
    <t>New custom column: INVENTORY.STE_CSWNPOPULATION</t>
  </si>
  <si>
    <t>New mapping:
ISS_ITEMS.ISS_REF &gt;&gt; MATUSETRANS.STE_ISSUENUM
New custom column</t>
  </si>
  <si>
    <t>MATUSETRANS</t>
  </si>
  <si>
    <t>WORKLOG. Update pkg 0604 LD PR</t>
  </si>
  <si>
    <t>MATRECTRANS</t>
  </si>
  <si>
    <t>New custom column: MATRECTRANS.STE_CSWNRECEIPTREMARK</t>
  </si>
  <si>
    <t>CONTRACTTERM</t>
  </si>
  <si>
    <t>New custom column: CONTRACTTERM.STE_MIGRATIONSOURCE</t>
  </si>
  <si>
    <t>New mapping:
RCT_ITEMS.RCT_RMK.RCT_TXT &gt;&gt; MATRECTRANS.STE_CSWNRECEIPTREMARK
Need to create new custom column (LD)
Need to create new LD package</t>
  </si>
  <si>
    <t>New mapping:
DEM_ISS.ISS_RMK &gt;&gt; MR.STE_DEMREMARKS.
New custom column</t>
  </si>
  <si>
    <t>Current mapping:
PO_ITEMS.PO_ITEM_DEL_DT -&gt; POLINE.REQDELIVERYDATE
New mapping:
In POLine:
PORDER_.DR_TEXT2 &gt;&gt; POLINE.REQDELIVERYDATE (TRANFORMED)
PORDER_.DR_TEXT2 &gt;&gt; POLINE.STE_CSWNREQDELIVERYDATE (AS-IS)
In top PO Level:
PO_ITEMS.PO_ITEM_DEL_DT -&gt; PO.REQUIREDDATE</t>
  </si>
  <si>
    <t xml:space="preserve">Get actual store loc:
SELECT ii.PK_ISS_ITEMS, ii.ISS_REF, dli.PK_DEM_LOC_INT, l.PK_LOCATION_, si.IS_STOR_CD 
FROM coswin.ISS_ITEMS ii 
LEFT JOIN coswin.DEM_LOC_INT dli ON dli.S_ISS_LOC_INT = ii.PK_ISS_ITEMS 
LEFT JOIN coswin.LOCATION_ l ON l.PK_LOCATION_ = dli.S_LOC_DEM_INT 
LEFT JOIN coswin.STORES_ITEMS si ON si.PK_STORES_ITEMS = l.S_STORES_ITEM_LOC 
WHERE ii.S_ITEM_ISS=27322 
</t>
  </si>
  <si>
    <t>New custom column: SERVRECTRANS.STE_CSWNRECEIPTREMARK</t>
  </si>
  <si>
    <t xml:space="preserve">Map to default value:
"GST" &gt;&gt; INVVENDOR.TAX1CODE
</t>
  </si>
  <si>
    <t>WIP</t>
  </si>
  <si>
    <t>Fix Status</t>
  </si>
  <si>
    <t>Data Loading</t>
  </si>
  <si>
    <t>Not Checked Yet</t>
  </si>
  <si>
    <t>NA</t>
  </si>
  <si>
    <t>Not Done</t>
  </si>
  <si>
    <t>Change transformation for INVOICE.STATUS.
To confirm:
This is also for NEG_INV? YES.</t>
  </si>
  <si>
    <t>Partial</t>
  </si>
  <si>
    <t>NA (Gareth)</t>
  </si>
  <si>
    <t xml:space="preserve">4. Material Requisions status mapping:
   48 - 0 - No Issued - APPR
   49 - 1 - Part Issued  - APPR
   50 - 2 - Issue Completed - CLOSE
   51 - 3 - Cancelled -  CAN
   52 - 4 - Not Validated - WAPPR
   57 - 9- Directly Issued - CLOSE </t>
  </si>
  <si>
    <t>Map ITEM_INFO via ITEM_ instead of directly from STOREITEM.
Please verify the following fields as well (similar to MinQty, originally from ITEM_ but now from STOREITEM):
MAXLEVEL
MINLEVEL
SSTOCK
DELIVERYTIME
ISSUE1YRAGO
ISSUE2YRAGO
CURBALTOTAL
AVBLBALANCE
RESERVEDQTY
ORDERQTY</t>
  </si>
  <si>
    <t>New mapping</t>
  </si>
  <si>
    <t>New calculated field</t>
  </si>
  <si>
    <t>CHARTOFACCOUNTS</t>
  </si>
  <si>
    <t>New custom column: CHARTOFACCOUNTS.STE_MIGRATIONSOURCE</t>
  </si>
  <si>
    <t>New custom column: MATRECTRANS.STE_MIGRATIONSOURCE</t>
  </si>
  <si>
    <t xml:space="preserve">TR_ITEMS &gt;&gt; cswn_tr_items
H_TRANSFER &gt;&gt; cswn_h_transfer
H_TR_ITEMS &gt;&gt; NO DATA
H_TRANSFER is parent of H_TR_ITEMS. Since H_TR_ITEMS is empty, no need to migrate H_TRANSFER (ie. no detail data such as quantity, etc)
Create record: MATRECTRANS (IssueType= 'SHIPTRANSFER')
</t>
  </si>
  <si>
    <t>POLINE</t>
  </si>
  <si>
    <t>New custom column: POLINE.STE_CSWNSAPGL</t>
  </si>
  <si>
    <t>Need to extend POLINE.GLDEBITACCT to 110 char</t>
  </si>
  <si>
    <t>PERSON</t>
  </si>
  <si>
    <t>PERSON.BARCODE extend to 16</t>
  </si>
  <si>
    <t>TLOAMASSETGRP</t>
  </si>
  <si>
    <t>invlot</t>
  </si>
  <si>
    <t>New custom column: INVLOT.STE_MIGRATIONID</t>
  </si>
  <si>
    <t>New custom column: INVLOT.STE_MIGRATIONDATE</t>
  </si>
  <si>
    <t>BIGINT</t>
  </si>
  <si>
    <t>TIMESTAMP</t>
  </si>
  <si>
    <t>invoicecost</t>
  </si>
  <si>
    <t>invoicecost.gldebitacct extend to 110</t>
  </si>
  <si>
    <t>New custom column: TLOAMASSETGRP.STE_CSWNAUTHORITY</t>
  </si>
  <si>
    <t>invtrans</t>
  </si>
  <si>
    <t>New custom column: INVTRANS.STE_MIGRATIONTS</t>
  </si>
  <si>
    <t>integer</t>
  </si>
  <si>
    <t>GLCOMPONENTS</t>
  </si>
  <si>
    <t>New custom column: GLCOMPONENTS.STE_MIGRATIONID</t>
  </si>
  <si>
    <t>New custom column: GLCOMPONENTS.STE_MIGRATIONDATE</t>
  </si>
  <si>
    <t>New custom column: GLCOMPONENTS.STE_MIGRATIONSOURCE</t>
  </si>
  <si>
    <t>New custom column: GLCOMPONENTS.STE_COSTCENTREDEPT</t>
  </si>
  <si>
    <t>ITEM</t>
  </si>
  <si>
    <t>New custom column: ITEM.STE_CSWNITEMNO</t>
  </si>
  <si>
    <t>New custom column: ITEM.STE_SPARECRITICAL</t>
  </si>
  <si>
    <t>PERSONANCESTOR</t>
  </si>
  <si>
    <t>New custom column: PERSONANCESTOR.STE_MIGRATIONID</t>
  </si>
  <si>
    <t>New custom column: PERSONANCESTOR.STE_MIGRATIONDATE</t>
  </si>
  <si>
    <t xml:space="preserve">extend ste_itempartno to 60 char
</t>
  </si>
  <si>
    <t xml:space="preserve">extend itemnum to 40 char
</t>
  </si>
  <si>
    <t>STE_CSWNASSETSLHIST</t>
  </si>
  <si>
    <t>extend STE_CSWNSNO to 30 char</t>
  </si>
  <si>
    <t>New custom column: INVENTORY.STE_FIRSTPROCDATE</t>
  </si>
  <si>
    <t>INVLOT</t>
  </si>
  <si>
    <t>New custom column: INVLOT.STE_MIGRATIONTS</t>
  </si>
  <si>
    <t>INTEGER</t>
  </si>
  <si>
    <t>Need to recreate</t>
  </si>
  <si>
    <t>PO.STE_MIGRATIONTS</t>
  </si>
  <si>
    <t>RFQ.STE_MIGRATIONTS</t>
  </si>
  <si>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t>
    </r>
    <r>
      <rPr>
        <sz val="10"/>
        <color rgb="FF6C5151"/>
        <rFont val="Consolas"/>
        <family val="3"/>
      </rPr>
      <t>PLUSTMTRCHNG</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006464"/>
        <rFont val="Consolas"/>
        <family val="3"/>
      </rPr>
      <t>"STE_MIGRATIONID"</t>
    </r>
    <r>
      <rPr>
        <sz val="10"/>
        <color rgb="FF000000"/>
        <rFont val="Consolas"/>
        <family val="3"/>
      </rPr>
      <t xml:space="preserve"> </t>
    </r>
    <r>
      <rPr>
        <b/>
        <sz val="10"/>
        <color rgb="FF000080"/>
        <rFont val="Consolas"/>
        <family val="3"/>
      </rPr>
      <t>BIGINT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</si>
  <si>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t>
    </r>
    <r>
      <rPr>
        <sz val="10"/>
        <color rgb="FF6C5151"/>
        <rFont val="Consolas"/>
        <family val="3"/>
      </rPr>
      <t>PLUSTMTRCHNG</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006464"/>
        <rFont val="Consolas"/>
        <family val="3"/>
      </rPr>
      <t>"STE_MIGRATIONDATE"</t>
    </r>
    <r>
      <rPr>
        <sz val="10"/>
        <color rgb="FF000000"/>
        <rFont val="Consolas"/>
        <family val="3"/>
      </rPr>
      <t xml:space="preserve"> </t>
    </r>
    <r>
      <rPr>
        <b/>
        <sz val="10"/>
        <color rgb="FF000080"/>
        <rFont val="Consolas"/>
        <family val="3"/>
      </rPr>
      <t>TIMESTAMP</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</si>
  <si>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t>
    </r>
    <r>
      <rPr>
        <sz val="10"/>
        <color rgb="FF6C5151"/>
        <rFont val="Consolas"/>
        <family val="3"/>
      </rPr>
      <t>PLUSTMTRCHNG</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006464"/>
        <rFont val="Consolas"/>
        <family val="3"/>
      </rPr>
      <t>"STE_MIGRATIONTS"</t>
    </r>
    <r>
      <rPr>
        <sz val="10"/>
        <color rgb="FF000000"/>
        <rFont val="Consolas"/>
        <family val="3"/>
      </rPr>
      <t xml:space="preserve"> </t>
    </r>
    <r>
      <rPr>
        <b/>
        <sz val="10"/>
        <color rgb="FF000080"/>
        <rFont val="Consolas"/>
        <family val="3"/>
      </rPr>
      <t>INTEGER</t>
    </r>
    <r>
      <rPr>
        <sz val="10"/>
        <color rgb="FFFF0000"/>
        <rFont val="Consolas"/>
        <family val="3"/>
      </rPr>
      <t>;</t>
    </r>
  </si>
  <si>
    <t>-- PLUSTMTRCHNG</t>
  </si>
  <si>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t>
    </r>
    <r>
      <rPr>
        <sz val="10"/>
        <color rgb="FF6C5151"/>
        <rFont val="Consolas"/>
        <family val="3"/>
      </rPr>
      <t>PLUSTASSETSTHIST</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006464"/>
        <rFont val="Consolas"/>
        <family val="3"/>
      </rPr>
      <t>"STE_MIGRATIONID"</t>
    </r>
    <r>
      <rPr>
        <sz val="10"/>
        <color rgb="FF000000"/>
        <rFont val="Consolas"/>
        <family val="3"/>
      </rPr>
      <t xml:space="preserve"> </t>
    </r>
    <r>
      <rPr>
        <b/>
        <sz val="10"/>
        <color rgb="FF000080"/>
        <rFont val="Consolas"/>
        <family val="3"/>
      </rPr>
      <t>BIGINT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</si>
  <si>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t>
    </r>
    <r>
      <rPr>
        <sz val="10"/>
        <color rgb="FF6C5151"/>
        <rFont val="Consolas"/>
        <family val="3"/>
      </rPr>
      <t>PLUSTASSETSTHIST</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006464"/>
        <rFont val="Consolas"/>
        <family val="3"/>
      </rPr>
      <t>"STE_MIGRATIONDATE"</t>
    </r>
    <r>
      <rPr>
        <sz val="10"/>
        <color rgb="FF000000"/>
        <rFont val="Consolas"/>
        <family val="3"/>
      </rPr>
      <t xml:space="preserve"> </t>
    </r>
    <r>
      <rPr>
        <b/>
        <sz val="10"/>
        <color rgb="FF000080"/>
        <rFont val="Consolas"/>
        <family val="3"/>
      </rPr>
      <t>TIMESTAMP</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</si>
  <si>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t>
    </r>
    <r>
      <rPr>
        <sz val="10"/>
        <color rgb="FF6C5151"/>
        <rFont val="Consolas"/>
        <family val="3"/>
      </rPr>
      <t>PLUSTASSETSTHIST</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006464"/>
        <rFont val="Consolas"/>
        <family val="3"/>
      </rPr>
      <t>"STE_MIGRATIONTS"</t>
    </r>
    <r>
      <rPr>
        <sz val="10"/>
        <color rgb="FF000000"/>
        <rFont val="Consolas"/>
        <family val="3"/>
      </rPr>
      <t xml:space="preserve"> </t>
    </r>
    <r>
      <rPr>
        <b/>
        <sz val="10"/>
        <color rgb="FF000080"/>
        <rFont val="Consolas"/>
        <family val="3"/>
      </rPr>
      <t>INTEGER</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</si>
  <si>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t>
    </r>
    <r>
      <rPr>
        <sz val="10"/>
        <color rgb="FF000000"/>
        <rFont val="Consolas"/>
        <family val="3"/>
      </rPr>
      <t>.</t>
    </r>
    <r>
      <rPr>
        <sz val="10"/>
        <color rgb="FF8E00C6"/>
        <rFont val="Consolas"/>
        <family val="3"/>
      </rPr>
      <t>AMCREW</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"STE_MIGRATIONSOURCE"</t>
    </r>
    <r>
      <rPr>
        <sz val="10"/>
        <color rgb="FF000000"/>
        <rFont val="Consolas"/>
        <family val="3"/>
      </rPr>
      <t xml:space="preserve"> </t>
    </r>
    <r>
      <rPr>
        <b/>
        <sz val="10"/>
        <color rgb="FF000080"/>
        <rFont val="Consolas"/>
        <family val="3"/>
      </rPr>
      <t>VARCHAR</t>
    </r>
    <r>
      <rPr>
        <sz val="10"/>
        <color rgb="FF000000"/>
        <rFont val="Consolas"/>
        <family val="3"/>
      </rPr>
      <t>(</t>
    </r>
    <r>
      <rPr>
        <sz val="10"/>
        <color rgb="FF0000FF"/>
        <rFont val="Consolas"/>
        <family val="3"/>
      </rPr>
      <t>50</t>
    </r>
    <r>
      <rPr>
        <sz val="10"/>
        <color rgb="FF000000"/>
        <rFont val="Consolas"/>
        <family val="3"/>
      </rPr>
      <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</si>
  <si>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MAXIMO.MATRECTRANS</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"STE_CSWNACPQTY"</t>
    </r>
    <r>
      <rPr>
        <sz val="10"/>
        <color rgb="FF000000"/>
        <rFont val="Consolas"/>
        <family val="3"/>
      </rPr>
      <t xml:space="preserve"> </t>
    </r>
    <r>
      <rPr>
        <b/>
        <sz val="10"/>
        <color rgb="FF000080"/>
        <rFont val="Consolas"/>
        <family val="3"/>
      </rPr>
      <t>DECIMAL</t>
    </r>
    <r>
      <rPr>
        <sz val="10"/>
        <color rgb="FF000000"/>
        <rFont val="Consolas"/>
        <family val="3"/>
      </rPr>
      <t>(15,2)</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</si>
  <si>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MAXIMO.MATRECTRANS</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"STE_CSWNRTNTOSUPL"</t>
    </r>
    <r>
      <rPr>
        <sz val="10"/>
        <color rgb="FF000000"/>
        <rFont val="Consolas"/>
        <family val="3"/>
      </rPr>
      <t xml:space="preserve"> </t>
    </r>
    <r>
      <rPr>
        <b/>
        <sz val="10"/>
        <color rgb="FF000080"/>
        <rFont val="Consolas"/>
        <family val="3"/>
      </rPr>
      <t>DECIMAL</t>
    </r>
    <r>
      <rPr>
        <sz val="10"/>
        <color rgb="FF000000"/>
        <rFont val="Consolas"/>
        <family val="3"/>
      </rPr>
      <t>(15,2)</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</si>
  <si>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MAXIMO.SERVRECTRANS</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"STE_CSWNACPQTY"</t>
    </r>
    <r>
      <rPr>
        <sz val="10"/>
        <color rgb="FF000000"/>
        <rFont val="Consolas"/>
        <family val="3"/>
      </rPr>
      <t xml:space="preserve"> </t>
    </r>
    <r>
      <rPr>
        <b/>
        <sz val="10"/>
        <color rgb="FF000080"/>
        <rFont val="Consolas"/>
        <family val="3"/>
      </rPr>
      <t>DECIMAL</t>
    </r>
    <r>
      <rPr>
        <sz val="10"/>
        <color rgb="FF000000"/>
        <rFont val="Consolas"/>
        <family val="3"/>
      </rPr>
      <t>(15,2)</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</si>
  <si>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MAXIMO.SERVRECTRANS</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"STE_CSWNRTNTOSUPL"</t>
    </r>
    <r>
      <rPr>
        <sz val="10"/>
        <color rgb="FF000000"/>
        <rFont val="Consolas"/>
        <family val="3"/>
      </rPr>
      <t xml:space="preserve"> </t>
    </r>
    <r>
      <rPr>
        <b/>
        <sz val="10"/>
        <color rgb="FF000080"/>
        <rFont val="Consolas"/>
        <family val="3"/>
      </rPr>
      <t>DECIMAL</t>
    </r>
    <r>
      <rPr>
        <sz val="10"/>
        <color rgb="FF000000"/>
        <rFont val="Consolas"/>
        <family val="3"/>
      </rPr>
      <t>(15,2)</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</si>
  <si>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t>
    </r>
    <r>
      <rPr>
        <sz val="10"/>
        <color rgb="FF6C5151"/>
        <rFont val="Consolas"/>
        <family val="3"/>
      </rPr>
      <t>ALNDOMAIN</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006464"/>
        <rFont val="Consolas"/>
        <family val="3"/>
      </rPr>
      <t>"STE_MIGRATIONID"</t>
    </r>
    <r>
      <rPr>
        <sz val="10"/>
        <color rgb="FF000000"/>
        <rFont val="Consolas"/>
        <family val="3"/>
      </rPr>
      <t xml:space="preserve"> </t>
    </r>
    <r>
      <rPr>
        <b/>
        <sz val="10"/>
        <color rgb="FF000080"/>
        <rFont val="Consolas"/>
        <family val="3"/>
      </rPr>
      <t>BIGINT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</si>
  <si>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t>
    </r>
    <r>
      <rPr>
        <sz val="10"/>
        <color rgb="FF6C5151"/>
        <rFont val="Consolas"/>
        <family val="3"/>
      </rPr>
      <t>ALNDOMAIN</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006464"/>
        <rFont val="Consolas"/>
        <family val="3"/>
      </rPr>
      <t>"STE_MIGRATIONDATE"</t>
    </r>
    <r>
      <rPr>
        <sz val="10"/>
        <color rgb="FF000000"/>
        <rFont val="Consolas"/>
        <family val="3"/>
      </rPr>
      <t xml:space="preserve"> </t>
    </r>
    <r>
      <rPr>
        <b/>
        <sz val="10"/>
        <color rgb="FF000080"/>
        <rFont val="Consolas"/>
        <family val="3"/>
      </rPr>
      <t>TIMESTAMP</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</si>
  <si>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t>
    </r>
    <r>
      <rPr>
        <sz val="10"/>
        <color rgb="FF6C5151"/>
        <rFont val="Consolas"/>
        <family val="3"/>
      </rPr>
      <t>ALNDOMAIN</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006464"/>
        <rFont val="Consolas"/>
        <family val="3"/>
      </rPr>
      <t>"STE_MIGRATIONSOURCE"</t>
    </r>
    <r>
      <rPr>
        <sz val="10"/>
        <color rgb="FF000000"/>
        <rFont val="Consolas"/>
        <family val="3"/>
      </rPr>
      <t xml:space="preserve"> </t>
    </r>
    <r>
      <rPr>
        <b/>
        <sz val="10"/>
        <color rgb="FF000080"/>
        <rFont val="Consolas"/>
        <family val="3"/>
      </rPr>
      <t>VARCHAR</t>
    </r>
    <r>
      <rPr>
        <sz val="10"/>
        <color rgb="FF000000"/>
        <rFont val="Consolas"/>
        <family val="3"/>
      </rPr>
      <t>(</t>
    </r>
    <r>
      <rPr>
        <sz val="10"/>
        <color rgb="FF0000FF"/>
        <rFont val="Consolas"/>
        <family val="3"/>
      </rPr>
      <t>50</t>
    </r>
    <r>
      <rPr>
        <sz val="10"/>
        <color rgb="FF000000"/>
        <rFont val="Consolas"/>
        <family val="3"/>
      </rPr>
      <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</si>
  <si>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MAXIMO.ALNDOMAIN </t>
    </r>
    <r>
      <rPr>
        <b/>
        <sz val="10"/>
        <color rgb="FF800000"/>
        <rFont val="Consolas"/>
        <family val="3"/>
      </rPr>
      <t>ADD</t>
    </r>
    <r>
      <rPr>
        <sz val="10"/>
        <color rgb="FF000000"/>
        <rFont val="Consolas"/>
        <family val="3"/>
      </rPr>
      <t xml:space="preserve"> </t>
    </r>
    <r>
      <rPr>
        <sz val="10"/>
        <color rgb="FF006464"/>
        <rFont val="Consolas"/>
        <family val="3"/>
      </rPr>
      <t>"STE_MIGRATIONTS"</t>
    </r>
    <r>
      <rPr>
        <sz val="10"/>
        <color rgb="FF000000"/>
        <rFont val="Consolas"/>
        <family val="3"/>
      </rPr>
      <t xml:space="preserve"> </t>
    </r>
    <r>
      <rPr>
        <b/>
        <sz val="10"/>
        <color rgb="FF000080"/>
        <rFont val="Consolas"/>
        <family val="3"/>
      </rPr>
      <t>INTEGER</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</si>
  <si>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MAXIMO.MATRECTRANS</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"STE_CSWNRCTQTY"</t>
    </r>
    <r>
      <rPr>
        <sz val="10"/>
        <color rgb="FF000000"/>
        <rFont val="Consolas"/>
        <family val="3"/>
      </rPr>
      <t xml:space="preserve"> </t>
    </r>
    <r>
      <rPr>
        <b/>
        <sz val="10"/>
        <color rgb="FF000080"/>
        <rFont val="Consolas"/>
        <family val="3"/>
      </rPr>
      <t>DECIMAL</t>
    </r>
    <r>
      <rPr>
        <sz val="10"/>
        <color rgb="FF000000"/>
        <rFont val="Consolas"/>
        <family val="3"/>
      </rPr>
      <t>(15,2)</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</si>
  <si>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MAXIMO.SERVRECTRANS</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"STE_CSWNRCTQTY"</t>
    </r>
    <r>
      <rPr>
        <sz val="10"/>
        <color rgb="FF000000"/>
        <rFont val="Consolas"/>
        <family val="3"/>
      </rPr>
      <t xml:space="preserve"> </t>
    </r>
    <r>
      <rPr>
        <b/>
        <sz val="10"/>
        <color rgb="FF000080"/>
        <rFont val="Consolas"/>
        <family val="3"/>
      </rPr>
      <t>DECIMAL</t>
    </r>
    <r>
      <rPr>
        <sz val="10"/>
        <color rgb="FF000000"/>
        <rFont val="Consolas"/>
        <family val="3"/>
      </rPr>
      <t>(15,2)</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</si>
  <si>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MAXIMO.MATRECTRANS</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"STE_CSWNRCTVAL"</t>
    </r>
    <r>
      <rPr>
        <sz val="10"/>
        <color rgb="FF000000"/>
        <rFont val="Consolas"/>
        <family val="3"/>
      </rPr>
      <t xml:space="preserve"> </t>
    </r>
    <r>
      <rPr>
        <b/>
        <sz val="10"/>
        <color rgb="FF000080"/>
        <rFont val="Consolas"/>
        <family val="3"/>
      </rPr>
      <t>DECIMAL</t>
    </r>
    <r>
      <rPr>
        <sz val="10"/>
        <color rgb="FF000000"/>
        <rFont val="Consolas"/>
        <family val="3"/>
      </rPr>
      <t>(13,5)</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</si>
  <si>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MAXIMO.SERVRECTRANS</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"STE_CSWNRCTVAL"</t>
    </r>
    <r>
      <rPr>
        <sz val="10"/>
        <color rgb="FF000000"/>
        <rFont val="Consolas"/>
        <family val="3"/>
      </rPr>
      <t xml:space="preserve"> </t>
    </r>
    <r>
      <rPr>
        <b/>
        <sz val="10"/>
        <color rgb="FF000080"/>
        <rFont val="Consolas"/>
        <family val="3"/>
      </rPr>
      <t>DECIMAL</t>
    </r>
    <r>
      <rPr>
        <sz val="10"/>
        <color rgb="FF000000"/>
        <rFont val="Consolas"/>
        <family val="3"/>
      </rPr>
      <t>(13,5)</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</si>
  <si>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MAXIMO.MR </t>
    </r>
    <r>
      <rPr>
        <b/>
        <sz val="10"/>
        <color rgb="FF800000"/>
        <rFont val="Consolas"/>
        <family val="3"/>
      </rPr>
      <t>ADD</t>
    </r>
    <r>
      <rPr>
        <sz val="10"/>
        <color rgb="FF000000"/>
        <rFont val="Consolas"/>
        <family val="3"/>
      </rPr>
      <t xml:space="preserve"> </t>
    </r>
    <r>
      <rPr>
        <sz val="10"/>
        <color rgb="FF006464"/>
        <rFont val="Consolas"/>
        <family val="3"/>
      </rPr>
      <t>"STE_CSWNDEMTYPE"</t>
    </r>
    <r>
      <rPr>
        <sz val="10"/>
        <color rgb="FF000000"/>
        <rFont val="Consolas"/>
        <family val="3"/>
      </rPr>
      <t xml:space="preserve"> </t>
    </r>
    <r>
      <rPr>
        <b/>
        <sz val="10"/>
        <color rgb="FF000080"/>
        <rFont val="Consolas"/>
        <family val="3"/>
      </rPr>
      <t>INTEGER</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</si>
  <si>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MAXIMO.ITEM </t>
    </r>
    <r>
      <rPr>
        <b/>
        <sz val="10"/>
        <color rgb="FF800000"/>
        <rFont val="Consolas"/>
        <family val="3"/>
      </rPr>
      <t>ADD</t>
    </r>
    <r>
      <rPr>
        <sz val="10"/>
        <color rgb="FF000000"/>
        <rFont val="Consolas"/>
        <family val="3"/>
      </rPr>
      <t xml:space="preserve"> </t>
    </r>
    <r>
      <rPr>
        <sz val="10"/>
        <color rgb="FF006464"/>
        <rFont val="Consolas"/>
        <family val="3"/>
      </rPr>
      <t>"STE_NONSTOCKFLAG"</t>
    </r>
    <r>
      <rPr>
        <sz val="10"/>
        <color rgb="FF000000"/>
        <rFont val="Consolas"/>
        <family val="3"/>
      </rPr>
      <t xml:space="preserve"> </t>
    </r>
    <r>
      <rPr>
        <b/>
        <sz val="10"/>
        <color rgb="FF000080"/>
        <rFont val="Consolas"/>
        <family val="3"/>
      </rPr>
      <t>VARCHAR(1)</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</si>
  <si>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MAXIMO.COMPMASTER</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"STE_CSWNSUPLTYPE"</t>
    </r>
    <r>
      <rPr>
        <sz val="10"/>
        <color rgb="FF000000"/>
        <rFont val="Consolas"/>
        <family val="3"/>
      </rPr>
      <t xml:space="preserve"> </t>
    </r>
    <r>
      <rPr>
        <b/>
        <sz val="10"/>
        <color rgb="FF000080"/>
        <rFont val="Consolas"/>
        <family val="3"/>
      </rPr>
      <t>VARCHAR(1)</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</si>
  <si>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MAXIMO.COMPANIES</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"STE_CSWNSUPLTYPE"</t>
    </r>
    <r>
      <rPr>
        <sz val="10"/>
        <color rgb="FF000000"/>
        <rFont val="Consolas"/>
        <family val="3"/>
      </rPr>
      <t xml:space="preserve"> </t>
    </r>
    <r>
      <rPr>
        <b/>
        <sz val="10"/>
        <color rgb="FF000080"/>
        <rFont val="Consolas"/>
        <family val="3"/>
      </rPr>
      <t>VARCHAR(1)</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</si>
  <si>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MAXIMO.INVOICE</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"STE_CSWNSTRING3"</t>
    </r>
    <r>
      <rPr>
        <sz val="10"/>
        <color rgb="FF000000"/>
        <rFont val="Consolas"/>
        <family val="3"/>
      </rPr>
      <t xml:space="preserve"> </t>
    </r>
    <r>
      <rPr>
        <b/>
        <sz val="10"/>
        <color rgb="FF000080"/>
        <rFont val="Consolas"/>
        <family val="3"/>
      </rPr>
      <t>VARCHAR(20)</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</si>
  <si>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MAXIMO.INVOICELINE</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"STE_CSWNITEMBASEVAL"</t>
    </r>
    <r>
      <rPr>
        <sz val="10"/>
        <color rgb="FF000000"/>
        <rFont val="Consolas"/>
        <family val="3"/>
      </rPr>
      <t xml:space="preserve"> </t>
    </r>
    <r>
      <rPr>
        <b/>
        <sz val="10"/>
        <color rgb="FF000080"/>
        <rFont val="Consolas"/>
        <family val="3"/>
      </rPr>
      <t>DECIMAL</t>
    </r>
    <r>
      <rPr>
        <sz val="10"/>
        <color rgb="FF000000"/>
        <rFont val="Consolas"/>
        <family val="3"/>
      </rPr>
      <t>(18,2)</t>
    </r>
    <r>
      <rPr>
        <sz val="10"/>
        <color rgb="FFFF0000"/>
        <rFont val="Consolas"/>
        <family val="3"/>
      </rPr>
      <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</si>
</sst>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x14ac:knownFonts="1">
    <font>
      <sz val="10"/>
      <name val="Arial"/>
      <family val="2"/>
    </font>
    <font>
      <sz val="11"/>
      <color theme="1"/>
      <name val="Calibri"/>
      <family val="2"/>
      <scheme val="minor"/>
    </font>
    <font>
      <b/>
      <sz val="14"/>
      <name val="Arial"/>
      <family val="2"/>
    </font>
    <font>
      <b/>
      <sz val="11"/>
      <color theme="0"/>
      <name val="Arial"/>
      <family val="2"/>
    </font>
    <font>
      <sz val="10"/>
      <color theme="0"/>
      <name val="Arial"/>
      <family val="2"/>
    </font>
    <font>
      <b/>
      <sz val="10"/>
      <name val="Arial"/>
      <family val="2"/>
    </font>
    <font>
      <sz val="11"/>
      <name val="Arial"/>
      <family val="2"/>
    </font>
    <font>
      <b/>
      <sz val="11"/>
      <name val="Arial"/>
      <family val="2"/>
    </font>
    <font>
      <sz val="8"/>
      <name val="Arial"/>
      <family val="2"/>
    </font>
    <font>
      <sz val="11"/>
      <color rgb="FF333333"/>
      <name val="Arial"/>
      <family val="2"/>
    </font>
    <font>
      <sz val="10"/>
      <name val="Arial"/>
      <family val="2"/>
    </font>
    <font>
      <sz val="9"/>
      <color indexed="81"/>
      <name val="Tahoma"/>
      <family val="2"/>
    </font>
    <font>
      <b/>
      <sz val="9"/>
      <color indexed="81"/>
      <name val="Tahoma"/>
      <family val="2"/>
    </font>
    <font>
      <sz val="11"/>
      <name val="Calibri"/>
      <family val="2"/>
      <scheme val="minor"/>
    </font>
    <font>
      <sz val="10"/>
      <color rgb="FF000000"/>
      <name val="Consolas"/>
      <family val="3"/>
    </font>
    <font>
      <i/>
      <sz val="10"/>
      <color rgb="FF8E00C6"/>
      <name val="Consolas"/>
      <family val="3"/>
    </font>
    <font>
      <sz val="10"/>
      <color rgb="FF006464"/>
      <name val="Consolas"/>
      <family val="3"/>
    </font>
    <font>
      <sz val="10"/>
      <color rgb="FF0000FF"/>
      <name val="Consolas"/>
      <family val="3"/>
    </font>
    <font>
      <strike/>
      <sz val="10"/>
      <name val="Arial"/>
      <family val="2"/>
    </font>
    <font>
      <sz val="10"/>
      <color rgb="FFFF0000"/>
      <name val="Arial"/>
      <family val="2"/>
    </font>
    <font>
      <b/>
      <sz val="10"/>
      <color rgb="FF800000"/>
      <name val="Consolas"/>
      <family val="3"/>
    </font>
    <font>
      <sz val="10"/>
      <color rgb="FF6C5151"/>
      <name val="Consolas"/>
      <family val="3"/>
    </font>
    <font>
      <b/>
      <sz val="10"/>
      <color rgb="FF000080"/>
      <name val="Consolas"/>
      <family val="3"/>
    </font>
    <font>
      <sz val="10"/>
      <color rgb="FFFF0000"/>
      <name val="Consolas"/>
      <family val="3"/>
    </font>
    <font>
      <sz val="10"/>
      <color rgb="FF808080"/>
      <name val="Consolas"/>
      <family val="3"/>
    </font>
    <font>
      <sz val="10"/>
      <color rgb="FF956037"/>
      <name val="Consolas"/>
      <family val="3"/>
    </font>
    <font>
      <sz val="10"/>
      <color rgb="FF8E00C6"/>
      <name val="Consolas"/>
      <family val="3"/>
    </font>
  </fonts>
  <fills count="12">
    <fill>
      <patternFill patternType="none"/>
    </fill>
    <fill>
      <patternFill patternType="gray125"/>
    </fill>
    <fill>
      <patternFill patternType="solid">
        <fgColor theme="1" tint="0.34998626667073579"/>
        <bgColor indexed="64"/>
      </patternFill>
    </fill>
    <fill>
      <patternFill patternType="solid">
        <fgColor theme="1"/>
        <bgColor indexed="64"/>
      </patternFill>
    </fill>
    <fill>
      <patternFill patternType="solid">
        <fgColor theme="0" tint="-0.24994659260841701"/>
        <bgColor indexed="64"/>
      </patternFill>
    </fill>
    <fill>
      <patternFill patternType="solid">
        <fgColor theme="0" tint="-0.14999847407452621"/>
        <bgColor indexed="64"/>
      </patternFill>
    </fill>
    <fill>
      <patternFill patternType="solid">
        <fgColor rgb="FF92D050"/>
        <bgColor indexed="64"/>
      </patternFill>
    </fill>
    <fill>
      <patternFill patternType="solid">
        <fgColor rgb="FFFFFF00"/>
        <bgColor indexed="64"/>
      </patternFill>
    </fill>
    <fill>
      <patternFill patternType="solid">
        <fgColor rgb="FFFFC000"/>
        <bgColor indexed="64"/>
      </patternFill>
    </fill>
    <fill>
      <patternFill patternType="solid">
        <fgColor rgb="FF00B0F0"/>
        <bgColor indexed="64"/>
      </patternFill>
    </fill>
    <fill>
      <patternFill patternType="solid">
        <fgColor rgb="FFFF0000"/>
        <bgColor indexed="64"/>
      </patternFill>
    </fill>
    <fill>
      <patternFill patternType="solid">
        <fgColor rgb="FFFFFFFF"/>
        <bgColor indexed="64"/>
      </patternFill>
    </fill>
  </fills>
  <borders count="9">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s>
  <cellStyleXfs count="3">
    <xf numFmtId="0" fontId="0" fillId="0" borderId="0"/>
    <xf numFmtId="0" fontId="1" fillId="0" borderId="0"/>
    <xf numFmtId="9" fontId="10" fillId="0" borderId="0" applyFont="0" applyFill="0" applyBorder="0" applyAlignment="0" applyProtection="0"/>
  </cellStyleXfs>
  <cellXfs count="88">
    <xf numFmtId="0" fontId="0" fillId="0" borderId="0" xfId="0"/>
    <xf numFmtId="0" fontId="2" fillId="0" borderId="0" xfId="0" applyFont="1"/>
    <xf numFmtId="0" fontId="0" fillId="0" borderId="0" xfId="0" applyAlignment="1">
      <alignment wrapText="1"/>
    </xf>
    <xf numFmtId="0" fontId="5" fillId="0" borderId="0" xfId="0" applyFont="1" applyAlignment="1">
      <alignment wrapText="1"/>
    </xf>
    <xf numFmtId="0" fontId="3" fillId="3" borderId="0" xfId="0" applyFont="1" applyFill="1"/>
    <xf numFmtId="0" fontId="6" fillId="0" borderId="0" xfId="0" applyFont="1"/>
    <xf numFmtId="0" fontId="6" fillId="0" borderId="0" xfId="0" applyFont="1" applyAlignment="1">
      <alignment horizontal="center"/>
    </xf>
    <xf numFmtId="1" fontId="0" fillId="0" borderId="0" xfId="0" applyNumberFormat="1" applyAlignment="1">
      <alignment horizontal="center" wrapText="1"/>
    </xf>
    <xf numFmtId="0" fontId="0" fillId="0" borderId="0" xfId="0" applyAlignment="1">
      <alignment horizontal="center" wrapText="1"/>
    </xf>
    <xf numFmtId="0" fontId="0" fillId="0" borderId="0" xfId="0" applyAlignment="1">
      <alignment horizontal="center" vertical="center"/>
    </xf>
    <xf numFmtId="0" fontId="7" fillId="0" borderId="0" xfId="0" applyFont="1"/>
    <xf numFmtId="2" fontId="7" fillId="0" borderId="0" xfId="0" applyNumberFormat="1" applyFont="1" applyAlignment="1">
      <alignment horizontal="center"/>
    </xf>
    <xf numFmtId="10" fontId="5" fillId="0" borderId="0" xfId="0" applyNumberFormat="1" applyFont="1" applyAlignment="1">
      <alignment horizontal="center" vertical="center"/>
    </xf>
    <xf numFmtId="0" fontId="0" fillId="0" borderId="0" xfId="0" applyAlignment="1">
      <alignment horizontal="center"/>
    </xf>
    <xf numFmtId="1" fontId="0" fillId="0" borderId="0" xfId="0" applyNumberFormat="1" applyAlignment="1">
      <alignment horizontal="center" vertical="center" wrapText="1"/>
    </xf>
    <xf numFmtId="0" fontId="0" fillId="0" borderId="0" xfId="0" applyAlignment="1">
      <alignment horizontal="center" vertical="center" wrapText="1"/>
    </xf>
    <xf numFmtId="0" fontId="7" fillId="4" borderId="1" xfId="0" applyFont="1" applyFill="1" applyBorder="1" applyAlignment="1">
      <alignment horizontal="left" vertical="top" wrapText="1"/>
    </xf>
    <xf numFmtId="0" fontId="5" fillId="4" borderId="1" xfId="0" applyFont="1" applyFill="1" applyBorder="1" applyAlignment="1">
      <alignment horizontal="center" vertical="top" wrapText="1"/>
    </xf>
    <xf numFmtId="0" fontId="5" fillId="4" borderId="1" xfId="0" applyFont="1" applyFill="1" applyBorder="1" applyAlignment="1">
      <alignment horizontal="left" vertical="top" wrapText="1"/>
    </xf>
    <xf numFmtId="0" fontId="0" fillId="0" borderId="0" xfId="0" applyAlignment="1">
      <alignment vertical="top"/>
    </xf>
    <xf numFmtId="0" fontId="6" fillId="0" borderId="1" xfId="0" applyFont="1" applyBorder="1" applyAlignment="1">
      <alignment vertical="top" wrapText="1"/>
    </xf>
    <xf numFmtId="0" fontId="6" fillId="0" borderId="1" xfId="0" applyFont="1" applyBorder="1" applyAlignment="1">
      <alignment horizontal="center" vertical="top" wrapText="1"/>
    </xf>
    <xf numFmtId="15" fontId="6" fillId="0" borderId="1" xfId="0" applyNumberFormat="1" applyFont="1" applyBorder="1" applyAlignment="1">
      <alignment horizontal="center" vertical="top" wrapText="1"/>
    </xf>
    <xf numFmtId="0" fontId="6" fillId="0" borderId="2" xfId="0" applyFont="1" applyBorder="1" applyAlignment="1">
      <alignment horizontal="center" vertical="top" wrapText="1"/>
    </xf>
    <xf numFmtId="0" fontId="6" fillId="0" borderId="0" xfId="0" applyFont="1" applyAlignment="1">
      <alignment vertical="top" wrapText="1"/>
    </xf>
    <xf numFmtId="0" fontId="6" fillId="0" borderId="0" xfId="0" applyFont="1" applyAlignment="1">
      <alignment horizontal="center" vertical="top" wrapText="1"/>
    </xf>
    <xf numFmtId="15" fontId="6" fillId="0" borderId="0" xfId="0" applyNumberFormat="1" applyFont="1" applyAlignment="1">
      <alignment horizontal="center" vertical="top" wrapText="1"/>
    </xf>
    <xf numFmtId="0" fontId="9" fillId="0" borderId="0" xfId="0" applyFont="1" applyAlignment="1">
      <alignment vertical="top"/>
    </xf>
    <xf numFmtId="0" fontId="9" fillId="0" borderId="4" xfId="0" applyFont="1" applyBorder="1" applyAlignment="1">
      <alignment vertical="top" wrapText="1"/>
    </xf>
    <xf numFmtId="0" fontId="5" fillId="0" borderId="0" xfId="0" applyFont="1"/>
    <xf numFmtId="0" fontId="5" fillId="5" borderId="1" xfId="0" applyFont="1" applyFill="1" applyBorder="1" applyAlignment="1">
      <alignment horizontal="left" vertical="top" wrapText="1"/>
    </xf>
    <xf numFmtId="0" fontId="5" fillId="0" borderId="0" xfId="0" applyFont="1" applyAlignment="1">
      <alignment horizontal="left" vertical="top" wrapText="1"/>
    </xf>
    <xf numFmtId="0" fontId="0" fillId="0" borderId="0" xfId="0" applyAlignment="1">
      <alignment horizontal="left" vertical="top" wrapText="1"/>
    </xf>
    <xf numFmtId="0" fontId="0" fillId="0" borderId="1" xfId="0" applyBorder="1" applyAlignment="1">
      <alignment horizontal="left" vertical="top"/>
    </xf>
    <xf numFmtId="0" fontId="0" fillId="0" borderId="1" xfId="0" applyBorder="1" applyAlignment="1">
      <alignment horizontal="left" vertical="top" wrapText="1"/>
    </xf>
    <xf numFmtId="0" fontId="6" fillId="0" borderId="1" xfId="0" applyFont="1" applyBorder="1" applyAlignment="1">
      <alignment horizontal="left" vertical="top"/>
    </xf>
    <xf numFmtId="14" fontId="0" fillId="0" borderId="1" xfId="0" applyNumberFormat="1" applyBorder="1" applyAlignment="1">
      <alignment horizontal="left" vertical="top"/>
    </xf>
    <xf numFmtId="0" fontId="0" fillId="0" borderId="1" xfId="0" applyBorder="1" applyAlignment="1">
      <alignment vertical="top"/>
    </xf>
    <xf numFmtId="0" fontId="6" fillId="0" borderId="1" xfId="0" applyFont="1" applyBorder="1" applyAlignment="1">
      <alignment horizontal="left" vertical="top" wrapText="1"/>
    </xf>
    <xf numFmtId="0" fontId="6" fillId="0" borderId="5" xfId="0" applyFont="1" applyBorder="1" applyAlignment="1">
      <alignment vertical="center" wrapText="1"/>
    </xf>
    <xf numFmtId="0" fontId="6" fillId="0" borderId="6" xfId="0" applyFont="1" applyBorder="1" applyAlignment="1">
      <alignment vertical="center" wrapText="1"/>
    </xf>
    <xf numFmtId="0" fontId="6" fillId="0" borderId="7" xfId="0" applyFont="1" applyBorder="1" applyAlignment="1">
      <alignment vertical="center" wrapText="1"/>
    </xf>
    <xf numFmtId="0" fontId="6" fillId="0" borderId="8" xfId="0" applyFont="1" applyBorder="1" applyAlignment="1">
      <alignment vertical="center" wrapText="1"/>
    </xf>
    <xf numFmtId="9" fontId="0" fillId="0" borderId="0" xfId="2" applyFont="1"/>
    <xf numFmtId="0" fontId="0" fillId="0" borderId="1" xfId="0" applyBorder="1"/>
    <xf numFmtId="0" fontId="0" fillId="0" borderId="1" xfId="0" applyBorder="1" applyAlignment="1">
      <alignment wrapText="1"/>
    </xf>
    <xf numFmtId="0" fontId="0" fillId="0" borderId="1" xfId="0" applyBorder="1" applyAlignment="1">
      <alignment horizontal="center" wrapText="1"/>
    </xf>
    <xf numFmtId="0" fontId="0" fillId="0" borderId="1" xfId="0" applyBorder="1" applyAlignment="1">
      <alignment horizontal="center" vertical="center"/>
    </xf>
    <xf numFmtId="0" fontId="0" fillId="6" borderId="1" xfId="0" applyFill="1" applyBorder="1" applyAlignment="1">
      <alignment horizontal="left" vertical="top" wrapText="1"/>
    </xf>
    <xf numFmtId="0" fontId="0" fillId="7" borderId="1" xfId="0" applyFill="1" applyBorder="1" applyAlignment="1">
      <alignment horizontal="left" vertical="top" wrapText="1"/>
    </xf>
    <xf numFmtId="0" fontId="0" fillId="8" borderId="1" xfId="0" applyFill="1" applyBorder="1" applyAlignment="1">
      <alignment horizontal="left" vertical="top" wrapText="1"/>
    </xf>
    <xf numFmtId="0" fontId="0" fillId="7" borderId="1" xfId="0" applyFill="1" applyBorder="1" applyAlignment="1">
      <alignment wrapText="1"/>
    </xf>
    <xf numFmtId="0" fontId="0" fillId="7" borderId="1" xfId="0" applyFill="1" applyBorder="1"/>
    <xf numFmtId="0" fontId="0" fillId="8" borderId="1" xfId="0" applyFill="1" applyBorder="1"/>
    <xf numFmtId="0" fontId="6" fillId="9" borderId="1" xfId="0" applyFont="1" applyFill="1" applyBorder="1" applyAlignment="1">
      <alignment horizontal="left" vertical="top"/>
    </xf>
    <xf numFmtId="49" fontId="13" fillId="0" borderId="0" xfId="0" applyNumberFormat="1" applyFont="1" applyAlignment="1">
      <alignment horizontal="left" vertical="top"/>
    </xf>
    <xf numFmtId="49" fontId="0" fillId="0" borderId="0" xfId="0" applyNumberFormat="1"/>
    <xf numFmtId="0" fontId="15" fillId="0" borderId="0" xfId="0" applyFont="1"/>
    <xf numFmtId="49" fontId="5" fillId="5" borderId="1" xfId="0" applyNumberFormat="1" applyFont="1" applyFill="1" applyBorder="1" applyAlignment="1">
      <alignment horizontal="left" vertical="top" wrapText="1"/>
    </xf>
    <xf numFmtId="49" fontId="0" fillId="0" borderId="1" xfId="0" applyNumberFormat="1" applyBorder="1" applyAlignment="1">
      <alignment horizontal="left" vertical="top" wrapText="1"/>
    </xf>
    <xf numFmtId="49" fontId="0" fillId="0" borderId="0" xfId="0" applyNumberFormat="1" applyAlignment="1">
      <alignment horizontal="left" vertical="top" wrapText="1"/>
    </xf>
    <xf numFmtId="49" fontId="0" fillId="0" borderId="1" xfId="0" applyNumberFormat="1" applyBorder="1" applyAlignment="1">
      <alignment horizontal="center" wrapText="1"/>
    </xf>
    <xf numFmtId="49" fontId="0" fillId="0" borderId="0" xfId="0" applyNumberFormat="1" applyAlignment="1">
      <alignment horizontal="center" wrapText="1"/>
    </xf>
    <xf numFmtId="49" fontId="13" fillId="0" borderId="0" xfId="0" applyNumberFormat="1" applyFont="1" applyAlignment="1">
      <alignment horizontal="left" vertical="top" wrapText="1"/>
    </xf>
    <xf numFmtId="0" fontId="13" fillId="0" borderId="0" xfId="0" applyFont="1" applyAlignment="1">
      <alignment horizontal="left" vertical="top"/>
    </xf>
    <xf numFmtId="0" fontId="0" fillId="0" borderId="0" xfId="0" applyAlignment="1">
      <alignment vertical="top" wrapText="1"/>
    </xf>
    <xf numFmtId="0" fontId="0" fillId="0" borderId="0" xfId="0" applyAlignment="1">
      <alignment horizontal="left" vertical="top"/>
    </xf>
    <xf numFmtId="0" fontId="0" fillId="0" borderId="0" xfId="0" applyAlignment="1">
      <alignment horizontal="left"/>
    </xf>
    <xf numFmtId="49" fontId="0" fillId="7" borderId="1" xfId="0" applyNumberFormat="1" applyFill="1" applyBorder="1" applyAlignment="1">
      <alignment horizontal="left" vertical="top" wrapText="1"/>
    </xf>
    <xf numFmtId="49" fontId="0" fillId="10" borderId="1" xfId="0" applyNumberFormat="1" applyFill="1" applyBorder="1" applyAlignment="1">
      <alignment horizontal="left" vertical="top" wrapText="1"/>
    </xf>
    <xf numFmtId="0" fontId="6" fillId="6" borderId="0" xfId="0" applyFont="1" applyFill="1" applyAlignment="1">
      <alignment horizontal="left" vertical="top" wrapText="1"/>
    </xf>
    <xf numFmtId="0" fontId="0" fillId="9" borderId="1" xfId="0" applyFill="1" applyBorder="1" applyAlignment="1">
      <alignment horizontal="left" vertical="top" wrapText="1"/>
    </xf>
    <xf numFmtId="49" fontId="0" fillId="6" borderId="0" xfId="0" applyNumberFormat="1" applyFill="1"/>
    <xf numFmtId="0" fontId="0" fillId="6" borderId="0" xfId="0" applyFill="1"/>
    <xf numFmtId="0" fontId="0" fillId="6" borderId="0" xfId="0" applyFill="1" applyAlignment="1">
      <alignment wrapText="1"/>
    </xf>
    <xf numFmtId="0" fontId="18" fillId="0" borderId="0" xfId="0" applyFont="1" applyAlignment="1">
      <alignment wrapText="1"/>
    </xf>
    <xf numFmtId="49" fontId="19" fillId="6" borderId="0" xfId="0" applyNumberFormat="1" applyFont="1" applyFill="1"/>
    <xf numFmtId="0" fontId="19" fillId="6" borderId="0" xfId="0" applyFont="1" applyFill="1"/>
    <xf numFmtId="0" fontId="19" fillId="6" borderId="0" xfId="0" applyFont="1" applyFill="1" applyAlignment="1">
      <alignment wrapText="1"/>
    </xf>
    <xf numFmtId="0" fontId="20" fillId="0" borderId="0" xfId="0" applyFont="1" applyAlignment="1">
      <alignment vertical="center"/>
    </xf>
    <xf numFmtId="0" fontId="0" fillId="11" borderId="0" xfId="0" applyFill="1" applyAlignment="1">
      <alignment vertical="center"/>
    </xf>
    <xf numFmtId="0" fontId="24" fillId="0" borderId="0" xfId="0" applyFont="1" applyAlignment="1">
      <alignment vertical="center"/>
    </xf>
    <xf numFmtId="0" fontId="20" fillId="0" borderId="0" xfId="0" applyFont="1"/>
    <xf numFmtId="0" fontId="3" fillId="2" borderId="1" xfId="0" applyFont="1" applyFill="1" applyBorder="1" applyAlignment="1">
      <alignment horizontal="center"/>
    </xf>
    <xf numFmtId="0" fontId="4" fillId="2" borderId="1" xfId="0" applyFont="1" applyFill="1" applyBorder="1" applyAlignment="1">
      <alignment horizontal="center"/>
    </xf>
    <xf numFmtId="0" fontId="3" fillId="2" borderId="2" xfId="0" applyFont="1" applyFill="1" applyBorder="1" applyAlignment="1">
      <alignment horizontal="center"/>
    </xf>
    <xf numFmtId="0" fontId="3" fillId="2" borderId="3" xfId="0" applyFont="1" applyFill="1" applyBorder="1" applyAlignment="1">
      <alignment horizontal="center"/>
    </xf>
    <xf numFmtId="0" fontId="6" fillId="2" borderId="4" xfId="0" applyFont="1" applyFill="1" applyBorder="1" applyAlignment="1">
      <alignment horizontal="center"/>
    </xf>
  </cellXfs>
  <cellStyles count="3">
    <cellStyle name="Normal" xfId="0" builtinId="0"/>
    <cellStyle name="Normal 2" xfId="1" xr:uid="{00000000-0005-0000-0000-000001000000}"/>
    <cellStyle name="Percent" xfId="2" builtinId="5"/>
  </cellStyles>
  <dxfs count="1">
    <dxf>
      <fill>
        <patternFill patternType="solid">
          <fgColor rgb="FFFFFF00"/>
          <bgColor rgb="FF000000"/>
        </patternFill>
      </fill>
    </dxf>
  </dxfs>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2893231476390721E-2"/>
          <c:y val="0.20027749247993787"/>
          <c:w val="0.50437128476586301"/>
          <c:h val="0.57923770715473943"/>
        </c:manualLayout>
      </c:layout>
      <c:pieChart>
        <c:varyColors val="1"/>
        <c:ser>
          <c:idx val="0"/>
          <c:order val="0"/>
          <c:explosion val="16"/>
          <c:dLbls>
            <c:spPr>
              <a:noFill/>
              <a:ln>
                <a:noFill/>
              </a:ln>
              <a:effectLst/>
            </c:spPr>
            <c:txPr>
              <a:bodyPr/>
              <a:lstStyle/>
              <a:p>
                <a:pPr>
                  <a:defRPr b="1"/>
                </a:pPr>
                <a:endParaRPr lang="en-US"/>
              </a:p>
            </c:txPr>
            <c:showLegendKey val="0"/>
            <c:showVal val="1"/>
            <c:showCatName val="0"/>
            <c:showSerName val="0"/>
            <c:showPercent val="0"/>
            <c:showBubbleSize val="0"/>
            <c:showLeaderLines val="1"/>
            <c:extLst>
              <c:ext xmlns:c15="http://schemas.microsoft.com/office/drawing/2012/chart" uri="{CE6537A1-D6FC-4f65-9D91-7224C49458BB}"/>
            </c:extLst>
          </c:dLbls>
          <c:cat>
            <c:strRef>
              <c:f>'Test Summary'!$A$27:$A$31</c:f>
              <c:strCache>
                <c:ptCount val="5"/>
                <c:pt idx="0">
                  <c:v>Total Test Cases Passes </c:v>
                </c:pt>
                <c:pt idx="1">
                  <c:v>Total Test Cases Fail Minor</c:v>
                </c:pt>
                <c:pt idx="2">
                  <c:v>Total Test Cases Fail Major</c:v>
                </c:pt>
                <c:pt idx="3">
                  <c:v>Total Test Cases Fail Critical</c:v>
                </c:pt>
                <c:pt idx="4">
                  <c:v>Total Test Cases Not tested</c:v>
                </c:pt>
              </c:strCache>
            </c:strRef>
          </c:cat>
          <c:val>
            <c:numRef>
              <c:f>'Test Summary'!$C$27:$C$31</c:f>
              <c:numCache>
                <c:formatCode>General</c:formatCode>
                <c:ptCount val="5"/>
                <c:pt idx="0">
                  <c:v>0</c:v>
                </c:pt>
                <c:pt idx="1">
                  <c:v>11</c:v>
                </c:pt>
                <c:pt idx="2">
                  <c:v>0</c:v>
                </c:pt>
                <c:pt idx="3">
                  <c:v>0</c:v>
                </c:pt>
                <c:pt idx="4">
                  <c:v>6</c:v>
                </c:pt>
              </c:numCache>
            </c:numRef>
          </c:val>
          <c:extLst>
            <c:ext xmlns:c16="http://schemas.microsoft.com/office/drawing/2014/chart" uri="{C3380CC4-5D6E-409C-BE32-E72D297353CC}">
              <c16:uniqueId val="{00000000-13D2-4AED-BE69-07BE44CA7CD1}"/>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zero"/>
    <c:showDLblsOverMax val="0"/>
  </c:chart>
  <c:printSettings>
    <c:headerFooter/>
    <c:pageMargins b="0.750000000000002" l="0.70000000000000195" r="0.70000000000000195" t="0.750000000000002"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pieChart>
        <c:varyColors val="1"/>
        <c:ser>
          <c:idx val="0"/>
          <c:order val="0"/>
          <c:explosion val="16"/>
          <c:dLbls>
            <c:spPr>
              <a:noFill/>
              <a:ln>
                <a:noFill/>
              </a:ln>
              <a:effectLst/>
            </c:spPr>
            <c:txPr>
              <a:bodyPr/>
              <a:lstStyle/>
              <a:p>
                <a:pPr>
                  <a:defRPr b="1"/>
                </a:pPr>
                <a:endParaRPr lang="en-US"/>
              </a:p>
            </c:txPr>
            <c:showLegendKey val="0"/>
            <c:showVal val="1"/>
            <c:showCatName val="0"/>
            <c:showSerName val="0"/>
            <c:showPercent val="0"/>
            <c:showBubbleSize val="0"/>
            <c:showLeaderLines val="1"/>
            <c:extLst>
              <c:ext xmlns:c15="http://schemas.microsoft.com/office/drawing/2012/chart" uri="{CE6537A1-D6FC-4f65-9D91-7224C49458BB}"/>
            </c:extLst>
          </c:dLbls>
          <c:cat>
            <c:strRef>
              <c:f>'Test Summary'!$A$32:$A$34</c:f>
              <c:strCache>
                <c:ptCount val="3"/>
                <c:pt idx="0">
                  <c:v>Total % Test Cases Passed</c:v>
                </c:pt>
                <c:pt idx="1">
                  <c:v>Total % Test Cases Failed</c:v>
                </c:pt>
                <c:pt idx="2">
                  <c:v>Total % Test Cases Not Tested</c:v>
                </c:pt>
              </c:strCache>
            </c:strRef>
          </c:cat>
          <c:val>
            <c:numRef>
              <c:f>'Test Summary'!$C$32:$C$34</c:f>
              <c:numCache>
                <c:formatCode>0.00</c:formatCode>
                <c:ptCount val="3"/>
                <c:pt idx="0">
                  <c:v>0</c:v>
                </c:pt>
                <c:pt idx="1">
                  <c:v>64.705882352941174</c:v>
                </c:pt>
                <c:pt idx="2">
                  <c:v>35.294117647058826</c:v>
                </c:pt>
              </c:numCache>
            </c:numRef>
          </c:val>
          <c:extLst>
            <c:ext xmlns:c16="http://schemas.microsoft.com/office/drawing/2014/chart" uri="{C3380CC4-5D6E-409C-BE32-E72D297353CC}">
              <c16:uniqueId val="{00000000-74FF-4714-9715-A8149A9CC55E}"/>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zero"/>
    <c:showDLblsOverMax val="0"/>
  </c:chart>
  <c:printSettings>
    <c:headerFooter/>
    <c:pageMargins b="0.750000000000002" l="0.70000000000000195" r="0.70000000000000195" t="0.750000000000002"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7</xdr:col>
      <xdr:colOff>5042</xdr:colOff>
      <xdr:row>24</xdr:row>
      <xdr:rowOff>17929</xdr:rowOff>
    </xdr:from>
    <xdr:to>
      <xdr:col>10</xdr:col>
      <xdr:colOff>504826</xdr:colOff>
      <xdr:row>39</xdr:row>
      <xdr:rowOff>138952</xdr:rowOff>
    </xdr:to>
    <xdr:graphicFrame macro="">
      <xdr:nvGraphicFramePr>
        <xdr:cNvPr id="2" name="Chart 1">
          <a:extLst>
            <a:ext uri="{FF2B5EF4-FFF2-40B4-BE49-F238E27FC236}">
              <a16:creationId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5603</xdr:colOff>
      <xdr:row>24</xdr:row>
      <xdr:rowOff>17930</xdr:rowOff>
    </xdr:from>
    <xdr:to>
      <xdr:col>7</xdr:col>
      <xdr:colOff>0</xdr:colOff>
      <xdr:row>39</xdr:row>
      <xdr:rowOff>138953</xdr:rowOff>
    </xdr:to>
    <xdr:graphicFrame macro="">
      <xdr:nvGraphicFramePr>
        <xdr:cNvPr id="3" name="Chart 2">
          <a:extLst>
            <a:ext uri="{FF2B5EF4-FFF2-40B4-BE49-F238E27FC236}">
              <a16:creationId xmlns:a16="http://schemas.microsoft.com/office/drawing/2014/main" id="{00000000-0008-0000-00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898072</xdr:colOff>
      <xdr:row>24</xdr:row>
      <xdr:rowOff>145143</xdr:rowOff>
    </xdr:from>
    <xdr:to>
      <xdr:col>4</xdr:col>
      <xdr:colOff>771072</xdr:colOff>
      <xdr:row>26</xdr:row>
      <xdr:rowOff>45357</xdr:rowOff>
    </xdr:to>
    <xdr:sp macro="" textlink="">
      <xdr:nvSpPr>
        <xdr:cNvPr id="4" name="Rectangle 3">
          <a:extLst>
            <a:ext uri="{FF2B5EF4-FFF2-40B4-BE49-F238E27FC236}">
              <a16:creationId xmlns:a16="http://schemas.microsoft.com/office/drawing/2014/main" id="{00000000-0008-0000-0000-000004000000}"/>
            </a:ext>
          </a:extLst>
        </xdr:cNvPr>
        <xdr:cNvSpPr/>
      </xdr:nvSpPr>
      <xdr:spPr>
        <a:xfrm>
          <a:off x="7511143" y="27704143"/>
          <a:ext cx="780143" cy="263071"/>
        </a:xfrm>
        <a:prstGeom prst="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SG" sz="1100"/>
        </a:p>
      </xdr:txBody>
    </xdr:sp>
    <xdr:clientData/>
  </xdr:twoCellAnchor>
  <xdr:twoCellAnchor>
    <xdr:from>
      <xdr:col>8</xdr:col>
      <xdr:colOff>206829</xdr:colOff>
      <xdr:row>25</xdr:row>
      <xdr:rowOff>70757</xdr:rowOff>
    </xdr:from>
    <xdr:to>
      <xdr:col>8</xdr:col>
      <xdr:colOff>986972</xdr:colOff>
      <xdr:row>26</xdr:row>
      <xdr:rowOff>152400</xdr:rowOff>
    </xdr:to>
    <xdr:sp macro="" textlink="">
      <xdr:nvSpPr>
        <xdr:cNvPr id="5" name="Rectangle 4">
          <a:extLst>
            <a:ext uri="{FF2B5EF4-FFF2-40B4-BE49-F238E27FC236}">
              <a16:creationId xmlns:a16="http://schemas.microsoft.com/office/drawing/2014/main" id="{00000000-0008-0000-0000-000005000000}"/>
            </a:ext>
          </a:extLst>
        </xdr:cNvPr>
        <xdr:cNvSpPr/>
      </xdr:nvSpPr>
      <xdr:spPr>
        <a:xfrm>
          <a:off x="11972472" y="27811186"/>
          <a:ext cx="780143" cy="263071"/>
        </a:xfrm>
        <a:prstGeom prst="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SG"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common/Documents/SVN/TCC/SIN-LTA-IT209/Docs/trunk/D-Development/D05-On-Site%20Acceptance%20Test/D0502-OSATR/D050201-Data%20Centre/D05020101-OSATR-Network/OSAT%20Status%20Report%20-%20Network%20al.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ZHOU~1.BIQ/AppData/Local/Temp/STR(EM)%20App%20B%20-%20Test%20Status%20Report.xlsx-rev717946.svn000.tmp.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cord History"/>
      <sheetName val="Dropdown"/>
      <sheetName val="Summary of OSAT"/>
      <sheetName val="OSAT DC - Network (PROD)"/>
      <sheetName val="OSAT DC - Storage"/>
      <sheetName val="OSAT DC - Solace"/>
      <sheetName val="Sheet1"/>
      <sheetName val="Drop down list"/>
    </sheetNames>
    <sheetDataSet>
      <sheetData sheetId="0"/>
      <sheetData sheetId="1">
        <row r="2">
          <cell r="A2" t="str">
            <v>Rev 0.1</v>
          </cell>
        </row>
        <row r="3">
          <cell r="A3" t="str">
            <v>Rev 0.2</v>
          </cell>
        </row>
        <row r="4">
          <cell r="A4" t="str">
            <v>Rev 0.3</v>
          </cell>
        </row>
        <row r="5">
          <cell r="A5" t="str">
            <v>Rev 0.4</v>
          </cell>
        </row>
        <row r="6">
          <cell r="A6" t="str">
            <v>Rev 0.5</v>
          </cell>
        </row>
        <row r="7">
          <cell r="A7" t="str">
            <v>Rev 0.6</v>
          </cell>
        </row>
        <row r="8">
          <cell r="A8" t="str">
            <v>Rev 0.7</v>
          </cell>
        </row>
        <row r="9">
          <cell r="A9" t="str">
            <v>Rev 0.8</v>
          </cell>
        </row>
        <row r="10">
          <cell r="A10" t="str">
            <v>Rev 0.9</v>
          </cell>
        </row>
        <row r="11">
          <cell r="A11" t="str">
            <v>Rev 1.0</v>
          </cell>
        </row>
        <row r="12">
          <cell r="A12" t="str">
            <v>Rev 1.1</v>
          </cell>
        </row>
        <row r="13">
          <cell r="A13" t="str">
            <v>Rev 1.2</v>
          </cell>
        </row>
        <row r="14">
          <cell r="A14" t="str">
            <v>Rev 1.3</v>
          </cell>
        </row>
        <row r="15">
          <cell r="A15" t="str">
            <v>Rev 1.4</v>
          </cell>
        </row>
        <row r="16">
          <cell r="A16" t="str">
            <v>Rev 1.5</v>
          </cell>
        </row>
      </sheetData>
      <sheetData sheetId="2"/>
      <sheetData sheetId="3"/>
      <sheetData sheetId="4"/>
      <sheetData sheetId="5"/>
      <sheetData sheetId="6"/>
      <sheetData sheetId="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rop down list"/>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47"/>
  <sheetViews>
    <sheetView view="pageLayout" topLeftCell="A25" zoomScale="64" zoomScaleNormal="70" zoomScalePageLayoutView="64" workbookViewId="0">
      <selection activeCell="D16" sqref="D16"/>
    </sheetView>
  </sheetViews>
  <sheetFormatPr defaultColWidth="8.88671875" defaultRowHeight="13.2" x14ac:dyDescent="0.25"/>
  <cols>
    <col min="1" max="1" width="41.5546875" bestFit="1" customWidth="1"/>
    <col min="2" max="2" width="52.44140625" bestFit="1" customWidth="1"/>
    <col min="3" max="3" width="12.88671875" style="13" customWidth="1"/>
    <col min="4" max="4" width="13" style="13" customWidth="1"/>
    <col min="5" max="6" width="12.88671875" style="13" hidden="1" customWidth="1"/>
    <col min="7" max="7" width="19.109375" style="13" hidden="1" customWidth="1"/>
    <col min="8" max="8" width="15.88671875" style="9" customWidth="1"/>
    <col min="9" max="9" width="22.88671875" hidden="1" customWidth="1"/>
    <col min="10" max="10" width="15.88671875" style="2" hidden="1" customWidth="1"/>
    <col min="11" max="11" width="49.88671875" style="2" customWidth="1"/>
  </cols>
  <sheetData>
    <row r="1" spans="1:11" ht="17.399999999999999" x14ac:dyDescent="0.3">
      <c r="A1" s="1" t="s">
        <v>62</v>
      </c>
      <c r="B1" s="1"/>
    </row>
    <row r="2" spans="1:11" ht="17.399999999999999" x14ac:dyDescent="0.3">
      <c r="A2" s="1" t="s">
        <v>104</v>
      </c>
      <c r="B2" s="1"/>
    </row>
    <row r="3" spans="1:11" ht="13.8" x14ac:dyDescent="0.25">
      <c r="C3" s="83" t="s">
        <v>0</v>
      </c>
      <c r="D3" s="83"/>
      <c r="E3" s="83"/>
      <c r="F3" s="84"/>
      <c r="G3" s="85" t="s">
        <v>15</v>
      </c>
      <c r="H3" s="86"/>
      <c r="I3" s="86"/>
      <c r="J3" s="87"/>
      <c r="K3" s="3" t="s">
        <v>61</v>
      </c>
    </row>
    <row r="4" spans="1:11" s="19" customFormat="1" ht="27" thickBot="1" x14ac:dyDescent="0.3">
      <c r="A4" s="16" t="s">
        <v>41</v>
      </c>
      <c r="B4" s="16" t="s">
        <v>42</v>
      </c>
      <c r="C4" s="17" t="s">
        <v>1</v>
      </c>
      <c r="D4" s="17" t="s">
        <v>2</v>
      </c>
      <c r="E4" s="17" t="s">
        <v>3</v>
      </c>
      <c r="F4" s="17" t="s">
        <v>4</v>
      </c>
      <c r="G4" s="17" t="s">
        <v>18</v>
      </c>
      <c r="H4" s="17" t="s">
        <v>16</v>
      </c>
      <c r="I4" s="18" t="s">
        <v>17</v>
      </c>
      <c r="J4" s="18" t="s">
        <v>43</v>
      </c>
      <c r="K4" s="18" t="s">
        <v>5</v>
      </c>
    </row>
    <row r="5" spans="1:11" s="19" customFormat="1" ht="14.4" thickBot="1" x14ac:dyDescent="0.3">
      <c r="A5" s="39" t="s">
        <v>63</v>
      </c>
      <c r="B5" s="40" t="s">
        <v>64</v>
      </c>
      <c r="C5" s="21"/>
      <c r="D5" s="21" t="s">
        <v>97</v>
      </c>
      <c r="E5" s="21"/>
      <c r="F5" s="21"/>
      <c r="G5" s="23"/>
      <c r="H5" s="22">
        <v>45573</v>
      </c>
      <c r="I5" s="28"/>
      <c r="J5" s="20"/>
      <c r="K5" s="20"/>
    </row>
    <row r="6" spans="1:11" s="19" customFormat="1" ht="14.4" thickBot="1" x14ac:dyDescent="0.3">
      <c r="A6" s="41" t="s">
        <v>65</v>
      </c>
      <c r="B6" s="42" t="s">
        <v>66</v>
      </c>
      <c r="C6" s="21"/>
      <c r="D6" s="21" t="s">
        <v>97</v>
      </c>
      <c r="E6" s="21"/>
      <c r="F6" s="21"/>
      <c r="G6" s="23"/>
      <c r="H6" s="22">
        <v>45573</v>
      </c>
      <c r="I6" s="28"/>
      <c r="J6" s="20"/>
      <c r="K6" s="20"/>
    </row>
    <row r="7" spans="1:11" s="19" customFormat="1" ht="28.2" thickBot="1" x14ac:dyDescent="0.3">
      <c r="A7" s="41" t="s">
        <v>67</v>
      </c>
      <c r="B7" s="42" t="s">
        <v>68</v>
      </c>
      <c r="C7" s="21"/>
      <c r="D7" s="21" t="s">
        <v>97</v>
      </c>
      <c r="E7" s="21"/>
      <c r="F7" s="21"/>
      <c r="G7" s="23"/>
      <c r="H7" s="22">
        <v>45573</v>
      </c>
      <c r="I7" s="28"/>
      <c r="J7" s="38"/>
      <c r="K7" s="20"/>
    </row>
    <row r="8" spans="1:11" s="19" customFormat="1" ht="28.2" thickBot="1" x14ac:dyDescent="0.3">
      <c r="A8" s="41" t="s">
        <v>69</v>
      </c>
      <c r="B8" s="42" t="s">
        <v>70</v>
      </c>
      <c r="C8" s="21"/>
      <c r="D8" s="21" t="s">
        <v>97</v>
      </c>
      <c r="E8" s="21"/>
      <c r="F8" s="21"/>
      <c r="G8" s="23"/>
      <c r="H8" s="22">
        <v>45573</v>
      </c>
      <c r="I8" s="28"/>
      <c r="J8" s="20"/>
      <c r="K8" s="20"/>
    </row>
    <row r="9" spans="1:11" s="19" customFormat="1" ht="14.4" thickBot="1" x14ac:dyDescent="0.3">
      <c r="A9" s="41" t="s">
        <v>71</v>
      </c>
      <c r="B9" s="42" t="s">
        <v>72</v>
      </c>
      <c r="C9" s="21"/>
      <c r="D9" s="21" t="s">
        <v>97</v>
      </c>
      <c r="E9" s="21"/>
      <c r="F9" s="21"/>
      <c r="G9" s="23"/>
      <c r="H9" s="22">
        <v>45573</v>
      </c>
      <c r="I9" s="28"/>
      <c r="J9" s="38"/>
      <c r="K9" s="20"/>
    </row>
    <row r="10" spans="1:11" s="19" customFormat="1" ht="28.2" thickBot="1" x14ac:dyDescent="0.3">
      <c r="A10" s="41" t="s">
        <v>73</v>
      </c>
      <c r="B10" s="42" t="s">
        <v>74</v>
      </c>
      <c r="C10" s="21"/>
      <c r="D10" s="21" t="s">
        <v>97</v>
      </c>
      <c r="E10" s="21"/>
      <c r="F10" s="21"/>
      <c r="G10" s="23"/>
      <c r="H10" s="22" t="s">
        <v>108</v>
      </c>
      <c r="I10" s="28"/>
      <c r="J10" s="38"/>
      <c r="K10" s="20"/>
    </row>
    <row r="11" spans="1:11" s="19" customFormat="1" ht="318" thickBot="1" x14ac:dyDescent="0.3">
      <c r="A11" s="41" t="s">
        <v>75</v>
      </c>
      <c r="B11" s="42" t="s">
        <v>76</v>
      </c>
      <c r="C11" s="21"/>
      <c r="D11" s="21" t="s">
        <v>97</v>
      </c>
      <c r="E11" s="21"/>
      <c r="F11" s="21"/>
      <c r="G11" s="23"/>
      <c r="H11" s="22" t="s">
        <v>105</v>
      </c>
      <c r="I11" s="28"/>
      <c r="J11" s="20"/>
      <c r="K11" s="20" t="s">
        <v>99</v>
      </c>
    </row>
    <row r="12" spans="1:11" s="19" customFormat="1" ht="14.4" thickBot="1" x14ac:dyDescent="0.3">
      <c r="A12" s="41" t="s">
        <v>77</v>
      </c>
      <c r="B12" s="42" t="s">
        <v>78</v>
      </c>
      <c r="C12" s="21"/>
      <c r="D12" s="21" t="s">
        <v>97</v>
      </c>
      <c r="E12" s="21"/>
      <c r="F12" s="21"/>
      <c r="G12" s="23"/>
      <c r="H12" s="22">
        <v>45575</v>
      </c>
      <c r="I12" s="28"/>
      <c r="J12" s="20"/>
      <c r="K12" s="20"/>
    </row>
    <row r="13" spans="1:11" s="19" customFormat="1" ht="240.6" customHeight="1" thickBot="1" x14ac:dyDescent="0.3">
      <c r="A13" s="41" t="s">
        <v>79</v>
      </c>
      <c r="B13" s="42" t="s">
        <v>80</v>
      </c>
      <c r="C13" s="21"/>
      <c r="D13" s="21"/>
      <c r="E13" s="21"/>
      <c r="F13" s="21"/>
      <c r="G13" s="23"/>
      <c r="H13" s="22" t="s">
        <v>106</v>
      </c>
      <c r="I13" s="28"/>
      <c r="J13" s="20"/>
      <c r="K13" s="20" t="s">
        <v>98</v>
      </c>
    </row>
    <row r="14" spans="1:11" s="19" customFormat="1" ht="14.4" thickBot="1" x14ac:dyDescent="0.3">
      <c r="A14" s="41" t="s">
        <v>81</v>
      </c>
      <c r="B14" s="42" t="s">
        <v>82</v>
      </c>
      <c r="C14" s="21"/>
      <c r="D14" s="21"/>
      <c r="E14" s="21"/>
      <c r="F14" s="21"/>
      <c r="G14" s="23"/>
      <c r="H14" s="22"/>
      <c r="I14" s="28"/>
      <c r="J14" s="20"/>
      <c r="K14" s="20"/>
    </row>
    <row r="15" spans="1:11" s="19" customFormat="1" ht="235.2" thickBot="1" x14ac:dyDescent="0.3">
      <c r="A15" s="41" t="s">
        <v>83</v>
      </c>
      <c r="B15" s="42" t="s">
        <v>84</v>
      </c>
      <c r="C15" s="21"/>
      <c r="D15" s="21" t="s">
        <v>97</v>
      </c>
      <c r="E15" s="21"/>
      <c r="F15" s="21"/>
      <c r="G15" s="23"/>
      <c r="H15" s="22">
        <v>45560</v>
      </c>
      <c r="I15" s="28"/>
      <c r="J15" s="20"/>
      <c r="K15" s="20" t="s">
        <v>100</v>
      </c>
    </row>
    <row r="16" spans="1:11" s="19" customFormat="1" ht="409.6" thickBot="1" x14ac:dyDescent="0.3">
      <c r="A16" s="41" t="s">
        <v>85</v>
      </c>
      <c r="B16" s="42" t="s">
        <v>86</v>
      </c>
      <c r="C16" s="21"/>
      <c r="D16" s="21" t="s">
        <v>97</v>
      </c>
      <c r="E16" s="21"/>
      <c r="F16" s="21"/>
      <c r="G16" s="23"/>
      <c r="H16" s="22">
        <v>45560</v>
      </c>
      <c r="I16" s="28"/>
      <c r="J16" s="38"/>
      <c r="K16" s="20" t="s">
        <v>101</v>
      </c>
    </row>
    <row r="17" spans="1:11" s="19" customFormat="1" ht="69.599999999999994" thickBot="1" x14ac:dyDescent="0.3">
      <c r="A17" s="41" t="s">
        <v>87</v>
      </c>
      <c r="B17" s="42" t="s">
        <v>88</v>
      </c>
      <c r="C17" s="21"/>
      <c r="D17" s="21"/>
      <c r="E17" s="21"/>
      <c r="F17" s="21"/>
      <c r="G17" s="23"/>
      <c r="H17" s="22">
        <v>45560</v>
      </c>
      <c r="I17" s="28"/>
      <c r="J17" s="20"/>
      <c r="K17" s="20" t="s">
        <v>102</v>
      </c>
    </row>
    <row r="18" spans="1:11" s="19" customFormat="1" ht="14.4" thickBot="1" x14ac:dyDescent="0.3">
      <c r="A18" s="41" t="s">
        <v>89</v>
      </c>
      <c r="B18" s="42" t="s">
        <v>90</v>
      </c>
      <c r="C18" s="21"/>
      <c r="D18" s="21"/>
      <c r="E18" s="21"/>
      <c r="F18" s="21"/>
      <c r="G18" s="23"/>
      <c r="H18" s="22"/>
      <c r="I18" s="28"/>
      <c r="J18" s="20"/>
      <c r="K18" s="20"/>
    </row>
    <row r="19" spans="1:11" s="19" customFormat="1" ht="42" thickBot="1" x14ac:dyDescent="0.3">
      <c r="A19" s="41" t="s">
        <v>91</v>
      </c>
      <c r="B19" s="42" t="s">
        <v>92</v>
      </c>
      <c r="C19" s="21"/>
      <c r="D19" s="21"/>
      <c r="E19" s="21"/>
      <c r="F19" s="21"/>
      <c r="G19" s="23"/>
      <c r="H19" s="22" t="s">
        <v>107</v>
      </c>
      <c r="I19" s="28"/>
      <c r="J19" s="20"/>
      <c r="K19" s="20"/>
    </row>
    <row r="20" spans="1:11" s="19" customFormat="1" ht="69.599999999999994" thickBot="1" x14ac:dyDescent="0.3">
      <c r="A20" s="41" t="s">
        <v>93</v>
      </c>
      <c r="B20" s="42" t="s">
        <v>94</v>
      </c>
      <c r="C20" s="21"/>
      <c r="D20" s="21" t="s">
        <v>97</v>
      </c>
      <c r="E20" s="37"/>
      <c r="F20" s="37"/>
      <c r="G20" s="23"/>
      <c r="H20" s="22">
        <v>45565</v>
      </c>
      <c r="I20" s="28"/>
      <c r="J20" s="20"/>
      <c r="K20" s="20" t="s">
        <v>103</v>
      </c>
    </row>
    <row r="21" spans="1:11" s="19" customFormat="1" ht="28.2" thickBot="1" x14ac:dyDescent="0.3">
      <c r="A21" s="41" t="s">
        <v>95</v>
      </c>
      <c r="B21" s="42" t="s">
        <v>96</v>
      </c>
      <c r="C21" s="21"/>
      <c r="D21" s="21"/>
      <c r="E21" s="21"/>
      <c r="F21" s="21"/>
      <c r="G21" s="23"/>
      <c r="H21" s="22"/>
      <c r="I21" s="28"/>
      <c r="J21" s="38"/>
      <c r="K21" s="20"/>
    </row>
    <row r="22" spans="1:11" s="19" customFormat="1" ht="13.8" x14ac:dyDescent="0.25">
      <c r="A22" s="24"/>
      <c r="B22" s="24"/>
      <c r="C22" s="25"/>
      <c r="D22" s="25"/>
      <c r="E22" s="25"/>
      <c r="F22" s="25"/>
      <c r="G22" s="25"/>
      <c r="H22" s="26"/>
      <c r="I22" s="27"/>
      <c r="J22" s="24"/>
      <c r="K22" s="24"/>
    </row>
    <row r="23" spans="1:11" s="19" customFormat="1" ht="13.8" x14ac:dyDescent="0.25">
      <c r="A23" s="24"/>
      <c r="B23" s="24"/>
      <c r="C23" s="25"/>
      <c r="D23" s="25"/>
      <c r="E23" s="25"/>
      <c r="F23" s="25"/>
      <c r="G23" s="25"/>
      <c r="H23" s="26"/>
      <c r="I23" s="27"/>
      <c r="J23" s="24"/>
      <c r="K23" s="24"/>
    </row>
    <row r="24" spans="1:11" s="19" customFormat="1" x14ac:dyDescent="0.25">
      <c r="A24"/>
      <c r="B24"/>
      <c r="C24" s="13"/>
      <c r="D24" s="13"/>
      <c r="E24" s="13"/>
      <c r="F24" s="13"/>
      <c r="G24" s="13"/>
      <c r="H24" s="9"/>
      <c r="I24"/>
      <c r="J24" s="2"/>
      <c r="K24" s="2"/>
    </row>
    <row r="25" spans="1:11" s="19" customFormat="1" ht="13.8" x14ac:dyDescent="0.25">
      <c r="A25" s="4" t="s">
        <v>6</v>
      </c>
      <c r="B25" s="4"/>
      <c r="C25" s="13"/>
      <c r="D25" s="13"/>
      <c r="E25" s="13"/>
      <c r="F25" s="13"/>
      <c r="G25" s="13"/>
      <c r="H25" s="9"/>
      <c r="I25"/>
      <c r="J25" s="2"/>
      <c r="K25" s="2"/>
    </row>
    <row r="26" spans="1:11" s="19" customFormat="1" ht="13.8" x14ac:dyDescent="0.25">
      <c r="A26" s="5" t="s">
        <v>7</v>
      </c>
      <c r="B26" s="5"/>
      <c r="C26" s="6">
        <f>COUNTA(B5:B21)</f>
        <v>17</v>
      </c>
      <c r="D26" s="7"/>
      <c r="E26" s="7"/>
      <c r="F26" s="7"/>
      <c r="G26" s="7"/>
      <c r="H26" s="14"/>
      <c r="I26" s="7"/>
      <c r="J26" s="2"/>
      <c r="K26" s="2"/>
    </row>
    <row r="27" spans="1:11" s="19" customFormat="1" ht="13.8" x14ac:dyDescent="0.25">
      <c r="A27" s="5" t="s">
        <v>8</v>
      </c>
      <c r="B27" s="5"/>
      <c r="C27" s="6">
        <f>COUNTA(C5:C21)</f>
        <v>0</v>
      </c>
      <c r="D27" s="8"/>
      <c r="E27" s="8"/>
      <c r="F27" s="8"/>
      <c r="G27" s="8"/>
      <c r="H27" s="15"/>
      <c r="I27" s="8"/>
      <c r="J27" s="2"/>
      <c r="K27" s="2"/>
    </row>
    <row r="28" spans="1:11" s="19" customFormat="1" ht="13.8" x14ac:dyDescent="0.25">
      <c r="A28" s="5" t="s">
        <v>9</v>
      </c>
      <c r="B28" s="5"/>
      <c r="C28" s="6">
        <f>COUNTA(D5:D21)</f>
        <v>11</v>
      </c>
      <c r="D28" s="8"/>
      <c r="E28" s="8"/>
      <c r="F28" s="8"/>
      <c r="G28" s="8"/>
      <c r="H28" s="15"/>
      <c r="I28" s="8"/>
      <c r="J28" s="2"/>
      <c r="K28" s="2"/>
    </row>
    <row r="29" spans="1:11" s="19" customFormat="1" ht="13.8" x14ac:dyDescent="0.25">
      <c r="A29" s="5" t="s">
        <v>10</v>
      </c>
      <c r="B29" s="5"/>
      <c r="C29" s="6">
        <f>COUNTIF(E5:E21,"=✔")</f>
        <v>0</v>
      </c>
      <c r="D29" s="8"/>
      <c r="E29" s="8"/>
      <c r="F29" s="8"/>
      <c r="G29" s="8"/>
      <c r="H29" s="15"/>
      <c r="I29" s="8"/>
      <c r="J29" s="2"/>
      <c r="K29" s="2"/>
    </row>
    <row r="30" spans="1:11" s="19" customFormat="1" ht="13.8" x14ac:dyDescent="0.25">
      <c r="A30" s="5" t="s">
        <v>40</v>
      </c>
      <c r="B30" s="5"/>
      <c r="C30" s="6">
        <f>COUNTIF(F5:F21,"=✔")</f>
        <v>0</v>
      </c>
      <c r="D30" s="8"/>
      <c r="E30" s="8"/>
      <c r="F30" s="8"/>
      <c r="G30" s="8"/>
      <c r="H30" s="15"/>
      <c r="I30" s="8"/>
      <c r="J30" s="2"/>
      <c r="K30" s="2"/>
    </row>
    <row r="31" spans="1:11" s="19" customFormat="1" ht="13.8" x14ac:dyDescent="0.25">
      <c r="A31" s="5" t="s">
        <v>11</v>
      </c>
      <c r="B31" s="5"/>
      <c r="C31" s="6">
        <f>C26-C27-C28-C29-C30</f>
        <v>6</v>
      </c>
      <c r="D31" s="9"/>
      <c r="E31" s="9"/>
      <c r="F31" s="9"/>
      <c r="G31" s="9"/>
      <c r="H31" s="9"/>
      <c r="I31" s="9"/>
      <c r="J31" s="2"/>
      <c r="K31" s="2"/>
    </row>
    <row r="32" spans="1:11" s="19" customFormat="1" ht="13.8" x14ac:dyDescent="0.25">
      <c r="A32" s="10" t="s">
        <v>12</v>
      </c>
      <c r="B32" s="10"/>
      <c r="C32" s="11">
        <f>(C27/C26 *100)</f>
        <v>0</v>
      </c>
      <c r="D32" s="12"/>
      <c r="E32" s="12"/>
      <c r="F32" s="12"/>
      <c r="G32" s="12"/>
      <c r="H32" s="12"/>
      <c r="I32" s="12"/>
      <c r="J32" s="2"/>
      <c r="K32" s="2"/>
    </row>
    <row r="33" spans="1:11" s="19" customFormat="1" ht="13.8" x14ac:dyDescent="0.25">
      <c r="A33" s="10" t="s">
        <v>13</v>
      </c>
      <c r="B33" s="10"/>
      <c r="C33" s="11">
        <f xml:space="preserve"> ((C28+C29+C30)/C26) * 100</f>
        <v>64.705882352941174</v>
      </c>
      <c r="D33" s="13"/>
      <c r="E33" s="13"/>
      <c r="F33" s="13"/>
      <c r="G33" s="13"/>
      <c r="H33" s="9"/>
      <c r="I33"/>
      <c r="J33" s="2"/>
      <c r="K33" s="2"/>
    </row>
    <row r="34" spans="1:11" s="19" customFormat="1" ht="13.8" x14ac:dyDescent="0.25">
      <c r="A34" s="10" t="s">
        <v>14</v>
      </c>
      <c r="B34" s="10"/>
      <c r="C34" s="11">
        <f xml:space="preserve"> (C31/C26) * 100</f>
        <v>35.294117647058826</v>
      </c>
      <c r="D34" s="13"/>
      <c r="E34" s="13"/>
      <c r="F34" s="13"/>
      <c r="G34" s="13"/>
      <c r="H34" s="9"/>
      <c r="I34"/>
      <c r="J34" s="2"/>
      <c r="K34" s="2"/>
    </row>
    <row r="35" spans="1:11" s="19" customFormat="1" x14ac:dyDescent="0.25">
      <c r="A35"/>
      <c r="B35"/>
      <c r="C35" s="13"/>
      <c r="D35" s="13"/>
      <c r="E35" s="13"/>
      <c r="F35" s="13"/>
      <c r="G35" s="13"/>
      <c r="H35" s="9"/>
      <c r="I35"/>
      <c r="J35" s="2"/>
      <c r="K35" s="2"/>
    </row>
    <row r="36" spans="1:11" s="19" customFormat="1" x14ac:dyDescent="0.25">
      <c r="A36"/>
      <c r="B36"/>
      <c r="C36" s="13"/>
      <c r="D36" s="13"/>
      <c r="E36" s="13"/>
      <c r="F36" s="13"/>
      <c r="G36" s="13"/>
      <c r="H36" s="9"/>
      <c r="I36"/>
      <c r="J36" s="2"/>
      <c r="K36" s="2"/>
    </row>
    <row r="37" spans="1:11" s="19" customFormat="1" x14ac:dyDescent="0.25">
      <c r="A37"/>
      <c r="B37"/>
      <c r="C37" s="13"/>
      <c r="D37" s="13"/>
      <c r="E37" s="13"/>
      <c r="F37" s="13"/>
      <c r="G37" s="13"/>
      <c r="H37" s="9"/>
      <c r="I37"/>
      <c r="J37" s="2"/>
      <c r="K37" s="2"/>
    </row>
    <row r="38" spans="1:11" s="19" customFormat="1" x14ac:dyDescent="0.25">
      <c r="A38"/>
      <c r="B38"/>
      <c r="C38" s="13"/>
      <c r="D38" s="13"/>
      <c r="E38" s="13"/>
      <c r="F38" s="13"/>
      <c r="G38" s="13"/>
      <c r="H38" s="9"/>
      <c r="I38"/>
      <c r="J38" s="2"/>
      <c r="K38" s="2"/>
    </row>
    <row r="39" spans="1:11" s="19" customFormat="1" x14ac:dyDescent="0.25">
      <c r="A39"/>
      <c r="B39"/>
      <c r="C39" s="13"/>
      <c r="D39" s="13"/>
      <c r="E39" s="13"/>
      <c r="F39" s="13"/>
      <c r="G39" s="13"/>
      <c r="H39" s="9"/>
      <c r="I39"/>
      <c r="J39" s="2"/>
      <c r="K39" s="2"/>
    </row>
    <row r="40" spans="1:11" s="19" customFormat="1" x14ac:dyDescent="0.25">
      <c r="A40">
        <v>17</v>
      </c>
      <c r="B40">
        <v>3</v>
      </c>
      <c r="C40" s="13"/>
      <c r="D40" s="13"/>
      <c r="E40" s="13"/>
      <c r="F40" s="13"/>
      <c r="G40" s="13"/>
      <c r="H40" s="9"/>
      <c r="I40"/>
      <c r="J40" s="2"/>
      <c r="K40" s="2"/>
    </row>
    <row r="41" spans="1:11" s="19" customFormat="1" x14ac:dyDescent="0.25">
      <c r="A41">
        <v>21</v>
      </c>
      <c r="B41">
        <v>10</v>
      </c>
      <c r="C41" s="13"/>
      <c r="D41" s="13"/>
      <c r="E41" s="13"/>
      <c r="F41" s="13"/>
      <c r="G41" s="13"/>
      <c r="H41" s="9"/>
      <c r="I41"/>
      <c r="J41" s="2"/>
      <c r="K41" s="2"/>
    </row>
    <row r="42" spans="1:11" s="19" customFormat="1" x14ac:dyDescent="0.25">
      <c r="A42">
        <v>38</v>
      </c>
      <c r="B42">
        <v>13</v>
      </c>
      <c r="C42" s="13"/>
      <c r="D42" s="13"/>
      <c r="E42" s="13"/>
      <c r="F42" s="13"/>
      <c r="G42" s="13"/>
      <c r="H42" s="9"/>
      <c r="I42"/>
      <c r="J42" s="2"/>
      <c r="K42" s="2"/>
    </row>
    <row r="43" spans="1:11" s="19" customFormat="1" x14ac:dyDescent="0.25">
      <c r="A43"/>
      <c r="B43" s="43">
        <f>B42/A42</f>
        <v>0.34210526315789475</v>
      </c>
      <c r="C43" s="13"/>
      <c r="D43" s="13"/>
      <c r="E43" s="13"/>
      <c r="F43" s="13"/>
      <c r="G43" s="13"/>
      <c r="H43" s="9"/>
      <c r="I43"/>
      <c r="J43" s="2"/>
      <c r="K43" s="2"/>
    </row>
    <row r="44" spans="1:11" s="19" customFormat="1" x14ac:dyDescent="0.25">
      <c r="A44"/>
      <c r="B44"/>
      <c r="C44" s="13"/>
      <c r="D44" s="13"/>
      <c r="E44" s="13"/>
      <c r="F44" s="13"/>
      <c r="G44" s="13"/>
      <c r="H44" s="9"/>
      <c r="I44"/>
      <c r="J44" s="2"/>
      <c r="K44" s="2"/>
    </row>
    <row r="45" spans="1:11" s="19" customFormat="1" x14ac:dyDescent="0.25">
      <c r="A45"/>
      <c r="B45"/>
      <c r="C45" s="13"/>
      <c r="D45" s="13"/>
      <c r="E45" s="13"/>
      <c r="F45" s="13"/>
      <c r="G45" s="13"/>
      <c r="H45" s="9"/>
      <c r="I45"/>
      <c r="J45" s="2"/>
      <c r="K45" s="2"/>
    </row>
    <row r="46" spans="1:11" s="19" customFormat="1" x14ac:dyDescent="0.25">
      <c r="A46"/>
      <c r="B46"/>
      <c r="C46" s="13"/>
      <c r="D46" s="13"/>
      <c r="E46" s="13"/>
      <c r="F46" s="13"/>
      <c r="G46" s="13"/>
      <c r="H46" s="9"/>
      <c r="I46"/>
      <c r="J46" s="2"/>
      <c r="K46" s="2"/>
    </row>
    <row r="47" spans="1:11" s="19" customFormat="1" x14ac:dyDescent="0.25">
      <c r="A47"/>
      <c r="B47"/>
      <c r="C47" s="13"/>
      <c r="D47" s="13"/>
      <c r="E47" s="13"/>
      <c r="F47" s="13"/>
      <c r="G47" s="13"/>
      <c r="H47" s="9"/>
      <c r="I47"/>
      <c r="J47" s="2"/>
      <c r="K47" s="2"/>
    </row>
  </sheetData>
  <autoFilter ref="A4:K21" xr:uid="{00000000-0009-0000-0000-000000000000}"/>
  <dataConsolidate/>
  <mergeCells count="2">
    <mergeCell ref="C3:F3"/>
    <mergeCell ref="G3:J3"/>
  </mergeCells>
  <phoneticPr fontId="8" type="noConversion"/>
  <dataValidations count="1">
    <dataValidation type="list" allowBlank="1" showInputMessage="1" showErrorMessage="1" sqref="C21:F23 C20:D20 C5:F19" xr:uid="{00000000-0002-0000-0000-000000000000}">
      <formula1>"✔,-"</formula1>
    </dataValidation>
  </dataValidations>
  <printOptions horizontalCentered="1" gridLines="1"/>
  <pageMargins left="0.7" right="0.7" top="0.75" bottom="0.75" header="0.3" footer="0.3"/>
  <pageSetup paperSize="8" scale="75" fitToHeight="500" orientation="landscape" r:id="rId1"/>
  <headerFooter>
    <oddHeader>&amp;C&amp;F
&amp;A&amp;R&amp;G</oddHeader>
    <oddFooter>&amp;LNEL1902 Replacement of MMS for NEL&amp;CDAR/NEL1902/STR/RS/4138/-&amp;RPage &amp;P of &amp;N</oddFooter>
  </headerFooter>
  <drawing r:id="rId2"/>
  <legacyDrawingHF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78"/>
  <sheetViews>
    <sheetView topLeftCell="H79" zoomScale="89" zoomScaleNormal="89" zoomScalePageLayoutView="70" workbookViewId="0">
      <selection activeCell="P75" sqref="P75"/>
    </sheetView>
  </sheetViews>
  <sheetFormatPr defaultColWidth="8.88671875" defaultRowHeight="13.2" x14ac:dyDescent="0.25"/>
  <cols>
    <col min="1" max="1" width="25.109375" customWidth="1"/>
    <col min="2" max="2" width="29.44140625" customWidth="1"/>
    <col min="3" max="3" width="15.5546875" bestFit="1" customWidth="1"/>
    <col min="4" max="5" width="12.88671875" customWidth="1"/>
    <col min="6" max="6" width="15.109375" bestFit="1" customWidth="1"/>
    <col min="7" max="7" width="12.88671875" customWidth="1"/>
    <col min="8" max="8" width="37.33203125" style="9" customWidth="1"/>
    <col min="9" max="9" width="50.5546875" style="66" customWidth="1"/>
    <col min="10" max="10" width="17.109375" style="66" customWidth="1"/>
    <col min="11" max="11" width="37.5546875" style="32" hidden="1" customWidth="1"/>
    <col min="12" max="12" width="36.33203125" style="32" hidden="1" customWidth="1"/>
    <col min="13" max="13" width="30.109375" style="32" hidden="1" customWidth="1"/>
    <col min="14" max="14" width="50.109375" style="32" customWidth="1"/>
    <col min="15" max="15" width="17.88671875" style="62" hidden="1" customWidth="1"/>
    <col min="16" max="17" width="16" style="8" customWidth="1"/>
    <col min="18" max="18" width="14.109375" style="2" bestFit="1" customWidth="1"/>
    <col min="19" max="19" width="16.5546875" bestFit="1" customWidth="1"/>
    <col min="20" max="20" width="27.109375" hidden="1" customWidth="1"/>
    <col min="21" max="21" width="14.5546875" bestFit="1" customWidth="1"/>
    <col min="22" max="22" width="16.88671875" bestFit="1" customWidth="1"/>
    <col min="23" max="23" width="25.5546875" customWidth="1"/>
    <col min="24" max="24" width="11.88671875" bestFit="1" customWidth="1"/>
    <col min="25" max="25" width="14" bestFit="1" customWidth="1"/>
  </cols>
  <sheetData>
    <row r="1" spans="1:26" s="32" customFormat="1" x14ac:dyDescent="0.25">
      <c r="A1" s="30" t="s">
        <v>45</v>
      </c>
      <c r="B1" s="30" t="s">
        <v>46</v>
      </c>
      <c r="C1" s="30" t="s">
        <v>19</v>
      </c>
      <c r="D1" s="30" t="s">
        <v>47</v>
      </c>
      <c r="E1" s="30" t="s">
        <v>20</v>
      </c>
      <c r="F1" s="30" t="s">
        <v>21</v>
      </c>
      <c r="G1" s="30" t="s">
        <v>22</v>
      </c>
      <c r="H1" s="30" t="s">
        <v>48</v>
      </c>
      <c r="I1" s="30" t="s">
        <v>49</v>
      </c>
      <c r="J1" s="30" t="s">
        <v>50</v>
      </c>
      <c r="K1" s="30" t="s">
        <v>51</v>
      </c>
      <c r="L1" s="30" t="s">
        <v>52</v>
      </c>
      <c r="M1" s="30" t="s">
        <v>234</v>
      </c>
      <c r="N1" s="30"/>
      <c r="O1" s="58" t="s">
        <v>276</v>
      </c>
      <c r="P1" s="30" t="s">
        <v>393</v>
      </c>
      <c r="Q1" s="30" t="s">
        <v>394</v>
      </c>
      <c r="R1" s="30" t="s">
        <v>53</v>
      </c>
      <c r="S1" s="30" t="s">
        <v>54</v>
      </c>
      <c r="T1" s="30" t="s">
        <v>55</v>
      </c>
      <c r="U1" s="30" t="s">
        <v>56</v>
      </c>
      <c r="V1" s="30" t="s">
        <v>57</v>
      </c>
      <c r="W1" s="30" t="s">
        <v>58</v>
      </c>
      <c r="X1" s="30" t="s">
        <v>59</v>
      </c>
      <c r="Y1" s="30" t="s">
        <v>60</v>
      </c>
      <c r="Z1" s="31"/>
    </row>
    <row r="2" spans="1:26" ht="142.19999999999999" customHeight="1" x14ac:dyDescent="0.25">
      <c r="A2" s="33"/>
      <c r="B2" s="34"/>
      <c r="C2" s="38"/>
      <c r="D2" s="35"/>
      <c r="E2" s="35"/>
      <c r="F2" s="35"/>
      <c r="G2" s="35"/>
      <c r="H2" s="35" t="s">
        <v>109</v>
      </c>
      <c r="I2" s="48" t="s">
        <v>110</v>
      </c>
      <c r="J2" s="33" t="s">
        <v>121</v>
      </c>
      <c r="K2" s="36"/>
      <c r="L2" s="34" t="s">
        <v>277</v>
      </c>
      <c r="M2" s="34" t="s">
        <v>230</v>
      </c>
      <c r="N2" s="34" t="s">
        <v>285</v>
      </c>
      <c r="O2" s="59" t="s">
        <v>278</v>
      </c>
      <c r="P2" s="34" t="s">
        <v>281</v>
      </c>
      <c r="Q2" s="34" t="s">
        <v>281</v>
      </c>
      <c r="R2" s="34"/>
      <c r="S2" s="36"/>
      <c r="T2" s="34"/>
      <c r="U2" s="34"/>
      <c r="V2" s="36"/>
      <c r="W2" s="34"/>
      <c r="X2" s="34"/>
      <c r="Y2" s="36"/>
    </row>
    <row r="3" spans="1:26" ht="39.6" x14ac:dyDescent="0.25">
      <c r="A3" s="33"/>
      <c r="B3" s="34"/>
      <c r="C3" s="35"/>
      <c r="D3" s="35"/>
      <c r="E3" s="35"/>
      <c r="F3" s="35"/>
      <c r="G3" s="35"/>
      <c r="H3" s="35" t="s">
        <v>109</v>
      </c>
      <c r="I3" s="48" t="s">
        <v>111</v>
      </c>
      <c r="J3" s="33" t="s">
        <v>121</v>
      </c>
      <c r="K3" s="36"/>
      <c r="L3" s="34" t="s">
        <v>310</v>
      </c>
      <c r="M3" s="34" t="s">
        <v>231</v>
      </c>
      <c r="N3" s="34" t="s">
        <v>311</v>
      </c>
      <c r="O3" s="59"/>
      <c r="P3" s="34" t="s">
        <v>281</v>
      </c>
      <c r="Q3" s="34" t="s">
        <v>281</v>
      </c>
      <c r="R3" s="34"/>
      <c r="S3" s="36"/>
      <c r="T3" s="34"/>
      <c r="U3" s="34"/>
      <c r="V3" s="36"/>
      <c r="W3" s="34"/>
      <c r="X3" s="34"/>
      <c r="Y3" s="36"/>
    </row>
    <row r="4" spans="1:26" ht="66" x14ac:dyDescent="0.25">
      <c r="A4" s="33"/>
      <c r="B4" s="34"/>
      <c r="C4" s="35"/>
      <c r="D4" s="35"/>
      <c r="E4" s="35"/>
      <c r="F4" s="35"/>
      <c r="G4" s="35"/>
      <c r="H4" s="35" t="s">
        <v>109</v>
      </c>
      <c r="I4" s="48" t="s">
        <v>112</v>
      </c>
      <c r="J4" s="33" t="s">
        <v>121</v>
      </c>
      <c r="K4" s="36"/>
      <c r="L4" s="34" t="s">
        <v>133</v>
      </c>
      <c r="M4" s="34" t="s">
        <v>133</v>
      </c>
      <c r="N4" s="34" t="s">
        <v>288</v>
      </c>
      <c r="O4" s="59"/>
      <c r="P4" s="34" t="s">
        <v>289</v>
      </c>
      <c r="Q4" s="34" t="s">
        <v>281</v>
      </c>
      <c r="R4" s="34"/>
      <c r="S4" s="36"/>
      <c r="T4" s="34"/>
      <c r="U4" s="34"/>
      <c r="V4" s="36"/>
      <c r="W4" s="34"/>
      <c r="X4" s="34"/>
      <c r="Y4" s="36"/>
    </row>
    <row r="5" spans="1:26" ht="39.6" x14ac:dyDescent="0.25">
      <c r="A5" s="33"/>
      <c r="B5" s="34"/>
      <c r="C5" s="35"/>
      <c r="D5" s="35"/>
      <c r="E5" s="35"/>
      <c r="F5" s="35"/>
      <c r="G5" s="35"/>
      <c r="H5" s="35" t="s">
        <v>109</v>
      </c>
      <c r="I5" s="48" t="s">
        <v>113</v>
      </c>
      <c r="J5" s="33" t="s">
        <v>121</v>
      </c>
      <c r="K5" s="36"/>
      <c r="L5" s="34" t="s">
        <v>134</v>
      </c>
      <c r="M5" s="34" t="s">
        <v>232</v>
      </c>
      <c r="N5" s="34" t="s">
        <v>302</v>
      </c>
      <c r="O5" s="59">
        <v>309</v>
      </c>
      <c r="P5" s="34" t="s">
        <v>281</v>
      </c>
      <c r="Q5" s="34" t="s">
        <v>281</v>
      </c>
      <c r="R5" s="34"/>
      <c r="S5" s="36"/>
      <c r="T5" s="34" t="s">
        <v>233</v>
      </c>
      <c r="U5" s="34"/>
      <c r="V5" s="36"/>
      <c r="W5" s="34"/>
      <c r="X5" s="34"/>
      <c r="Y5" s="36"/>
    </row>
    <row r="6" spans="1:26" ht="92.4" x14ac:dyDescent="0.25">
      <c r="A6" s="33"/>
      <c r="B6" s="34"/>
      <c r="C6" s="35"/>
      <c r="D6" s="35"/>
      <c r="E6" s="35"/>
      <c r="F6" s="35"/>
      <c r="G6" s="35"/>
      <c r="H6" s="35" t="s">
        <v>109</v>
      </c>
      <c r="I6" s="48" t="s">
        <v>114</v>
      </c>
      <c r="J6" s="33" t="s">
        <v>121</v>
      </c>
      <c r="K6" s="36"/>
      <c r="L6" s="34" t="s">
        <v>235</v>
      </c>
      <c r="M6" s="34" t="s">
        <v>232</v>
      </c>
      <c r="N6" s="34" t="s">
        <v>301</v>
      </c>
      <c r="O6" s="59"/>
      <c r="P6" s="34" t="s">
        <v>281</v>
      </c>
      <c r="Q6" s="34" t="s">
        <v>281</v>
      </c>
      <c r="R6" s="34"/>
      <c r="S6" s="36"/>
      <c r="T6" s="34" t="s">
        <v>233</v>
      </c>
      <c r="U6" s="34"/>
      <c r="V6" s="36"/>
      <c r="W6" s="34"/>
      <c r="X6" s="34"/>
      <c r="Y6" s="36"/>
    </row>
    <row r="7" spans="1:26" ht="39.6" x14ac:dyDescent="0.25">
      <c r="A7" s="33"/>
      <c r="B7" s="34"/>
      <c r="C7" s="35"/>
      <c r="D7" s="35"/>
      <c r="E7" s="35"/>
      <c r="F7" s="35"/>
      <c r="G7" s="35"/>
      <c r="H7" s="35" t="s">
        <v>65</v>
      </c>
      <c r="I7" s="48" t="s">
        <v>115</v>
      </c>
      <c r="J7" s="33" t="s">
        <v>121</v>
      </c>
      <c r="K7" s="36"/>
      <c r="L7" s="34" t="s">
        <v>135</v>
      </c>
      <c r="M7" s="34" t="s">
        <v>135</v>
      </c>
      <c r="N7" s="34" t="s">
        <v>284</v>
      </c>
      <c r="O7" s="59" t="s">
        <v>278</v>
      </c>
      <c r="P7" s="34" t="s">
        <v>281</v>
      </c>
      <c r="Q7" s="34" t="s">
        <v>281</v>
      </c>
      <c r="R7" s="34"/>
      <c r="S7" s="36"/>
      <c r="T7" s="44"/>
      <c r="U7" s="34"/>
      <c r="V7" s="36"/>
      <c r="W7" s="34"/>
      <c r="X7" s="34"/>
      <c r="Y7" s="36"/>
    </row>
    <row r="8" spans="1:26" ht="79.2" x14ac:dyDescent="0.25">
      <c r="A8" s="33"/>
      <c r="B8" s="34"/>
      <c r="C8" s="35"/>
      <c r="D8" s="35"/>
      <c r="E8" s="35"/>
      <c r="F8" s="35"/>
      <c r="G8" s="35"/>
      <c r="H8" s="35" t="s">
        <v>65</v>
      </c>
      <c r="I8" s="48" t="s">
        <v>116</v>
      </c>
      <c r="J8" s="33" t="s">
        <v>121</v>
      </c>
      <c r="K8" s="36"/>
      <c r="L8" s="34" t="s">
        <v>136</v>
      </c>
      <c r="M8" s="34" t="s">
        <v>136</v>
      </c>
      <c r="N8" s="34" t="s">
        <v>283</v>
      </c>
      <c r="O8" s="59" t="s">
        <v>278</v>
      </c>
      <c r="P8" s="34" t="s">
        <v>281</v>
      </c>
      <c r="Q8" s="34" t="s">
        <v>281</v>
      </c>
      <c r="R8" s="34"/>
      <c r="S8" s="36"/>
      <c r="T8" s="34"/>
      <c r="U8" s="34"/>
      <c r="V8" s="36"/>
      <c r="W8" s="34"/>
      <c r="X8" s="34"/>
      <c r="Y8" s="36"/>
    </row>
    <row r="9" spans="1:26" ht="66" x14ac:dyDescent="0.25">
      <c r="A9" s="33"/>
      <c r="B9" s="34"/>
      <c r="C9" s="35"/>
      <c r="D9" s="35"/>
      <c r="E9" s="35"/>
      <c r="F9" s="35"/>
      <c r="G9" s="35"/>
      <c r="H9" s="35" t="s">
        <v>65</v>
      </c>
      <c r="I9" s="48" t="s">
        <v>117</v>
      </c>
      <c r="J9" s="33" t="s">
        <v>121</v>
      </c>
      <c r="K9" s="36"/>
      <c r="L9" s="34" t="s">
        <v>137</v>
      </c>
      <c r="M9" s="34" t="s">
        <v>137</v>
      </c>
      <c r="N9" s="34" t="s">
        <v>236</v>
      </c>
      <c r="O9" s="59" t="s">
        <v>278</v>
      </c>
      <c r="P9" s="34" t="s">
        <v>281</v>
      </c>
      <c r="Q9" s="34" t="s">
        <v>281</v>
      </c>
      <c r="R9" s="34"/>
      <c r="S9" s="36"/>
      <c r="T9" s="44"/>
      <c r="U9" s="34"/>
      <c r="V9" s="36"/>
      <c r="W9" s="34"/>
      <c r="X9" s="34"/>
      <c r="Y9" s="36"/>
    </row>
    <row r="10" spans="1:26" ht="43.2" customHeight="1" x14ac:dyDescent="0.25">
      <c r="A10" s="44"/>
      <c r="B10" s="44"/>
      <c r="C10" s="44"/>
      <c r="D10" s="44"/>
      <c r="E10" s="44"/>
      <c r="F10" s="44"/>
      <c r="G10" s="44"/>
      <c r="H10" s="35" t="s">
        <v>75</v>
      </c>
      <c r="I10" s="49" t="s">
        <v>163</v>
      </c>
      <c r="J10" s="33" t="s">
        <v>121</v>
      </c>
      <c r="K10" s="34"/>
      <c r="L10" s="34" t="s">
        <v>165</v>
      </c>
      <c r="M10" s="34" t="s">
        <v>165</v>
      </c>
      <c r="N10" s="49" t="s">
        <v>309</v>
      </c>
      <c r="O10" s="69"/>
      <c r="P10" s="49" t="s">
        <v>395</v>
      </c>
      <c r="Q10" s="49" t="s">
        <v>396</v>
      </c>
      <c r="R10" s="45"/>
      <c r="S10" s="44"/>
      <c r="T10" s="44"/>
      <c r="U10" s="44"/>
      <c r="V10" s="44"/>
      <c r="W10" s="44"/>
      <c r="X10" s="44"/>
      <c r="Y10" s="44"/>
    </row>
    <row r="11" spans="1:26" ht="18.600000000000001" customHeight="1" x14ac:dyDescent="0.25">
      <c r="A11" s="33"/>
      <c r="B11" s="34"/>
      <c r="C11" s="35"/>
      <c r="D11" s="35"/>
      <c r="E11" s="35"/>
      <c r="F11" s="35"/>
      <c r="G11" s="35"/>
      <c r="H11" s="35" t="s">
        <v>65</v>
      </c>
      <c r="I11" s="48" t="s">
        <v>119</v>
      </c>
      <c r="J11" s="33" t="s">
        <v>121</v>
      </c>
      <c r="K11" s="36"/>
      <c r="L11" s="34" t="s">
        <v>139</v>
      </c>
      <c r="M11" s="34" t="s">
        <v>139</v>
      </c>
      <c r="N11" s="34" t="s">
        <v>275</v>
      </c>
      <c r="O11" s="59" t="s">
        <v>278</v>
      </c>
      <c r="P11" s="34" t="s">
        <v>281</v>
      </c>
      <c r="Q11" s="34" t="s">
        <v>281</v>
      </c>
      <c r="R11" s="34"/>
      <c r="S11" s="36"/>
      <c r="T11" s="34"/>
      <c r="U11" s="34"/>
      <c r="V11" s="36"/>
      <c r="W11" s="34"/>
      <c r="X11" s="34"/>
      <c r="Y11" s="36"/>
    </row>
    <row r="12" spans="1:26" ht="39.6" x14ac:dyDescent="0.25">
      <c r="A12" s="33"/>
      <c r="B12" s="34"/>
      <c r="C12" s="35"/>
      <c r="D12" s="35"/>
      <c r="E12" s="35"/>
      <c r="F12" s="35"/>
      <c r="G12" s="35"/>
      <c r="H12" s="35" t="s">
        <v>65</v>
      </c>
      <c r="I12" s="48" t="s">
        <v>120</v>
      </c>
      <c r="J12" s="33" t="s">
        <v>121</v>
      </c>
      <c r="K12" s="36"/>
      <c r="L12" s="34" t="s">
        <v>140</v>
      </c>
      <c r="M12" s="34" t="s">
        <v>140</v>
      </c>
      <c r="N12" s="34" t="s">
        <v>275</v>
      </c>
      <c r="O12" s="59" t="s">
        <v>278</v>
      </c>
      <c r="P12" s="34" t="s">
        <v>281</v>
      </c>
      <c r="Q12" s="34" t="s">
        <v>281</v>
      </c>
      <c r="R12" s="34"/>
      <c r="S12" s="36"/>
      <c r="T12" s="34"/>
      <c r="U12" s="34"/>
      <c r="V12" s="36"/>
      <c r="W12" s="34"/>
      <c r="X12" s="34"/>
      <c r="Y12" s="36"/>
    </row>
    <row r="13" spans="1:26" ht="289.5" customHeight="1" x14ac:dyDescent="0.25">
      <c r="A13" s="33"/>
      <c r="B13" s="34"/>
      <c r="C13" s="35"/>
      <c r="D13" s="35"/>
      <c r="E13" s="35"/>
      <c r="F13" s="35"/>
      <c r="G13" s="35"/>
      <c r="H13" s="35" t="s">
        <v>65</v>
      </c>
      <c r="I13" s="48" t="s">
        <v>258</v>
      </c>
      <c r="J13" s="33" t="s">
        <v>121</v>
      </c>
      <c r="K13" s="36"/>
      <c r="L13" s="34" t="s">
        <v>141</v>
      </c>
      <c r="M13" s="34" t="s">
        <v>141</v>
      </c>
      <c r="N13" s="34" t="s">
        <v>286</v>
      </c>
      <c r="O13" s="59" t="s">
        <v>287</v>
      </c>
      <c r="P13" s="34" t="s">
        <v>281</v>
      </c>
      <c r="Q13" s="34" t="s">
        <v>281</v>
      </c>
      <c r="R13" s="34"/>
      <c r="S13" s="36"/>
      <c r="T13" s="34"/>
      <c r="U13" s="34"/>
      <c r="V13" s="36"/>
      <c r="W13" s="34"/>
      <c r="X13" s="34"/>
      <c r="Y13" s="36"/>
    </row>
    <row r="14" spans="1:26" ht="44.4" customHeight="1" x14ac:dyDescent="0.25">
      <c r="A14" s="33"/>
      <c r="B14" s="34"/>
      <c r="C14" s="35"/>
      <c r="D14" s="35"/>
      <c r="E14" s="35"/>
      <c r="F14" s="35"/>
      <c r="G14" s="35"/>
      <c r="H14" s="35" t="s">
        <v>122</v>
      </c>
      <c r="I14" s="48" t="s">
        <v>123</v>
      </c>
      <c r="J14" s="33" t="s">
        <v>121</v>
      </c>
      <c r="K14" s="36"/>
      <c r="L14" s="34" t="s">
        <v>142</v>
      </c>
      <c r="M14" s="34" t="s">
        <v>142</v>
      </c>
      <c r="N14" s="34" t="s">
        <v>403</v>
      </c>
      <c r="O14" s="59"/>
      <c r="P14" s="34" t="s">
        <v>281</v>
      </c>
      <c r="Q14" s="34" t="s">
        <v>281</v>
      </c>
      <c r="R14" s="34"/>
      <c r="S14" s="36"/>
      <c r="T14" s="50" t="s">
        <v>222</v>
      </c>
      <c r="U14" s="34"/>
      <c r="V14" s="36"/>
      <c r="W14" s="34"/>
      <c r="X14" s="34"/>
      <c r="Y14" s="36"/>
    </row>
    <row r="15" spans="1:26" ht="30" customHeight="1" x14ac:dyDescent="0.25">
      <c r="A15" s="33"/>
      <c r="B15" s="34"/>
      <c r="C15" s="35"/>
      <c r="D15" s="35"/>
      <c r="E15" s="35"/>
      <c r="F15" s="35"/>
      <c r="G15" s="35"/>
      <c r="H15" s="35" t="s">
        <v>122</v>
      </c>
      <c r="I15" s="48" t="s">
        <v>124</v>
      </c>
      <c r="J15" s="33" t="s">
        <v>121</v>
      </c>
      <c r="K15" s="36"/>
      <c r="L15" s="34" t="s">
        <v>142</v>
      </c>
      <c r="M15" s="34" t="s">
        <v>142</v>
      </c>
      <c r="N15" s="34" t="s">
        <v>404</v>
      </c>
      <c r="O15" s="59"/>
      <c r="P15" s="34" t="s">
        <v>281</v>
      </c>
      <c r="Q15" s="34" t="s">
        <v>281</v>
      </c>
      <c r="R15" s="34"/>
      <c r="S15" s="36"/>
      <c r="T15" s="50" t="s">
        <v>222</v>
      </c>
      <c r="U15" s="34"/>
      <c r="V15" s="36"/>
      <c r="W15" s="34"/>
      <c r="X15" s="34"/>
      <c r="Y15" s="36"/>
    </row>
    <row r="16" spans="1:26" ht="92.4" x14ac:dyDescent="0.25">
      <c r="A16" s="33"/>
      <c r="B16" s="34"/>
      <c r="C16" s="35"/>
      <c r="D16" s="35"/>
      <c r="E16" s="35"/>
      <c r="F16" s="35"/>
      <c r="G16" s="35"/>
      <c r="H16" s="35" t="s">
        <v>65</v>
      </c>
      <c r="I16" s="48" t="s">
        <v>118</v>
      </c>
      <c r="J16" s="33" t="s">
        <v>121</v>
      </c>
      <c r="K16" s="36"/>
      <c r="L16" s="34" t="s">
        <v>244</v>
      </c>
      <c r="M16" s="34" t="s">
        <v>138</v>
      </c>
      <c r="N16" s="49" t="s">
        <v>282</v>
      </c>
      <c r="O16" s="59"/>
      <c r="P16" s="34" t="s">
        <v>281</v>
      </c>
      <c r="Q16" s="34" t="s">
        <v>281</v>
      </c>
      <c r="R16" s="34"/>
      <c r="S16" s="36"/>
      <c r="T16" s="34"/>
      <c r="U16" s="34"/>
      <c r="V16" s="36"/>
      <c r="W16" s="34"/>
      <c r="X16" s="34"/>
      <c r="Y16" s="36"/>
    </row>
    <row r="17" spans="1:25" ht="72" customHeight="1" x14ac:dyDescent="0.25">
      <c r="A17" s="33"/>
      <c r="B17" s="34"/>
      <c r="C17" s="38"/>
      <c r="D17" s="35"/>
      <c r="E17" s="35"/>
      <c r="F17" s="35"/>
      <c r="G17" s="35"/>
      <c r="H17" s="35" t="s">
        <v>69</v>
      </c>
      <c r="I17" s="48" t="s">
        <v>126</v>
      </c>
      <c r="J17" s="33" t="s">
        <v>121</v>
      </c>
      <c r="K17" s="36"/>
      <c r="L17" s="34" t="s">
        <v>144</v>
      </c>
      <c r="M17" s="34" t="s">
        <v>144</v>
      </c>
      <c r="N17" s="34" t="s">
        <v>290</v>
      </c>
      <c r="O17" s="59"/>
      <c r="P17" s="34" t="s">
        <v>281</v>
      </c>
      <c r="Q17" s="34" t="s">
        <v>281</v>
      </c>
      <c r="R17" s="34"/>
      <c r="S17" s="36"/>
      <c r="T17" s="34"/>
      <c r="U17" s="34"/>
      <c r="V17" s="36"/>
      <c r="W17" s="34"/>
      <c r="X17" s="34"/>
      <c r="Y17" s="36"/>
    </row>
    <row r="18" spans="1:25" ht="52.8" x14ac:dyDescent="0.25">
      <c r="A18" s="44"/>
      <c r="B18" s="44"/>
      <c r="C18" s="44"/>
      <c r="D18" s="44"/>
      <c r="E18" s="44"/>
      <c r="F18" s="44"/>
      <c r="G18" s="44"/>
      <c r="H18" s="35" t="s">
        <v>69</v>
      </c>
      <c r="I18" s="48" t="s">
        <v>127</v>
      </c>
      <c r="J18" s="33" t="s">
        <v>121</v>
      </c>
      <c r="K18" s="34"/>
      <c r="L18" s="50" t="s">
        <v>145</v>
      </c>
      <c r="M18" s="34" t="s">
        <v>145</v>
      </c>
      <c r="N18" s="32" t="s">
        <v>291</v>
      </c>
      <c r="O18" s="60"/>
      <c r="P18" s="32" t="s">
        <v>281</v>
      </c>
      <c r="Q18" s="32" t="s">
        <v>281</v>
      </c>
      <c r="R18" s="45"/>
      <c r="S18" s="44"/>
      <c r="T18" s="44"/>
      <c r="U18" s="44"/>
      <c r="V18" s="44"/>
      <c r="W18" s="44"/>
      <c r="X18" s="44"/>
      <c r="Y18" s="44"/>
    </row>
    <row r="19" spans="1:25" ht="43.8" customHeight="1" x14ac:dyDescent="0.25">
      <c r="A19" s="44"/>
      <c r="B19" s="44"/>
      <c r="C19" s="44"/>
      <c r="D19" s="44"/>
      <c r="E19" s="44"/>
      <c r="F19" s="44"/>
      <c r="G19" s="44"/>
      <c r="H19" s="35" t="s">
        <v>69</v>
      </c>
      <c r="I19" s="48" t="s">
        <v>128</v>
      </c>
      <c r="J19" s="33" t="s">
        <v>121</v>
      </c>
      <c r="K19" s="34"/>
      <c r="L19" s="34" t="s">
        <v>142</v>
      </c>
      <c r="M19" s="34" t="s">
        <v>142</v>
      </c>
      <c r="N19" s="34" t="s">
        <v>313</v>
      </c>
      <c r="O19" s="59" t="s">
        <v>254</v>
      </c>
      <c r="P19" s="34" t="s">
        <v>281</v>
      </c>
      <c r="Q19" s="34" t="s">
        <v>281</v>
      </c>
      <c r="R19" s="45"/>
      <c r="S19" s="44"/>
      <c r="T19" s="50" t="s">
        <v>222</v>
      </c>
      <c r="U19" s="44"/>
      <c r="V19" s="44"/>
      <c r="W19" s="44"/>
      <c r="X19" s="44"/>
      <c r="Y19" s="44"/>
    </row>
    <row r="20" spans="1:25" ht="23.4" customHeight="1" x14ac:dyDescent="0.25">
      <c r="A20" s="44"/>
      <c r="B20" s="44"/>
      <c r="C20" s="44"/>
      <c r="D20" s="44"/>
      <c r="E20" s="44"/>
      <c r="F20" s="44"/>
      <c r="G20" s="44"/>
      <c r="H20" s="35" t="s">
        <v>69</v>
      </c>
      <c r="I20" s="48" t="s">
        <v>129</v>
      </c>
      <c r="J20" s="33" t="s">
        <v>121</v>
      </c>
      <c r="K20" s="34"/>
      <c r="L20" s="34" t="s">
        <v>146</v>
      </c>
      <c r="M20" s="34" t="s">
        <v>146</v>
      </c>
      <c r="N20" s="34" t="s">
        <v>292</v>
      </c>
      <c r="O20" s="59"/>
      <c r="P20" s="34" t="s">
        <v>293</v>
      </c>
      <c r="Q20" s="34" t="s">
        <v>281</v>
      </c>
      <c r="R20" s="45"/>
      <c r="S20" s="44"/>
      <c r="T20" s="52" t="s">
        <v>223</v>
      </c>
      <c r="U20" s="44"/>
      <c r="V20" s="44"/>
      <c r="W20" s="44"/>
      <c r="X20" s="44"/>
      <c r="Y20" s="44"/>
    </row>
    <row r="21" spans="1:25" ht="39.6" x14ac:dyDescent="0.25">
      <c r="A21" s="33"/>
      <c r="B21" s="34"/>
      <c r="C21" s="35"/>
      <c r="D21" s="35"/>
      <c r="E21" s="35"/>
      <c r="F21" s="35"/>
      <c r="G21" s="35"/>
      <c r="H21" s="35" t="s">
        <v>122</v>
      </c>
      <c r="I21" s="48" t="s">
        <v>125</v>
      </c>
      <c r="J21" s="33" t="s">
        <v>121</v>
      </c>
      <c r="K21" s="36"/>
      <c r="L21" s="34" t="s">
        <v>143</v>
      </c>
      <c r="M21" s="34" t="s">
        <v>143</v>
      </c>
      <c r="N21" s="49" t="s">
        <v>381</v>
      </c>
      <c r="O21" s="59"/>
      <c r="P21" s="34" t="s">
        <v>281</v>
      </c>
      <c r="Q21" s="50" t="s">
        <v>397</v>
      </c>
      <c r="R21" s="34"/>
      <c r="S21" s="36"/>
      <c r="T21" s="34"/>
      <c r="U21" s="34"/>
      <c r="V21" s="36"/>
      <c r="W21" s="34"/>
      <c r="X21" s="34"/>
      <c r="Y21" s="36"/>
    </row>
    <row r="22" spans="1:25" ht="39.6" x14ac:dyDescent="0.25">
      <c r="A22" s="44"/>
      <c r="B22" s="44"/>
      <c r="C22" s="44"/>
      <c r="D22" s="44"/>
      <c r="E22" s="44"/>
      <c r="F22" s="44"/>
      <c r="G22" s="44"/>
      <c r="H22" s="35" t="s">
        <v>69</v>
      </c>
      <c r="I22" s="48" t="s">
        <v>132</v>
      </c>
      <c r="J22" s="33" t="s">
        <v>121</v>
      </c>
      <c r="K22" s="34"/>
      <c r="L22" s="34" t="s">
        <v>148</v>
      </c>
      <c r="M22" s="34" t="s">
        <v>148</v>
      </c>
      <c r="N22" s="34"/>
      <c r="O22" s="59"/>
      <c r="P22" s="34" t="s">
        <v>293</v>
      </c>
      <c r="Q22" s="34" t="s">
        <v>281</v>
      </c>
      <c r="R22" s="45"/>
      <c r="S22" s="44"/>
      <c r="T22" s="44"/>
      <c r="U22" s="44"/>
      <c r="V22" s="44"/>
      <c r="W22" s="44"/>
      <c r="X22" s="44"/>
      <c r="Y22" s="44"/>
    </row>
    <row r="23" spans="1:25" ht="24.6" customHeight="1" x14ac:dyDescent="0.25">
      <c r="A23" s="44"/>
      <c r="B23" s="44"/>
      <c r="C23" s="44"/>
      <c r="D23" s="44"/>
      <c r="E23" s="44"/>
      <c r="F23" s="44"/>
      <c r="G23" s="44"/>
      <c r="H23" s="35" t="s">
        <v>69</v>
      </c>
      <c r="I23" s="48" t="s">
        <v>131</v>
      </c>
      <c r="J23" s="33" t="s">
        <v>121</v>
      </c>
      <c r="K23" s="34"/>
      <c r="L23" s="34" t="s">
        <v>149</v>
      </c>
      <c r="M23" s="34" t="s">
        <v>149</v>
      </c>
      <c r="N23" s="34" t="s">
        <v>295</v>
      </c>
      <c r="O23" s="59"/>
      <c r="P23" s="34" t="s">
        <v>293</v>
      </c>
      <c r="Q23" s="34" t="s">
        <v>281</v>
      </c>
      <c r="R23" s="45"/>
      <c r="S23" s="44"/>
      <c r="T23" s="44"/>
      <c r="U23" s="44"/>
      <c r="V23" s="44"/>
      <c r="W23" s="44"/>
      <c r="X23" s="44"/>
      <c r="Y23" s="44"/>
    </row>
    <row r="24" spans="1:25" ht="52.8" x14ac:dyDescent="0.25">
      <c r="A24" s="44"/>
      <c r="B24" s="44"/>
      <c r="C24" s="44"/>
      <c r="D24" s="44"/>
      <c r="E24" s="44"/>
      <c r="F24" s="44"/>
      <c r="G24" s="44"/>
      <c r="H24" s="35" t="s">
        <v>73</v>
      </c>
      <c r="I24" s="48" t="s">
        <v>150</v>
      </c>
      <c r="J24" s="33" t="s">
        <v>121</v>
      </c>
      <c r="K24" s="34"/>
      <c r="L24" s="34" t="s">
        <v>237</v>
      </c>
      <c r="M24" s="34" t="s">
        <v>151</v>
      </c>
      <c r="N24" s="34" t="s">
        <v>296</v>
      </c>
      <c r="O24" s="59"/>
      <c r="P24" s="34" t="s">
        <v>281</v>
      </c>
      <c r="Q24" s="34" t="s">
        <v>281</v>
      </c>
      <c r="R24" s="45"/>
      <c r="S24" s="44"/>
      <c r="T24" s="44"/>
      <c r="U24" s="44"/>
      <c r="V24" s="44"/>
      <c r="W24" s="44"/>
      <c r="X24" s="44"/>
      <c r="Y24" s="44"/>
    </row>
    <row r="25" spans="1:25" ht="26.4" x14ac:dyDescent="0.25">
      <c r="A25" s="44"/>
      <c r="B25" s="44"/>
      <c r="C25" s="44"/>
      <c r="D25" s="44"/>
      <c r="E25" s="44"/>
      <c r="F25" s="44"/>
      <c r="G25" s="44"/>
      <c r="H25" s="35" t="s">
        <v>73</v>
      </c>
      <c r="I25" s="48" t="s">
        <v>152</v>
      </c>
      <c r="J25" s="33" t="s">
        <v>121</v>
      </c>
      <c r="K25" s="34"/>
      <c r="L25" s="34" t="s">
        <v>153</v>
      </c>
      <c r="M25" s="34" t="s">
        <v>153</v>
      </c>
      <c r="N25" s="34" t="s">
        <v>308</v>
      </c>
      <c r="O25" s="68"/>
      <c r="P25" s="34" t="s">
        <v>293</v>
      </c>
      <c r="Q25" s="34" t="s">
        <v>281</v>
      </c>
      <c r="R25" s="45"/>
      <c r="S25" s="44"/>
      <c r="T25" s="52" t="s">
        <v>223</v>
      </c>
      <c r="U25" s="44"/>
      <c r="V25" s="44"/>
      <c r="W25" s="44"/>
      <c r="X25" s="44"/>
      <c r="Y25" s="44"/>
    </row>
    <row r="26" spans="1:25" ht="210.6" customHeight="1" x14ac:dyDescent="0.25">
      <c r="A26" s="44"/>
      <c r="B26" s="44"/>
      <c r="C26" s="44"/>
      <c r="D26" s="44"/>
      <c r="E26" s="44"/>
      <c r="F26" s="44"/>
      <c r="G26" s="44"/>
      <c r="H26" s="35" t="s">
        <v>73</v>
      </c>
      <c r="I26" s="48" t="s">
        <v>154</v>
      </c>
      <c r="J26" s="33" t="s">
        <v>121</v>
      </c>
      <c r="K26" s="34"/>
      <c r="L26" s="34" t="s">
        <v>159</v>
      </c>
      <c r="M26" s="34" t="s">
        <v>159</v>
      </c>
      <c r="N26" s="34" t="s">
        <v>388</v>
      </c>
      <c r="O26" s="59"/>
      <c r="P26" s="34" t="s">
        <v>281</v>
      </c>
      <c r="Q26" s="34" t="s">
        <v>281</v>
      </c>
      <c r="R26" s="45"/>
      <c r="S26" s="44"/>
      <c r="T26" s="44"/>
      <c r="U26" s="44"/>
      <c r="V26" s="44"/>
      <c r="W26" s="44"/>
      <c r="X26" s="44"/>
      <c r="Y26" s="44"/>
    </row>
    <row r="27" spans="1:25" ht="105.6" x14ac:dyDescent="0.25">
      <c r="A27" s="44"/>
      <c r="B27" s="44"/>
      <c r="C27" s="44"/>
      <c r="D27" s="44"/>
      <c r="E27" s="44"/>
      <c r="F27" s="44"/>
      <c r="G27" s="44"/>
      <c r="H27" s="35" t="s">
        <v>73</v>
      </c>
      <c r="I27" s="48" t="s">
        <v>155</v>
      </c>
      <c r="J27" s="33" t="s">
        <v>121</v>
      </c>
      <c r="K27" s="34"/>
      <c r="L27" s="34" t="s">
        <v>160</v>
      </c>
      <c r="M27" s="34" t="s">
        <v>160</v>
      </c>
      <c r="N27" s="34" t="s">
        <v>238</v>
      </c>
      <c r="O27" s="59"/>
      <c r="P27" s="34" t="s">
        <v>281</v>
      </c>
      <c r="Q27" s="34" t="s">
        <v>281</v>
      </c>
      <c r="R27" s="45"/>
      <c r="S27" s="44"/>
      <c r="T27" s="44"/>
      <c r="U27" s="44"/>
      <c r="V27" s="44"/>
      <c r="W27" s="44"/>
      <c r="X27" s="44"/>
      <c r="Y27" s="44"/>
    </row>
    <row r="28" spans="1:25" ht="66" x14ac:dyDescent="0.25">
      <c r="A28" s="44"/>
      <c r="B28" s="44"/>
      <c r="C28" s="44"/>
      <c r="D28" s="44"/>
      <c r="E28" s="44"/>
      <c r="F28" s="44"/>
      <c r="G28" s="44"/>
      <c r="H28" s="35" t="s">
        <v>73</v>
      </c>
      <c r="I28" s="48" t="s">
        <v>156</v>
      </c>
      <c r="J28" s="33" t="s">
        <v>121</v>
      </c>
      <c r="K28" s="34"/>
      <c r="L28" s="34" t="s">
        <v>161</v>
      </c>
      <c r="M28" s="34" t="s">
        <v>161</v>
      </c>
      <c r="N28" s="34" t="s">
        <v>299</v>
      </c>
      <c r="O28" s="59"/>
      <c r="P28" s="34" t="s">
        <v>289</v>
      </c>
      <c r="Q28" s="34" t="s">
        <v>281</v>
      </c>
      <c r="R28" s="45"/>
      <c r="S28" s="44"/>
      <c r="T28" s="52" t="s">
        <v>223</v>
      </c>
      <c r="U28" s="44"/>
      <c r="V28" s="44"/>
      <c r="W28" s="44"/>
      <c r="X28" s="44"/>
      <c r="Y28" s="44"/>
    </row>
    <row r="29" spans="1:25" ht="39.6" x14ac:dyDescent="0.25">
      <c r="A29" s="44"/>
      <c r="B29" s="44"/>
      <c r="C29" s="44"/>
      <c r="D29" s="44"/>
      <c r="E29" s="44"/>
      <c r="F29" s="44"/>
      <c r="G29" s="44"/>
      <c r="H29" s="35" t="s">
        <v>69</v>
      </c>
      <c r="I29" s="48" t="s">
        <v>130</v>
      </c>
      <c r="J29" s="33" t="s">
        <v>121</v>
      </c>
      <c r="K29" s="34"/>
      <c r="L29" s="50" t="s">
        <v>147</v>
      </c>
      <c r="M29" s="34" t="s">
        <v>147</v>
      </c>
      <c r="N29" s="49" t="s">
        <v>294</v>
      </c>
      <c r="O29" s="59"/>
      <c r="P29" s="34" t="s">
        <v>281</v>
      </c>
      <c r="Q29" s="50" t="s">
        <v>397</v>
      </c>
      <c r="R29" s="45"/>
      <c r="S29" s="44"/>
      <c r="T29" s="44"/>
      <c r="U29" s="44"/>
      <c r="V29" s="44"/>
      <c r="W29" s="44"/>
      <c r="X29" s="44"/>
      <c r="Y29" s="44"/>
    </row>
    <row r="30" spans="1:25" ht="52.8" x14ac:dyDescent="0.25">
      <c r="A30" s="44"/>
      <c r="B30" s="44"/>
      <c r="C30" s="44"/>
      <c r="D30" s="44"/>
      <c r="E30" s="44"/>
      <c r="F30" s="44"/>
      <c r="G30" s="44"/>
      <c r="H30" s="35" t="s">
        <v>73</v>
      </c>
      <c r="I30" s="48" t="s">
        <v>158</v>
      </c>
      <c r="J30" s="33" t="s">
        <v>121</v>
      </c>
      <c r="K30" s="34"/>
      <c r="L30" s="34" t="s">
        <v>134</v>
      </c>
      <c r="M30" s="34" t="s">
        <v>232</v>
      </c>
      <c r="N30" s="34" t="s">
        <v>303</v>
      </c>
      <c r="O30" s="59"/>
      <c r="P30" s="34" t="s">
        <v>293</v>
      </c>
      <c r="Q30" s="34" t="s">
        <v>281</v>
      </c>
      <c r="R30" s="45"/>
      <c r="S30" s="44"/>
      <c r="T30" s="44"/>
      <c r="U30" s="44"/>
      <c r="V30" s="44"/>
      <c r="W30" s="44"/>
      <c r="X30" s="44"/>
      <c r="Y30" s="44"/>
    </row>
    <row r="31" spans="1:25" ht="39.6" x14ac:dyDescent="0.25">
      <c r="A31" s="44"/>
      <c r="B31" s="44"/>
      <c r="C31" s="44"/>
      <c r="D31" s="44"/>
      <c r="E31" s="44"/>
      <c r="F31" s="44"/>
      <c r="G31" s="44"/>
      <c r="H31" s="35" t="s">
        <v>73</v>
      </c>
      <c r="I31" s="48" t="s">
        <v>157</v>
      </c>
      <c r="J31" s="33" t="s">
        <v>121</v>
      </c>
      <c r="K31" s="34"/>
      <c r="L31" s="34" t="s">
        <v>162</v>
      </c>
      <c r="M31" s="34" t="s">
        <v>162</v>
      </c>
      <c r="N31" s="49" t="s">
        <v>300</v>
      </c>
      <c r="O31" s="59"/>
      <c r="P31" s="34" t="s">
        <v>281</v>
      </c>
      <c r="Q31" s="50" t="s">
        <v>397</v>
      </c>
      <c r="R31" s="45"/>
      <c r="S31" s="44"/>
      <c r="T31" s="44"/>
      <c r="U31" s="44"/>
      <c r="V31" s="44"/>
      <c r="W31" s="44"/>
      <c r="X31" s="44"/>
      <c r="Y31" s="44"/>
    </row>
    <row r="32" spans="1:25" ht="76.2" customHeight="1" x14ac:dyDescent="0.25">
      <c r="A32" s="44"/>
      <c r="B32" s="44"/>
      <c r="C32" s="44"/>
      <c r="D32" s="44"/>
      <c r="E32" s="44"/>
      <c r="F32" s="44"/>
      <c r="G32" s="44"/>
      <c r="H32" s="35" t="s">
        <v>75</v>
      </c>
      <c r="I32" s="48" t="s">
        <v>164</v>
      </c>
      <c r="J32" s="33" t="s">
        <v>121</v>
      </c>
      <c r="K32" s="34"/>
      <c r="L32" s="34" t="s">
        <v>162</v>
      </c>
      <c r="M32" s="34" t="s">
        <v>162</v>
      </c>
      <c r="N32" s="34" t="s">
        <v>239</v>
      </c>
      <c r="O32" s="59"/>
      <c r="P32" s="34" t="s">
        <v>281</v>
      </c>
      <c r="Q32" s="34" t="s">
        <v>281</v>
      </c>
      <c r="R32" s="45"/>
      <c r="S32" s="44"/>
      <c r="T32" s="44"/>
      <c r="U32" s="44"/>
      <c r="V32" s="44"/>
      <c r="W32" s="44"/>
      <c r="X32" s="44"/>
      <c r="Y32" s="44"/>
    </row>
    <row r="33" spans="1:25" ht="61.8" customHeight="1" x14ac:dyDescent="0.25">
      <c r="A33" s="44"/>
      <c r="B33" s="44"/>
      <c r="C33" s="44"/>
      <c r="D33" s="44"/>
      <c r="E33" s="44"/>
      <c r="F33" s="44"/>
      <c r="G33" s="44"/>
      <c r="H33" s="35" t="s">
        <v>75</v>
      </c>
      <c r="I33" s="48" t="s">
        <v>166</v>
      </c>
      <c r="J33" s="33" t="s">
        <v>121</v>
      </c>
      <c r="K33" s="34"/>
      <c r="L33" s="34" t="s">
        <v>260</v>
      </c>
      <c r="M33" s="34" t="s">
        <v>162</v>
      </c>
      <c r="N33" s="34" t="s">
        <v>314</v>
      </c>
      <c r="O33" s="59"/>
      <c r="P33" s="34" t="s">
        <v>281</v>
      </c>
      <c r="Q33" s="34" t="s">
        <v>281</v>
      </c>
      <c r="R33" s="45"/>
      <c r="S33" s="44"/>
      <c r="T33" s="53"/>
      <c r="U33" s="44"/>
      <c r="V33" s="44"/>
      <c r="W33" s="44"/>
      <c r="X33" s="44"/>
      <c r="Y33" s="44"/>
    </row>
    <row r="34" spans="1:25" ht="105.6" x14ac:dyDescent="0.25">
      <c r="A34" s="44"/>
      <c r="B34" s="44"/>
      <c r="C34" s="44"/>
      <c r="D34" s="44"/>
      <c r="E34" s="44"/>
      <c r="F34" s="44"/>
      <c r="G34" s="44"/>
      <c r="H34" s="35" t="s">
        <v>75</v>
      </c>
      <c r="I34" s="48" t="s">
        <v>167</v>
      </c>
      <c r="J34" s="33" t="s">
        <v>121</v>
      </c>
      <c r="K34" s="34"/>
      <c r="L34" s="34" t="s">
        <v>259</v>
      </c>
      <c r="M34" s="34" t="s">
        <v>162</v>
      </c>
      <c r="N34" s="34" t="s">
        <v>398</v>
      </c>
      <c r="O34" s="59"/>
      <c r="P34" s="34" t="s">
        <v>281</v>
      </c>
      <c r="Q34" s="34" t="s">
        <v>281</v>
      </c>
      <c r="R34" s="45"/>
      <c r="S34" s="44"/>
      <c r="T34" s="44"/>
      <c r="U34" s="44"/>
      <c r="V34" s="44"/>
      <c r="W34" s="44"/>
      <c r="X34" s="44"/>
      <c r="Y34" s="44"/>
    </row>
    <row r="35" spans="1:25" ht="33.6" customHeight="1" x14ac:dyDescent="0.25">
      <c r="A35" s="44"/>
      <c r="B35" s="44"/>
      <c r="C35" s="44"/>
      <c r="D35" s="44"/>
      <c r="E35" s="44"/>
      <c r="F35" s="44"/>
      <c r="G35" s="44"/>
      <c r="H35" s="35" t="s">
        <v>75</v>
      </c>
      <c r="I35" s="48" t="s">
        <v>168</v>
      </c>
      <c r="J35" s="33" t="s">
        <v>121</v>
      </c>
      <c r="K35" s="34"/>
      <c r="L35" s="34" t="s">
        <v>165</v>
      </c>
      <c r="M35" s="34" t="s">
        <v>165</v>
      </c>
      <c r="N35" s="34" t="s">
        <v>261</v>
      </c>
      <c r="O35" s="59"/>
      <c r="P35" s="34" t="s">
        <v>289</v>
      </c>
      <c r="Q35" s="34" t="s">
        <v>281</v>
      </c>
      <c r="R35" s="45"/>
      <c r="S35" s="44"/>
      <c r="T35" s="44"/>
      <c r="U35" s="44"/>
      <c r="V35" s="44"/>
      <c r="W35" s="44"/>
      <c r="X35" s="44"/>
      <c r="Y35" s="44"/>
    </row>
    <row r="36" spans="1:25" ht="26.4" x14ac:dyDescent="0.25">
      <c r="A36" s="44"/>
      <c r="B36" s="44"/>
      <c r="C36" s="44"/>
      <c r="D36" s="44"/>
      <c r="E36" s="44"/>
      <c r="F36" s="44"/>
      <c r="G36" s="44"/>
      <c r="H36" s="35" t="s">
        <v>75</v>
      </c>
      <c r="I36" s="48" t="s">
        <v>169</v>
      </c>
      <c r="J36" s="33" t="s">
        <v>121</v>
      </c>
      <c r="K36" s="34"/>
      <c r="L36" s="34" t="s">
        <v>170</v>
      </c>
      <c r="M36" s="34" t="s">
        <v>170</v>
      </c>
      <c r="N36" s="34" t="s">
        <v>261</v>
      </c>
      <c r="O36" s="59"/>
      <c r="P36" s="34" t="s">
        <v>289</v>
      </c>
      <c r="Q36" s="34" t="s">
        <v>281</v>
      </c>
      <c r="R36" s="45"/>
      <c r="S36" s="44"/>
      <c r="T36" s="52"/>
      <c r="U36" s="44"/>
      <c r="V36" s="44"/>
      <c r="W36" s="44"/>
      <c r="X36" s="44"/>
      <c r="Y36" s="44"/>
    </row>
    <row r="37" spans="1:25" ht="26.4" x14ac:dyDescent="0.25">
      <c r="A37" s="44"/>
      <c r="B37" s="44"/>
      <c r="C37" s="44"/>
      <c r="D37" s="44"/>
      <c r="E37" s="44"/>
      <c r="F37" s="44"/>
      <c r="G37" s="44"/>
      <c r="H37" s="35" t="s">
        <v>75</v>
      </c>
      <c r="I37" s="48" t="s">
        <v>171</v>
      </c>
      <c r="J37" s="33" t="s">
        <v>121</v>
      </c>
      <c r="K37" s="34"/>
      <c r="L37" s="34" t="s">
        <v>170</v>
      </c>
      <c r="M37" s="34" t="s">
        <v>170</v>
      </c>
      <c r="N37" s="34" t="s">
        <v>363</v>
      </c>
      <c r="O37" s="59"/>
      <c r="P37" s="34" t="s">
        <v>281</v>
      </c>
      <c r="Q37" s="34" t="s">
        <v>281</v>
      </c>
      <c r="R37" s="45"/>
      <c r="S37" s="44"/>
      <c r="T37" s="53"/>
      <c r="U37" s="44"/>
      <c r="V37" s="44"/>
      <c r="W37" s="44"/>
      <c r="X37" s="44"/>
      <c r="Y37" s="44"/>
    </row>
    <row r="38" spans="1:25" ht="39.6" x14ac:dyDescent="0.25">
      <c r="A38" s="44"/>
      <c r="B38" s="44"/>
      <c r="C38" s="44"/>
      <c r="D38" s="44"/>
      <c r="E38" s="44"/>
      <c r="F38" s="44"/>
      <c r="G38" s="44"/>
      <c r="H38" s="35" t="s">
        <v>77</v>
      </c>
      <c r="I38" s="48" t="s">
        <v>172</v>
      </c>
      <c r="J38" s="33" t="s">
        <v>121</v>
      </c>
      <c r="K38" s="34"/>
      <c r="L38" s="34" t="s">
        <v>211</v>
      </c>
      <c r="M38" s="34" t="s">
        <v>211</v>
      </c>
      <c r="N38" s="34" t="s">
        <v>240</v>
      </c>
      <c r="O38" s="59"/>
      <c r="P38" s="34" t="s">
        <v>281</v>
      </c>
      <c r="Q38" s="34" t="s">
        <v>281</v>
      </c>
      <c r="R38" s="45"/>
      <c r="S38" s="44"/>
      <c r="T38" s="44"/>
      <c r="U38" s="44"/>
      <c r="V38" s="44"/>
      <c r="W38" s="44"/>
      <c r="X38" s="44"/>
      <c r="Y38" s="44"/>
    </row>
    <row r="39" spans="1:25" ht="26.4" x14ac:dyDescent="0.25">
      <c r="A39" s="44"/>
      <c r="B39" s="44"/>
      <c r="C39" s="44"/>
      <c r="D39" s="44"/>
      <c r="E39" s="44"/>
      <c r="F39" s="44"/>
      <c r="G39" s="44"/>
      <c r="H39" s="35" t="s">
        <v>77</v>
      </c>
      <c r="I39" s="34" t="s">
        <v>173</v>
      </c>
      <c r="J39" s="33" t="s">
        <v>121</v>
      </c>
      <c r="K39" s="34"/>
      <c r="L39" s="50" t="s">
        <v>212</v>
      </c>
      <c r="M39" s="34" t="s">
        <v>212</v>
      </c>
      <c r="N39" s="34"/>
      <c r="O39" s="59"/>
      <c r="P39" s="34" t="s">
        <v>289</v>
      </c>
      <c r="Q39" s="34" t="s">
        <v>281</v>
      </c>
      <c r="R39" s="45"/>
      <c r="S39" s="44"/>
      <c r="T39" s="44"/>
      <c r="U39" s="44"/>
      <c r="V39" s="44"/>
      <c r="W39" s="44"/>
      <c r="X39" s="44"/>
      <c r="Y39" s="44"/>
    </row>
    <row r="40" spans="1:25" ht="39.6" x14ac:dyDescent="0.25">
      <c r="A40" s="44"/>
      <c r="B40" s="44"/>
      <c r="C40" s="44"/>
      <c r="D40" s="44"/>
      <c r="E40" s="44"/>
      <c r="F40" s="44"/>
      <c r="G40" s="44"/>
      <c r="H40" s="35" t="s">
        <v>77</v>
      </c>
      <c r="I40" s="48" t="s">
        <v>174</v>
      </c>
      <c r="J40" s="33" t="s">
        <v>121</v>
      </c>
      <c r="K40" s="34"/>
      <c r="L40" s="50" t="s">
        <v>211</v>
      </c>
      <c r="M40" s="34" t="s">
        <v>211</v>
      </c>
      <c r="N40" s="34" t="s">
        <v>241</v>
      </c>
      <c r="O40" s="59"/>
      <c r="P40" s="34" t="s">
        <v>289</v>
      </c>
      <c r="Q40" s="34" t="s">
        <v>281</v>
      </c>
      <c r="R40" s="45"/>
      <c r="S40" s="44"/>
      <c r="T40" s="52" t="s">
        <v>223</v>
      </c>
      <c r="U40" s="44"/>
      <c r="V40" s="44"/>
      <c r="W40" s="44"/>
      <c r="X40" s="44"/>
      <c r="Y40" s="44"/>
    </row>
    <row r="41" spans="1:25" ht="26.4" x14ac:dyDescent="0.25">
      <c r="A41" s="44"/>
      <c r="B41" s="44"/>
      <c r="C41" s="44"/>
      <c r="D41" s="44"/>
      <c r="E41" s="44"/>
      <c r="F41" s="44"/>
      <c r="G41" s="44"/>
      <c r="H41" s="35" t="s">
        <v>77</v>
      </c>
      <c r="I41" s="48" t="s">
        <v>175</v>
      </c>
      <c r="J41" s="33" t="s">
        <v>121</v>
      </c>
      <c r="K41" s="34"/>
      <c r="L41" s="34" t="s">
        <v>211</v>
      </c>
      <c r="M41" s="34" t="s">
        <v>211</v>
      </c>
      <c r="N41" s="34" t="s">
        <v>242</v>
      </c>
      <c r="O41" s="59"/>
      <c r="P41" s="34" t="s">
        <v>281</v>
      </c>
      <c r="Q41" s="34" t="s">
        <v>281</v>
      </c>
      <c r="R41" s="45"/>
      <c r="S41" s="44"/>
      <c r="T41" s="44"/>
      <c r="U41" s="44"/>
      <c r="V41" s="44"/>
      <c r="W41" s="44"/>
      <c r="X41" s="44"/>
      <c r="Y41" s="44"/>
    </row>
    <row r="42" spans="1:25" ht="92.4" x14ac:dyDescent="0.25">
      <c r="A42" s="44"/>
      <c r="B42" s="44"/>
      <c r="C42" s="44"/>
      <c r="D42" s="44"/>
      <c r="E42" s="44"/>
      <c r="F42" s="44"/>
      <c r="G42" s="44"/>
      <c r="H42" s="35" t="s">
        <v>77</v>
      </c>
      <c r="I42" s="48" t="s">
        <v>176</v>
      </c>
      <c r="J42" s="33" t="s">
        <v>121</v>
      </c>
      <c r="K42" s="34"/>
      <c r="L42" s="34" t="s">
        <v>211</v>
      </c>
      <c r="M42" s="34" t="s">
        <v>211</v>
      </c>
      <c r="N42" s="49" t="s">
        <v>386</v>
      </c>
      <c r="O42" s="59"/>
      <c r="P42" s="34" t="s">
        <v>281</v>
      </c>
      <c r="Q42" s="50" t="s">
        <v>397</v>
      </c>
      <c r="R42" s="45"/>
      <c r="S42" s="44"/>
      <c r="T42" s="44"/>
      <c r="U42" s="44"/>
      <c r="V42" s="44"/>
      <c r="W42" s="44"/>
      <c r="X42" s="44"/>
      <c r="Y42" s="44"/>
    </row>
    <row r="43" spans="1:25" ht="71.400000000000006" customHeight="1" x14ac:dyDescent="0.25">
      <c r="A43" s="44"/>
      <c r="B43" s="44"/>
      <c r="C43" s="44"/>
      <c r="D43" s="44"/>
      <c r="E43" s="44"/>
      <c r="F43" s="44"/>
      <c r="G43" s="44"/>
      <c r="H43" s="35" t="s">
        <v>77</v>
      </c>
      <c r="I43" s="48" t="s">
        <v>177</v>
      </c>
      <c r="J43" s="33" t="s">
        <v>121</v>
      </c>
      <c r="K43" s="34"/>
      <c r="L43" s="34" t="s">
        <v>211</v>
      </c>
      <c r="M43" s="34" t="s">
        <v>211</v>
      </c>
      <c r="N43" s="34" t="s">
        <v>262</v>
      </c>
      <c r="O43" s="59"/>
      <c r="P43" s="34" t="s">
        <v>281</v>
      </c>
      <c r="Q43" s="50" t="s">
        <v>399</v>
      </c>
      <c r="R43" s="45"/>
      <c r="S43" s="44"/>
      <c r="T43" s="52" t="s">
        <v>223</v>
      </c>
      <c r="U43" s="44"/>
      <c r="V43" s="44"/>
      <c r="W43" s="44"/>
      <c r="X43" s="44"/>
      <c r="Y43" s="44"/>
    </row>
    <row r="44" spans="1:25" ht="65.400000000000006" customHeight="1" x14ac:dyDescent="0.25">
      <c r="A44" s="44"/>
      <c r="B44" s="44"/>
      <c r="C44" s="44"/>
      <c r="D44" s="44"/>
      <c r="E44" s="44"/>
      <c r="F44" s="44"/>
      <c r="G44" s="44"/>
      <c r="H44" s="35" t="s">
        <v>77</v>
      </c>
      <c r="I44" s="48" t="s">
        <v>178</v>
      </c>
      <c r="J44" s="33" t="s">
        <v>121</v>
      </c>
      <c r="K44" s="34"/>
      <c r="L44" s="50" t="s">
        <v>213</v>
      </c>
      <c r="M44" s="34" t="s">
        <v>213</v>
      </c>
      <c r="N44" s="34" t="s">
        <v>243</v>
      </c>
      <c r="O44" s="59"/>
      <c r="P44" s="34" t="s">
        <v>281</v>
      </c>
      <c r="Q44" s="34" t="s">
        <v>281</v>
      </c>
      <c r="R44" s="45"/>
      <c r="S44" s="44"/>
      <c r="T44" s="44"/>
      <c r="U44" s="44"/>
      <c r="V44" s="44"/>
      <c r="W44" s="44"/>
      <c r="X44" s="44"/>
      <c r="Y44" s="44"/>
    </row>
    <row r="45" spans="1:25" ht="39.6" x14ac:dyDescent="0.25">
      <c r="A45" s="44"/>
      <c r="B45" s="44"/>
      <c r="C45" s="44"/>
      <c r="D45" s="44"/>
      <c r="E45" s="44"/>
      <c r="F45" s="44"/>
      <c r="G45" s="44"/>
      <c r="H45" s="54" t="s">
        <v>79</v>
      </c>
      <c r="I45" s="34" t="s">
        <v>179</v>
      </c>
      <c r="J45" s="33" t="s">
        <v>121</v>
      </c>
      <c r="K45" s="34"/>
      <c r="L45" s="34" t="s">
        <v>165</v>
      </c>
      <c r="M45" s="34" t="s">
        <v>165</v>
      </c>
      <c r="N45" s="34"/>
      <c r="O45" s="59"/>
      <c r="P45" s="34" t="s">
        <v>400</v>
      </c>
      <c r="Q45" s="34" t="s">
        <v>396</v>
      </c>
      <c r="R45" s="45"/>
      <c r="S45" s="44"/>
      <c r="T45" s="44"/>
      <c r="U45" s="44"/>
      <c r="V45" s="44"/>
      <c r="W45" s="44"/>
      <c r="X45" s="44"/>
      <c r="Y45" s="44"/>
    </row>
    <row r="46" spans="1:25" ht="104.4" customHeight="1" x14ac:dyDescent="0.25">
      <c r="A46" s="44"/>
      <c r="B46" s="44"/>
      <c r="C46" s="44"/>
      <c r="D46" s="44"/>
      <c r="E46" s="44"/>
      <c r="F46" s="44"/>
      <c r="G46" s="44"/>
      <c r="H46" s="54" t="s">
        <v>79</v>
      </c>
      <c r="I46" s="34" t="s">
        <v>214</v>
      </c>
      <c r="J46" s="33" t="s">
        <v>121</v>
      </c>
      <c r="K46" s="34"/>
      <c r="L46" s="34" t="s">
        <v>215</v>
      </c>
      <c r="M46" s="34" t="s">
        <v>215</v>
      </c>
      <c r="N46" s="34"/>
      <c r="O46" s="59"/>
      <c r="P46" s="34" t="s">
        <v>400</v>
      </c>
      <c r="Q46" s="34" t="s">
        <v>396</v>
      </c>
      <c r="R46" s="45"/>
      <c r="S46" s="44"/>
      <c r="T46" s="53" t="s">
        <v>228</v>
      </c>
      <c r="U46" s="44"/>
      <c r="V46" s="44"/>
      <c r="W46" s="44"/>
      <c r="X46" s="44"/>
      <c r="Y46" s="44"/>
    </row>
    <row r="47" spans="1:25" ht="52.8" x14ac:dyDescent="0.25">
      <c r="A47" s="44"/>
      <c r="B47" s="44"/>
      <c r="C47" s="44"/>
      <c r="D47" s="44"/>
      <c r="E47" s="44"/>
      <c r="F47" s="44"/>
      <c r="G47" s="44"/>
      <c r="H47" s="54" t="s">
        <v>79</v>
      </c>
      <c r="I47" s="34" t="s">
        <v>274</v>
      </c>
      <c r="J47" s="33" t="s">
        <v>121</v>
      </c>
      <c r="K47" s="34"/>
      <c r="L47" s="34" t="s">
        <v>215</v>
      </c>
      <c r="M47" s="34" t="s">
        <v>215</v>
      </c>
      <c r="N47" s="34"/>
      <c r="O47" s="59"/>
      <c r="P47" s="34" t="s">
        <v>400</v>
      </c>
      <c r="Q47" s="34" t="s">
        <v>396</v>
      </c>
      <c r="R47" s="45"/>
      <c r="S47" s="44"/>
      <c r="T47" s="53" t="s">
        <v>228</v>
      </c>
      <c r="U47" s="44"/>
      <c r="V47" s="44"/>
      <c r="W47" s="44"/>
      <c r="X47" s="44"/>
      <c r="Y47" s="44"/>
    </row>
    <row r="48" spans="1:25" ht="39.6" x14ac:dyDescent="0.25">
      <c r="A48" s="44"/>
      <c r="B48" s="44"/>
      <c r="C48" s="44"/>
      <c r="D48" s="44"/>
      <c r="E48" s="44"/>
      <c r="F48" s="44"/>
      <c r="G48" s="44"/>
      <c r="H48" s="54" t="s">
        <v>79</v>
      </c>
      <c r="I48" s="34" t="s">
        <v>180</v>
      </c>
      <c r="J48" s="33" t="s">
        <v>121</v>
      </c>
      <c r="K48" s="34"/>
      <c r="L48" s="50" t="s">
        <v>216</v>
      </c>
      <c r="M48" s="34" t="s">
        <v>216</v>
      </c>
      <c r="N48" s="34"/>
      <c r="O48" s="59"/>
      <c r="P48" s="34" t="s">
        <v>400</v>
      </c>
      <c r="Q48" s="34" t="s">
        <v>396</v>
      </c>
      <c r="R48" s="45"/>
      <c r="S48" s="44"/>
      <c r="T48" s="44"/>
      <c r="U48" s="44"/>
      <c r="V48" s="44"/>
      <c r="W48" s="44"/>
      <c r="X48" s="44"/>
      <c r="Y48" s="44"/>
    </row>
    <row r="49" spans="1:25" ht="39.6" x14ac:dyDescent="0.25">
      <c r="A49" s="44"/>
      <c r="B49" s="44"/>
      <c r="C49" s="44"/>
      <c r="D49" s="44"/>
      <c r="E49" s="44"/>
      <c r="F49" s="44"/>
      <c r="G49" s="44"/>
      <c r="H49" s="54" t="s">
        <v>79</v>
      </c>
      <c r="I49" s="34" t="s">
        <v>181</v>
      </c>
      <c r="J49" s="33" t="s">
        <v>121</v>
      </c>
      <c r="K49" s="34"/>
      <c r="L49" s="34" t="s">
        <v>170</v>
      </c>
      <c r="M49" s="34" t="s">
        <v>170</v>
      </c>
      <c r="N49" s="34"/>
      <c r="O49" s="59"/>
      <c r="P49" s="34" t="s">
        <v>400</v>
      </c>
      <c r="Q49" s="34" t="s">
        <v>396</v>
      </c>
      <c r="R49" s="45"/>
      <c r="S49" s="44"/>
      <c r="T49" s="53" t="s">
        <v>228</v>
      </c>
      <c r="U49" s="44"/>
      <c r="V49" s="44"/>
      <c r="W49" s="44"/>
      <c r="X49" s="44"/>
      <c r="Y49" s="44"/>
    </row>
    <row r="50" spans="1:25" ht="135.6" customHeight="1" x14ac:dyDescent="0.25">
      <c r="A50" s="44"/>
      <c r="B50" s="44"/>
      <c r="C50" s="44"/>
      <c r="D50" s="44"/>
      <c r="E50" s="44"/>
      <c r="F50" s="44"/>
      <c r="G50" s="44"/>
      <c r="H50" s="54" t="s">
        <v>79</v>
      </c>
      <c r="I50" s="34" t="s">
        <v>182</v>
      </c>
      <c r="J50" s="33" t="s">
        <v>121</v>
      </c>
      <c r="K50" s="34"/>
      <c r="L50" s="34" t="s">
        <v>217</v>
      </c>
      <c r="M50" s="34" t="s">
        <v>217</v>
      </c>
      <c r="N50" s="34"/>
      <c r="O50" s="59"/>
      <c r="P50" s="34" t="s">
        <v>400</v>
      </c>
      <c r="Q50" s="34" t="s">
        <v>396</v>
      </c>
      <c r="R50" s="45"/>
      <c r="S50" s="44"/>
      <c r="T50" s="53" t="s">
        <v>224</v>
      </c>
      <c r="U50" s="44"/>
      <c r="V50" s="44"/>
      <c r="W50" s="44"/>
      <c r="X50" s="44"/>
      <c r="Y50" s="44"/>
    </row>
    <row r="51" spans="1:25" ht="26.4" x14ac:dyDescent="0.25">
      <c r="A51" s="44"/>
      <c r="B51" s="44"/>
      <c r="C51" s="44"/>
      <c r="D51" s="44"/>
      <c r="E51" s="44"/>
      <c r="F51" s="44"/>
      <c r="G51" s="44"/>
      <c r="H51" s="54" t="s">
        <v>79</v>
      </c>
      <c r="I51" s="34" t="s">
        <v>183</v>
      </c>
      <c r="J51" s="33" t="s">
        <v>121</v>
      </c>
      <c r="K51" s="34"/>
      <c r="L51" s="50" t="s">
        <v>218</v>
      </c>
      <c r="M51" s="34" t="s">
        <v>218</v>
      </c>
      <c r="N51" s="34"/>
      <c r="O51" s="59"/>
      <c r="P51" s="34" t="s">
        <v>400</v>
      </c>
      <c r="Q51" s="34" t="s">
        <v>396</v>
      </c>
      <c r="R51" s="45"/>
      <c r="S51" s="44"/>
      <c r="T51" s="44"/>
      <c r="U51" s="44"/>
      <c r="V51" s="44"/>
      <c r="W51" s="44"/>
      <c r="X51" s="44"/>
      <c r="Y51" s="44"/>
    </row>
    <row r="52" spans="1:25" ht="26.4" x14ac:dyDescent="0.25">
      <c r="A52" s="44"/>
      <c r="B52" s="44"/>
      <c r="C52" s="44"/>
      <c r="D52" s="44"/>
      <c r="E52" s="44"/>
      <c r="F52" s="44"/>
      <c r="G52" s="44"/>
      <c r="H52" s="54" t="s">
        <v>79</v>
      </c>
      <c r="I52" s="34" t="s">
        <v>184</v>
      </c>
      <c r="J52" s="33" t="s">
        <v>121</v>
      </c>
      <c r="K52" s="34"/>
      <c r="L52" s="34" t="s">
        <v>170</v>
      </c>
      <c r="M52" s="34" t="s">
        <v>170</v>
      </c>
      <c r="N52" s="34"/>
      <c r="O52" s="59"/>
      <c r="P52" s="34" t="s">
        <v>400</v>
      </c>
      <c r="Q52" s="34" t="s">
        <v>396</v>
      </c>
      <c r="R52" s="45"/>
      <c r="S52" s="44"/>
      <c r="T52" s="44" t="s">
        <v>229</v>
      </c>
      <c r="U52" s="44"/>
      <c r="V52" s="44"/>
      <c r="W52" s="44"/>
      <c r="X52" s="44"/>
      <c r="Y52" s="44"/>
    </row>
    <row r="53" spans="1:25" ht="52.8" x14ac:dyDescent="0.25">
      <c r="A53" s="44"/>
      <c r="B53" s="44"/>
      <c r="C53" s="44"/>
      <c r="D53" s="44"/>
      <c r="E53" s="44"/>
      <c r="F53" s="44"/>
      <c r="G53" s="44"/>
      <c r="H53" s="54" t="s">
        <v>79</v>
      </c>
      <c r="I53" s="34" t="s">
        <v>185</v>
      </c>
      <c r="J53" s="33" t="s">
        <v>121</v>
      </c>
      <c r="K53" s="34"/>
      <c r="L53" s="34" t="s">
        <v>170</v>
      </c>
      <c r="M53" s="34" t="s">
        <v>170</v>
      </c>
      <c r="N53" s="34"/>
      <c r="O53" s="59"/>
      <c r="P53" s="34" t="s">
        <v>400</v>
      </c>
      <c r="Q53" s="34" t="s">
        <v>396</v>
      </c>
      <c r="R53" s="45"/>
      <c r="S53" s="44"/>
      <c r="T53" s="44"/>
      <c r="U53" s="44"/>
      <c r="V53" s="44"/>
      <c r="W53" s="44"/>
      <c r="X53" s="44"/>
      <c r="Y53" s="44"/>
    </row>
    <row r="54" spans="1:25" ht="26.4" x14ac:dyDescent="0.25">
      <c r="A54" s="44"/>
      <c r="B54" s="44"/>
      <c r="C54" s="44"/>
      <c r="D54" s="44"/>
      <c r="E54" s="44"/>
      <c r="F54" s="44"/>
      <c r="G54" s="44"/>
      <c r="H54" s="54" t="s">
        <v>79</v>
      </c>
      <c r="I54" s="34" t="s">
        <v>186</v>
      </c>
      <c r="J54" s="33" t="s">
        <v>121</v>
      </c>
      <c r="K54" s="34"/>
      <c r="L54" s="34" t="s">
        <v>170</v>
      </c>
      <c r="M54" s="34" t="s">
        <v>170</v>
      </c>
      <c r="N54" s="34"/>
      <c r="O54" s="59"/>
      <c r="P54" s="34" t="s">
        <v>400</v>
      </c>
      <c r="Q54" s="34" t="s">
        <v>396</v>
      </c>
      <c r="R54" s="45"/>
      <c r="S54" s="44"/>
      <c r="T54" s="44" t="s">
        <v>223</v>
      </c>
      <c r="U54" s="44"/>
      <c r="V54" s="44"/>
      <c r="W54" s="44"/>
      <c r="X54" s="44"/>
      <c r="Y54" s="44"/>
    </row>
    <row r="55" spans="1:25" ht="26.4" x14ac:dyDescent="0.25">
      <c r="A55" s="44"/>
      <c r="B55" s="44"/>
      <c r="C55" s="44"/>
      <c r="D55" s="44"/>
      <c r="E55" s="44"/>
      <c r="F55" s="44"/>
      <c r="G55" s="44"/>
      <c r="H55" s="54" t="s">
        <v>81</v>
      </c>
      <c r="I55" s="34" t="s">
        <v>187</v>
      </c>
      <c r="J55" s="33" t="s">
        <v>121</v>
      </c>
      <c r="K55" s="34"/>
      <c r="L55" s="34" t="s">
        <v>165</v>
      </c>
      <c r="M55" s="34" t="s">
        <v>165</v>
      </c>
      <c r="N55" s="34"/>
      <c r="O55" s="59"/>
      <c r="P55" s="34" t="s">
        <v>400</v>
      </c>
      <c r="Q55" s="34" t="s">
        <v>396</v>
      </c>
      <c r="R55" s="45"/>
      <c r="S55" s="44"/>
      <c r="T55" s="53" t="s">
        <v>225</v>
      </c>
      <c r="U55" s="44"/>
      <c r="V55" s="44"/>
      <c r="W55" s="44"/>
      <c r="X55" s="44"/>
      <c r="Y55" s="44"/>
    </row>
    <row r="56" spans="1:25" ht="26.4" x14ac:dyDescent="0.25">
      <c r="A56" s="44"/>
      <c r="B56" s="44"/>
      <c r="C56" s="44"/>
      <c r="D56" s="44"/>
      <c r="E56" s="44"/>
      <c r="F56" s="44"/>
      <c r="G56" s="44"/>
      <c r="H56" s="54" t="s">
        <v>81</v>
      </c>
      <c r="I56" s="34" t="s">
        <v>188</v>
      </c>
      <c r="J56" s="33" t="s">
        <v>121</v>
      </c>
      <c r="K56" s="34"/>
      <c r="L56" s="34" t="s">
        <v>219</v>
      </c>
      <c r="M56" s="34" t="s">
        <v>219</v>
      </c>
      <c r="N56" s="34"/>
      <c r="O56" s="59"/>
      <c r="P56" s="34" t="s">
        <v>400</v>
      </c>
      <c r="Q56" s="34" t="s">
        <v>396</v>
      </c>
      <c r="R56" s="45"/>
      <c r="S56" s="44"/>
      <c r="T56" s="53" t="s">
        <v>226</v>
      </c>
      <c r="U56" s="44"/>
      <c r="V56" s="44"/>
      <c r="W56" s="44"/>
      <c r="X56" s="44"/>
      <c r="Y56" s="44"/>
    </row>
    <row r="57" spans="1:25" ht="36.6" customHeight="1" x14ac:dyDescent="0.25">
      <c r="A57" s="44"/>
      <c r="B57" s="44"/>
      <c r="C57" s="44"/>
      <c r="D57" s="44"/>
      <c r="E57" s="44"/>
      <c r="F57" s="44"/>
      <c r="G57" s="44"/>
      <c r="H57" s="54" t="s">
        <v>81</v>
      </c>
      <c r="I57" s="34" t="s">
        <v>189</v>
      </c>
      <c r="J57" s="33" t="s">
        <v>121</v>
      </c>
      <c r="K57" s="34"/>
      <c r="L57" s="34" t="s">
        <v>220</v>
      </c>
      <c r="M57" s="34" t="s">
        <v>220</v>
      </c>
      <c r="N57" s="34"/>
      <c r="O57" s="59"/>
      <c r="P57" s="34" t="s">
        <v>400</v>
      </c>
      <c r="Q57" s="34" t="s">
        <v>396</v>
      </c>
      <c r="R57" s="45"/>
      <c r="S57" s="44"/>
      <c r="T57" s="44"/>
      <c r="U57" s="44"/>
      <c r="V57" s="44"/>
      <c r="W57" s="44"/>
      <c r="X57" s="44"/>
      <c r="Y57" s="44"/>
    </row>
    <row r="58" spans="1:25" ht="66" x14ac:dyDescent="0.25">
      <c r="A58" s="44"/>
      <c r="B58" s="44"/>
      <c r="C58" s="44"/>
      <c r="D58" s="44"/>
      <c r="E58" s="44"/>
      <c r="F58" s="44"/>
      <c r="G58" s="44"/>
      <c r="H58" s="54" t="s">
        <v>81</v>
      </c>
      <c r="I58" s="34" t="s">
        <v>190</v>
      </c>
      <c r="J58" s="33" t="s">
        <v>121</v>
      </c>
      <c r="K58" s="34"/>
      <c r="L58" s="50" t="s">
        <v>165</v>
      </c>
      <c r="M58" s="34" t="s">
        <v>165</v>
      </c>
      <c r="N58" s="34"/>
      <c r="O58" s="59"/>
      <c r="P58" s="34" t="s">
        <v>400</v>
      </c>
      <c r="Q58" s="34" t="s">
        <v>396</v>
      </c>
      <c r="R58" s="45"/>
      <c r="S58" s="44"/>
      <c r="T58" s="44"/>
      <c r="U58" s="44"/>
      <c r="V58" s="44"/>
      <c r="W58" s="44"/>
      <c r="X58" s="44"/>
      <c r="Y58" s="44"/>
    </row>
    <row r="59" spans="1:25" ht="198" x14ac:dyDescent="0.25">
      <c r="A59" s="44"/>
      <c r="B59" s="44"/>
      <c r="C59" s="44"/>
      <c r="D59" s="44"/>
      <c r="E59" s="44"/>
      <c r="F59" s="44"/>
      <c r="G59" s="44"/>
      <c r="H59" s="35" t="s">
        <v>191</v>
      </c>
      <c r="I59" s="48" t="s">
        <v>192</v>
      </c>
      <c r="J59" s="33" t="s">
        <v>121</v>
      </c>
      <c r="K59" s="34"/>
      <c r="L59" s="34" t="s">
        <v>211</v>
      </c>
      <c r="M59" s="34" t="s">
        <v>211</v>
      </c>
      <c r="N59" s="34" t="s">
        <v>402</v>
      </c>
      <c r="O59" s="59"/>
      <c r="P59" s="34" t="s">
        <v>281</v>
      </c>
      <c r="Q59" s="34" t="s">
        <v>281</v>
      </c>
      <c r="R59" s="45"/>
      <c r="S59" s="44"/>
      <c r="T59" s="44"/>
      <c r="U59" s="44"/>
      <c r="V59" s="44"/>
      <c r="W59" s="44"/>
      <c r="X59" s="44"/>
      <c r="Y59" s="44"/>
    </row>
    <row r="60" spans="1:25" ht="92.4" customHeight="1" x14ac:dyDescent="0.25">
      <c r="A60" s="44"/>
      <c r="B60" s="44"/>
      <c r="C60" s="44"/>
      <c r="D60" s="44"/>
      <c r="E60" s="44"/>
      <c r="F60" s="44"/>
      <c r="G60" s="44"/>
      <c r="H60" s="35" t="s">
        <v>191</v>
      </c>
      <c r="I60" s="70" t="s">
        <v>193</v>
      </c>
      <c r="J60" s="33" t="s">
        <v>121</v>
      </c>
      <c r="K60" s="34"/>
      <c r="L60" s="34" t="s">
        <v>221</v>
      </c>
      <c r="M60" s="34" t="s">
        <v>221</v>
      </c>
      <c r="N60" s="34" t="s">
        <v>377</v>
      </c>
      <c r="O60" s="59"/>
      <c r="P60" s="34" t="s">
        <v>281</v>
      </c>
      <c r="Q60" s="34" t="s">
        <v>281</v>
      </c>
      <c r="R60" s="45"/>
      <c r="S60" s="44"/>
      <c r="T60" s="53"/>
      <c r="U60" s="44"/>
      <c r="V60" s="44"/>
      <c r="W60" s="44"/>
      <c r="X60" s="44"/>
      <c r="Y60" s="44"/>
    </row>
    <row r="61" spans="1:25" ht="66" x14ac:dyDescent="0.25">
      <c r="A61" s="44"/>
      <c r="B61" s="44"/>
      <c r="C61" s="44"/>
      <c r="D61" s="44"/>
      <c r="E61" s="44"/>
      <c r="F61" s="44"/>
      <c r="G61" s="44"/>
      <c r="H61" s="35" t="s">
        <v>191</v>
      </c>
      <c r="I61" s="48" t="s">
        <v>194</v>
      </c>
      <c r="J61" s="33" t="s">
        <v>121</v>
      </c>
      <c r="K61" s="34"/>
      <c r="L61" s="34" t="s">
        <v>211</v>
      </c>
      <c r="M61" s="34" t="s">
        <v>211</v>
      </c>
      <c r="N61" s="34" t="s">
        <v>364</v>
      </c>
      <c r="O61" s="59"/>
      <c r="P61" s="34" t="s">
        <v>281</v>
      </c>
      <c r="Q61" s="34" t="s">
        <v>281</v>
      </c>
      <c r="R61" s="45"/>
      <c r="S61" s="44"/>
      <c r="T61" s="53"/>
      <c r="U61" s="44"/>
      <c r="V61" s="44"/>
      <c r="W61" s="44"/>
      <c r="X61" s="44"/>
      <c r="Y61" s="44"/>
    </row>
    <row r="62" spans="1:25" ht="92.4" x14ac:dyDescent="0.25">
      <c r="A62" s="44"/>
      <c r="B62" s="44"/>
      <c r="C62" s="44"/>
      <c r="D62" s="44"/>
      <c r="E62" s="44"/>
      <c r="F62" s="44"/>
      <c r="G62" s="44"/>
      <c r="H62" s="35" t="s">
        <v>191</v>
      </c>
      <c r="I62" s="48" t="s">
        <v>195</v>
      </c>
      <c r="J62" s="33" t="s">
        <v>121</v>
      </c>
      <c r="K62" s="34"/>
      <c r="L62" s="34" t="s">
        <v>245</v>
      </c>
      <c r="M62" s="34" t="s">
        <v>211</v>
      </c>
      <c r="N62" s="34" t="s">
        <v>371</v>
      </c>
      <c r="O62" s="59"/>
      <c r="P62" s="34" t="s">
        <v>281</v>
      </c>
      <c r="Q62" s="34" t="s">
        <v>281</v>
      </c>
      <c r="R62" s="45"/>
      <c r="S62" s="44"/>
      <c r="T62" s="44"/>
      <c r="U62" s="44"/>
      <c r="V62" s="44"/>
      <c r="W62" s="44"/>
      <c r="X62" s="44"/>
      <c r="Y62" s="44"/>
    </row>
    <row r="63" spans="1:25" ht="46.2" customHeight="1" x14ac:dyDescent="0.25">
      <c r="A63" s="44"/>
      <c r="B63" s="44"/>
      <c r="C63" s="44"/>
      <c r="D63" s="44"/>
      <c r="E63" s="44"/>
      <c r="F63" s="44"/>
      <c r="G63" s="44"/>
      <c r="H63" s="35" t="s">
        <v>196</v>
      </c>
      <c r="I63" s="48" t="s">
        <v>197</v>
      </c>
      <c r="J63" s="33" t="s">
        <v>121</v>
      </c>
      <c r="K63" s="34"/>
      <c r="L63" s="34" t="s">
        <v>211</v>
      </c>
      <c r="M63" s="34" t="s">
        <v>211</v>
      </c>
      <c r="N63" s="34" t="s">
        <v>391</v>
      </c>
      <c r="O63" s="59"/>
      <c r="P63" s="34" t="s">
        <v>281</v>
      </c>
      <c r="Q63" s="34" t="s">
        <v>281</v>
      </c>
      <c r="R63" s="45"/>
      <c r="S63" s="44"/>
      <c r="T63" s="53" t="s">
        <v>226</v>
      </c>
      <c r="U63" s="44"/>
      <c r="V63" s="44"/>
      <c r="W63" s="44"/>
      <c r="X63" s="44"/>
      <c r="Y63" s="44"/>
    </row>
    <row r="64" spans="1:25" ht="97.8" customHeight="1" x14ac:dyDescent="0.25">
      <c r="A64" s="44"/>
      <c r="B64" s="44"/>
      <c r="C64" s="44"/>
      <c r="D64" s="44"/>
      <c r="E64" s="44"/>
      <c r="F64" s="44"/>
      <c r="G64" s="44"/>
      <c r="H64" s="35" t="s">
        <v>196</v>
      </c>
      <c r="I64" s="48" t="s">
        <v>198</v>
      </c>
      <c r="J64" s="33" t="s">
        <v>121</v>
      </c>
      <c r="K64" s="34"/>
      <c r="L64" s="34" t="s">
        <v>211</v>
      </c>
      <c r="M64" s="34" t="s">
        <v>211</v>
      </c>
      <c r="N64" s="34" t="s">
        <v>372</v>
      </c>
      <c r="O64" s="59"/>
      <c r="P64" s="34" t="s">
        <v>281</v>
      </c>
      <c r="Q64" s="34" t="s">
        <v>281</v>
      </c>
      <c r="R64" s="45"/>
      <c r="S64" s="44"/>
      <c r="T64" s="53" t="s">
        <v>227</v>
      </c>
      <c r="U64" s="44"/>
      <c r="V64" s="44"/>
      <c r="W64" s="44"/>
      <c r="X64" s="44"/>
      <c r="Y64" s="44"/>
    </row>
    <row r="65" spans="1:25" ht="93.6" customHeight="1" x14ac:dyDescent="0.25">
      <c r="A65" s="44"/>
      <c r="B65" s="44"/>
      <c r="C65" s="44"/>
      <c r="D65" s="44"/>
      <c r="E65" s="44"/>
      <c r="F65" s="44"/>
      <c r="G65" s="44"/>
      <c r="H65" s="35" t="s">
        <v>196</v>
      </c>
      <c r="I65" s="48" t="s">
        <v>199</v>
      </c>
      <c r="J65" s="33" t="s">
        <v>121</v>
      </c>
      <c r="K65" s="34"/>
      <c r="L65" s="34" t="s">
        <v>211</v>
      </c>
      <c r="M65" s="34" t="s">
        <v>211</v>
      </c>
      <c r="N65" s="34" t="s">
        <v>304</v>
      </c>
      <c r="O65" s="59"/>
      <c r="P65" s="34" t="s">
        <v>281</v>
      </c>
      <c r="Q65" s="34" t="s">
        <v>281</v>
      </c>
      <c r="R65" s="45"/>
      <c r="S65" s="44"/>
      <c r="T65" s="53" t="s">
        <v>226</v>
      </c>
      <c r="U65" s="44"/>
      <c r="V65" s="44"/>
      <c r="W65" s="44"/>
      <c r="X65" s="44"/>
      <c r="Y65" s="44"/>
    </row>
    <row r="66" spans="1:25" ht="79.2" x14ac:dyDescent="0.25">
      <c r="A66" s="44"/>
      <c r="B66" s="44"/>
      <c r="C66" s="44"/>
      <c r="D66" s="44"/>
      <c r="E66" s="44"/>
      <c r="F66" s="44"/>
      <c r="G66" s="44"/>
      <c r="H66" s="35" t="s">
        <v>196</v>
      </c>
      <c r="I66" s="48" t="s">
        <v>200</v>
      </c>
      <c r="J66" s="33" t="s">
        <v>121</v>
      </c>
      <c r="K66" s="34"/>
      <c r="L66" s="34" t="s">
        <v>315</v>
      </c>
      <c r="M66" s="34" t="s">
        <v>211</v>
      </c>
      <c r="N66" s="49" t="s">
        <v>316</v>
      </c>
      <c r="O66" s="59"/>
      <c r="P66" s="34" t="s">
        <v>281</v>
      </c>
      <c r="Q66" s="50" t="s">
        <v>397</v>
      </c>
      <c r="R66" s="45"/>
      <c r="S66" s="44"/>
      <c r="T66" s="53" t="s">
        <v>226</v>
      </c>
      <c r="U66" s="44"/>
      <c r="V66" s="44"/>
      <c r="W66" s="44"/>
      <c r="X66" s="44"/>
      <c r="Y66" s="44"/>
    </row>
    <row r="67" spans="1:25" ht="28.8" x14ac:dyDescent="0.25">
      <c r="A67" s="44"/>
      <c r="B67" s="44"/>
      <c r="C67" s="44"/>
      <c r="D67" s="44"/>
      <c r="E67" s="44"/>
      <c r="F67" s="44"/>
      <c r="G67" s="44"/>
      <c r="H67" s="35" t="s">
        <v>196</v>
      </c>
      <c r="I67" s="48" t="s">
        <v>201</v>
      </c>
      <c r="J67" s="33" t="s">
        <v>121</v>
      </c>
      <c r="K67" s="34"/>
      <c r="L67" s="34" t="s">
        <v>211</v>
      </c>
      <c r="M67" s="34" t="s">
        <v>211</v>
      </c>
      <c r="N67" s="63" t="s">
        <v>306</v>
      </c>
      <c r="O67" s="55"/>
      <c r="P67" s="34" t="s">
        <v>373</v>
      </c>
      <c r="Q67" s="34" t="s">
        <v>281</v>
      </c>
      <c r="R67" s="45"/>
      <c r="S67" s="44"/>
      <c r="T67" s="44"/>
      <c r="U67" s="44"/>
      <c r="V67" s="44"/>
      <c r="W67" s="44"/>
      <c r="X67" s="44"/>
      <c r="Y67" s="44"/>
    </row>
    <row r="68" spans="1:25" ht="96.6" customHeight="1" x14ac:dyDescent="0.25">
      <c r="A68" s="44"/>
      <c r="B68" s="44"/>
      <c r="C68" s="44"/>
      <c r="D68" s="44"/>
      <c r="E68" s="44"/>
      <c r="F68" s="44"/>
      <c r="G68" s="44"/>
      <c r="H68" s="35" t="s">
        <v>196</v>
      </c>
      <c r="I68" s="48" t="s">
        <v>202</v>
      </c>
      <c r="J68" s="33" t="s">
        <v>121</v>
      </c>
      <c r="K68" s="34"/>
      <c r="L68" s="34" t="s">
        <v>211</v>
      </c>
      <c r="M68" s="34" t="s">
        <v>211</v>
      </c>
      <c r="N68" s="34" t="s">
        <v>305</v>
      </c>
      <c r="O68" s="59"/>
      <c r="P68" s="34" t="s">
        <v>281</v>
      </c>
      <c r="Q68" s="34" t="s">
        <v>281</v>
      </c>
      <c r="R68" s="45"/>
      <c r="S68" s="44"/>
      <c r="T68" s="51"/>
      <c r="U68" s="44"/>
      <c r="V68" s="44"/>
      <c r="W68" s="44"/>
      <c r="X68" s="44"/>
      <c r="Y68" s="44"/>
    </row>
    <row r="69" spans="1:25" ht="39.6" x14ac:dyDescent="0.25">
      <c r="A69" s="44"/>
      <c r="B69" s="44"/>
      <c r="C69" s="44"/>
      <c r="D69" s="44"/>
      <c r="E69" s="44"/>
      <c r="F69" s="44"/>
      <c r="G69" s="44"/>
      <c r="H69" s="35" t="s">
        <v>196</v>
      </c>
      <c r="I69" s="48" t="s">
        <v>203</v>
      </c>
      <c r="J69" s="33" t="s">
        <v>121</v>
      </c>
      <c r="K69" s="34"/>
      <c r="L69" s="34" t="s">
        <v>211</v>
      </c>
      <c r="M69" s="34" t="s">
        <v>211</v>
      </c>
      <c r="N69" s="34" t="s">
        <v>374</v>
      </c>
      <c r="O69" s="59"/>
      <c r="P69" s="34" t="s">
        <v>281</v>
      </c>
      <c r="Q69" s="34" t="s">
        <v>281</v>
      </c>
      <c r="R69" s="45"/>
      <c r="S69" s="44"/>
      <c r="T69" s="52"/>
      <c r="U69" s="44"/>
      <c r="V69" s="44"/>
      <c r="W69" s="44"/>
      <c r="X69" s="44"/>
      <c r="Y69" s="44"/>
    </row>
    <row r="70" spans="1:25" ht="43.2" customHeight="1" x14ac:dyDescent="0.25">
      <c r="A70" s="44"/>
      <c r="B70" s="44"/>
      <c r="C70" s="44"/>
      <c r="D70" s="44"/>
      <c r="E70" s="44"/>
      <c r="F70" s="44"/>
      <c r="G70" s="44"/>
      <c r="H70" s="35" t="s">
        <v>246</v>
      </c>
      <c r="I70" s="48" t="s">
        <v>204</v>
      </c>
      <c r="J70" s="33" t="s">
        <v>121</v>
      </c>
      <c r="K70" s="34"/>
      <c r="L70" s="34" t="s">
        <v>247</v>
      </c>
      <c r="M70" s="34" t="s">
        <v>211</v>
      </c>
      <c r="N70" s="34" t="s">
        <v>248</v>
      </c>
      <c r="O70" s="59"/>
      <c r="P70" s="34" t="s">
        <v>281</v>
      </c>
      <c r="Q70" s="34" t="s">
        <v>281</v>
      </c>
      <c r="R70" s="45"/>
      <c r="S70" s="44"/>
      <c r="T70" s="44"/>
      <c r="U70" s="44"/>
      <c r="V70" s="44"/>
      <c r="W70" s="44"/>
      <c r="X70" s="44"/>
      <c r="Y70" s="44"/>
    </row>
    <row r="71" spans="1:25" ht="26.4" x14ac:dyDescent="0.25">
      <c r="A71" s="44"/>
      <c r="B71" s="44"/>
      <c r="C71" s="44"/>
      <c r="D71" s="44"/>
      <c r="E71" s="44"/>
      <c r="F71" s="44"/>
      <c r="G71" s="44"/>
      <c r="H71" s="35" t="s">
        <v>246</v>
      </c>
      <c r="I71" s="48" t="s">
        <v>205</v>
      </c>
      <c r="J71" s="33" t="s">
        <v>121</v>
      </c>
      <c r="K71" s="34"/>
      <c r="L71" s="34" t="s">
        <v>211</v>
      </c>
      <c r="M71" s="34" t="s">
        <v>211</v>
      </c>
      <c r="N71" s="34" t="s">
        <v>307</v>
      </c>
      <c r="O71" s="59"/>
      <c r="P71" s="34" t="s">
        <v>289</v>
      </c>
      <c r="Q71" s="34" t="s">
        <v>281</v>
      </c>
      <c r="R71" s="45"/>
      <c r="S71" s="44"/>
      <c r="T71" s="53"/>
      <c r="U71" s="44"/>
      <c r="V71" s="44"/>
      <c r="W71" s="44"/>
      <c r="X71" s="44"/>
      <c r="Y71" s="44"/>
    </row>
    <row r="72" spans="1:25" ht="94.2" customHeight="1" x14ac:dyDescent="0.25">
      <c r="A72" s="44"/>
      <c r="B72" s="44"/>
      <c r="C72" s="44"/>
      <c r="D72" s="44"/>
      <c r="E72" s="44"/>
      <c r="F72" s="44"/>
      <c r="G72" s="44"/>
      <c r="H72" s="35" t="s">
        <v>246</v>
      </c>
      <c r="I72" s="48" t="s">
        <v>206</v>
      </c>
      <c r="J72" s="33" t="s">
        <v>121</v>
      </c>
      <c r="K72" s="34"/>
      <c r="L72" s="34" t="s">
        <v>250</v>
      </c>
      <c r="M72" s="34" t="s">
        <v>211</v>
      </c>
      <c r="N72" s="49" t="s">
        <v>387</v>
      </c>
      <c r="O72" s="59"/>
      <c r="P72" s="34" t="s">
        <v>281</v>
      </c>
      <c r="Q72" s="50" t="s">
        <v>397</v>
      </c>
      <c r="R72" s="45"/>
      <c r="S72" s="44"/>
      <c r="T72" s="44"/>
      <c r="U72" s="44"/>
      <c r="V72" s="44"/>
      <c r="W72" s="44"/>
      <c r="X72" s="44"/>
      <c r="Y72" s="44"/>
    </row>
    <row r="73" spans="1:25" ht="92.4" x14ac:dyDescent="0.25">
      <c r="A73" s="44"/>
      <c r="B73" s="44"/>
      <c r="C73" s="44"/>
      <c r="D73" s="44"/>
      <c r="E73" s="44"/>
      <c r="F73" s="44"/>
      <c r="G73" s="44"/>
      <c r="H73" s="35" t="s">
        <v>246</v>
      </c>
      <c r="I73" s="48" t="s">
        <v>401</v>
      </c>
      <c r="J73" s="33" t="s">
        <v>121</v>
      </c>
      <c r="K73" s="34" t="s">
        <v>257</v>
      </c>
      <c r="L73" s="34" t="s">
        <v>211</v>
      </c>
      <c r="M73" s="34" t="s">
        <v>211</v>
      </c>
      <c r="N73" s="34" t="s">
        <v>275</v>
      </c>
      <c r="O73" s="59"/>
      <c r="P73" s="34" t="s">
        <v>281</v>
      </c>
      <c r="Q73" s="34" t="s">
        <v>281</v>
      </c>
      <c r="R73" s="45"/>
      <c r="S73" s="44"/>
      <c r="T73" s="44"/>
      <c r="U73" s="44"/>
      <c r="V73" s="44"/>
      <c r="W73" s="44"/>
      <c r="X73" s="44"/>
      <c r="Y73" s="44"/>
    </row>
    <row r="74" spans="1:25" ht="168.6" customHeight="1" x14ac:dyDescent="0.25">
      <c r="A74" s="44"/>
      <c r="B74" s="44"/>
      <c r="C74" s="44"/>
      <c r="D74" s="44"/>
      <c r="E74" s="44"/>
      <c r="F74" s="44"/>
      <c r="G74" s="44"/>
      <c r="H74" s="35" t="s">
        <v>246</v>
      </c>
      <c r="I74" s="48" t="s">
        <v>207</v>
      </c>
      <c r="J74" s="33" t="s">
        <v>121</v>
      </c>
      <c r="K74" s="34"/>
      <c r="L74" s="34" t="s">
        <v>211</v>
      </c>
      <c r="M74" s="34" t="s">
        <v>211</v>
      </c>
      <c r="N74" s="34" t="s">
        <v>389</v>
      </c>
      <c r="O74" s="59"/>
      <c r="P74" s="34" t="s">
        <v>281</v>
      </c>
      <c r="Q74" s="34" t="s">
        <v>281</v>
      </c>
      <c r="R74" s="45"/>
      <c r="S74" s="44"/>
      <c r="T74" s="52"/>
      <c r="U74" s="44"/>
      <c r="V74" s="44"/>
      <c r="W74" s="44"/>
      <c r="X74" s="44"/>
      <c r="Y74" s="44"/>
    </row>
    <row r="75" spans="1:25" ht="105.75" customHeight="1" x14ac:dyDescent="0.25">
      <c r="A75" s="44"/>
      <c r="B75" s="44"/>
      <c r="C75" s="44"/>
      <c r="D75" s="44"/>
      <c r="E75" s="44"/>
      <c r="F75" s="44"/>
      <c r="G75" s="44"/>
      <c r="H75" s="35" t="s">
        <v>246</v>
      </c>
      <c r="I75" s="71" t="s">
        <v>208</v>
      </c>
      <c r="J75" s="33" t="s">
        <v>121</v>
      </c>
      <c r="K75" s="34"/>
      <c r="L75" s="34" t="s">
        <v>211</v>
      </c>
      <c r="M75" s="34" t="s">
        <v>211</v>
      </c>
      <c r="N75" s="49" t="s">
        <v>408</v>
      </c>
      <c r="O75" s="59"/>
      <c r="P75" s="49" t="s">
        <v>392</v>
      </c>
      <c r="Q75" s="50" t="s">
        <v>397</v>
      </c>
      <c r="R75" s="45"/>
      <c r="S75" s="44"/>
      <c r="T75" s="52"/>
      <c r="U75" s="44"/>
      <c r="V75" s="44"/>
      <c r="W75" s="44"/>
      <c r="X75" s="44"/>
      <c r="Y75" s="44"/>
    </row>
    <row r="76" spans="1:25" ht="75" customHeight="1" x14ac:dyDescent="0.25">
      <c r="A76" s="44"/>
      <c r="B76" s="44"/>
      <c r="C76" s="44"/>
      <c r="D76" s="44"/>
      <c r="E76" s="44"/>
      <c r="F76" s="44"/>
      <c r="G76" s="44"/>
      <c r="H76" s="35" t="s">
        <v>246</v>
      </c>
      <c r="I76" s="48" t="s">
        <v>209</v>
      </c>
      <c r="J76" s="33" t="s">
        <v>121</v>
      </c>
      <c r="K76" s="34"/>
      <c r="L76" s="34" t="s">
        <v>249</v>
      </c>
      <c r="M76" s="34" t="s">
        <v>211</v>
      </c>
      <c r="N76" s="34" t="s">
        <v>379</v>
      </c>
      <c r="O76" s="59"/>
      <c r="P76" s="34" t="s">
        <v>281</v>
      </c>
      <c r="Q76" s="34" t="s">
        <v>281</v>
      </c>
      <c r="R76" s="45"/>
      <c r="S76" s="44"/>
      <c r="T76" s="44"/>
      <c r="U76" s="44"/>
      <c r="V76" s="44"/>
      <c r="W76" s="44"/>
      <c r="X76" s="44"/>
      <c r="Y76" s="44"/>
    </row>
    <row r="77" spans="1:25" ht="39.6" x14ac:dyDescent="0.25">
      <c r="A77" s="44"/>
      <c r="B77" s="44"/>
      <c r="C77" s="44"/>
      <c r="D77" s="44"/>
      <c r="E77" s="44"/>
      <c r="F77" s="44"/>
      <c r="G77" s="44"/>
      <c r="H77" s="35" t="s">
        <v>246</v>
      </c>
      <c r="I77" s="48" t="s">
        <v>210</v>
      </c>
      <c r="J77" s="33" t="s">
        <v>121</v>
      </c>
      <c r="K77" s="34"/>
      <c r="L77" s="34" t="s">
        <v>211</v>
      </c>
      <c r="M77" s="34" t="s">
        <v>211</v>
      </c>
      <c r="N77" s="34" t="s">
        <v>263</v>
      </c>
      <c r="O77" s="59">
        <v>206</v>
      </c>
      <c r="P77" s="34" t="s">
        <v>281</v>
      </c>
      <c r="Q77" s="50" t="s">
        <v>397</v>
      </c>
      <c r="R77" s="45"/>
      <c r="S77" s="44"/>
      <c r="T77" s="53"/>
      <c r="U77" s="44"/>
      <c r="V77" s="44"/>
      <c r="W77" s="44"/>
      <c r="X77" s="44"/>
      <c r="Y77" s="44"/>
    </row>
    <row r="78" spans="1:25" x14ac:dyDescent="0.25">
      <c r="A78" s="44"/>
      <c r="B78" s="44"/>
      <c r="C78" s="44"/>
      <c r="D78" s="44"/>
      <c r="E78" s="44"/>
      <c r="F78" s="44"/>
      <c r="G78" s="44"/>
      <c r="H78" s="47"/>
      <c r="I78" s="34"/>
      <c r="J78" s="33"/>
      <c r="K78" s="34"/>
      <c r="L78" s="34"/>
      <c r="M78" s="34"/>
      <c r="N78" s="34"/>
      <c r="O78" s="61"/>
      <c r="P78" s="46"/>
      <c r="Q78" s="46"/>
      <c r="R78" s="45"/>
      <c r="S78" s="44"/>
      <c r="T78" s="44"/>
      <c r="U78" s="44"/>
      <c r="V78" s="44"/>
      <c r="W78" s="44"/>
      <c r="X78" s="44"/>
      <c r="Y78" s="44"/>
    </row>
    <row r="79" spans="1:25" x14ac:dyDescent="0.25">
      <c r="A79" s="44"/>
      <c r="B79" s="44"/>
      <c r="C79" s="44"/>
      <c r="D79" s="44"/>
      <c r="E79" s="44"/>
      <c r="F79" s="44"/>
      <c r="G79" s="44"/>
      <c r="H79" s="47"/>
      <c r="I79" s="34"/>
      <c r="J79" s="33"/>
      <c r="K79" s="34"/>
      <c r="L79" s="34"/>
      <c r="M79" s="34"/>
      <c r="N79" s="34"/>
      <c r="O79" s="61"/>
      <c r="P79" s="46"/>
      <c r="Q79" s="46"/>
      <c r="R79" s="45"/>
      <c r="S79" s="44"/>
      <c r="T79" s="44"/>
      <c r="U79" s="44"/>
      <c r="V79" s="44"/>
      <c r="W79" s="44"/>
      <c r="X79" s="44"/>
      <c r="Y79" s="44"/>
    </row>
    <row r="80" spans="1:25" x14ac:dyDescent="0.25">
      <c r="A80" s="44"/>
      <c r="B80" s="44"/>
      <c r="C80" s="44"/>
      <c r="D80" s="44"/>
      <c r="E80" s="44"/>
      <c r="F80" s="44"/>
      <c r="G80" s="44"/>
      <c r="H80" s="47"/>
      <c r="I80" s="34"/>
      <c r="J80" s="33"/>
      <c r="K80" s="34"/>
      <c r="L80" s="34"/>
      <c r="M80" s="34"/>
      <c r="N80" s="34"/>
      <c r="O80" s="61"/>
      <c r="P80" s="46"/>
      <c r="Q80" s="46"/>
      <c r="R80" s="45"/>
      <c r="S80" s="44"/>
      <c r="T80" s="44"/>
      <c r="U80" s="44"/>
      <c r="V80" s="44"/>
      <c r="W80" s="44"/>
      <c r="X80" s="44"/>
      <c r="Y80" s="44"/>
    </row>
    <row r="81" spans="1:25" x14ac:dyDescent="0.25">
      <c r="A81" s="44"/>
      <c r="B81" s="44"/>
      <c r="C81" s="44"/>
      <c r="D81" s="44"/>
      <c r="E81" s="44"/>
      <c r="F81" s="44"/>
      <c r="G81" s="44"/>
      <c r="H81" s="47"/>
      <c r="I81" s="34"/>
      <c r="J81" s="33"/>
      <c r="K81" s="34"/>
      <c r="L81" s="34"/>
      <c r="M81" s="34"/>
      <c r="N81" s="34"/>
      <c r="O81" s="61"/>
      <c r="P81" s="46"/>
      <c r="Q81" s="46"/>
      <c r="R81" s="45"/>
      <c r="S81" s="44"/>
      <c r="T81" s="44"/>
      <c r="U81" s="44"/>
      <c r="V81" s="44"/>
      <c r="W81" s="44"/>
      <c r="X81" s="44"/>
      <c r="Y81" s="44"/>
    </row>
    <row r="82" spans="1:25" x14ac:dyDescent="0.25">
      <c r="A82" s="44"/>
      <c r="B82" s="44"/>
      <c r="C82" s="44"/>
      <c r="D82" s="44"/>
      <c r="E82" s="44"/>
      <c r="F82" s="44"/>
      <c r="G82" s="44"/>
      <c r="H82" s="47"/>
      <c r="I82" s="34"/>
      <c r="J82" s="33"/>
      <c r="K82" s="34"/>
      <c r="L82" s="34"/>
      <c r="M82" s="34"/>
      <c r="N82" s="34"/>
      <c r="O82" s="61"/>
      <c r="P82" s="46"/>
      <c r="Q82" s="46"/>
      <c r="R82" s="45"/>
      <c r="S82" s="44"/>
      <c r="T82" s="44"/>
      <c r="U82" s="44"/>
      <c r="V82" s="44"/>
      <c r="W82" s="44"/>
      <c r="X82" s="44"/>
      <c r="Y82" s="44"/>
    </row>
    <row r="83" spans="1:25" x14ac:dyDescent="0.25">
      <c r="A83" s="44"/>
      <c r="B83" s="44"/>
      <c r="C83" s="44"/>
      <c r="D83" s="44"/>
      <c r="E83" s="44"/>
      <c r="F83" s="44"/>
      <c r="G83" s="44"/>
      <c r="H83" s="47"/>
      <c r="I83" s="34"/>
      <c r="J83" s="33"/>
      <c r="K83" s="34"/>
      <c r="L83" s="34"/>
      <c r="M83" s="34"/>
      <c r="N83" s="34"/>
      <c r="O83" s="61"/>
      <c r="P83" s="46"/>
      <c r="Q83" s="46"/>
      <c r="R83" s="45"/>
      <c r="S83" s="44"/>
      <c r="T83" s="44"/>
      <c r="U83" s="44"/>
      <c r="V83" s="44"/>
      <c r="W83" s="44"/>
      <c r="X83" s="44"/>
      <c r="Y83" s="44"/>
    </row>
    <row r="84" spans="1:25" x14ac:dyDescent="0.25">
      <c r="A84" s="44"/>
      <c r="B84" s="44"/>
      <c r="C84" s="44"/>
      <c r="D84" s="44"/>
      <c r="E84" s="44"/>
      <c r="F84" s="44"/>
      <c r="G84" s="44"/>
      <c r="H84" s="47"/>
      <c r="I84" s="34"/>
      <c r="J84" s="33"/>
      <c r="K84" s="34"/>
      <c r="L84" s="34"/>
      <c r="M84" s="34"/>
      <c r="N84" s="34"/>
      <c r="O84" s="61"/>
      <c r="P84" s="46"/>
      <c r="Q84" s="46"/>
      <c r="R84" s="45"/>
      <c r="S84" s="44"/>
      <c r="T84" s="44"/>
      <c r="U84" s="44"/>
      <c r="V84" s="44"/>
      <c r="W84" s="44"/>
      <c r="X84" s="44"/>
      <c r="Y84" s="44"/>
    </row>
    <row r="85" spans="1:25" x14ac:dyDescent="0.25">
      <c r="A85" s="44"/>
      <c r="B85" s="44"/>
      <c r="C85" s="44"/>
      <c r="D85" s="44"/>
      <c r="E85" s="44"/>
      <c r="F85" s="44"/>
      <c r="G85" s="44"/>
      <c r="H85" s="47"/>
      <c r="I85" s="34"/>
      <c r="J85" s="33"/>
      <c r="K85" s="34"/>
      <c r="L85" s="34"/>
      <c r="M85" s="34"/>
      <c r="N85" s="34"/>
      <c r="O85" s="61"/>
      <c r="P85" s="46"/>
      <c r="Q85" s="46"/>
      <c r="R85" s="45"/>
      <c r="S85" s="44"/>
      <c r="T85" s="44"/>
      <c r="U85" s="44"/>
      <c r="V85" s="44"/>
      <c r="W85" s="44"/>
      <c r="X85" s="44"/>
      <c r="Y85" s="44"/>
    </row>
    <row r="86" spans="1:25" x14ac:dyDescent="0.25">
      <c r="A86" s="44"/>
      <c r="B86" s="44"/>
      <c r="C86" s="44"/>
      <c r="D86" s="44"/>
      <c r="E86" s="44"/>
      <c r="F86" s="44"/>
      <c r="G86" s="44"/>
      <c r="H86" s="47"/>
      <c r="I86" s="34"/>
      <c r="J86" s="33"/>
      <c r="K86" s="34"/>
      <c r="L86" s="34"/>
      <c r="M86" s="34"/>
      <c r="N86" s="34"/>
      <c r="O86" s="61"/>
      <c r="P86" s="46"/>
      <c r="Q86" s="46"/>
      <c r="R86" s="45"/>
      <c r="S86" s="44"/>
      <c r="T86" s="44"/>
      <c r="U86" s="44"/>
      <c r="V86" s="44"/>
      <c r="W86" s="44"/>
      <c r="X86" s="44"/>
      <c r="Y86" s="44"/>
    </row>
    <row r="87" spans="1:25" x14ac:dyDescent="0.25">
      <c r="A87" s="44"/>
      <c r="B87" s="44"/>
      <c r="C87" s="44"/>
      <c r="D87" s="44"/>
      <c r="E87" s="44"/>
      <c r="F87" s="44"/>
      <c r="G87" s="44"/>
      <c r="H87" s="47"/>
      <c r="I87" s="34"/>
      <c r="J87" s="33"/>
      <c r="K87" s="34"/>
      <c r="L87" s="34"/>
      <c r="M87" s="34"/>
      <c r="N87" s="34"/>
      <c r="O87" s="61"/>
      <c r="P87" s="46"/>
      <c r="Q87" s="46"/>
      <c r="R87" s="45"/>
      <c r="S87" s="44"/>
      <c r="T87" s="44"/>
      <c r="U87" s="44"/>
      <c r="V87" s="44"/>
      <c r="W87" s="44"/>
      <c r="X87" s="44"/>
      <c r="Y87" s="44"/>
    </row>
    <row r="88" spans="1:25" x14ac:dyDescent="0.25">
      <c r="A88" s="44"/>
      <c r="B88" s="44"/>
      <c r="C88" s="44"/>
      <c r="D88" s="44"/>
      <c r="E88" s="44"/>
      <c r="F88" s="44"/>
      <c r="G88" s="44"/>
      <c r="H88" s="47"/>
      <c r="I88" s="34"/>
      <c r="J88" s="33"/>
      <c r="K88" s="34"/>
      <c r="L88" s="34"/>
      <c r="M88" s="34"/>
      <c r="N88" s="34"/>
      <c r="O88" s="61"/>
      <c r="P88" s="46"/>
      <c r="Q88" s="46"/>
      <c r="R88" s="45"/>
      <c r="S88" s="44"/>
      <c r="T88" s="44"/>
      <c r="U88" s="44"/>
      <c r="V88" s="44"/>
      <c r="W88" s="44"/>
      <c r="X88" s="44"/>
      <c r="Y88" s="44"/>
    </row>
    <row r="89" spans="1:25" x14ac:dyDescent="0.25">
      <c r="A89" s="44"/>
      <c r="B89" s="44"/>
      <c r="C89" s="44"/>
      <c r="D89" s="44"/>
      <c r="E89" s="44"/>
      <c r="F89" s="44"/>
      <c r="G89" s="44"/>
      <c r="H89" s="47"/>
      <c r="I89" s="34"/>
      <c r="J89" s="33"/>
      <c r="K89" s="34"/>
      <c r="L89" s="34"/>
      <c r="M89" s="34"/>
      <c r="N89" s="34"/>
      <c r="O89" s="61"/>
      <c r="P89" s="46"/>
      <c r="Q89" s="46"/>
      <c r="R89" s="45"/>
      <c r="S89" s="44"/>
      <c r="T89" s="44"/>
      <c r="U89" s="44"/>
      <c r="V89" s="44"/>
      <c r="W89" s="44"/>
      <c r="X89" s="44"/>
      <c r="Y89" s="44"/>
    </row>
    <row r="90" spans="1:25" x14ac:dyDescent="0.25">
      <c r="A90" s="44"/>
      <c r="B90" s="44"/>
      <c r="C90" s="44"/>
      <c r="D90" s="44"/>
      <c r="E90" s="44"/>
      <c r="F90" s="44"/>
      <c r="G90" s="44"/>
      <c r="H90" s="47"/>
      <c r="I90" s="34"/>
      <c r="J90" s="33"/>
      <c r="K90" s="34"/>
      <c r="L90" s="34"/>
      <c r="M90" s="34"/>
      <c r="N90" s="34"/>
      <c r="O90" s="61"/>
      <c r="P90" s="46"/>
      <c r="Q90" s="46"/>
      <c r="R90" s="45"/>
      <c r="S90" s="44"/>
      <c r="T90" s="44"/>
      <c r="U90" s="44"/>
      <c r="V90" s="44"/>
      <c r="W90" s="44"/>
      <c r="X90" s="44"/>
      <c r="Y90" s="44"/>
    </row>
    <row r="91" spans="1:25" x14ac:dyDescent="0.25">
      <c r="A91" s="44"/>
      <c r="B91" s="44"/>
      <c r="C91" s="44"/>
      <c r="D91" s="44"/>
      <c r="E91" s="44"/>
      <c r="F91" s="44"/>
      <c r="G91" s="44"/>
      <c r="H91" s="47"/>
      <c r="I91" s="34"/>
      <c r="J91" s="33"/>
      <c r="K91" s="34"/>
      <c r="L91" s="34"/>
      <c r="M91" s="34"/>
      <c r="N91" s="34"/>
      <c r="O91" s="61"/>
      <c r="P91" s="46"/>
      <c r="Q91" s="46"/>
      <c r="R91" s="45"/>
      <c r="S91" s="44"/>
      <c r="T91" s="44"/>
      <c r="U91" s="44"/>
      <c r="V91" s="44"/>
      <c r="W91" s="44"/>
      <c r="X91" s="44"/>
      <c r="Y91" s="44"/>
    </row>
    <row r="92" spans="1:25" x14ac:dyDescent="0.25">
      <c r="A92" s="44"/>
      <c r="B92" s="44"/>
      <c r="C92" s="44"/>
      <c r="D92" s="44"/>
      <c r="E92" s="44"/>
      <c r="F92" s="44"/>
      <c r="G92" s="44"/>
      <c r="H92" s="47"/>
      <c r="I92" s="34"/>
      <c r="J92" s="33"/>
      <c r="K92" s="34"/>
      <c r="L92" s="34"/>
      <c r="M92" s="34"/>
      <c r="N92" s="34"/>
      <c r="O92" s="61"/>
      <c r="P92" s="46"/>
      <c r="Q92" s="46"/>
      <c r="R92" s="45"/>
      <c r="S92" s="44"/>
      <c r="T92" s="44"/>
      <c r="U92" s="44"/>
      <c r="V92" s="44"/>
      <c r="W92" s="44"/>
      <c r="X92" s="44"/>
      <c r="Y92" s="44"/>
    </row>
    <row r="93" spans="1:25" x14ac:dyDescent="0.25">
      <c r="A93" s="44"/>
      <c r="B93" s="44"/>
      <c r="C93" s="44"/>
      <c r="D93" s="44"/>
      <c r="E93" s="44"/>
      <c r="F93" s="44"/>
      <c r="G93" s="44"/>
      <c r="H93" s="47"/>
      <c r="I93" s="34"/>
      <c r="J93" s="33"/>
      <c r="K93" s="34"/>
      <c r="L93" s="34"/>
      <c r="M93" s="34"/>
      <c r="N93" s="34"/>
      <c r="O93" s="61"/>
      <c r="P93" s="46"/>
      <c r="Q93" s="46"/>
      <c r="R93" s="45"/>
      <c r="S93" s="44"/>
      <c r="T93" s="44"/>
      <c r="U93" s="44"/>
      <c r="V93" s="44"/>
      <c r="W93" s="44"/>
      <c r="X93" s="44"/>
      <c r="Y93" s="44"/>
    </row>
    <row r="94" spans="1:25" x14ac:dyDescent="0.25">
      <c r="A94" s="44"/>
      <c r="B94" s="44"/>
      <c r="C94" s="44"/>
      <c r="D94" s="44"/>
      <c r="E94" s="44"/>
      <c r="F94" s="44"/>
      <c r="G94" s="44"/>
      <c r="H94" s="47"/>
      <c r="I94" s="34"/>
      <c r="J94" s="33"/>
      <c r="K94" s="34"/>
      <c r="L94" s="34"/>
      <c r="M94" s="34"/>
      <c r="N94" s="34"/>
      <c r="O94" s="61"/>
      <c r="P94" s="46"/>
      <c r="Q94" s="46"/>
      <c r="R94" s="45"/>
      <c r="S94" s="44"/>
      <c r="T94" s="44"/>
      <c r="U94" s="44"/>
      <c r="V94" s="44"/>
      <c r="W94" s="44"/>
      <c r="X94" s="44"/>
      <c r="Y94" s="44"/>
    </row>
    <row r="95" spans="1:25" x14ac:dyDescent="0.25">
      <c r="A95" s="44"/>
      <c r="B95" s="44"/>
      <c r="C95" s="44"/>
      <c r="D95" s="44"/>
      <c r="E95" s="44"/>
      <c r="F95" s="44"/>
      <c r="G95" s="44"/>
      <c r="H95" s="47"/>
      <c r="I95" s="34"/>
      <c r="J95" s="33"/>
      <c r="K95" s="34"/>
      <c r="L95" s="34"/>
      <c r="M95" s="34"/>
      <c r="N95" s="34"/>
      <c r="O95" s="61"/>
      <c r="P95" s="46"/>
      <c r="Q95" s="46"/>
      <c r="R95" s="45"/>
      <c r="S95" s="44"/>
      <c r="T95" s="44"/>
      <c r="U95" s="44"/>
      <c r="V95" s="44"/>
      <c r="W95" s="44"/>
      <c r="X95" s="44"/>
      <c r="Y95" s="44"/>
    </row>
    <row r="96" spans="1:25" x14ac:dyDescent="0.25">
      <c r="A96" s="44"/>
      <c r="B96" s="44"/>
      <c r="C96" s="44"/>
      <c r="D96" s="44"/>
      <c r="E96" s="44"/>
      <c r="F96" s="44"/>
      <c r="G96" s="44"/>
      <c r="H96" s="47"/>
      <c r="I96" s="34"/>
      <c r="J96" s="33"/>
      <c r="K96" s="34"/>
      <c r="L96" s="34"/>
      <c r="M96" s="34"/>
      <c r="N96" s="34"/>
      <c r="O96" s="61"/>
      <c r="P96" s="46"/>
      <c r="Q96" s="46"/>
      <c r="R96" s="45"/>
      <c r="S96" s="44"/>
      <c r="T96" s="44"/>
      <c r="U96" s="44"/>
      <c r="V96" s="44"/>
      <c r="W96" s="44"/>
      <c r="X96" s="44"/>
      <c r="Y96" s="44"/>
    </row>
    <row r="97" spans="1:25" x14ac:dyDescent="0.25">
      <c r="A97" s="44"/>
      <c r="B97" s="44"/>
      <c r="C97" s="44"/>
      <c r="D97" s="44"/>
      <c r="E97" s="44"/>
      <c r="F97" s="44"/>
      <c r="G97" s="44"/>
      <c r="H97" s="47"/>
      <c r="I97" s="34"/>
      <c r="J97" s="33"/>
      <c r="K97" s="34"/>
      <c r="L97" s="34"/>
      <c r="M97" s="34"/>
      <c r="N97" s="34"/>
      <c r="O97" s="61"/>
      <c r="P97" s="46"/>
      <c r="Q97" s="46"/>
      <c r="R97" s="45"/>
      <c r="S97" s="44"/>
      <c r="T97" s="44"/>
      <c r="U97" s="44"/>
      <c r="V97" s="44"/>
      <c r="W97" s="44"/>
      <c r="X97" s="44"/>
      <c r="Y97" s="44"/>
    </row>
    <row r="98" spans="1:25" x14ac:dyDescent="0.25">
      <c r="A98" s="44"/>
      <c r="B98" s="44"/>
      <c r="C98" s="44"/>
      <c r="D98" s="44"/>
      <c r="E98" s="44"/>
      <c r="F98" s="44"/>
      <c r="G98" s="44"/>
      <c r="H98" s="47"/>
      <c r="I98" s="34"/>
      <c r="J98" s="33"/>
      <c r="K98" s="34"/>
      <c r="L98" s="34"/>
      <c r="M98" s="34"/>
      <c r="N98" s="34"/>
      <c r="O98" s="61"/>
      <c r="P98" s="46"/>
      <c r="Q98" s="46"/>
      <c r="R98" s="45"/>
      <c r="S98" s="44"/>
      <c r="T98" s="44"/>
      <c r="U98" s="44"/>
      <c r="V98" s="44"/>
      <c r="W98" s="44"/>
      <c r="X98" s="44"/>
      <c r="Y98" s="44"/>
    </row>
    <row r="99" spans="1:25" x14ac:dyDescent="0.25">
      <c r="A99" s="44"/>
      <c r="B99" s="44"/>
      <c r="C99" s="44"/>
      <c r="D99" s="44"/>
      <c r="E99" s="44"/>
      <c r="F99" s="44"/>
      <c r="G99" s="44"/>
      <c r="H99" s="47"/>
      <c r="I99" s="34"/>
      <c r="J99" s="33"/>
      <c r="K99" s="34"/>
      <c r="L99" s="34"/>
      <c r="M99" s="34"/>
      <c r="N99" s="34"/>
      <c r="O99" s="61"/>
      <c r="P99" s="46"/>
      <c r="Q99" s="46"/>
      <c r="R99" s="45"/>
      <c r="S99" s="44"/>
      <c r="T99" s="44"/>
      <c r="U99" s="44"/>
      <c r="V99" s="44"/>
      <c r="W99" s="44"/>
      <c r="X99" s="44"/>
      <c r="Y99" s="44"/>
    </row>
    <row r="100" spans="1:25" x14ac:dyDescent="0.25">
      <c r="A100" s="44"/>
      <c r="B100" s="44"/>
      <c r="C100" s="44"/>
      <c r="D100" s="44"/>
      <c r="E100" s="44"/>
      <c r="F100" s="44"/>
      <c r="G100" s="44"/>
      <c r="H100" s="47"/>
      <c r="I100" s="34"/>
      <c r="J100" s="33"/>
      <c r="K100" s="34"/>
      <c r="L100" s="34"/>
      <c r="M100" s="34"/>
      <c r="N100" s="34"/>
      <c r="O100" s="61"/>
      <c r="P100" s="46"/>
      <c r="Q100" s="46"/>
      <c r="R100" s="45"/>
      <c r="S100" s="44"/>
      <c r="T100" s="44"/>
      <c r="U100" s="44"/>
      <c r="V100" s="44"/>
      <c r="W100" s="44"/>
      <c r="X100" s="44"/>
      <c r="Y100" s="44"/>
    </row>
    <row r="101" spans="1:25" x14ac:dyDescent="0.25">
      <c r="A101" s="44"/>
      <c r="B101" s="44"/>
      <c r="C101" s="44"/>
      <c r="D101" s="44"/>
      <c r="E101" s="44"/>
      <c r="F101" s="44"/>
      <c r="G101" s="44"/>
      <c r="H101" s="47"/>
      <c r="I101" s="34"/>
      <c r="J101" s="33"/>
      <c r="K101" s="34"/>
      <c r="L101" s="34"/>
      <c r="M101" s="34"/>
      <c r="N101" s="34"/>
      <c r="O101" s="61"/>
      <c r="P101" s="46"/>
      <c r="Q101" s="46"/>
      <c r="R101" s="45"/>
      <c r="S101" s="44"/>
      <c r="T101" s="44"/>
      <c r="U101" s="44"/>
      <c r="V101" s="44"/>
      <c r="W101" s="44"/>
      <c r="X101" s="44"/>
      <c r="Y101" s="44"/>
    </row>
    <row r="102" spans="1:25" x14ac:dyDescent="0.25">
      <c r="A102" s="44"/>
      <c r="B102" s="44"/>
      <c r="C102" s="44"/>
      <c r="D102" s="44"/>
      <c r="E102" s="44"/>
      <c r="F102" s="44"/>
      <c r="G102" s="44"/>
      <c r="H102" s="47"/>
      <c r="I102" s="34"/>
      <c r="J102" s="33"/>
      <c r="K102" s="34"/>
      <c r="L102" s="34"/>
      <c r="M102" s="34"/>
      <c r="N102" s="34"/>
      <c r="O102" s="61"/>
      <c r="P102" s="46"/>
      <c r="Q102" s="46"/>
      <c r="R102" s="45"/>
      <c r="S102" s="44"/>
      <c r="T102" s="44"/>
      <c r="U102" s="44"/>
      <c r="V102" s="44"/>
      <c r="W102" s="44"/>
      <c r="X102" s="44"/>
      <c r="Y102" s="44"/>
    </row>
    <row r="103" spans="1:25" x14ac:dyDescent="0.25">
      <c r="A103" s="44"/>
      <c r="B103" s="44"/>
      <c r="C103" s="44"/>
      <c r="D103" s="44"/>
      <c r="E103" s="44"/>
      <c r="F103" s="44"/>
      <c r="G103" s="44"/>
      <c r="H103" s="47"/>
      <c r="I103" s="34"/>
      <c r="J103" s="33"/>
      <c r="K103" s="34"/>
      <c r="L103" s="34"/>
      <c r="M103" s="34"/>
      <c r="N103" s="34"/>
      <c r="O103" s="61"/>
      <c r="P103" s="46"/>
      <c r="Q103" s="46"/>
      <c r="R103" s="45"/>
      <c r="S103" s="44"/>
      <c r="T103" s="44"/>
      <c r="U103" s="44"/>
      <c r="V103" s="44"/>
      <c r="W103" s="44"/>
      <c r="X103" s="44"/>
      <c r="Y103" s="44"/>
    </row>
    <row r="104" spans="1:25" x14ac:dyDescent="0.25">
      <c r="A104" s="44"/>
      <c r="B104" s="44"/>
      <c r="C104" s="44"/>
      <c r="D104" s="44"/>
      <c r="E104" s="44"/>
      <c r="F104" s="44"/>
      <c r="G104" s="44"/>
      <c r="H104" s="47"/>
      <c r="I104" s="34"/>
      <c r="J104" s="33"/>
      <c r="K104" s="34"/>
      <c r="L104" s="34"/>
      <c r="M104" s="34"/>
      <c r="N104" s="34"/>
      <c r="O104" s="61"/>
      <c r="P104" s="46"/>
      <c r="Q104" s="46"/>
      <c r="R104" s="45"/>
      <c r="S104" s="44"/>
      <c r="T104" s="44"/>
      <c r="U104" s="44"/>
      <c r="V104" s="44"/>
      <c r="W104" s="44"/>
      <c r="X104" s="44"/>
      <c r="Y104" s="44"/>
    </row>
    <row r="105" spans="1:25" x14ac:dyDescent="0.25">
      <c r="A105" s="44"/>
      <c r="B105" s="44"/>
      <c r="C105" s="44"/>
      <c r="D105" s="44"/>
      <c r="E105" s="44"/>
      <c r="F105" s="44"/>
      <c r="G105" s="44"/>
      <c r="H105" s="47"/>
      <c r="I105" s="34"/>
      <c r="J105" s="33"/>
      <c r="K105" s="34"/>
      <c r="L105" s="34"/>
      <c r="M105" s="34"/>
      <c r="N105" s="34"/>
      <c r="O105" s="61"/>
      <c r="P105" s="46"/>
      <c r="Q105" s="46"/>
      <c r="R105" s="45"/>
      <c r="S105" s="44"/>
      <c r="T105" s="44"/>
      <c r="U105" s="44"/>
      <c r="V105" s="44"/>
      <c r="W105" s="44"/>
      <c r="X105" s="44"/>
      <c r="Y105" s="44"/>
    </row>
    <row r="106" spans="1:25" x14ac:dyDescent="0.25">
      <c r="A106" s="44"/>
      <c r="B106" s="44"/>
      <c r="C106" s="44"/>
      <c r="D106" s="44"/>
      <c r="E106" s="44"/>
      <c r="F106" s="44"/>
      <c r="G106" s="44"/>
      <c r="H106" s="47"/>
      <c r="I106" s="34"/>
      <c r="J106" s="33"/>
      <c r="K106" s="34"/>
      <c r="L106" s="34"/>
      <c r="M106" s="34"/>
      <c r="N106" s="34"/>
      <c r="O106" s="61"/>
      <c r="P106" s="46"/>
      <c r="Q106" s="46"/>
      <c r="R106" s="45"/>
      <c r="S106" s="44"/>
      <c r="T106" s="44"/>
      <c r="U106" s="44"/>
      <c r="V106" s="44"/>
      <c r="W106" s="44"/>
      <c r="X106" s="44"/>
      <c r="Y106" s="44"/>
    </row>
    <row r="107" spans="1:25" x14ac:dyDescent="0.25">
      <c r="A107" s="44"/>
      <c r="B107" s="44"/>
      <c r="C107" s="44"/>
      <c r="D107" s="44"/>
      <c r="E107" s="44"/>
      <c r="F107" s="44"/>
      <c r="G107" s="44"/>
      <c r="H107" s="47"/>
      <c r="I107" s="34"/>
      <c r="J107" s="33"/>
      <c r="K107" s="34"/>
      <c r="L107" s="34"/>
      <c r="M107" s="34"/>
      <c r="N107" s="34"/>
      <c r="O107" s="61"/>
      <c r="P107" s="46"/>
      <c r="Q107" s="46"/>
      <c r="R107" s="45"/>
      <c r="S107" s="44"/>
      <c r="T107" s="44"/>
      <c r="U107" s="44"/>
      <c r="V107" s="44"/>
      <c r="W107" s="44"/>
      <c r="X107" s="44"/>
      <c r="Y107" s="44"/>
    </row>
    <row r="108" spans="1:25" x14ac:dyDescent="0.25">
      <c r="A108" s="44"/>
      <c r="B108" s="44"/>
      <c r="C108" s="44"/>
      <c r="D108" s="44"/>
      <c r="E108" s="44"/>
      <c r="F108" s="44"/>
      <c r="G108" s="44"/>
      <c r="H108" s="47"/>
      <c r="I108" s="34"/>
      <c r="J108" s="33"/>
      <c r="K108" s="34"/>
      <c r="L108" s="34"/>
      <c r="M108" s="34"/>
      <c r="N108" s="34"/>
      <c r="O108" s="61"/>
      <c r="P108" s="46"/>
      <c r="Q108" s="46"/>
      <c r="R108" s="45"/>
      <c r="S108" s="44"/>
      <c r="T108" s="44"/>
      <c r="U108" s="44"/>
      <c r="V108" s="44"/>
      <c r="W108" s="44"/>
      <c r="X108" s="44"/>
      <c r="Y108" s="44"/>
    </row>
    <row r="109" spans="1:25" x14ac:dyDescent="0.25">
      <c r="A109" s="44"/>
      <c r="B109" s="44"/>
      <c r="C109" s="44"/>
      <c r="D109" s="44"/>
      <c r="E109" s="44"/>
      <c r="F109" s="44"/>
      <c r="G109" s="44"/>
      <c r="H109" s="47"/>
      <c r="I109" s="34"/>
      <c r="J109" s="33"/>
      <c r="K109" s="34"/>
      <c r="L109" s="34"/>
      <c r="M109" s="34"/>
      <c r="N109" s="34"/>
      <c r="O109" s="61"/>
      <c r="P109" s="46"/>
      <c r="Q109" s="46"/>
      <c r="R109" s="45"/>
      <c r="S109" s="44"/>
      <c r="T109" s="44"/>
      <c r="U109" s="44"/>
      <c r="V109" s="44"/>
      <c r="W109" s="44"/>
      <c r="X109" s="44"/>
      <c r="Y109" s="44"/>
    </row>
    <row r="110" spans="1:25" x14ac:dyDescent="0.25">
      <c r="A110" s="44"/>
      <c r="B110" s="44"/>
      <c r="C110" s="44"/>
      <c r="D110" s="44"/>
      <c r="E110" s="44"/>
      <c r="F110" s="44"/>
      <c r="G110" s="44"/>
      <c r="H110" s="47"/>
      <c r="I110" s="34"/>
      <c r="J110" s="33"/>
      <c r="K110" s="34"/>
      <c r="L110" s="34"/>
      <c r="M110" s="34"/>
      <c r="N110" s="34"/>
      <c r="O110" s="61"/>
      <c r="P110" s="46"/>
      <c r="Q110" s="46"/>
      <c r="R110" s="45"/>
      <c r="S110" s="44"/>
      <c r="T110" s="44"/>
      <c r="U110" s="44"/>
      <c r="V110" s="44"/>
      <c r="W110" s="44"/>
      <c r="X110" s="44"/>
      <c r="Y110" s="44"/>
    </row>
    <row r="111" spans="1:25" x14ac:dyDescent="0.25">
      <c r="A111" s="44"/>
      <c r="B111" s="44"/>
      <c r="C111" s="44"/>
      <c r="D111" s="44"/>
      <c r="E111" s="44"/>
      <c r="F111" s="44"/>
      <c r="G111" s="44"/>
      <c r="H111" s="47"/>
      <c r="I111" s="34"/>
      <c r="J111" s="33"/>
      <c r="K111" s="34"/>
      <c r="L111" s="34"/>
      <c r="M111" s="34"/>
      <c r="N111" s="34"/>
      <c r="O111" s="61"/>
      <c r="P111" s="46"/>
      <c r="Q111" s="46"/>
      <c r="R111" s="45"/>
      <c r="S111" s="44"/>
      <c r="T111" s="44"/>
      <c r="U111" s="44"/>
      <c r="V111" s="44"/>
      <c r="W111" s="44"/>
      <c r="X111" s="44"/>
      <c r="Y111" s="44"/>
    </row>
    <row r="112" spans="1:25" x14ac:dyDescent="0.25">
      <c r="A112" s="44"/>
      <c r="B112" s="44"/>
      <c r="C112" s="44"/>
      <c r="D112" s="44"/>
      <c r="E112" s="44"/>
      <c r="F112" s="44"/>
      <c r="G112" s="44"/>
      <c r="H112" s="47"/>
      <c r="I112" s="34"/>
      <c r="J112" s="33"/>
      <c r="K112" s="34"/>
      <c r="L112" s="34"/>
      <c r="M112" s="34"/>
      <c r="N112" s="34"/>
      <c r="O112" s="61"/>
      <c r="P112" s="46"/>
      <c r="Q112" s="46"/>
      <c r="R112" s="45"/>
      <c r="S112" s="44"/>
      <c r="T112" s="44"/>
      <c r="U112" s="44"/>
      <c r="V112" s="44"/>
      <c r="W112" s="44"/>
      <c r="X112" s="44"/>
      <c r="Y112" s="44"/>
    </row>
    <row r="113" spans="1:25" x14ac:dyDescent="0.25">
      <c r="A113" s="44"/>
      <c r="B113" s="44"/>
      <c r="C113" s="44"/>
      <c r="D113" s="44"/>
      <c r="E113" s="44"/>
      <c r="F113" s="44"/>
      <c r="G113" s="44"/>
      <c r="H113" s="47"/>
      <c r="I113" s="34"/>
      <c r="J113" s="33"/>
      <c r="K113" s="34"/>
      <c r="L113" s="34"/>
      <c r="M113" s="34"/>
      <c r="N113" s="34"/>
      <c r="O113" s="61"/>
      <c r="P113" s="46"/>
      <c r="Q113" s="46"/>
      <c r="R113" s="45"/>
      <c r="S113" s="44"/>
      <c r="T113" s="44"/>
      <c r="U113" s="44"/>
      <c r="V113" s="44"/>
      <c r="W113" s="44"/>
      <c r="X113" s="44"/>
      <c r="Y113" s="44"/>
    </row>
    <row r="114" spans="1:25" x14ac:dyDescent="0.25">
      <c r="A114" s="44"/>
      <c r="B114" s="44"/>
      <c r="C114" s="44"/>
      <c r="D114" s="44"/>
      <c r="E114" s="44"/>
      <c r="F114" s="44"/>
      <c r="G114" s="44"/>
      <c r="H114" s="47"/>
      <c r="I114" s="34"/>
      <c r="J114" s="33"/>
      <c r="K114" s="34"/>
      <c r="L114" s="34"/>
      <c r="M114" s="34"/>
      <c r="N114" s="34"/>
      <c r="O114" s="61"/>
      <c r="P114" s="46"/>
      <c r="Q114" s="46"/>
      <c r="R114" s="45"/>
      <c r="S114" s="44"/>
      <c r="T114" s="44"/>
      <c r="U114" s="44"/>
      <c r="V114" s="44"/>
      <c r="W114" s="44"/>
      <c r="X114" s="44"/>
      <c r="Y114" s="44"/>
    </row>
    <row r="115" spans="1:25" x14ac:dyDescent="0.25">
      <c r="A115" s="44"/>
      <c r="B115" s="44"/>
      <c r="C115" s="44"/>
      <c r="D115" s="44"/>
      <c r="E115" s="44"/>
      <c r="F115" s="44"/>
      <c r="G115" s="44"/>
      <c r="H115" s="47"/>
      <c r="I115" s="34"/>
      <c r="J115" s="33"/>
      <c r="K115" s="34"/>
      <c r="L115" s="34"/>
      <c r="M115" s="34"/>
      <c r="N115" s="34"/>
      <c r="O115" s="61"/>
      <c r="P115" s="46"/>
      <c r="Q115" s="46"/>
      <c r="R115" s="45"/>
      <c r="S115" s="44"/>
      <c r="T115" s="44"/>
      <c r="U115" s="44"/>
      <c r="V115" s="44"/>
      <c r="W115" s="44"/>
      <c r="X115" s="44"/>
      <c r="Y115" s="44"/>
    </row>
    <row r="116" spans="1:25" x14ac:dyDescent="0.25">
      <c r="A116" s="44"/>
      <c r="B116" s="44"/>
      <c r="C116" s="44"/>
      <c r="D116" s="44"/>
      <c r="E116" s="44"/>
      <c r="F116" s="44"/>
      <c r="G116" s="44"/>
      <c r="H116" s="47"/>
      <c r="I116" s="34"/>
      <c r="J116" s="33"/>
      <c r="K116" s="34"/>
      <c r="L116" s="34"/>
      <c r="M116" s="34"/>
      <c r="N116" s="34"/>
      <c r="O116" s="61"/>
      <c r="P116" s="46"/>
      <c r="Q116" s="46"/>
      <c r="R116" s="45"/>
      <c r="S116" s="44"/>
      <c r="T116" s="44"/>
      <c r="U116" s="44"/>
      <c r="V116" s="44"/>
      <c r="W116" s="44"/>
      <c r="X116" s="44"/>
      <c r="Y116" s="44"/>
    </row>
    <row r="117" spans="1:25" x14ac:dyDescent="0.25">
      <c r="A117" s="44"/>
      <c r="B117" s="44"/>
      <c r="C117" s="44"/>
      <c r="D117" s="44"/>
      <c r="E117" s="44"/>
      <c r="F117" s="44"/>
      <c r="G117" s="44"/>
      <c r="H117" s="47"/>
      <c r="I117" s="34"/>
      <c r="J117" s="33"/>
      <c r="K117" s="34"/>
      <c r="L117" s="34"/>
      <c r="M117" s="34"/>
      <c r="N117" s="34"/>
      <c r="O117" s="61"/>
      <c r="P117" s="46"/>
      <c r="Q117" s="46"/>
      <c r="R117" s="45"/>
      <c r="S117" s="44"/>
      <c r="T117" s="44"/>
      <c r="U117" s="44"/>
      <c r="V117" s="44"/>
      <c r="W117" s="44"/>
      <c r="X117" s="44"/>
      <c r="Y117" s="44"/>
    </row>
    <row r="118" spans="1:25" x14ac:dyDescent="0.25">
      <c r="A118" s="44"/>
      <c r="B118" s="44"/>
      <c r="C118" s="44"/>
      <c r="D118" s="44"/>
      <c r="E118" s="44"/>
      <c r="F118" s="44"/>
      <c r="G118" s="44"/>
      <c r="H118" s="47"/>
      <c r="I118" s="34"/>
      <c r="J118" s="33"/>
      <c r="K118" s="34"/>
      <c r="L118" s="34"/>
      <c r="M118" s="34"/>
      <c r="N118" s="34"/>
      <c r="O118" s="61"/>
      <c r="P118" s="46"/>
      <c r="Q118" s="46"/>
      <c r="R118" s="45"/>
      <c r="S118" s="44"/>
      <c r="T118" s="44"/>
      <c r="U118" s="44"/>
      <c r="V118" s="44"/>
      <c r="W118" s="44"/>
      <c r="X118" s="44"/>
      <c r="Y118" s="44"/>
    </row>
    <row r="119" spans="1:25" x14ac:dyDescent="0.25">
      <c r="A119" s="44"/>
      <c r="B119" s="44"/>
      <c r="C119" s="44"/>
      <c r="D119" s="44"/>
      <c r="E119" s="44"/>
      <c r="F119" s="44"/>
      <c r="G119" s="44"/>
      <c r="H119" s="47"/>
      <c r="I119" s="34"/>
      <c r="J119" s="33"/>
      <c r="K119" s="34"/>
      <c r="L119" s="34"/>
      <c r="M119" s="34"/>
      <c r="N119" s="34"/>
      <c r="O119" s="61"/>
      <c r="P119" s="46"/>
      <c r="Q119" s="46"/>
      <c r="R119" s="45"/>
      <c r="S119" s="44"/>
      <c r="T119" s="44"/>
      <c r="U119" s="44"/>
      <c r="V119" s="44"/>
      <c r="W119" s="44"/>
      <c r="X119" s="44"/>
      <c r="Y119" s="44"/>
    </row>
    <row r="120" spans="1:25" x14ac:dyDescent="0.25">
      <c r="A120" s="44"/>
      <c r="B120" s="44"/>
      <c r="C120" s="44"/>
      <c r="D120" s="44"/>
      <c r="E120" s="44"/>
      <c r="F120" s="44"/>
      <c r="G120" s="44"/>
      <c r="H120" s="47"/>
      <c r="I120" s="34"/>
      <c r="J120" s="33"/>
      <c r="K120" s="34"/>
      <c r="L120" s="34"/>
      <c r="M120" s="34"/>
      <c r="N120" s="34"/>
      <c r="O120" s="61"/>
      <c r="P120" s="46"/>
      <c r="Q120" s="46"/>
      <c r="R120" s="45"/>
      <c r="S120" s="44"/>
      <c r="T120" s="44"/>
      <c r="U120" s="44"/>
      <c r="V120" s="44"/>
      <c r="W120" s="44"/>
      <c r="X120" s="44"/>
      <c r="Y120" s="44"/>
    </row>
    <row r="121" spans="1:25" x14ac:dyDescent="0.25">
      <c r="A121" s="44"/>
      <c r="B121" s="44"/>
      <c r="C121" s="44"/>
      <c r="D121" s="44"/>
      <c r="E121" s="44"/>
      <c r="F121" s="44"/>
      <c r="G121" s="44"/>
      <c r="H121" s="47"/>
      <c r="I121" s="34"/>
      <c r="J121" s="33"/>
      <c r="K121" s="34"/>
      <c r="L121" s="34"/>
      <c r="M121" s="34"/>
      <c r="N121" s="34"/>
      <c r="O121" s="61"/>
      <c r="P121" s="46"/>
      <c r="Q121" s="46"/>
      <c r="R121" s="45"/>
      <c r="S121" s="44"/>
      <c r="T121" s="44"/>
      <c r="U121" s="44"/>
      <c r="V121" s="44"/>
      <c r="W121" s="44"/>
      <c r="X121" s="44"/>
      <c r="Y121" s="44"/>
    </row>
    <row r="122" spans="1:25" x14ac:dyDescent="0.25">
      <c r="A122" s="44"/>
      <c r="B122" s="44"/>
      <c r="C122" s="44"/>
      <c r="D122" s="44"/>
      <c r="E122" s="44"/>
      <c r="F122" s="44"/>
      <c r="G122" s="44"/>
      <c r="H122" s="47"/>
      <c r="I122" s="34"/>
      <c r="J122" s="33"/>
      <c r="K122" s="34"/>
      <c r="L122" s="34"/>
      <c r="M122" s="34"/>
      <c r="N122" s="34"/>
      <c r="O122" s="61"/>
      <c r="P122" s="46"/>
      <c r="Q122" s="46"/>
      <c r="R122" s="45"/>
      <c r="S122" s="44"/>
      <c r="T122" s="44"/>
      <c r="U122" s="44"/>
      <c r="V122" s="44"/>
      <c r="W122" s="44"/>
      <c r="X122" s="44"/>
      <c r="Y122" s="44"/>
    </row>
    <row r="123" spans="1:25" x14ac:dyDescent="0.25">
      <c r="A123" s="44"/>
      <c r="B123" s="44"/>
      <c r="C123" s="44"/>
      <c r="D123" s="44"/>
      <c r="E123" s="44"/>
      <c r="F123" s="44"/>
      <c r="G123" s="44"/>
      <c r="H123" s="47"/>
      <c r="I123" s="34"/>
      <c r="J123" s="33"/>
      <c r="K123" s="34"/>
      <c r="L123" s="34"/>
      <c r="M123" s="34"/>
      <c r="N123" s="34"/>
      <c r="O123" s="61"/>
      <c r="P123" s="46"/>
      <c r="Q123" s="46"/>
      <c r="R123" s="45"/>
      <c r="S123" s="44"/>
      <c r="T123" s="44"/>
      <c r="U123" s="44"/>
      <c r="V123" s="44"/>
      <c r="W123" s="44"/>
      <c r="X123" s="44"/>
      <c r="Y123" s="44"/>
    </row>
    <row r="124" spans="1:25" x14ac:dyDescent="0.25">
      <c r="A124" s="44"/>
      <c r="B124" s="44"/>
      <c r="C124" s="44"/>
      <c r="D124" s="44"/>
      <c r="E124" s="44"/>
      <c r="F124" s="44"/>
      <c r="G124" s="44"/>
      <c r="H124" s="47"/>
      <c r="I124" s="34"/>
      <c r="J124" s="33"/>
      <c r="K124" s="34"/>
      <c r="L124" s="34"/>
      <c r="M124" s="34"/>
      <c r="N124" s="34"/>
      <c r="O124" s="61"/>
      <c r="P124" s="46"/>
      <c r="Q124" s="46"/>
      <c r="R124" s="45"/>
      <c r="S124" s="44"/>
      <c r="T124" s="44"/>
      <c r="U124" s="44"/>
      <c r="V124" s="44"/>
      <c r="W124" s="44"/>
      <c r="X124" s="44"/>
      <c r="Y124" s="44"/>
    </row>
    <row r="125" spans="1:25" x14ac:dyDescent="0.25">
      <c r="A125" s="44"/>
      <c r="B125" s="44"/>
      <c r="C125" s="44"/>
      <c r="D125" s="44"/>
      <c r="E125" s="44"/>
      <c r="F125" s="44"/>
      <c r="G125" s="44"/>
      <c r="H125" s="47"/>
      <c r="I125" s="34"/>
      <c r="J125" s="33"/>
      <c r="K125" s="34"/>
      <c r="L125" s="34"/>
      <c r="M125" s="34"/>
      <c r="N125" s="34"/>
      <c r="O125" s="61"/>
      <c r="P125" s="46"/>
      <c r="Q125" s="46"/>
      <c r="R125" s="45"/>
      <c r="S125" s="44"/>
      <c r="T125" s="44"/>
      <c r="U125" s="44"/>
      <c r="V125" s="44"/>
      <c r="W125" s="44"/>
      <c r="X125" s="44"/>
      <c r="Y125" s="44"/>
    </row>
    <row r="126" spans="1:25" x14ac:dyDescent="0.25">
      <c r="A126" s="44"/>
      <c r="B126" s="44"/>
      <c r="C126" s="44"/>
      <c r="D126" s="44"/>
      <c r="E126" s="44"/>
      <c r="F126" s="44"/>
      <c r="G126" s="44"/>
      <c r="H126" s="47"/>
      <c r="I126" s="34"/>
      <c r="J126" s="33"/>
      <c r="K126" s="34"/>
      <c r="L126" s="34"/>
      <c r="M126" s="34"/>
      <c r="N126" s="34"/>
      <c r="O126" s="61"/>
      <c r="P126" s="46"/>
      <c r="Q126" s="46"/>
      <c r="R126" s="45"/>
      <c r="S126" s="44"/>
      <c r="T126" s="44"/>
      <c r="U126" s="44"/>
      <c r="V126" s="44"/>
      <c r="W126" s="44"/>
      <c r="X126" s="44"/>
      <c r="Y126" s="44"/>
    </row>
    <row r="127" spans="1:25" x14ac:dyDescent="0.25">
      <c r="A127" s="44"/>
      <c r="B127" s="44"/>
      <c r="C127" s="44"/>
      <c r="D127" s="44"/>
      <c r="E127" s="44"/>
      <c r="F127" s="44"/>
      <c r="G127" s="44"/>
      <c r="H127" s="47"/>
      <c r="I127" s="34"/>
      <c r="J127" s="33"/>
      <c r="K127" s="34"/>
      <c r="L127" s="34"/>
      <c r="M127" s="34"/>
      <c r="N127" s="34"/>
      <c r="O127" s="61"/>
      <c r="P127" s="46"/>
      <c r="Q127" s="46"/>
      <c r="R127" s="45"/>
      <c r="S127" s="44"/>
      <c r="T127" s="44"/>
      <c r="U127" s="44"/>
      <c r="V127" s="44"/>
      <c r="W127" s="44"/>
      <c r="X127" s="44"/>
      <c r="Y127" s="44"/>
    </row>
    <row r="128" spans="1:25" x14ac:dyDescent="0.25">
      <c r="A128" s="44"/>
      <c r="B128" s="44"/>
      <c r="C128" s="44"/>
      <c r="D128" s="44"/>
      <c r="E128" s="44"/>
      <c r="F128" s="44"/>
      <c r="G128" s="44"/>
      <c r="H128" s="47"/>
      <c r="I128" s="34"/>
      <c r="J128" s="33"/>
      <c r="K128" s="34"/>
      <c r="L128" s="34"/>
      <c r="M128" s="34"/>
      <c r="N128" s="34"/>
      <c r="O128" s="61"/>
      <c r="P128" s="46"/>
      <c r="Q128" s="46"/>
      <c r="R128" s="45"/>
      <c r="S128" s="44"/>
      <c r="T128" s="44"/>
      <c r="U128" s="44"/>
      <c r="V128" s="44"/>
      <c r="W128" s="44"/>
      <c r="X128" s="44"/>
      <c r="Y128" s="44"/>
    </row>
    <row r="129" spans="1:25" x14ac:dyDescent="0.25">
      <c r="A129" s="44"/>
      <c r="B129" s="44"/>
      <c r="C129" s="44"/>
      <c r="D129" s="44"/>
      <c r="E129" s="44"/>
      <c r="F129" s="44"/>
      <c r="G129" s="44"/>
      <c r="H129" s="47"/>
      <c r="I129" s="34"/>
      <c r="J129" s="33"/>
      <c r="K129" s="34"/>
      <c r="L129" s="34"/>
      <c r="M129" s="34"/>
      <c r="N129" s="34"/>
      <c r="O129" s="61"/>
      <c r="P129" s="46"/>
      <c r="Q129" s="46"/>
      <c r="R129" s="45"/>
      <c r="S129" s="44"/>
      <c r="T129" s="44"/>
      <c r="U129" s="44"/>
      <c r="V129" s="44"/>
      <c r="W129" s="44"/>
      <c r="X129" s="44"/>
      <c r="Y129" s="44"/>
    </row>
    <row r="130" spans="1:25" x14ac:dyDescent="0.25">
      <c r="A130" s="44"/>
      <c r="B130" s="44"/>
      <c r="C130" s="44"/>
      <c r="D130" s="44"/>
      <c r="E130" s="44"/>
      <c r="F130" s="44"/>
      <c r="G130" s="44"/>
      <c r="H130" s="47"/>
      <c r="I130" s="34"/>
      <c r="J130" s="33"/>
      <c r="K130" s="34"/>
      <c r="L130" s="34"/>
      <c r="M130" s="34"/>
      <c r="N130" s="34"/>
      <c r="O130" s="61"/>
      <c r="P130" s="46"/>
      <c r="Q130" s="46"/>
      <c r="R130" s="45"/>
      <c r="S130" s="44"/>
      <c r="T130" s="44"/>
      <c r="U130" s="44"/>
      <c r="V130" s="44"/>
      <c r="W130" s="44"/>
      <c r="X130" s="44"/>
      <c r="Y130" s="44"/>
    </row>
    <row r="131" spans="1:25" x14ac:dyDescent="0.25">
      <c r="A131" s="44"/>
      <c r="B131" s="44"/>
      <c r="C131" s="44"/>
      <c r="D131" s="44"/>
      <c r="E131" s="44"/>
      <c r="F131" s="44"/>
      <c r="G131" s="44"/>
      <c r="H131" s="47"/>
      <c r="I131" s="34"/>
      <c r="J131" s="33"/>
      <c r="K131" s="34"/>
      <c r="L131" s="34"/>
      <c r="M131" s="34"/>
      <c r="N131" s="34"/>
      <c r="O131" s="61"/>
      <c r="P131" s="46"/>
      <c r="Q131" s="46"/>
      <c r="R131" s="45"/>
      <c r="S131" s="44"/>
      <c r="T131" s="44"/>
      <c r="U131" s="44"/>
      <c r="V131" s="44"/>
      <c r="W131" s="44"/>
      <c r="X131" s="44"/>
      <c r="Y131" s="44"/>
    </row>
    <row r="132" spans="1:25" x14ac:dyDescent="0.25">
      <c r="A132" s="44"/>
      <c r="B132" s="44"/>
      <c r="C132" s="44"/>
      <c r="D132" s="44"/>
      <c r="E132" s="44"/>
      <c r="F132" s="44"/>
      <c r="G132" s="44"/>
      <c r="H132" s="47"/>
      <c r="I132" s="34"/>
      <c r="J132" s="33"/>
      <c r="K132" s="34"/>
      <c r="L132" s="34"/>
      <c r="M132" s="34"/>
      <c r="N132" s="34"/>
      <c r="O132" s="61"/>
      <c r="P132" s="46"/>
      <c r="Q132" s="46"/>
      <c r="R132" s="45"/>
      <c r="S132" s="44"/>
      <c r="T132" s="44"/>
      <c r="U132" s="44"/>
      <c r="V132" s="44"/>
      <c r="W132" s="44"/>
      <c r="X132" s="44"/>
      <c r="Y132" s="44"/>
    </row>
    <row r="133" spans="1:25" x14ac:dyDescent="0.25">
      <c r="A133" s="44"/>
      <c r="B133" s="44"/>
      <c r="C133" s="44"/>
      <c r="D133" s="44"/>
      <c r="E133" s="44"/>
      <c r="F133" s="44"/>
      <c r="G133" s="44"/>
      <c r="H133" s="47"/>
      <c r="I133" s="34"/>
      <c r="J133" s="33"/>
      <c r="K133" s="34"/>
      <c r="L133" s="34"/>
      <c r="M133" s="34"/>
      <c r="N133" s="34"/>
      <c r="O133" s="61"/>
      <c r="P133" s="46"/>
      <c r="Q133" s="46"/>
      <c r="R133" s="45"/>
      <c r="S133" s="44"/>
      <c r="T133" s="44"/>
      <c r="U133" s="44"/>
      <c r="V133" s="44"/>
      <c r="W133" s="44"/>
      <c r="X133" s="44"/>
      <c r="Y133" s="44"/>
    </row>
    <row r="134" spans="1:25" x14ac:dyDescent="0.25">
      <c r="A134" s="44"/>
      <c r="B134" s="44"/>
      <c r="C134" s="44"/>
      <c r="D134" s="44"/>
      <c r="E134" s="44"/>
      <c r="F134" s="44"/>
      <c r="G134" s="44"/>
      <c r="H134" s="47"/>
      <c r="I134" s="34"/>
      <c r="J134" s="33"/>
      <c r="K134" s="34"/>
      <c r="L134" s="34"/>
      <c r="M134" s="34"/>
      <c r="N134" s="34"/>
      <c r="O134" s="61"/>
      <c r="P134" s="46"/>
      <c r="Q134" s="46"/>
      <c r="R134" s="45"/>
      <c r="S134" s="44"/>
      <c r="T134" s="44"/>
      <c r="U134" s="44"/>
      <c r="V134" s="44"/>
      <c r="W134" s="44"/>
      <c r="X134" s="44"/>
      <c r="Y134" s="44"/>
    </row>
    <row r="135" spans="1:25" x14ac:dyDescent="0.25">
      <c r="A135" s="44"/>
      <c r="B135" s="44"/>
      <c r="C135" s="44"/>
      <c r="D135" s="44"/>
      <c r="E135" s="44"/>
      <c r="F135" s="44"/>
      <c r="G135" s="44"/>
      <c r="H135" s="47"/>
      <c r="I135" s="33"/>
      <c r="J135" s="33"/>
      <c r="K135" s="34"/>
      <c r="L135" s="34"/>
      <c r="M135" s="34"/>
      <c r="N135" s="34"/>
      <c r="O135" s="61"/>
      <c r="P135" s="46"/>
      <c r="Q135" s="46"/>
      <c r="R135" s="45"/>
      <c r="S135" s="44"/>
      <c r="T135" s="44"/>
      <c r="U135" s="44"/>
      <c r="V135" s="44"/>
      <c r="W135" s="44"/>
      <c r="X135" s="44"/>
      <c r="Y135" s="44"/>
    </row>
    <row r="136" spans="1:25" x14ac:dyDescent="0.25">
      <c r="A136" s="44"/>
      <c r="B136" s="44"/>
      <c r="C136" s="44"/>
      <c r="D136" s="44"/>
      <c r="E136" s="44"/>
      <c r="F136" s="44"/>
      <c r="G136" s="44"/>
      <c r="H136" s="47"/>
      <c r="I136" s="33"/>
      <c r="J136" s="33"/>
      <c r="K136" s="34"/>
      <c r="L136" s="34"/>
      <c r="M136" s="34"/>
      <c r="N136" s="34"/>
      <c r="O136" s="61"/>
      <c r="P136" s="46"/>
      <c r="Q136" s="46"/>
      <c r="R136" s="45"/>
      <c r="S136" s="44"/>
      <c r="T136" s="44"/>
      <c r="U136" s="44"/>
      <c r="V136" s="44"/>
      <c r="W136" s="44"/>
      <c r="X136" s="44"/>
      <c r="Y136" s="44"/>
    </row>
    <row r="137" spans="1:25" x14ac:dyDescent="0.25">
      <c r="A137" s="44"/>
      <c r="B137" s="44"/>
      <c r="C137" s="44"/>
      <c r="D137" s="44"/>
      <c r="E137" s="44"/>
      <c r="F137" s="44"/>
      <c r="G137" s="44"/>
      <c r="H137" s="47"/>
      <c r="I137" s="33"/>
      <c r="J137" s="33"/>
      <c r="K137" s="34"/>
      <c r="L137" s="34"/>
      <c r="M137" s="34"/>
      <c r="N137" s="34"/>
      <c r="O137" s="61"/>
      <c r="P137" s="46"/>
      <c r="Q137" s="46"/>
      <c r="R137" s="45"/>
      <c r="S137" s="44"/>
      <c r="T137" s="44"/>
      <c r="U137" s="44"/>
      <c r="V137" s="44"/>
      <c r="W137" s="44"/>
      <c r="X137" s="44"/>
      <c r="Y137" s="44"/>
    </row>
    <row r="138" spans="1:25" x14ac:dyDescent="0.25">
      <c r="A138" s="44"/>
      <c r="B138" s="44"/>
      <c r="C138" s="44"/>
      <c r="D138" s="44"/>
      <c r="E138" s="44"/>
      <c r="F138" s="44"/>
      <c r="G138" s="44"/>
      <c r="H138" s="47"/>
      <c r="I138" s="33"/>
      <c r="J138" s="33"/>
      <c r="K138" s="34"/>
      <c r="L138" s="34"/>
      <c r="M138" s="34"/>
      <c r="N138" s="34"/>
      <c r="O138" s="61"/>
      <c r="P138" s="46"/>
      <c r="Q138" s="46"/>
      <c r="R138" s="45"/>
      <c r="S138" s="44"/>
      <c r="T138" s="44"/>
      <c r="U138" s="44"/>
      <c r="V138" s="44"/>
      <c r="W138" s="44"/>
      <c r="X138" s="44"/>
      <c r="Y138" s="44"/>
    </row>
    <row r="139" spans="1:25" x14ac:dyDescent="0.25">
      <c r="A139" s="44"/>
      <c r="B139" s="44"/>
      <c r="C139" s="44"/>
      <c r="D139" s="44"/>
      <c r="E139" s="44"/>
      <c r="F139" s="44"/>
      <c r="G139" s="44"/>
      <c r="H139" s="47"/>
      <c r="I139" s="33"/>
      <c r="J139" s="33"/>
      <c r="K139" s="34"/>
      <c r="L139" s="34"/>
      <c r="M139" s="34"/>
      <c r="N139" s="34"/>
      <c r="O139" s="61"/>
      <c r="P139" s="46"/>
      <c r="Q139" s="46"/>
      <c r="R139" s="45"/>
      <c r="S139" s="44"/>
      <c r="T139" s="44"/>
      <c r="U139" s="44"/>
      <c r="V139" s="44"/>
      <c r="W139" s="44"/>
      <c r="X139" s="44"/>
      <c r="Y139" s="44"/>
    </row>
    <row r="140" spans="1:25" x14ac:dyDescent="0.25">
      <c r="A140" s="44"/>
      <c r="B140" s="44"/>
      <c r="C140" s="44"/>
      <c r="D140" s="44"/>
      <c r="E140" s="44"/>
      <c r="F140" s="44"/>
      <c r="G140" s="44"/>
      <c r="H140" s="47"/>
      <c r="I140" s="33"/>
      <c r="J140" s="33"/>
      <c r="K140" s="34"/>
      <c r="L140" s="34"/>
      <c r="M140" s="34"/>
      <c r="N140" s="34"/>
      <c r="O140" s="61"/>
      <c r="P140" s="46"/>
      <c r="Q140" s="46"/>
      <c r="R140" s="45"/>
      <c r="S140" s="44"/>
      <c r="T140" s="44"/>
      <c r="U140" s="44"/>
      <c r="V140" s="44"/>
      <c r="W140" s="44"/>
      <c r="X140" s="44"/>
      <c r="Y140" s="44"/>
    </row>
    <row r="141" spans="1:25" x14ac:dyDescent="0.25">
      <c r="A141" s="44"/>
      <c r="B141" s="44"/>
      <c r="C141" s="44"/>
      <c r="D141" s="44"/>
      <c r="E141" s="44"/>
      <c r="F141" s="44"/>
      <c r="G141" s="44"/>
      <c r="H141" s="47"/>
      <c r="I141" s="33"/>
      <c r="J141" s="33"/>
      <c r="K141" s="34"/>
      <c r="L141" s="34"/>
      <c r="M141" s="34"/>
      <c r="N141" s="34"/>
      <c r="O141" s="61"/>
      <c r="P141" s="46"/>
      <c r="Q141" s="46"/>
      <c r="R141" s="45"/>
      <c r="S141" s="44"/>
      <c r="T141" s="44"/>
      <c r="U141" s="44"/>
      <c r="V141" s="44"/>
      <c r="W141" s="44"/>
      <c r="X141" s="44"/>
      <c r="Y141" s="44"/>
    </row>
    <row r="142" spans="1:25" x14ac:dyDescent="0.25">
      <c r="A142" s="44"/>
      <c r="B142" s="44"/>
      <c r="C142" s="44"/>
      <c r="D142" s="44"/>
      <c r="E142" s="44"/>
      <c r="F142" s="44"/>
      <c r="G142" s="44"/>
      <c r="H142" s="47"/>
      <c r="I142" s="33"/>
      <c r="J142" s="33"/>
      <c r="K142" s="34"/>
      <c r="L142" s="34"/>
      <c r="M142" s="34"/>
      <c r="N142" s="34"/>
      <c r="O142" s="61"/>
      <c r="P142" s="46"/>
      <c r="Q142" s="46"/>
      <c r="R142" s="45"/>
      <c r="S142" s="44"/>
      <c r="T142" s="44"/>
      <c r="U142" s="44"/>
      <c r="V142" s="44"/>
      <c r="W142" s="44"/>
      <c r="X142" s="44"/>
      <c r="Y142" s="44"/>
    </row>
    <row r="143" spans="1:25" x14ac:dyDescent="0.25">
      <c r="A143" s="44"/>
      <c r="B143" s="44"/>
      <c r="C143" s="44"/>
      <c r="D143" s="44"/>
      <c r="E143" s="44"/>
      <c r="F143" s="44"/>
      <c r="G143" s="44"/>
      <c r="H143" s="47"/>
      <c r="I143" s="33"/>
      <c r="J143" s="33"/>
      <c r="K143" s="34"/>
      <c r="L143" s="34"/>
      <c r="M143" s="34"/>
      <c r="N143" s="34"/>
      <c r="O143" s="61"/>
      <c r="P143" s="46"/>
      <c r="Q143" s="46"/>
      <c r="R143" s="45"/>
      <c r="S143" s="44"/>
      <c r="T143" s="44"/>
      <c r="U143" s="44"/>
      <c r="V143" s="44"/>
      <c r="W143" s="44"/>
      <c r="X143" s="44"/>
      <c r="Y143" s="44"/>
    </row>
    <row r="144" spans="1:25" x14ac:dyDescent="0.25">
      <c r="A144" s="44"/>
      <c r="B144" s="44"/>
      <c r="C144" s="44"/>
      <c r="D144" s="44"/>
      <c r="E144" s="44"/>
      <c r="F144" s="44"/>
      <c r="G144" s="44"/>
      <c r="H144" s="47"/>
      <c r="I144" s="33"/>
      <c r="J144" s="33"/>
      <c r="K144" s="34"/>
      <c r="L144" s="34"/>
      <c r="M144" s="34"/>
      <c r="N144" s="34"/>
      <c r="O144" s="61"/>
      <c r="P144" s="46"/>
      <c r="Q144" s="46"/>
      <c r="R144" s="45"/>
      <c r="S144" s="44"/>
      <c r="T144" s="44"/>
      <c r="U144" s="44"/>
      <c r="V144" s="44"/>
      <c r="W144" s="44"/>
      <c r="X144" s="44"/>
      <c r="Y144" s="44"/>
    </row>
    <row r="145" spans="1:25" x14ac:dyDescent="0.25">
      <c r="A145" s="44"/>
      <c r="B145" s="44"/>
      <c r="C145" s="44"/>
      <c r="D145" s="44"/>
      <c r="E145" s="44"/>
      <c r="F145" s="44"/>
      <c r="G145" s="44"/>
      <c r="H145" s="47"/>
      <c r="I145" s="33"/>
      <c r="J145" s="33"/>
      <c r="K145" s="34"/>
      <c r="L145" s="34"/>
      <c r="M145" s="34"/>
      <c r="N145" s="34"/>
      <c r="O145" s="61"/>
      <c r="P145" s="46"/>
      <c r="Q145" s="46"/>
      <c r="R145" s="45"/>
      <c r="S145" s="44"/>
      <c r="T145" s="44"/>
      <c r="U145" s="44"/>
      <c r="V145" s="44"/>
      <c r="W145" s="44"/>
      <c r="X145" s="44"/>
      <c r="Y145" s="44"/>
    </row>
    <row r="146" spans="1:25" x14ac:dyDescent="0.25">
      <c r="A146" s="44"/>
      <c r="B146" s="44"/>
      <c r="C146" s="44"/>
      <c r="D146" s="44"/>
      <c r="E146" s="44"/>
      <c r="F146" s="44"/>
      <c r="G146" s="44"/>
      <c r="H146" s="47"/>
      <c r="I146" s="33"/>
      <c r="J146" s="33"/>
      <c r="K146" s="34"/>
      <c r="L146" s="34"/>
      <c r="M146" s="34"/>
      <c r="N146" s="34"/>
      <c r="O146" s="61"/>
      <c r="P146" s="46"/>
      <c r="Q146" s="46"/>
      <c r="R146" s="45"/>
      <c r="S146" s="44"/>
      <c r="T146" s="44"/>
      <c r="U146" s="44"/>
      <c r="V146" s="44"/>
      <c r="W146" s="44"/>
      <c r="X146" s="44"/>
      <c r="Y146" s="44"/>
    </row>
    <row r="147" spans="1:25" x14ac:dyDescent="0.25">
      <c r="A147" s="44"/>
      <c r="B147" s="44"/>
      <c r="C147" s="44"/>
      <c r="D147" s="44"/>
      <c r="E147" s="44"/>
      <c r="F147" s="44"/>
      <c r="G147" s="44"/>
      <c r="H147" s="47"/>
      <c r="I147" s="33"/>
      <c r="J147" s="33"/>
      <c r="K147" s="34"/>
      <c r="L147" s="34"/>
      <c r="M147" s="34"/>
      <c r="N147" s="34"/>
      <c r="O147" s="61"/>
      <c r="P147" s="46"/>
      <c r="Q147" s="46"/>
      <c r="R147" s="45"/>
      <c r="S147" s="44"/>
      <c r="T147" s="44"/>
      <c r="U147" s="44"/>
      <c r="V147" s="44"/>
      <c r="W147" s="44"/>
      <c r="X147" s="44"/>
      <c r="Y147" s="44"/>
    </row>
    <row r="148" spans="1:25" x14ac:dyDescent="0.25">
      <c r="A148" s="44"/>
      <c r="B148" s="44"/>
      <c r="C148" s="44"/>
      <c r="D148" s="44"/>
      <c r="E148" s="44"/>
      <c r="F148" s="44"/>
      <c r="G148" s="44"/>
      <c r="H148" s="47"/>
      <c r="I148" s="33"/>
      <c r="J148" s="33"/>
      <c r="K148" s="34"/>
      <c r="L148" s="34"/>
      <c r="M148" s="34"/>
      <c r="N148" s="34"/>
      <c r="O148" s="61"/>
      <c r="P148" s="46"/>
      <c r="Q148" s="46"/>
      <c r="R148" s="45"/>
      <c r="S148" s="44"/>
      <c r="T148" s="44"/>
      <c r="U148" s="44"/>
      <c r="V148" s="44"/>
      <c r="W148" s="44"/>
      <c r="X148" s="44"/>
      <c r="Y148" s="44"/>
    </row>
    <row r="149" spans="1:25" x14ac:dyDescent="0.25">
      <c r="A149" s="44"/>
      <c r="B149" s="44"/>
      <c r="C149" s="44"/>
      <c r="D149" s="44"/>
      <c r="E149" s="44"/>
      <c r="F149" s="44"/>
      <c r="G149" s="44"/>
      <c r="H149" s="47"/>
      <c r="I149" s="33"/>
      <c r="J149" s="33"/>
      <c r="K149" s="34"/>
      <c r="L149" s="34"/>
      <c r="M149" s="34"/>
      <c r="N149" s="34"/>
      <c r="O149" s="61"/>
      <c r="P149" s="46"/>
      <c r="Q149" s="46"/>
      <c r="R149" s="45"/>
      <c r="S149" s="44"/>
      <c r="T149" s="44"/>
      <c r="U149" s="44"/>
      <c r="V149" s="44"/>
      <c r="W149" s="44"/>
      <c r="X149" s="44"/>
      <c r="Y149" s="44"/>
    </row>
    <row r="150" spans="1:25" x14ac:dyDescent="0.25">
      <c r="A150" s="44"/>
      <c r="B150" s="44"/>
      <c r="C150" s="44"/>
      <c r="D150" s="44"/>
      <c r="E150" s="44"/>
      <c r="F150" s="44"/>
      <c r="G150" s="44"/>
      <c r="H150" s="47"/>
      <c r="I150" s="33"/>
      <c r="J150" s="33"/>
      <c r="K150" s="34"/>
      <c r="L150" s="34"/>
      <c r="M150" s="34"/>
      <c r="N150" s="34"/>
      <c r="O150" s="61"/>
      <c r="P150" s="46"/>
      <c r="Q150" s="46"/>
      <c r="R150" s="45"/>
      <c r="S150" s="44"/>
      <c r="T150" s="44"/>
      <c r="U150" s="44"/>
      <c r="V150" s="44"/>
      <c r="W150" s="44"/>
      <c r="X150" s="44"/>
      <c r="Y150" s="44"/>
    </row>
    <row r="151" spans="1:25" x14ac:dyDescent="0.25">
      <c r="A151" s="44"/>
      <c r="B151" s="44"/>
      <c r="C151" s="44"/>
      <c r="D151" s="44"/>
      <c r="E151" s="44"/>
      <c r="F151" s="44"/>
      <c r="G151" s="44"/>
      <c r="H151" s="47"/>
      <c r="I151" s="33"/>
      <c r="J151" s="33"/>
      <c r="K151" s="34"/>
      <c r="L151" s="34"/>
      <c r="M151" s="34"/>
      <c r="N151" s="34"/>
      <c r="O151" s="61"/>
      <c r="P151" s="46"/>
      <c r="Q151" s="46"/>
      <c r="R151" s="45"/>
      <c r="S151" s="44"/>
      <c r="T151" s="44"/>
      <c r="U151" s="44"/>
      <c r="V151" s="44"/>
      <c r="W151" s="44"/>
      <c r="X151" s="44"/>
      <c r="Y151" s="44"/>
    </row>
    <row r="152" spans="1:25" x14ac:dyDescent="0.25">
      <c r="A152" s="44"/>
      <c r="B152" s="44"/>
      <c r="C152" s="44"/>
      <c r="D152" s="44"/>
      <c r="E152" s="44"/>
      <c r="F152" s="44"/>
      <c r="G152" s="44"/>
      <c r="H152" s="47"/>
      <c r="I152" s="33"/>
      <c r="J152" s="33"/>
      <c r="K152" s="34"/>
      <c r="L152" s="34"/>
      <c r="M152" s="34"/>
      <c r="N152" s="34"/>
      <c r="O152" s="61"/>
      <c r="P152" s="46"/>
      <c r="Q152" s="46"/>
      <c r="R152" s="45"/>
      <c r="S152" s="44"/>
      <c r="T152" s="44"/>
      <c r="U152" s="44"/>
      <c r="V152" s="44"/>
      <c r="W152" s="44"/>
      <c r="X152" s="44"/>
      <c r="Y152" s="44"/>
    </row>
    <row r="153" spans="1:25" x14ac:dyDescent="0.25">
      <c r="A153" s="44"/>
      <c r="B153" s="44"/>
      <c r="C153" s="44"/>
      <c r="D153" s="44"/>
      <c r="E153" s="44"/>
      <c r="F153" s="44"/>
      <c r="G153" s="44"/>
      <c r="H153" s="47"/>
      <c r="I153" s="33"/>
      <c r="J153" s="33"/>
      <c r="K153" s="34"/>
      <c r="L153" s="34"/>
      <c r="M153" s="34"/>
      <c r="N153" s="34"/>
      <c r="O153" s="61"/>
      <c r="P153" s="46"/>
      <c r="Q153" s="46"/>
      <c r="R153" s="45"/>
      <c r="S153" s="44"/>
      <c r="T153" s="44"/>
      <c r="U153" s="44"/>
      <c r="V153" s="44"/>
      <c r="W153" s="44"/>
      <c r="X153" s="44"/>
      <c r="Y153" s="44"/>
    </row>
    <row r="154" spans="1:25" x14ac:dyDescent="0.25">
      <c r="A154" s="44"/>
      <c r="B154" s="44"/>
      <c r="C154" s="44"/>
      <c r="D154" s="44"/>
      <c r="E154" s="44"/>
      <c r="F154" s="44"/>
      <c r="G154" s="44"/>
      <c r="H154" s="47"/>
      <c r="I154" s="33"/>
      <c r="J154" s="33"/>
      <c r="K154" s="34"/>
      <c r="L154" s="34"/>
      <c r="M154" s="34"/>
      <c r="N154" s="34"/>
      <c r="O154" s="61"/>
      <c r="P154" s="46"/>
      <c r="Q154" s="46"/>
      <c r="R154" s="45"/>
      <c r="S154" s="44"/>
      <c r="T154" s="44"/>
      <c r="U154" s="44"/>
      <c r="V154" s="44"/>
      <c r="W154" s="44"/>
      <c r="X154" s="44"/>
      <c r="Y154" s="44"/>
    </row>
    <row r="155" spans="1:25" x14ac:dyDescent="0.25">
      <c r="A155" s="44"/>
      <c r="B155" s="44"/>
      <c r="C155" s="44"/>
      <c r="D155" s="44"/>
      <c r="E155" s="44"/>
      <c r="F155" s="44"/>
      <c r="G155" s="44"/>
      <c r="H155" s="47"/>
      <c r="I155" s="33"/>
      <c r="J155" s="33"/>
      <c r="K155" s="34"/>
      <c r="L155" s="34"/>
      <c r="M155" s="34"/>
      <c r="N155" s="34"/>
      <c r="O155" s="61"/>
      <c r="P155" s="46"/>
      <c r="Q155" s="46"/>
      <c r="R155" s="45"/>
      <c r="S155" s="44"/>
      <c r="T155" s="44"/>
      <c r="U155" s="44"/>
      <c r="V155" s="44"/>
      <c r="W155" s="44"/>
      <c r="X155" s="44"/>
      <c r="Y155" s="44"/>
    </row>
    <row r="156" spans="1:25" x14ac:dyDescent="0.25">
      <c r="A156" s="44"/>
      <c r="B156" s="44"/>
      <c r="C156" s="44"/>
      <c r="D156" s="44"/>
      <c r="E156" s="44"/>
      <c r="F156" s="44"/>
      <c r="G156" s="44"/>
      <c r="H156" s="47"/>
      <c r="I156" s="33"/>
      <c r="J156" s="33"/>
      <c r="K156" s="34"/>
      <c r="L156" s="34"/>
      <c r="M156" s="34"/>
      <c r="N156" s="34"/>
      <c r="O156" s="61"/>
      <c r="P156" s="46"/>
      <c r="Q156" s="46"/>
      <c r="R156" s="45"/>
      <c r="S156" s="44"/>
      <c r="T156" s="44"/>
      <c r="U156" s="44"/>
      <c r="V156" s="44"/>
      <c r="W156" s="44"/>
      <c r="X156" s="44"/>
      <c r="Y156" s="44"/>
    </row>
    <row r="157" spans="1:25" x14ac:dyDescent="0.25">
      <c r="A157" s="44"/>
      <c r="B157" s="44"/>
      <c r="C157" s="44"/>
      <c r="D157" s="44"/>
      <c r="E157" s="44"/>
      <c r="F157" s="44"/>
      <c r="G157" s="44"/>
      <c r="H157" s="47"/>
      <c r="I157" s="33"/>
      <c r="J157" s="33"/>
      <c r="K157" s="34"/>
      <c r="L157" s="34"/>
      <c r="M157" s="34"/>
      <c r="N157" s="34"/>
      <c r="O157" s="61"/>
      <c r="P157" s="46"/>
      <c r="Q157" s="46"/>
      <c r="R157" s="45"/>
      <c r="S157" s="44"/>
      <c r="T157" s="44"/>
      <c r="U157" s="44"/>
      <c r="V157" s="44"/>
      <c r="W157" s="44"/>
      <c r="X157" s="44"/>
      <c r="Y157" s="44"/>
    </row>
    <row r="158" spans="1:25" x14ac:dyDescent="0.25">
      <c r="A158" s="44"/>
      <c r="B158" s="44"/>
      <c r="C158" s="44"/>
      <c r="D158" s="44"/>
      <c r="E158" s="44"/>
      <c r="F158" s="44"/>
      <c r="G158" s="44"/>
      <c r="H158" s="47"/>
      <c r="I158" s="33"/>
      <c r="J158" s="33"/>
      <c r="K158" s="34"/>
      <c r="L158" s="34"/>
      <c r="M158" s="34"/>
      <c r="N158" s="34"/>
      <c r="O158" s="61"/>
      <c r="P158" s="46"/>
      <c r="Q158" s="46"/>
      <c r="R158" s="45"/>
      <c r="S158" s="44"/>
      <c r="T158" s="44"/>
      <c r="U158" s="44"/>
      <c r="V158" s="44"/>
      <c r="W158" s="44"/>
      <c r="X158" s="44"/>
      <c r="Y158" s="44"/>
    </row>
    <row r="159" spans="1:25" x14ac:dyDescent="0.25">
      <c r="A159" s="44"/>
      <c r="B159" s="44"/>
      <c r="C159" s="44"/>
      <c r="D159" s="44"/>
      <c r="E159" s="44"/>
      <c r="F159" s="44"/>
      <c r="G159" s="44"/>
      <c r="H159" s="47"/>
      <c r="I159" s="33"/>
      <c r="J159" s="33"/>
      <c r="K159" s="34"/>
      <c r="L159" s="34"/>
      <c r="M159" s="34"/>
      <c r="N159" s="34"/>
      <c r="O159" s="61"/>
      <c r="P159" s="46"/>
      <c r="Q159" s="46"/>
      <c r="R159" s="45"/>
      <c r="S159" s="44"/>
      <c r="T159" s="44"/>
      <c r="U159" s="44"/>
      <c r="V159" s="44"/>
      <c r="W159" s="44"/>
      <c r="X159" s="44"/>
      <c r="Y159" s="44"/>
    </row>
    <row r="160" spans="1:25" x14ac:dyDescent="0.25">
      <c r="A160" s="44"/>
      <c r="B160" s="44"/>
      <c r="C160" s="44"/>
      <c r="D160" s="44"/>
      <c r="E160" s="44"/>
      <c r="F160" s="44"/>
      <c r="G160" s="44"/>
      <c r="H160" s="47"/>
      <c r="I160" s="33"/>
      <c r="J160" s="33"/>
      <c r="K160" s="34"/>
      <c r="L160" s="34"/>
      <c r="M160" s="34"/>
      <c r="N160" s="34"/>
      <c r="O160" s="61"/>
      <c r="P160" s="46"/>
      <c r="Q160" s="46"/>
      <c r="R160" s="45"/>
      <c r="S160" s="44"/>
      <c r="T160" s="44"/>
      <c r="U160" s="44"/>
      <c r="V160" s="44"/>
      <c r="W160" s="44"/>
      <c r="X160" s="44"/>
      <c r="Y160" s="44"/>
    </row>
    <row r="161" spans="1:25" x14ac:dyDescent="0.25">
      <c r="A161" s="44"/>
      <c r="B161" s="44"/>
      <c r="C161" s="44"/>
      <c r="D161" s="44"/>
      <c r="E161" s="44"/>
      <c r="F161" s="44"/>
      <c r="G161" s="44"/>
      <c r="H161" s="47"/>
      <c r="I161" s="33"/>
      <c r="J161" s="33"/>
      <c r="K161" s="34"/>
      <c r="L161" s="34"/>
      <c r="M161" s="34"/>
      <c r="N161" s="34"/>
      <c r="O161" s="61"/>
      <c r="P161" s="46"/>
      <c r="Q161" s="46"/>
      <c r="R161" s="45"/>
      <c r="S161" s="44"/>
      <c r="T161" s="44"/>
      <c r="U161" s="44"/>
      <c r="V161" s="44"/>
      <c r="W161" s="44"/>
      <c r="X161" s="44"/>
      <c r="Y161" s="44"/>
    </row>
    <row r="162" spans="1:25" x14ac:dyDescent="0.25">
      <c r="A162" s="44"/>
      <c r="B162" s="44"/>
      <c r="C162" s="44"/>
      <c r="D162" s="44"/>
      <c r="E162" s="44"/>
      <c r="F162" s="44"/>
      <c r="G162" s="44"/>
      <c r="H162" s="47"/>
      <c r="I162" s="33"/>
      <c r="J162" s="33"/>
      <c r="K162" s="34"/>
      <c r="L162" s="34"/>
      <c r="M162" s="34"/>
      <c r="N162" s="34"/>
      <c r="O162" s="61"/>
      <c r="P162" s="46"/>
      <c r="Q162" s="46"/>
      <c r="R162" s="45"/>
      <c r="S162" s="44"/>
      <c r="T162" s="44"/>
      <c r="U162" s="44"/>
      <c r="V162" s="44"/>
      <c r="W162" s="44"/>
      <c r="X162" s="44"/>
      <c r="Y162" s="44"/>
    </row>
    <row r="163" spans="1:25" x14ac:dyDescent="0.25">
      <c r="A163" s="44"/>
      <c r="B163" s="44"/>
      <c r="C163" s="44"/>
      <c r="D163" s="44"/>
      <c r="E163" s="44"/>
      <c r="F163" s="44"/>
      <c r="G163" s="44"/>
      <c r="H163" s="47"/>
      <c r="I163" s="33"/>
      <c r="J163" s="33"/>
      <c r="K163" s="34"/>
      <c r="L163" s="34"/>
      <c r="M163" s="34"/>
      <c r="N163" s="34"/>
      <c r="O163" s="61"/>
      <c r="P163" s="46"/>
      <c r="Q163" s="46"/>
      <c r="R163" s="45"/>
      <c r="S163" s="44"/>
      <c r="T163" s="44"/>
      <c r="U163" s="44"/>
      <c r="V163" s="44"/>
      <c r="W163" s="44"/>
      <c r="X163" s="44"/>
      <c r="Y163" s="44"/>
    </row>
    <row r="164" spans="1:25" x14ac:dyDescent="0.25">
      <c r="A164" s="44"/>
      <c r="B164" s="44"/>
      <c r="C164" s="44"/>
      <c r="D164" s="44"/>
      <c r="E164" s="44"/>
      <c r="F164" s="44"/>
      <c r="G164" s="44"/>
      <c r="H164" s="47"/>
      <c r="I164" s="33"/>
      <c r="J164" s="33"/>
      <c r="K164" s="34"/>
      <c r="L164" s="34"/>
      <c r="M164" s="34"/>
      <c r="N164" s="34"/>
      <c r="O164" s="61"/>
      <c r="P164" s="46"/>
      <c r="Q164" s="46"/>
      <c r="R164" s="45"/>
      <c r="S164" s="44"/>
      <c r="T164" s="44"/>
      <c r="U164" s="44"/>
      <c r="V164" s="44"/>
      <c r="W164" s="44"/>
      <c r="X164" s="44"/>
      <c r="Y164" s="44"/>
    </row>
    <row r="165" spans="1:25" x14ac:dyDescent="0.25">
      <c r="A165" s="44"/>
      <c r="B165" s="44"/>
      <c r="C165" s="44"/>
      <c r="D165" s="44"/>
      <c r="E165" s="44"/>
      <c r="F165" s="44"/>
      <c r="G165" s="44"/>
      <c r="H165" s="47"/>
      <c r="I165" s="33"/>
      <c r="J165" s="33"/>
      <c r="K165" s="34"/>
      <c r="L165" s="34"/>
      <c r="M165" s="34"/>
      <c r="N165" s="34"/>
      <c r="O165" s="61"/>
      <c r="P165" s="46"/>
      <c r="Q165" s="46"/>
      <c r="R165" s="45"/>
      <c r="S165" s="44"/>
      <c r="T165" s="44"/>
      <c r="U165" s="44"/>
      <c r="V165" s="44"/>
      <c r="W165" s="44"/>
      <c r="X165" s="44"/>
      <c r="Y165" s="44"/>
    </row>
    <row r="166" spans="1:25" x14ac:dyDescent="0.25">
      <c r="A166" s="44"/>
      <c r="B166" s="44"/>
      <c r="C166" s="44"/>
      <c r="D166" s="44"/>
      <c r="E166" s="44"/>
      <c r="F166" s="44"/>
      <c r="G166" s="44"/>
      <c r="H166" s="47"/>
      <c r="I166" s="33"/>
      <c r="J166" s="33"/>
      <c r="K166" s="34"/>
      <c r="L166" s="34"/>
      <c r="M166" s="34"/>
      <c r="N166" s="34"/>
      <c r="O166" s="61"/>
      <c r="P166" s="46"/>
      <c r="Q166" s="46"/>
      <c r="R166" s="45"/>
      <c r="S166" s="44"/>
      <c r="T166" s="44"/>
      <c r="U166" s="44"/>
      <c r="V166" s="44"/>
      <c r="W166" s="44"/>
      <c r="X166" s="44"/>
      <c r="Y166" s="44"/>
    </row>
    <row r="167" spans="1:25" x14ac:dyDescent="0.25">
      <c r="A167" s="44"/>
      <c r="B167" s="44"/>
      <c r="C167" s="44"/>
      <c r="D167" s="44"/>
      <c r="E167" s="44"/>
      <c r="F167" s="44"/>
      <c r="G167" s="44"/>
      <c r="H167" s="47"/>
      <c r="I167" s="33"/>
      <c r="J167" s="33"/>
      <c r="K167" s="34"/>
      <c r="L167" s="34"/>
      <c r="M167" s="34"/>
      <c r="N167" s="34"/>
      <c r="O167" s="61"/>
      <c r="P167" s="46"/>
      <c r="Q167" s="46"/>
      <c r="R167" s="45"/>
      <c r="S167" s="44"/>
      <c r="T167" s="44"/>
      <c r="U167" s="44"/>
      <c r="V167" s="44"/>
      <c r="W167" s="44"/>
      <c r="X167" s="44"/>
      <c r="Y167" s="44"/>
    </row>
    <row r="168" spans="1:25" x14ac:dyDescent="0.25">
      <c r="A168" s="44"/>
      <c r="B168" s="44"/>
      <c r="C168" s="44"/>
      <c r="D168" s="44"/>
      <c r="E168" s="44"/>
      <c r="F168" s="44"/>
      <c r="G168" s="44"/>
      <c r="H168" s="47"/>
      <c r="I168" s="33"/>
      <c r="J168" s="33"/>
      <c r="K168" s="34"/>
      <c r="L168" s="34"/>
      <c r="M168" s="34"/>
      <c r="N168" s="34"/>
      <c r="O168" s="61"/>
      <c r="P168" s="46"/>
      <c r="Q168" s="46"/>
      <c r="R168" s="45"/>
      <c r="S168" s="44"/>
      <c r="T168" s="44"/>
      <c r="U168" s="44"/>
      <c r="V168" s="44"/>
      <c r="W168" s="44"/>
      <c r="X168" s="44"/>
      <c r="Y168" s="44"/>
    </row>
    <row r="169" spans="1:25" x14ac:dyDescent="0.25">
      <c r="A169" s="44"/>
      <c r="B169" s="44"/>
      <c r="C169" s="44"/>
      <c r="D169" s="44"/>
      <c r="E169" s="44"/>
      <c r="F169" s="44"/>
      <c r="G169" s="44"/>
      <c r="H169" s="47"/>
      <c r="I169" s="33"/>
      <c r="J169" s="33"/>
      <c r="K169" s="34"/>
      <c r="L169" s="34"/>
      <c r="M169" s="34"/>
      <c r="N169" s="34"/>
      <c r="O169" s="61"/>
      <c r="P169" s="46"/>
      <c r="Q169" s="46"/>
      <c r="R169" s="45"/>
      <c r="S169" s="44"/>
      <c r="T169" s="44"/>
      <c r="U169" s="44"/>
      <c r="V169" s="44"/>
      <c r="W169" s="44"/>
      <c r="X169" s="44"/>
      <c r="Y169" s="44"/>
    </row>
    <row r="170" spans="1:25" x14ac:dyDescent="0.25">
      <c r="A170" s="44"/>
      <c r="B170" s="44"/>
      <c r="C170" s="44"/>
      <c r="D170" s="44"/>
      <c r="E170" s="44"/>
      <c r="F170" s="44"/>
      <c r="G170" s="44"/>
      <c r="H170" s="47"/>
      <c r="I170" s="33"/>
      <c r="J170" s="33"/>
      <c r="K170" s="34"/>
      <c r="L170" s="34"/>
      <c r="M170" s="34"/>
      <c r="N170" s="34"/>
      <c r="O170" s="61"/>
      <c r="P170" s="46"/>
      <c r="Q170" s="46"/>
      <c r="R170" s="45"/>
      <c r="S170" s="44"/>
      <c r="T170" s="44"/>
      <c r="U170" s="44"/>
      <c r="V170" s="44"/>
      <c r="W170" s="44"/>
      <c r="X170" s="44"/>
      <c r="Y170" s="44"/>
    </row>
    <row r="171" spans="1:25" x14ac:dyDescent="0.25">
      <c r="A171" s="44"/>
      <c r="B171" s="44"/>
      <c r="C171" s="44"/>
      <c r="D171" s="44"/>
      <c r="E171" s="44"/>
      <c r="F171" s="44"/>
      <c r="G171" s="44"/>
      <c r="H171" s="47"/>
      <c r="I171" s="33"/>
      <c r="J171" s="33"/>
      <c r="K171" s="34"/>
      <c r="L171" s="34"/>
      <c r="M171" s="34"/>
      <c r="N171" s="34"/>
      <c r="O171" s="61"/>
      <c r="P171" s="46"/>
      <c r="Q171" s="46"/>
      <c r="R171" s="45"/>
      <c r="S171" s="44"/>
      <c r="T171" s="44"/>
      <c r="U171" s="44"/>
      <c r="V171" s="44"/>
      <c r="W171" s="44"/>
      <c r="X171" s="44"/>
      <c r="Y171" s="44"/>
    </row>
    <row r="172" spans="1:25" x14ac:dyDescent="0.25">
      <c r="A172" s="44"/>
      <c r="B172" s="44"/>
      <c r="C172" s="44"/>
      <c r="D172" s="44"/>
      <c r="E172" s="44"/>
      <c r="F172" s="44"/>
      <c r="G172" s="44"/>
      <c r="H172" s="47"/>
      <c r="I172" s="33"/>
      <c r="J172" s="33"/>
      <c r="K172" s="34"/>
      <c r="L172" s="34"/>
      <c r="M172" s="34"/>
      <c r="N172" s="34"/>
      <c r="O172" s="61"/>
      <c r="P172" s="46"/>
      <c r="Q172" s="46"/>
      <c r="R172" s="45"/>
      <c r="S172" s="44"/>
      <c r="T172" s="44"/>
      <c r="U172" s="44"/>
      <c r="V172" s="44"/>
      <c r="W172" s="44"/>
      <c r="X172" s="44"/>
      <c r="Y172" s="44"/>
    </row>
    <row r="173" spans="1:25" x14ac:dyDescent="0.25">
      <c r="A173" s="44"/>
      <c r="B173" s="44"/>
      <c r="C173" s="44"/>
      <c r="D173" s="44"/>
      <c r="E173" s="44"/>
      <c r="F173" s="44"/>
      <c r="G173" s="44"/>
      <c r="H173" s="47"/>
      <c r="I173" s="33"/>
      <c r="J173" s="33"/>
      <c r="K173" s="34"/>
      <c r="L173" s="34"/>
      <c r="M173" s="34"/>
      <c r="N173" s="34"/>
      <c r="O173" s="61"/>
      <c r="P173" s="46"/>
      <c r="Q173" s="46"/>
      <c r="R173" s="45"/>
      <c r="S173" s="44"/>
      <c r="T173" s="44"/>
      <c r="U173" s="44"/>
      <c r="V173" s="44"/>
      <c r="W173" s="44"/>
      <c r="X173" s="44"/>
      <c r="Y173" s="44"/>
    </row>
    <row r="174" spans="1:25" x14ac:dyDescent="0.25">
      <c r="A174" s="44"/>
      <c r="B174" s="44"/>
      <c r="C174" s="44"/>
      <c r="D174" s="44"/>
      <c r="E174" s="44"/>
      <c r="F174" s="44"/>
      <c r="G174" s="44"/>
      <c r="H174" s="47"/>
      <c r="I174" s="33"/>
      <c r="J174" s="33"/>
      <c r="K174" s="34"/>
      <c r="L174" s="34"/>
      <c r="M174" s="34"/>
      <c r="N174" s="34"/>
      <c r="O174" s="61"/>
      <c r="P174" s="46"/>
      <c r="Q174" s="46"/>
      <c r="R174" s="45"/>
      <c r="S174" s="44"/>
      <c r="T174" s="44"/>
      <c r="U174" s="44"/>
      <c r="V174" s="44"/>
      <c r="W174" s="44"/>
      <c r="X174" s="44"/>
      <c r="Y174" s="44"/>
    </row>
    <row r="175" spans="1:25" x14ac:dyDescent="0.25">
      <c r="A175" s="44"/>
      <c r="B175" s="44"/>
      <c r="C175" s="44"/>
      <c r="D175" s="44"/>
      <c r="E175" s="44"/>
      <c r="F175" s="44"/>
      <c r="G175" s="44"/>
      <c r="H175" s="47"/>
      <c r="I175" s="33"/>
      <c r="J175" s="33"/>
      <c r="K175" s="34"/>
      <c r="L175" s="34"/>
      <c r="M175" s="34"/>
      <c r="N175" s="34"/>
      <c r="O175" s="61"/>
      <c r="P175" s="46"/>
      <c r="Q175" s="46"/>
      <c r="R175" s="45"/>
      <c r="S175" s="44"/>
      <c r="T175" s="44"/>
      <c r="U175" s="44"/>
      <c r="V175" s="44"/>
      <c r="W175" s="44"/>
      <c r="X175" s="44"/>
      <c r="Y175" s="44"/>
    </row>
    <row r="176" spans="1:25" x14ac:dyDescent="0.25">
      <c r="A176" s="44"/>
      <c r="B176" s="44"/>
      <c r="C176" s="44"/>
      <c r="D176" s="44"/>
      <c r="E176" s="44"/>
      <c r="F176" s="44"/>
      <c r="G176" s="44"/>
      <c r="H176" s="47"/>
      <c r="I176" s="33"/>
      <c r="J176" s="33"/>
      <c r="K176" s="34"/>
      <c r="L176" s="34"/>
      <c r="M176" s="34"/>
      <c r="N176" s="34"/>
      <c r="O176" s="61"/>
      <c r="P176" s="46"/>
      <c r="Q176" s="46"/>
      <c r="R176" s="45"/>
      <c r="S176" s="44"/>
      <c r="T176" s="44"/>
      <c r="U176" s="44"/>
      <c r="V176" s="44"/>
      <c r="W176" s="44"/>
      <c r="X176" s="44"/>
      <c r="Y176" s="44"/>
    </row>
    <row r="177" spans="1:25" x14ac:dyDescent="0.25">
      <c r="A177" s="44"/>
      <c r="B177" s="44"/>
      <c r="C177" s="44"/>
      <c r="D177" s="44"/>
      <c r="E177" s="44"/>
      <c r="F177" s="44"/>
      <c r="G177" s="44"/>
      <c r="H177" s="47"/>
      <c r="I177" s="33"/>
      <c r="J177" s="33"/>
      <c r="K177" s="34"/>
      <c r="L177" s="34"/>
      <c r="M177" s="34"/>
      <c r="N177" s="34"/>
      <c r="O177" s="61"/>
      <c r="P177" s="46"/>
      <c r="Q177" s="46"/>
      <c r="R177" s="45"/>
      <c r="S177" s="44"/>
      <c r="T177" s="44"/>
      <c r="U177" s="44"/>
      <c r="V177" s="44"/>
      <c r="W177" s="44"/>
      <c r="X177" s="44"/>
      <c r="Y177" s="44"/>
    </row>
    <row r="178" spans="1:25" x14ac:dyDescent="0.25">
      <c r="A178" s="44"/>
      <c r="B178" s="44"/>
      <c r="C178" s="44"/>
      <c r="D178" s="44"/>
      <c r="E178" s="44"/>
      <c r="F178" s="44"/>
      <c r="G178" s="44"/>
      <c r="H178" s="47"/>
      <c r="I178" s="33"/>
      <c r="J178" s="33"/>
      <c r="K178" s="34"/>
      <c r="L178" s="34"/>
      <c r="M178" s="34"/>
      <c r="N178" s="34"/>
      <c r="O178" s="61"/>
      <c r="P178" s="46"/>
      <c r="Q178" s="46"/>
      <c r="R178" s="45"/>
      <c r="S178" s="44"/>
      <c r="T178" s="44"/>
      <c r="U178" s="44"/>
      <c r="V178" s="44"/>
      <c r="W178" s="44"/>
      <c r="X178" s="44"/>
      <c r="Y178" s="44"/>
    </row>
  </sheetData>
  <autoFilter ref="A1:Y77" xr:uid="{00000000-0001-0000-0100-000000000000}">
    <sortState xmlns:xlrd2="http://schemas.microsoft.com/office/spreadsheetml/2017/richdata2" ref="A10:Y72">
      <sortCondition sortBy="cellColor" ref="I1:I77" dxfId="0"/>
    </sortState>
  </autoFilter>
  <dataConsolidate/>
  <printOptions horizontalCentered="1" gridLines="1"/>
  <pageMargins left="0.7" right="0.7" top="0.75" bottom="0.75" header="0.3" footer="0.3"/>
  <pageSetup paperSize="8" scale="50" fitToHeight="500" orientation="landscape" r:id="rId1"/>
  <headerFooter>
    <oddHeader>&amp;C&amp;F
&amp;A&amp;R&amp;G</oddHeader>
    <oddFooter>&amp;LNEL1902 Replacement of MMS for NEL&amp;CDAR/NEL1902/STR/RS/4138/-&amp;RPage &amp;P of &amp;N</oddFooter>
  </headerFooter>
  <legacyDrawing r:id="rId2"/>
  <legacyDrawingHF r:id="rId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100-000000000000}">
          <x14:formula1>
            <xm:f>'C:\Users\ZHOU~1.BIQ\AppData\Local\Temp\[STR(EM) App B - Test Status Report.xlsx-rev717946.svn000.tmp.xlsx]Drop down list'!#REF!</xm:f>
          </x14:formula1>
          <xm:sqref>C1:G1 C18:G1048576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B88DB5-3756-408C-974A-7C21E554649F}">
  <dimension ref="A1:J147"/>
  <sheetViews>
    <sheetView tabSelected="1" topLeftCell="A124" workbookViewId="0">
      <selection activeCell="B145" sqref="B145"/>
    </sheetView>
  </sheetViews>
  <sheetFormatPr defaultRowHeight="13.2" x14ac:dyDescent="0.25"/>
  <cols>
    <col min="1" max="1" width="9.109375" style="56"/>
    <col min="2" max="2" width="24.44140625" customWidth="1"/>
    <col min="4" max="4" width="66.44140625" style="2" customWidth="1"/>
    <col min="5" max="6" width="17.44140625" style="2" customWidth="1"/>
    <col min="7" max="7" width="56.44140625" customWidth="1"/>
  </cols>
  <sheetData>
    <row r="1" spans="1:7" x14ac:dyDescent="0.25">
      <c r="A1" s="56" t="s">
        <v>251</v>
      </c>
      <c r="B1" t="s">
        <v>252</v>
      </c>
      <c r="C1" t="s">
        <v>253</v>
      </c>
      <c r="D1" s="2" t="s">
        <v>266</v>
      </c>
    </row>
    <row r="2" spans="1:7" x14ac:dyDescent="0.25">
      <c r="D2" s="2" t="s">
        <v>347</v>
      </c>
      <c r="E2" s="2" t="s">
        <v>317</v>
      </c>
      <c r="F2" s="2">
        <v>20</v>
      </c>
    </row>
    <row r="4" spans="1:7" x14ac:dyDescent="0.25">
      <c r="A4" s="56" t="s">
        <v>254</v>
      </c>
      <c r="B4" t="s">
        <v>255</v>
      </c>
      <c r="D4" s="2" t="s">
        <v>267</v>
      </c>
      <c r="G4" s="57" t="s">
        <v>265</v>
      </c>
    </row>
    <row r="5" spans="1:7" x14ac:dyDescent="0.25">
      <c r="D5" s="2" t="s">
        <v>256</v>
      </c>
      <c r="G5" t="s">
        <v>264</v>
      </c>
    </row>
    <row r="6" spans="1:7" x14ac:dyDescent="0.25">
      <c r="D6" s="2" t="s">
        <v>348</v>
      </c>
      <c r="E6" s="2" t="s">
        <v>317</v>
      </c>
      <c r="F6" s="2">
        <v>20</v>
      </c>
    </row>
    <row r="7" spans="1:7" x14ac:dyDescent="0.25">
      <c r="D7" s="2" t="s">
        <v>349</v>
      </c>
      <c r="E7" s="2" t="s">
        <v>317</v>
      </c>
      <c r="F7" s="2">
        <v>20</v>
      </c>
    </row>
    <row r="8" spans="1:7" x14ac:dyDescent="0.25">
      <c r="D8" s="2" t="s">
        <v>350</v>
      </c>
      <c r="E8" s="2" t="s">
        <v>317</v>
      </c>
      <c r="F8" s="2">
        <v>16</v>
      </c>
    </row>
    <row r="9" spans="1:7" x14ac:dyDescent="0.25">
      <c r="D9" s="2" t="s">
        <v>351</v>
      </c>
      <c r="E9" s="2" t="s">
        <v>317</v>
      </c>
      <c r="F9" s="2">
        <v>12</v>
      </c>
    </row>
    <row r="10" spans="1:7" x14ac:dyDescent="0.25">
      <c r="D10" s="2" t="s">
        <v>352</v>
      </c>
      <c r="E10" s="2" t="s">
        <v>317</v>
      </c>
      <c r="F10" t="s">
        <v>312</v>
      </c>
    </row>
    <row r="12" spans="1:7" x14ac:dyDescent="0.25">
      <c r="A12" s="56" t="s">
        <v>268</v>
      </c>
      <c r="B12" t="s">
        <v>272</v>
      </c>
      <c r="D12" s="2" t="s">
        <v>269</v>
      </c>
    </row>
    <row r="13" spans="1:7" x14ac:dyDescent="0.25">
      <c r="D13" s="2" t="s">
        <v>353</v>
      </c>
      <c r="E13" s="2" t="s">
        <v>317</v>
      </c>
      <c r="F13" t="s">
        <v>312</v>
      </c>
    </row>
    <row r="15" spans="1:7" ht="26.4" x14ac:dyDescent="0.25">
      <c r="A15" s="56" t="s">
        <v>270</v>
      </c>
      <c r="B15" t="s">
        <v>271</v>
      </c>
      <c r="D15" s="2" t="s">
        <v>273</v>
      </c>
    </row>
    <row r="16" spans="1:7" x14ac:dyDescent="0.25">
      <c r="D16" s="2" t="s">
        <v>375</v>
      </c>
      <c r="E16" s="2" t="s">
        <v>345</v>
      </c>
    </row>
    <row r="17" spans="1:8" x14ac:dyDescent="0.25">
      <c r="D17" s="2" t="s">
        <v>354</v>
      </c>
      <c r="E17" s="2" t="s">
        <v>317</v>
      </c>
      <c r="F17" t="s">
        <v>312</v>
      </c>
    </row>
    <row r="18" spans="1:8" ht="14.4" x14ac:dyDescent="0.25">
      <c r="D18" s="19" t="s">
        <v>376</v>
      </c>
      <c r="E18" s="64" t="s">
        <v>317</v>
      </c>
      <c r="F18" s="55">
        <v>16</v>
      </c>
    </row>
    <row r="20" spans="1:8" x14ac:dyDescent="0.25">
      <c r="A20" s="56" t="s">
        <v>278</v>
      </c>
      <c r="B20" t="s">
        <v>279</v>
      </c>
      <c r="D20" s="2" t="s">
        <v>355</v>
      </c>
      <c r="E20" s="2" t="s">
        <v>345</v>
      </c>
    </row>
    <row r="21" spans="1:8" x14ac:dyDescent="0.25">
      <c r="D21" s="2" t="s">
        <v>356</v>
      </c>
      <c r="E21" s="2" t="s">
        <v>345</v>
      </c>
    </row>
    <row r="22" spans="1:8" x14ac:dyDescent="0.25">
      <c r="D22" s="75" t="s">
        <v>280</v>
      </c>
    </row>
    <row r="23" spans="1:8" x14ac:dyDescent="0.25">
      <c r="D23" s="2" t="s">
        <v>357</v>
      </c>
      <c r="E23" s="2" t="s">
        <v>317</v>
      </c>
      <c r="F23" t="s">
        <v>312</v>
      </c>
    </row>
    <row r="24" spans="1:8" x14ac:dyDescent="0.25">
      <c r="D24" s="2" t="s">
        <v>358</v>
      </c>
      <c r="E24" s="2" t="s">
        <v>317</v>
      </c>
      <c r="F24" s="2">
        <v>110</v>
      </c>
    </row>
    <row r="26" spans="1:8" x14ac:dyDescent="0.25">
      <c r="A26" s="56" t="s">
        <v>297</v>
      </c>
      <c r="B26" t="s">
        <v>298</v>
      </c>
      <c r="D26" s="2" t="s">
        <v>359</v>
      </c>
      <c r="E26" s="2" t="s">
        <v>317</v>
      </c>
      <c r="F26" s="2">
        <v>12</v>
      </c>
    </row>
    <row r="28" spans="1:8" ht="14.4" x14ac:dyDescent="0.25">
      <c r="A28" s="56" t="s">
        <v>320</v>
      </c>
      <c r="B28" t="s">
        <v>321</v>
      </c>
      <c r="D28" s="19" t="s">
        <v>326</v>
      </c>
      <c r="E28" s="64" t="s">
        <v>317</v>
      </c>
      <c r="F28" s="55">
        <v>16</v>
      </c>
      <c r="G28" s="64"/>
      <c r="H28" s="55"/>
    </row>
    <row r="29" spans="1:8" ht="14.4" x14ac:dyDescent="0.25">
      <c r="D29" s="64" t="s">
        <v>342</v>
      </c>
      <c r="E29" s="64" t="s">
        <v>317</v>
      </c>
      <c r="F29" s="55">
        <v>10</v>
      </c>
      <c r="G29" s="64"/>
      <c r="H29" s="55"/>
    </row>
    <row r="30" spans="1:8" ht="14.4" x14ac:dyDescent="0.25">
      <c r="D30" s="64" t="s">
        <v>343</v>
      </c>
      <c r="E30" s="64" t="s">
        <v>318</v>
      </c>
      <c r="F30" s="55" t="s">
        <v>319</v>
      </c>
      <c r="G30" s="64"/>
      <c r="H30" s="55"/>
    </row>
    <row r="31" spans="1:8" ht="14.4" x14ac:dyDescent="0.25">
      <c r="D31" s="64" t="s">
        <v>344</v>
      </c>
      <c r="E31" s="64" t="s">
        <v>318</v>
      </c>
      <c r="F31" s="55" t="s">
        <v>319</v>
      </c>
      <c r="G31" s="64"/>
      <c r="H31" s="55"/>
    </row>
    <row r="33" spans="1:10" x14ac:dyDescent="0.25">
      <c r="A33" s="56" t="s">
        <v>360</v>
      </c>
      <c r="B33" t="s">
        <v>322</v>
      </c>
      <c r="D33" s="19" t="s">
        <v>327</v>
      </c>
      <c r="E33" s="65" t="s">
        <v>317</v>
      </c>
      <c r="F33" s="32">
        <v>16</v>
      </c>
      <c r="G33" s="19"/>
      <c r="H33" s="65"/>
      <c r="I33" s="32"/>
      <c r="J33" s="65"/>
    </row>
    <row r="34" spans="1:10" x14ac:dyDescent="0.25">
      <c r="D34" s="19" t="s">
        <v>328</v>
      </c>
      <c r="E34" s="19" t="s">
        <v>317</v>
      </c>
      <c r="F34" s="66">
        <v>20</v>
      </c>
      <c r="G34" s="19"/>
      <c r="H34" s="19"/>
      <c r="I34" s="66"/>
      <c r="J34" s="65"/>
    </row>
    <row r="35" spans="1:10" x14ac:dyDescent="0.25">
      <c r="D35" s="19" t="s">
        <v>329</v>
      </c>
      <c r="E35" s="65" t="s">
        <v>323</v>
      </c>
      <c r="F35" s="32">
        <v>10</v>
      </c>
      <c r="G35" s="19"/>
      <c r="H35" s="65"/>
      <c r="I35" s="32"/>
      <c r="J35" s="65"/>
    </row>
    <row r="36" spans="1:10" x14ac:dyDescent="0.25">
      <c r="D36" t="s">
        <v>330</v>
      </c>
      <c r="E36" t="s">
        <v>317</v>
      </c>
      <c r="F36" s="67">
        <v>15</v>
      </c>
      <c r="I36" s="67"/>
    </row>
    <row r="37" spans="1:10" x14ac:dyDescent="0.25">
      <c r="D37" s="19" t="s">
        <v>331</v>
      </c>
      <c r="E37" s="65" t="s">
        <v>323</v>
      </c>
      <c r="F37" s="32">
        <v>10</v>
      </c>
      <c r="G37" s="19"/>
      <c r="H37" s="65"/>
      <c r="I37" s="32"/>
      <c r="J37" s="65"/>
    </row>
    <row r="38" spans="1:10" x14ac:dyDescent="0.25">
      <c r="D38" s="19" t="s">
        <v>332</v>
      </c>
      <c r="E38" s="65" t="s">
        <v>317</v>
      </c>
      <c r="F38" s="32">
        <v>10</v>
      </c>
      <c r="G38" s="19"/>
      <c r="H38" s="65"/>
      <c r="I38" s="32"/>
      <c r="J38" s="65"/>
    </row>
    <row r="39" spans="1:10" ht="14.4" x14ac:dyDescent="0.25">
      <c r="D39" s="64" t="s">
        <v>333</v>
      </c>
      <c r="E39" s="64" t="s">
        <v>317</v>
      </c>
      <c r="F39" s="64">
        <v>10</v>
      </c>
      <c r="G39" s="64"/>
      <c r="H39" s="64"/>
      <c r="I39" s="64"/>
      <c r="J39" s="64"/>
    </row>
    <row r="40" spans="1:10" ht="14.4" x14ac:dyDescent="0.25">
      <c r="D40" s="64" t="s">
        <v>334</v>
      </c>
      <c r="E40" s="64" t="s">
        <v>317</v>
      </c>
      <c r="F40" s="64">
        <v>20</v>
      </c>
      <c r="G40" s="64"/>
      <c r="H40" s="64"/>
      <c r="I40" s="64"/>
      <c r="J40" s="64"/>
    </row>
    <row r="41" spans="1:10" ht="14.4" x14ac:dyDescent="0.25">
      <c r="D41" s="64" t="s">
        <v>335</v>
      </c>
      <c r="E41" s="64" t="s">
        <v>323</v>
      </c>
      <c r="F41" s="64">
        <v>10</v>
      </c>
      <c r="G41" s="64"/>
      <c r="H41" s="64"/>
      <c r="I41" s="64"/>
      <c r="J41" s="64"/>
    </row>
    <row r="42" spans="1:10" ht="14.4" x14ac:dyDescent="0.25">
      <c r="D42" s="64" t="s">
        <v>336</v>
      </c>
      <c r="E42" s="64" t="s">
        <v>317</v>
      </c>
      <c r="F42" s="64">
        <v>10</v>
      </c>
      <c r="G42" s="64"/>
      <c r="H42" s="64"/>
      <c r="I42" s="64"/>
      <c r="J42" s="64"/>
    </row>
    <row r="43" spans="1:10" ht="14.4" x14ac:dyDescent="0.25">
      <c r="D43" s="64" t="s">
        <v>337</v>
      </c>
      <c r="E43" s="64" t="s">
        <v>324</v>
      </c>
      <c r="F43" s="64">
        <v>3</v>
      </c>
      <c r="G43" s="64"/>
      <c r="H43" s="64"/>
      <c r="I43" s="64"/>
      <c r="J43" s="64"/>
    </row>
    <row r="44" spans="1:10" x14ac:dyDescent="0.25">
      <c r="D44" s="19" t="s">
        <v>338</v>
      </c>
      <c r="E44" s="65" t="s">
        <v>325</v>
      </c>
      <c r="F44" s="32">
        <v>3</v>
      </c>
      <c r="G44" s="19"/>
      <c r="H44" s="65"/>
      <c r="I44" s="32"/>
      <c r="J44" s="65"/>
    </row>
    <row r="45" spans="1:10" x14ac:dyDescent="0.25">
      <c r="D45" t="s">
        <v>339</v>
      </c>
      <c r="E45" t="s">
        <v>323</v>
      </c>
      <c r="F45" s="67">
        <v>10</v>
      </c>
      <c r="I45" s="67"/>
    </row>
    <row r="46" spans="1:10" x14ac:dyDescent="0.25">
      <c r="D46" t="s">
        <v>340</v>
      </c>
      <c r="E46" t="s">
        <v>317</v>
      </c>
      <c r="F46" s="67">
        <v>15</v>
      </c>
      <c r="I46" s="67"/>
    </row>
    <row r="47" spans="1:10" x14ac:dyDescent="0.25">
      <c r="D47" s="19" t="s">
        <v>341</v>
      </c>
      <c r="E47" s="65" t="s">
        <v>325</v>
      </c>
      <c r="F47" s="32">
        <v>3</v>
      </c>
      <c r="G47" s="19"/>
      <c r="H47" s="65"/>
      <c r="I47" s="32"/>
      <c r="J47" s="65"/>
    </row>
    <row r="48" spans="1:10" x14ac:dyDescent="0.25">
      <c r="D48" t="s">
        <v>390</v>
      </c>
      <c r="E48" s="2" t="s">
        <v>317</v>
      </c>
      <c r="F48" t="s">
        <v>312</v>
      </c>
    </row>
    <row r="50" spans="1:6" x14ac:dyDescent="0.25">
      <c r="B50" t="s">
        <v>361</v>
      </c>
      <c r="D50" s="2" t="s">
        <v>362</v>
      </c>
      <c r="E50" s="2" t="s">
        <v>317</v>
      </c>
      <c r="F50" s="2">
        <v>20</v>
      </c>
    </row>
    <row r="52" spans="1:6" ht="14.4" x14ac:dyDescent="0.25">
      <c r="B52" t="s">
        <v>365</v>
      </c>
      <c r="D52" s="64" t="s">
        <v>367</v>
      </c>
      <c r="E52" s="64" t="s">
        <v>318</v>
      </c>
      <c r="F52" s="55" t="s">
        <v>319</v>
      </c>
    </row>
    <row r="53" spans="1:6" ht="14.4" x14ac:dyDescent="0.25">
      <c r="D53" s="64" t="s">
        <v>368</v>
      </c>
      <c r="E53" s="64" t="s">
        <v>318</v>
      </c>
      <c r="F53" s="55" t="s">
        <v>366</v>
      </c>
    </row>
    <row r="54" spans="1:6" ht="14.4" x14ac:dyDescent="0.25">
      <c r="D54" s="64" t="s">
        <v>369</v>
      </c>
      <c r="E54" s="64" t="s">
        <v>318</v>
      </c>
      <c r="F54" s="55" t="s">
        <v>366</v>
      </c>
    </row>
    <row r="55" spans="1:6" ht="14.4" x14ac:dyDescent="0.25">
      <c r="D55" s="64" t="s">
        <v>370</v>
      </c>
      <c r="E55" s="64" t="s">
        <v>317</v>
      </c>
      <c r="F55" s="55">
        <v>20</v>
      </c>
    </row>
    <row r="56" spans="1:6" ht="14.4" x14ac:dyDescent="0.25">
      <c r="D56" s="64" t="s">
        <v>378</v>
      </c>
      <c r="E56" s="64" t="s">
        <v>318</v>
      </c>
      <c r="F56" s="55" t="s">
        <v>319</v>
      </c>
    </row>
    <row r="58" spans="1:6" x14ac:dyDescent="0.25">
      <c r="B58" t="s">
        <v>380</v>
      </c>
      <c r="D58" t="s">
        <v>249</v>
      </c>
      <c r="E58" s="2" t="s">
        <v>346</v>
      </c>
      <c r="F58" s="2">
        <v>8</v>
      </c>
    </row>
    <row r="60" spans="1:6" x14ac:dyDescent="0.25">
      <c r="B60" t="s">
        <v>382</v>
      </c>
      <c r="D60" t="s">
        <v>383</v>
      </c>
      <c r="E60" s="2" t="s">
        <v>317</v>
      </c>
      <c r="F60" t="s">
        <v>312</v>
      </c>
    </row>
    <row r="62" spans="1:6" x14ac:dyDescent="0.25">
      <c r="B62" t="s">
        <v>384</v>
      </c>
      <c r="D62" t="s">
        <v>385</v>
      </c>
      <c r="E62" s="2" t="s">
        <v>317</v>
      </c>
      <c r="F62" s="2">
        <v>50</v>
      </c>
    </row>
    <row r="63" spans="1:6" s="73" customFormat="1" x14ac:dyDescent="0.25">
      <c r="A63" s="72"/>
      <c r="E63" s="74"/>
      <c r="F63" s="74"/>
    </row>
    <row r="64" spans="1:6" x14ac:dyDescent="0.25">
      <c r="B64" t="s">
        <v>405</v>
      </c>
      <c r="D64" s="2" t="s">
        <v>406</v>
      </c>
      <c r="E64" s="2" t="s">
        <v>317</v>
      </c>
      <c r="F64" s="2">
        <v>50</v>
      </c>
    </row>
    <row r="66" spans="1:6" x14ac:dyDescent="0.25">
      <c r="B66" t="s">
        <v>322</v>
      </c>
      <c r="D66" t="s">
        <v>390</v>
      </c>
      <c r="E66" s="2" t="s">
        <v>317</v>
      </c>
      <c r="F66" t="s">
        <v>312</v>
      </c>
    </row>
    <row r="68" spans="1:6" x14ac:dyDescent="0.25">
      <c r="B68" t="s">
        <v>382</v>
      </c>
      <c r="D68" s="2" t="s">
        <v>407</v>
      </c>
      <c r="E68" s="2" t="s">
        <v>317</v>
      </c>
      <c r="F68" s="2">
        <v>50</v>
      </c>
    </row>
    <row r="70" spans="1:6" x14ac:dyDescent="0.25">
      <c r="B70" t="s">
        <v>409</v>
      </c>
      <c r="D70" s="2" t="s">
        <v>410</v>
      </c>
      <c r="E70" s="2" t="s">
        <v>317</v>
      </c>
      <c r="F70" s="2">
        <v>20</v>
      </c>
    </row>
    <row r="71" spans="1:6" x14ac:dyDescent="0.25">
      <c r="D71" s="2" t="s">
        <v>411</v>
      </c>
    </row>
    <row r="72" spans="1:6" s="73" customFormat="1" x14ac:dyDescent="0.25">
      <c r="A72" s="72"/>
      <c r="D72" s="74"/>
      <c r="E72" s="74"/>
      <c r="F72" s="74"/>
    </row>
    <row r="73" spans="1:6" x14ac:dyDescent="0.25">
      <c r="B73" t="s">
        <v>412</v>
      </c>
      <c r="D73" s="2" t="s">
        <v>413</v>
      </c>
    </row>
    <row r="75" spans="1:6" x14ac:dyDescent="0.25">
      <c r="B75" t="s">
        <v>414</v>
      </c>
      <c r="D75" s="2" t="s">
        <v>422</v>
      </c>
      <c r="E75" s="2" t="s">
        <v>317</v>
      </c>
      <c r="F75" s="2">
        <v>16</v>
      </c>
    </row>
    <row r="77" spans="1:6" x14ac:dyDescent="0.25">
      <c r="B77" t="s">
        <v>415</v>
      </c>
      <c r="D77" s="2" t="s">
        <v>416</v>
      </c>
      <c r="E77" s="2" t="s">
        <v>418</v>
      </c>
    </row>
    <row r="78" spans="1:6" x14ac:dyDescent="0.25">
      <c r="D78" s="2" t="s">
        <v>417</v>
      </c>
      <c r="E78" s="2" t="s">
        <v>419</v>
      </c>
    </row>
    <row r="80" spans="1:6" x14ac:dyDescent="0.25">
      <c r="B80" t="s">
        <v>420</v>
      </c>
      <c r="D80" s="2" t="s">
        <v>421</v>
      </c>
    </row>
    <row r="82" spans="2:6" x14ac:dyDescent="0.25">
      <c r="B82" t="s">
        <v>423</v>
      </c>
      <c r="D82" s="2" t="s">
        <v>424</v>
      </c>
      <c r="E82" s="2" t="s">
        <v>425</v>
      </c>
    </row>
    <row r="84" spans="2:6" x14ac:dyDescent="0.25">
      <c r="B84" t="s">
        <v>426</v>
      </c>
      <c r="D84" s="2" t="s">
        <v>427</v>
      </c>
      <c r="E84" s="2" t="s">
        <v>418</v>
      </c>
    </row>
    <row r="85" spans="2:6" x14ac:dyDescent="0.25">
      <c r="D85" s="2" t="s">
        <v>428</v>
      </c>
      <c r="E85" s="2" t="s">
        <v>419</v>
      </c>
    </row>
    <row r="86" spans="2:6" x14ac:dyDescent="0.25">
      <c r="D86" s="2" t="s">
        <v>429</v>
      </c>
      <c r="E86" s="2" t="s">
        <v>317</v>
      </c>
      <c r="F86" s="2">
        <v>50</v>
      </c>
    </row>
    <row r="87" spans="2:6" x14ac:dyDescent="0.25">
      <c r="D87" s="2" t="s">
        <v>430</v>
      </c>
      <c r="E87" s="2" t="s">
        <v>317</v>
      </c>
      <c r="F87" s="2">
        <v>50</v>
      </c>
    </row>
    <row r="89" spans="2:6" x14ac:dyDescent="0.25">
      <c r="B89" t="s">
        <v>431</v>
      </c>
      <c r="D89" s="2" t="s">
        <v>432</v>
      </c>
      <c r="E89" s="2" t="s">
        <v>317</v>
      </c>
      <c r="F89" s="2">
        <v>30</v>
      </c>
    </row>
    <row r="90" spans="2:6" x14ac:dyDescent="0.25">
      <c r="D90" s="2" t="s">
        <v>433</v>
      </c>
      <c r="E90" s="2" t="s">
        <v>317</v>
      </c>
      <c r="F90" s="2">
        <v>2</v>
      </c>
    </row>
    <row r="92" spans="2:6" x14ac:dyDescent="0.25">
      <c r="B92" t="s">
        <v>434</v>
      </c>
      <c r="D92" s="2" t="s">
        <v>435</v>
      </c>
      <c r="E92" s="2" t="s">
        <v>418</v>
      </c>
    </row>
    <row r="93" spans="2:6" x14ac:dyDescent="0.25">
      <c r="D93" s="2" t="s">
        <v>436</v>
      </c>
      <c r="E93" s="2" t="s">
        <v>419</v>
      </c>
    </row>
    <row r="95" spans="2:6" ht="26.4" x14ac:dyDescent="0.25">
      <c r="B95" t="s">
        <v>431</v>
      </c>
      <c r="D95" s="75" t="s">
        <v>437</v>
      </c>
    </row>
    <row r="96" spans="2:6" ht="26.4" x14ac:dyDescent="0.25">
      <c r="D96" s="75" t="s">
        <v>438</v>
      </c>
    </row>
    <row r="98" spans="1:6" x14ac:dyDescent="0.25">
      <c r="B98" t="s">
        <v>439</v>
      </c>
      <c r="D98" s="75" t="s">
        <v>440</v>
      </c>
    </row>
    <row r="100" spans="1:6" x14ac:dyDescent="0.25">
      <c r="A100" s="72"/>
      <c r="B100" s="73"/>
      <c r="C100" s="73"/>
      <c r="D100" s="74"/>
      <c r="E100" s="74"/>
      <c r="F100" s="74"/>
    </row>
    <row r="102" spans="1:6" ht="14.4" x14ac:dyDescent="0.25">
      <c r="B102" t="s">
        <v>365</v>
      </c>
      <c r="D102" s="64" t="s">
        <v>441</v>
      </c>
      <c r="E102" s="2" t="s">
        <v>419</v>
      </c>
    </row>
    <row r="104" spans="1:6" ht="14.4" x14ac:dyDescent="0.25">
      <c r="B104" t="s">
        <v>442</v>
      </c>
      <c r="D104" s="64" t="s">
        <v>443</v>
      </c>
      <c r="E104" s="2" t="s">
        <v>444</v>
      </c>
    </row>
    <row r="106" spans="1:6" x14ac:dyDescent="0.25">
      <c r="B106" t="s">
        <v>445</v>
      </c>
      <c r="D106" s="2" t="s">
        <v>446</v>
      </c>
      <c r="E106" s="2" t="s">
        <v>444</v>
      </c>
    </row>
    <row r="107" spans="1:6" x14ac:dyDescent="0.25">
      <c r="D107" s="2" t="s">
        <v>447</v>
      </c>
      <c r="E107" s="2" t="s">
        <v>444</v>
      </c>
    </row>
    <row r="109" spans="1:6" x14ac:dyDescent="0.25">
      <c r="A109" s="76"/>
      <c r="B109" s="77"/>
      <c r="C109" s="77"/>
      <c r="D109" s="78"/>
      <c r="E109" s="78"/>
      <c r="F109" s="78"/>
    </row>
    <row r="111" spans="1:6" x14ac:dyDescent="0.25">
      <c r="B111" s="81" t="s">
        <v>451</v>
      </c>
    </row>
    <row r="112" spans="1:6" x14ac:dyDescent="0.25">
      <c r="B112" s="79" t="s">
        <v>448</v>
      </c>
    </row>
    <row r="113" spans="1:6" x14ac:dyDescent="0.25">
      <c r="B113" s="79" t="s">
        <v>449</v>
      </c>
    </row>
    <row r="114" spans="1:6" x14ac:dyDescent="0.25">
      <c r="B114" s="79" t="s">
        <v>450</v>
      </c>
    </row>
    <row r="115" spans="1:6" x14ac:dyDescent="0.25">
      <c r="B115" s="80"/>
    </row>
    <row r="116" spans="1:6" x14ac:dyDescent="0.25">
      <c r="B116" s="81" t="s">
        <v>451</v>
      </c>
    </row>
    <row r="117" spans="1:6" x14ac:dyDescent="0.25">
      <c r="B117" s="79" t="s">
        <v>452</v>
      </c>
    </row>
    <row r="118" spans="1:6" x14ac:dyDescent="0.25">
      <c r="B118" s="79" t="s">
        <v>453</v>
      </c>
    </row>
    <row r="119" spans="1:6" x14ac:dyDescent="0.25">
      <c r="B119" s="79" t="s">
        <v>454</v>
      </c>
    </row>
    <row r="121" spans="1:6" s="73" customFormat="1" x14ac:dyDescent="0.25">
      <c r="A121" s="72"/>
      <c r="D121" s="74"/>
      <c r="E121" s="74"/>
      <c r="F121" s="74"/>
    </row>
    <row r="123" spans="1:6" x14ac:dyDescent="0.25">
      <c r="B123" s="82" t="s">
        <v>455</v>
      </c>
    </row>
    <row r="125" spans="1:6" s="73" customFormat="1" x14ac:dyDescent="0.25">
      <c r="A125" s="72"/>
      <c r="D125" s="74"/>
      <c r="E125" s="74"/>
      <c r="F125" s="74"/>
    </row>
    <row r="127" spans="1:6" x14ac:dyDescent="0.25">
      <c r="B127" s="82" t="s">
        <v>456</v>
      </c>
    </row>
    <row r="128" spans="1:6" x14ac:dyDescent="0.25">
      <c r="B128" s="82" t="s">
        <v>457</v>
      </c>
    </row>
    <row r="129" spans="2:2" x14ac:dyDescent="0.25">
      <c r="B129" s="82" t="s">
        <v>458</v>
      </c>
    </row>
    <row r="130" spans="2:2" x14ac:dyDescent="0.25">
      <c r="B130" s="82" t="s">
        <v>459</v>
      </c>
    </row>
    <row r="131" spans="2:2" x14ac:dyDescent="0.25">
      <c r="B131" s="82" t="s">
        <v>464</v>
      </c>
    </row>
    <row r="132" spans="2:2" x14ac:dyDescent="0.25">
      <c r="B132" s="82" t="s">
        <v>466</v>
      </c>
    </row>
    <row r="133" spans="2:2" x14ac:dyDescent="0.25">
      <c r="B133" s="82" t="s">
        <v>465</v>
      </c>
    </row>
    <row r="134" spans="2:2" x14ac:dyDescent="0.25">
      <c r="B134" s="82" t="s">
        <v>467</v>
      </c>
    </row>
    <row r="136" spans="2:2" x14ac:dyDescent="0.25">
      <c r="B136" s="79" t="s">
        <v>460</v>
      </c>
    </row>
    <row r="137" spans="2:2" x14ac:dyDescent="0.25">
      <c r="B137" s="79" t="s">
        <v>461</v>
      </c>
    </row>
    <row r="138" spans="2:2" x14ac:dyDescent="0.25">
      <c r="B138" s="79" t="s">
        <v>462</v>
      </c>
    </row>
    <row r="139" spans="2:2" x14ac:dyDescent="0.25">
      <c r="B139" s="79" t="s">
        <v>463</v>
      </c>
    </row>
    <row r="141" spans="2:2" x14ac:dyDescent="0.25">
      <c r="B141" s="79" t="s">
        <v>468</v>
      </c>
    </row>
    <row r="143" spans="2:2" x14ac:dyDescent="0.25">
      <c r="B143" s="79" t="s">
        <v>469</v>
      </c>
    </row>
    <row r="144" spans="2:2" x14ac:dyDescent="0.25">
      <c r="B144" s="82" t="s">
        <v>473</v>
      </c>
    </row>
    <row r="145" spans="2:2" x14ac:dyDescent="0.25">
      <c r="B145" s="82" t="s">
        <v>470</v>
      </c>
    </row>
    <row r="146" spans="2:2" x14ac:dyDescent="0.25">
      <c r="B146" s="82" t="s">
        <v>471</v>
      </c>
    </row>
    <row r="147" spans="2:2" x14ac:dyDescent="0.25">
      <c r="B147" s="82" t="s">
        <v>472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B0FA25-43E2-4113-AAE9-BB13F1213158}">
  <dimension ref="A1:H16"/>
  <sheetViews>
    <sheetView workbookViewId="0">
      <selection activeCell="D1" sqref="D1:D16"/>
    </sheetView>
  </sheetViews>
  <sheetFormatPr defaultRowHeight="13.2" x14ac:dyDescent="0.25"/>
  <sheetData>
    <row r="1" spans="1:8" x14ac:dyDescent="0.25">
      <c r="A1">
        <v>10981</v>
      </c>
      <c r="B1">
        <v>9381</v>
      </c>
      <c r="C1">
        <v>2621101</v>
      </c>
      <c r="D1">
        <v>4</v>
      </c>
      <c r="E1">
        <v>50</v>
      </c>
      <c r="F1">
        <v>50</v>
      </c>
      <c r="G1">
        <v>0</v>
      </c>
      <c r="H1">
        <v>1</v>
      </c>
    </row>
    <row r="2" spans="1:8" x14ac:dyDescent="0.25">
      <c r="A2">
        <v>10981</v>
      </c>
      <c r="B2">
        <v>9382</v>
      </c>
      <c r="C2">
        <v>2621102</v>
      </c>
      <c r="D2">
        <v>3</v>
      </c>
      <c r="E2">
        <v>50</v>
      </c>
      <c r="F2">
        <v>50</v>
      </c>
      <c r="G2">
        <v>0</v>
      </c>
      <c r="H2">
        <v>2</v>
      </c>
    </row>
    <row r="3" spans="1:8" x14ac:dyDescent="0.25">
      <c r="A3">
        <v>10981</v>
      </c>
      <c r="B3">
        <v>9383</v>
      </c>
      <c r="C3">
        <v>2621103</v>
      </c>
      <c r="D3">
        <v>3</v>
      </c>
      <c r="E3">
        <v>50</v>
      </c>
      <c r="F3">
        <v>50</v>
      </c>
      <c r="G3">
        <v>0</v>
      </c>
      <c r="H3">
        <v>3</v>
      </c>
    </row>
    <row r="4" spans="1:8" x14ac:dyDescent="0.25">
      <c r="A4">
        <v>10981</v>
      </c>
      <c r="B4">
        <v>9384</v>
      </c>
      <c r="C4">
        <v>2621104</v>
      </c>
      <c r="D4">
        <v>3</v>
      </c>
      <c r="E4">
        <v>50</v>
      </c>
      <c r="F4">
        <v>50</v>
      </c>
      <c r="G4">
        <v>0</v>
      </c>
      <c r="H4">
        <v>4</v>
      </c>
    </row>
    <row r="5" spans="1:8" x14ac:dyDescent="0.25">
      <c r="A5">
        <v>10981</v>
      </c>
      <c r="B5">
        <v>9385</v>
      </c>
      <c r="C5">
        <v>2621105</v>
      </c>
      <c r="D5">
        <v>3</v>
      </c>
      <c r="E5">
        <v>50</v>
      </c>
      <c r="F5">
        <v>50</v>
      </c>
      <c r="G5">
        <v>0</v>
      </c>
      <c r="H5">
        <v>5</v>
      </c>
    </row>
    <row r="6" spans="1:8" x14ac:dyDescent="0.25">
      <c r="A6">
        <v>10981</v>
      </c>
      <c r="B6">
        <v>9386</v>
      </c>
      <c r="C6">
        <v>2621106</v>
      </c>
      <c r="D6">
        <v>3</v>
      </c>
      <c r="E6">
        <v>50</v>
      </c>
      <c r="F6">
        <v>50</v>
      </c>
      <c r="G6">
        <v>0</v>
      </c>
      <c r="H6">
        <v>6</v>
      </c>
    </row>
    <row r="7" spans="1:8" x14ac:dyDescent="0.25">
      <c r="A7">
        <v>10981</v>
      </c>
      <c r="B7">
        <v>9387</v>
      </c>
      <c r="C7">
        <v>2621107</v>
      </c>
      <c r="D7">
        <v>3</v>
      </c>
      <c r="E7">
        <v>50</v>
      </c>
      <c r="F7">
        <v>50</v>
      </c>
      <c r="G7">
        <v>0</v>
      </c>
      <c r="H7">
        <v>7</v>
      </c>
    </row>
    <row r="8" spans="1:8" x14ac:dyDescent="0.25">
      <c r="A8">
        <v>10981</v>
      </c>
      <c r="B8">
        <v>9388</v>
      </c>
      <c r="C8">
        <v>2621108</v>
      </c>
      <c r="D8">
        <v>3</v>
      </c>
      <c r="E8">
        <v>50</v>
      </c>
      <c r="F8">
        <v>50</v>
      </c>
      <c r="G8">
        <v>0</v>
      </c>
      <c r="H8">
        <v>8</v>
      </c>
    </row>
    <row r="9" spans="1:8" x14ac:dyDescent="0.25">
      <c r="A9">
        <v>10981</v>
      </c>
      <c r="B9">
        <v>9389</v>
      </c>
      <c r="C9">
        <v>2621109</v>
      </c>
      <c r="D9">
        <v>3</v>
      </c>
      <c r="E9">
        <v>50</v>
      </c>
      <c r="F9">
        <v>50</v>
      </c>
      <c r="G9">
        <v>0</v>
      </c>
      <c r="H9">
        <v>9</v>
      </c>
    </row>
    <row r="10" spans="1:8" x14ac:dyDescent="0.25">
      <c r="A10">
        <v>10981</v>
      </c>
      <c r="B10">
        <v>9390</v>
      </c>
      <c r="C10">
        <v>2621110</v>
      </c>
      <c r="D10">
        <v>3</v>
      </c>
      <c r="E10">
        <v>50</v>
      </c>
      <c r="F10">
        <v>50</v>
      </c>
      <c r="G10">
        <v>0</v>
      </c>
      <c r="H10">
        <v>10</v>
      </c>
    </row>
    <row r="11" spans="1:8" x14ac:dyDescent="0.25">
      <c r="A11">
        <v>10981</v>
      </c>
      <c r="B11">
        <v>9391</v>
      </c>
      <c r="C11">
        <v>2621111</v>
      </c>
      <c r="D11">
        <v>3</v>
      </c>
      <c r="E11">
        <v>50</v>
      </c>
      <c r="F11">
        <v>50</v>
      </c>
      <c r="G11">
        <v>0</v>
      </c>
      <c r="H11">
        <v>11</v>
      </c>
    </row>
    <row r="12" spans="1:8" x14ac:dyDescent="0.25">
      <c r="A12">
        <v>10981</v>
      </c>
      <c r="B12">
        <v>9392</v>
      </c>
      <c r="C12">
        <v>2621112</v>
      </c>
      <c r="D12">
        <v>3</v>
      </c>
      <c r="E12">
        <v>50</v>
      </c>
      <c r="F12">
        <v>50</v>
      </c>
      <c r="G12">
        <v>0</v>
      </c>
      <c r="H12">
        <v>12</v>
      </c>
    </row>
    <row r="13" spans="1:8" x14ac:dyDescent="0.25">
      <c r="A13">
        <v>10981</v>
      </c>
      <c r="B13">
        <v>9393</v>
      </c>
      <c r="C13">
        <v>2621113</v>
      </c>
      <c r="D13">
        <v>3</v>
      </c>
      <c r="E13">
        <v>50</v>
      </c>
      <c r="F13">
        <v>50</v>
      </c>
      <c r="G13">
        <v>0</v>
      </c>
      <c r="H13">
        <v>13</v>
      </c>
    </row>
    <row r="14" spans="1:8" x14ac:dyDescent="0.25">
      <c r="A14">
        <v>10981</v>
      </c>
      <c r="B14">
        <v>9394</v>
      </c>
      <c r="C14">
        <v>2621114</v>
      </c>
      <c r="D14">
        <v>3</v>
      </c>
      <c r="E14">
        <v>50</v>
      </c>
      <c r="F14">
        <v>50</v>
      </c>
      <c r="G14">
        <v>0</v>
      </c>
      <c r="H14">
        <v>14</v>
      </c>
    </row>
    <row r="15" spans="1:8" x14ac:dyDescent="0.25">
      <c r="A15">
        <v>10981</v>
      </c>
      <c r="B15">
        <v>9395</v>
      </c>
      <c r="C15">
        <v>2621115</v>
      </c>
      <c r="D15">
        <v>3</v>
      </c>
      <c r="E15">
        <v>50</v>
      </c>
      <c r="F15">
        <v>50</v>
      </c>
      <c r="G15">
        <v>0</v>
      </c>
      <c r="H15">
        <v>15</v>
      </c>
    </row>
    <row r="16" spans="1:8" x14ac:dyDescent="0.25">
      <c r="A16">
        <v>10981</v>
      </c>
      <c r="B16">
        <v>9396</v>
      </c>
      <c r="C16">
        <v>2621116</v>
      </c>
      <c r="D16">
        <v>4</v>
      </c>
      <c r="E16">
        <v>50</v>
      </c>
      <c r="F16">
        <v>50</v>
      </c>
      <c r="G16">
        <v>0</v>
      </c>
      <c r="H16">
        <v>16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5"/>
  <sheetViews>
    <sheetView workbookViewId="0">
      <selection activeCell="C15" sqref="C15"/>
    </sheetView>
  </sheetViews>
  <sheetFormatPr defaultRowHeight="13.2" x14ac:dyDescent="0.25"/>
  <cols>
    <col min="1" max="1" width="11.44140625" bestFit="1" customWidth="1"/>
    <col min="2" max="2" width="9.44140625" bestFit="1" customWidth="1"/>
    <col min="3" max="3" width="18.88671875" bestFit="1" customWidth="1"/>
    <col min="4" max="4" width="8.109375" bestFit="1" customWidth="1"/>
    <col min="5" max="5" width="16.109375" bestFit="1" customWidth="1"/>
  </cols>
  <sheetData>
    <row r="1" spans="1:5" x14ac:dyDescent="0.25">
      <c r="A1" s="29" t="s">
        <v>23</v>
      </c>
      <c r="B1" s="29" t="s">
        <v>20</v>
      </c>
      <c r="C1" s="29" t="s">
        <v>21</v>
      </c>
      <c r="D1" s="29" t="s">
        <v>22</v>
      </c>
      <c r="E1" s="29" t="s">
        <v>19</v>
      </c>
    </row>
    <row r="2" spans="1:5" x14ac:dyDescent="0.25">
      <c r="A2" t="s">
        <v>24</v>
      </c>
      <c r="B2" t="s">
        <v>25</v>
      </c>
      <c r="C2" t="s">
        <v>26</v>
      </c>
      <c r="D2" t="s">
        <v>44</v>
      </c>
      <c r="E2" t="s">
        <v>27</v>
      </c>
    </row>
    <row r="3" spans="1:5" x14ac:dyDescent="0.25">
      <c r="A3" t="s">
        <v>28</v>
      </c>
      <c r="B3" t="s">
        <v>29</v>
      </c>
      <c r="C3" t="s">
        <v>30</v>
      </c>
      <c r="D3" t="s">
        <v>31</v>
      </c>
      <c r="E3" t="s">
        <v>32</v>
      </c>
    </row>
    <row r="4" spans="1:5" x14ac:dyDescent="0.25">
      <c r="A4" t="s">
        <v>37</v>
      </c>
      <c r="B4" t="s">
        <v>33</v>
      </c>
      <c r="C4" t="s">
        <v>34</v>
      </c>
      <c r="D4" t="s">
        <v>35</v>
      </c>
      <c r="E4" t="s">
        <v>36</v>
      </c>
    </row>
    <row r="5" spans="1:5" x14ac:dyDescent="0.25">
      <c r="A5" t="s">
        <v>39</v>
      </c>
      <c r="E5" t="s">
        <v>38</v>
      </c>
    </row>
  </sheetData>
  <printOptions horizontalCentered="1" gridLines="1"/>
  <pageMargins left="0.7" right="0.7" top="0.75" bottom="0.75" header="0.3" footer="0.3"/>
  <pageSetup paperSize="8" scale="80" orientation="landscape" r:id="rId1"/>
  <headerFooter>
    <oddHeader>&amp;C&amp;F
&amp;A&amp;R&amp;G</oddHeader>
    <oddFooter>&amp;LRail Enterprise Asset Management System (REAMS) &amp;CRev 1&amp;RPage &amp;P of &amp;N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Test Summary</vt:lpstr>
      <vt:lpstr>PR Summary</vt:lpstr>
      <vt:lpstr>Custom Column</vt:lpstr>
      <vt:lpstr>Sheet1</vt:lpstr>
      <vt:lpstr>Drop down list</vt:lpstr>
      <vt:lpstr>'Test Summary'!_Toc144131386</vt:lpstr>
      <vt:lpstr>'Test Summary'!Print_Titles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Vinod Bijlani</dc:creator>
  <cp:lastModifiedBy>Wahyu Yoga Pratama</cp:lastModifiedBy>
  <cp:lastPrinted>2016-11-08T05:09:44Z</cp:lastPrinted>
  <dcterms:created xsi:type="dcterms:W3CDTF">2014-05-16T06:56:38Z</dcterms:created>
  <dcterms:modified xsi:type="dcterms:W3CDTF">2025-01-22T20:48:38Z</dcterms:modified>
</cp:coreProperties>
</file>