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D:\Projects\NEL\DM-UAT\SBST\SBST_27112024\"/>
    </mc:Choice>
  </mc:AlternateContent>
  <bookViews>
    <workbookView xWindow="0" yWindow="0" windowWidth="19200" windowHeight="6550"/>
  </bookViews>
  <sheets>
    <sheet name="Overview" sheetId="16" r:id="rId1"/>
    <sheet name="Test Summary" sheetId="6" r:id="rId2"/>
    <sheet name="PR Summary" sheetId="14" r:id="rId3"/>
    <sheet name="Custom Column" sheetId="15" r:id="rId4"/>
    <sheet name="Drop down list" sheetId="12" state="hidden" r:id="rId5"/>
  </sheets>
  <externalReferences>
    <externalReference r:id="rId6"/>
    <externalReference r:id="rId7"/>
  </externalReferences>
  <definedNames>
    <definedName name="_xlnm._FilterDatabase" localSheetId="2" hidden="1">'PR Summary'!$G$1:$AA$76</definedName>
    <definedName name="_xlnm._FilterDatabase" localSheetId="1" hidden="1">'Test Summary'!$A$4:$K$21</definedName>
    <definedName name="_Toc144131386" localSheetId="1">'Test Summary'!$B$5</definedName>
    <definedName name="_xlnm.Print_Titles" localSheetId="1">'Test Summary'!$1:$4</definedName>
    <definedName name="Rev">[1]Dropdown!$A$2:$A$16</definedName>
    <definedName name="TestVer" localSheetId="2">#REF!</definedName>
    <definedName name="TestVer">#REF!</definedName>
  </definedNames>
  <calcPr calcId="162913"/>
  <pivotCaches>
    <pivotCache cacheId="90" r:id="rId8"/>
  </pivotCaches>
  <extLst>
    <ext xmlns:mx="http://schemas.microsoft.com/office/mac/excel/2008/main" uri="{7523E5D3-25F3-A5E0-1632-64F254C22452}">
      <mx:ArchID Flags="2"/>
    </ext>
  </extLst>
</workbook>
</file>

<file path=xl/calcChain.xml><?xml version="1.0" encoding="utf-8"?>
<calcChain xmlns="http://schemas.openxmlformats.org/spreadsheetml/2006/main">
  <c r="B43" i="6" l="1"/>
  <c r="C30" i="6" l="1"/>
  <c r="C29" i="6"/>
  <c r="C28" i="6" l="1"/>
  <c r="C27" i="6"/>
  <c r="C26" i="6"/>
  <c r="C31" i="6" l="1"/>
  <c r="C34" i="6" s="1"/>
  <c r="C32" i="6"/>
  <c r="C33" i="6"/>
</calcChain>
</file>

<file path=xl/comments1.xml><?xml version="1.0" encoding="utf-8"?>
<comments xmlns="http://schemas.openxmlformats.org/spreadsheetml/2006/main">
  <authors>
    <author>Wahyu Yoga Pratama</author>
  </authors>
  <commentList>
    <comment ref="O2" authorId="0" shapeId="0">
      <text>
        <r>
          <rPr>
            <b/>
            <sz val="9"/>
            <color indexed="81"/>
            <rFont val="Tahoma"/>
            <family val="2"/>
          </rPr>
          <t>Wahyu Yoga Pratama:</t>
        </r>
        <r>
          <rPr>
            <sz val="9"/>
            <color indexed="81"/>
            <rFont val="Tahoma"/>
            <family val="2"/>
          </rPr>
          <t xml:space="preserve">
Maximo table is CONTRACT, not PO
</t>
        </r>
      </text>
    </comment>
    <comment ref="O26" authorId="0" shapeId="0">
      <text>
        <r>
          <rPr>
            <b/>
            <sz val="9"/>
            <color indexed="81"/>
            <rFont val="Tahoma"/>
            <family val="2"/>
          </rPr>
          <t>Wahyu Yoga Pratama:</t>
        </r>
        <r>
          <rPr>
            <sz val="9"/>
            <color indexed="81"/>
            <rFont val="Tahoma"/>
            <family val="2"/>
          </rPr>
          <t xml:space="preserve">
PR should be in PO level? Also, POLINE.PONUM refer to parent PO. Can not be used to store PRNUM.</t>
        </r>
      </text>
    </comment>
  </commentList>
</comments>
</file>

<file path=xl/sharedStrings.xml><?xml version="1.0" encoding="utf-8"?>
<sst xmlns="http://schemas.openxmlformats.org/spreadsheetml/2006/main" count="944" uniqueCount="442">
  <si>
    <t>Test Status</t>
  </si>
  <si>
    <t>Pass</t>
  </si>
  <si>
    <t>Fail 
Minor</t>
  </si>
  <si>
    <t>Fail 
Major</t>
  </si>
  <si>
    <t>Fail 
Critical</t>
  </si>
  <si>
    <t>Remarks</t>
  </si>
  <si>
    <t>Test Statistic</t>
  </si>
  <si>
    <t>Total Test Cases(✔)</t>
  </si>
  <si>
    <t xml:space="preserve">Total Test Cases Passes </t>
  </si>
  <si>
    <t>Total Test Cases Fail Minor</t>
  </si>
  <si>
    <t>Total Test Cases Fail Major</t>
  </si>
  <si>
    <t>Total Test Cases Not tested</t>
  </si>
  <si>
    <t>Total % Test Cases Passed</t>
  </si>
  <si>
    <t>Total % Test Cases Failed</t>
  </si>
  <si>
    <t>Total % Test Cases Not Tested</t>
  </si>
  <si>
    <t>Defects</t>
  </si>
  <si>
    <t>Date of Test</t>
  </si>
  <si>
    <t>PR ID</t>
  </si>
  <si>
    <t>Test Specifications Version</t>
  </si>
  <si>
    <t>Status</t>
  </si>
  <si>
    <t>Nature</t>
  </si>
  <si>
    <t>Occurrence</t>
  </si>
  <si>
    <t>Severity</t>
  </si>
  <si>
    <t>Event Type</t>
  </si>
  <si>
    <t>Error</t>
  </si>
  <si>
    <t>Document</t>
  </si>
  <si>
    <t>Constant Defect</t>
  </si>
  <si>
    <t>Pending Analysis</t>
  </si>
  <si>
    <t>Fault</t>
  </si>
  <si>
    <t>Software</t>
  </si>
  <si>
    <t>Random Defect</t>
  </si>
  <si>
    <t>Major</t>
  </si>
  <si>
    <t>Pending Validation</t>
  </si>
  <si>
    <t>Hardware</t>
  </si>
  <si>
    <t>Defect due to change</t>
  </si>
  <si>
    <t>Minor</t>
  </si>
  <si>
    <t>Pending Closure</t>
  </si>
  <si>
    <t>Evolution</t>
  </si>
  <si>
    <t>Closed</t>
  </si>
  <si>
    <t>Improvement</t>
  </si>
  <si>
    <t>Total Test Cases Fail Critical</t>
  </si>
  <si>
    <t>Test ID</t>
  </si>
  <si>
    <t>Test Description</t>
  </si>
  <si>
    <t>PR Status</t>
  </si>
  <si>
    <t>Critical</t>
  </si>
  <si>
    <t>PR No</t>
  </si>
  <si>
    <t>Title</t>
  </si>
  <si>
    <t>Type</t>
  </si>
  <si>
    <t>Affected Test Case</t>
  </si>
  <si>
    <t>Problem Description</t>
  </si>
  <si>
    <t>Reported By</t>
  </si>
  <si>
    <t>Reported Date</t>
  </si>
  <si>
    <t>Problem Analysis</t>
  </si>
  <si>
    <t>Analysed By</t>
  </si>
  <si>
    <t>Analysed Date</t>
  </si>
  <si>
    <t>Validation Comment</t>
  </si>
  <si>
    <t>Validated By</t>
  </si>
  <si>
    <t>Validated Date</t>
  </si>
  <si>
    <t>Close Comment</t>
  </si>
  <si>
    <t>Closed By</t>
  </si>
  <si>
    <t>Closed Date</t>
  </si>
  <si>
    <t>Updated Date: 18/09/2024</t>
  </si>
  <si>
    <t>NEL1902 FAT Test Status</t>
  </si>
  <si>
    <t>FAT_TRANSACTDM_0001.0001</t>
  </si>
  <si>
    <t>Validate Migrated Contracts (Price) Data into Maximo</t>
  </si>
  <si>
    <t>FAT_TRANSACTDM_0002.0001</t>
  </si>
  <si>
    <t>Validate Migrated Blanket Contracts Data into Maximo</t>
  </si>
  <si>
    <t>FAT_TRANSACTDM_0003.0001</t>
  </si>
  <si>
    <t>Validate Migrated Purchase Requisition(PR) Data into Maximo</t>
  </si>
  <si>
    <t>FAT_TRANSACTDM_0004.0001</t>
  </si>
  <si>
    <t>Validate Migrated Request For Quotation(RFQ) Data into Maximo</t>
  </si>
  <si>
    <t>FAT_TRANSACTDM_0005.0001</t>
  </si>
  <si>
    <t>Validate Migrated RFQ Vendor Data into Maximo</t>
  </si>
  <si>
    <t>FAT_TRANSACTDM_0006.0001</t>
  </si>
  <si>
    <t>Validate Migrated Purchase Orders(PO) Data into Maximo</t>
  </si>
  <si>
    <t>FAT_TRANSACTDM_0007.0001</t>
  </si>
  <si>
    <t>Validate Migrated Invoices Data into Maximo</t>
  </si>
  <si>
    <t>FAT_TRANSACTDM_0008.0001</t>
  </si>
  <si>
    <t>Validate Migrated Receipts Data into Maximo</t>
  </si>
  <si>
    <t>FAT_TRANSACTDM_0009.0001</t>
  </si>
  <si>
    <t>Validate Migrated Work Order Data into Maximo</t>
  </si>
  <si>
    <t>FAT_TRANSACTDM_0010.0001</t>
  </si>
  <si>
    <t>Validate Migrated Service Requests Data into Maximo</t>
  </si>
  <si>
    <t>FAT_TRANSACTDM_0011.0001</t>
  </si>
  <si>
    <t>Validate Inventory Data into Maximo</t>
  </si>
  <si>
    <t>FAT_TRANSACTDM_0012.0001</t>
  </si>
  <si>
    <t>Validate Inventory Vendor Data into Maximo</t>
  </si>
  <si>
    <t>FAT_TRANSACTDM_0013.0001</t>
  </si>
  <si>
    <t>Validate Inventory Balances Data into Maximo</t>
  </si>
  <si>
    <t>FAT_TRANSACTDM_0014.0001</t>
  </si>
  <si>
    <t>Validate Material Requisitions Data into Maximo</t>
  </si>
  <si>
    <t>FAT_TRANSACTDM_0015.0001</t>
  </si>
  <si>
    <t>Validate Preventive Maintenance Data into Maximo</t>
  </si>
  <si>
    <t>FAT_TRANSACTDM_0016.0001</t>
  </si>
  <si>
    <t>Validate Migrated Job Plans Data into Maximo</t>
  </si>
  <si>
    <t>FAT_TRANSACTDM_0017.0001</t>
  </si>
  <si>
    <t>Validate Fields Not Displayed on Maximo UI Migrated to Maximo Database</t>
  </si>
  <si>
    <t>✔</t>
  </si>
  <si>
    <t>1. Coswin stores the Track Access Number in WIP_WO. WO_EQ_PHON. Currently in Maximo, it is mapped to a customized field in the Work Order table, STE_EQPPHONE. To amend the field label on screen to TAR No.
The Maximo Labor in the Actuals Tab is still displaying the LAN ID or Barcode of the Employee. This is incorrect. It should display the Employee Number of the Employee.
2. SBST highlighted that the Maximo Work Order for migrated Work Orders should be having a “WO” prefix with running numbers. STE to check and verify if the migrated work orders is to be created in the above format.</t>
  </si>
  <si>
    <t>1.STE to check the purpose of G/L Posting Date in invoice Table. 
STE to check the value for totaltax1. Value is rounded to 0 decimal places. For Eg, Coswin 16.90, Maximo 17.00.
The Coswin Remarks for Invoice is currently migrated to Terms and Condition Long Description. As the information within this field is entered by the end users, STE proposed for the remarks to be added onto the Invoice Application.
1)
INV_DT and INV_RCT_DT is not mapped correctly.
INV_DT should be mapped to INVOICE.CHANGEDATE and INV_RCT_DT should be mapped to INVOICE.INVOICEDATE.
2)
Coswin Invoice SAP GL Code should be displayed on Maximo Invoice Main Tab. Currently it is mapped to INVOICECOST. STE_CSWNSAPGL.</t>
  </si>
  <si>
    <t>Min Qty, Max Qty, Reorder Point, Safety Stock showing 0 on screen. It is having values in Coswin.
Population field is present in Coswin but is not mapped to Maximo.
Currently Coswin Stockout Risk %, Cyclic Re-order and No. of days in Cycle  is not mapped to any Maximo fields. To clarify if this field should be populated to a new field within Inventory. These fields are currently not available for verification.
Coswin ORG_SUPL_CD is currently mapped to Inventory Manufacturer. The mapping is incorrect as the Suppliers are Vendors. SBST proposed that the original Supplier Code to be mapped to a new separate field instead of Manufacturer.</t>
  </si>
  <si>
    <t>1) Coswin GST not mapped correctly to Maximo Inventory Vendor Tax Code. It should display GST in Inventory Vendor for all Items that are associated with GST.
2) The Coswin Max Lead Time is mapped to Inventory Delivery Time. SBST feedback that the Max Lead Time should also be within the same Section as the Min, Average Lead Time in the Inventory Vendor Section.
3) Coswin First Procured Date is mapped to the Inventory Vendor Last Order Date. However, the Last Order Date is not showing the correct information. SBST proposed to store the First Procured Date.
4) Remarks Column is advised by SBST to be stored in the STK_ITEM. STE to check if the Remarks field can be retrieved and stored in Maximo Item Application.
5)
1899-12-31 is visible for Last PO Date. To amend the mapping of the date value if it is NULL or 0.
6)
Last Price is showing 0 for all records. User feedback that it should not show 0, but instead, the Unit Price of the Item should be displayed.
7)
STE_CSWNLASTPO is not displayed correctly. TO check mapping of the field.</t>
  </si>
  <si>
    <t xml:space="preserve">SBST feedback that Coswin Bins are created from a Bin Selector. Maximo Bins are mapped over to Inventory Balances Table BINNUM field. There is no application to create Bin in Maximo. It is currently stored as a ALN field. </t>
  </si>
  <si>
    <t>SBST highlighted that the Maximo Jobplans are created incorrectly. The Jobplans should be created as per the Job Directory. Currently there are multiple instances of the same Job ID but having different Equipment Code.</t>
  </si>
  <si>
    <t>DM-Transaction</t>
  </si>
  <si>
    <t>27-Sep-24
09-Oct-24</t>
  </si>
  <si>
    <t>02-Oct-24
10-Oct-24</t>
  </si>
  <si>
    <t xml:space="preserve">
30-Sep-24
10-Oct-24</t>
  </si>
  <si>
    <t xml:space="preserve">09-Oct-24
</t>
  </si>
  <si>
    <t xml:space="preserve">FAT_TRANSACTDM_0001.0001 </t>
  </si>
  <si>
    <t>SAP GL Code 435666 for blanket contract OS0156/000 doesn’t seems to be mapped to any field in Maximo. Need to check the mapping.</t>
  </si>
  <si>
    <t>Unit Cost in contract lines is rounded up. For example: unit cost 13.80 is displayed as 14.</t>
  </si>
  <si>
    <t>Maximum Amount is blank for contract OS0156/000.</t>
  </si>
  <si>
    <t>Amount received and amount remaining in costinput table needs to be verified.</t>
  </si>
  <si>
    <t>For the blanket contract buyer is not mapped. PURCHVIEW.PURCHASEAGENT, but the subsequent release POs have buyers.</t>
  </si>
  <si>
    <t>Changeby is maxadmin in for blanket contract. It should be same as amend by in coswim contracts.</t>
  </si>
  <si>
    <t>Payment terms is not mapped for blanket contract OS0156/000.</t>
  </si>
  <si>
    <t>Blanket contract remarks are not captured anywhere.</t>
  </si>
  <si>
    <t>Make all the WAPPR blanket contracts status as APPR.</t>
  </si>
  <si>
    <t>PO Not authorized (54) (6 on coswin screen) is similar to WAPPR in contract and hence needs to be changed as needed. 0 is approved.</t>
  </si>
  <si>
    <t>Peng Keong</t>
  </si>
  <si>
    <t xml:space="preserve">FAT_TRANSACTDM_0003.0001 </t>
  </si>
  <si>
    <t>For Cost centers part of the GL account (cost center) list should use the Department mapping as provided by SBST for GL account string in PRLINE.</t>
  </si>
  <si>
    <t>For Cost centers that are not part of the list provided by SBST, Department should be defaulted to NEL.</t>
  </si>
  <si>
    <t>Coswin PR remarks should be populated as PR work log in maximo.</t>
  </si>
  <si>
    <t>Coswin RFQ has no description. The RFQ description migrated in Maximo seems to be migrated from coswin’s By Fax/Box/Mail field which is incorrect.
As per mapping sheet, it is mapped to RFQVENDOR. STE_CSWNNOTES field.</t>
  </si>
  <si>
    <t>Coswin RFQ’s PR number needs to be mapped to RFQ.STE_PRNUM.</t>
  </si>
  <si>
    <t>SAP GL CODE from cownin quotation details is migrated to RFQVENDOR.Need to re-map as part of GL Debit account.</t>
  </si>
  <si>
    <t>Quotationline is not populated for RFQ CJ01951512003.</t>
  </si>
  <si>
    <t>Move RFQ terms and conditions to RFQ.STE_Remarks column in RFQ main tab.</t>
  </si>
  <si>
    <t>RFQ count in maximo is 162306 and coswin is 162129. Total count of quotations mismatch.</t>
  </si>
  <si>
    <t>Maximo computes the value of the quotation at item level but not at vendor level.
Rule Related - Document to be updated.</t>
  </si>
  <si>
    <t>Remove the rounding up of cost values.</t>
  </si>
  <si>
    <t>Need to check with Gareth if it was removed as part of cost  exercise.</t>
  </si>
  <si>
    <t>Coswin Blanket PO Buyer to be mapped with PURCHVIEW.PURCHASEAGENT</t>
  </si>
  <si>
    <t>Correct value from Coswin's "Amend By" to be populated instead of MAXADMIN.</t>
  </si>
  <si>
    <t>Payment term mapping to be done.</t>
  </si>
  <si>
    <t>A new field to be created.</t>
  </si>
  <si>
    <t>Mapping change for blanket contracts:
48 (COSWIN screen = 0) - APPR
54 (COSWIN screen = 6) - WAPPR</t>
  </si>
  <si>
    <t>Mapping Change for PO:
48  - just created - APPR
54  - not authorized - WAPPR</t>
  </si>
  <si>
    <t>Population of default values based on system defaults for Contract Type as "BLANKET", "PRICE".</t>
  </si>
  <si>
    <t>Value migrated in separate columns as cost center needs to be re-mapped to GL account field as a concatenation of Department-cost center - SAP GL Code(optional, only if available).
The department should be defaulted as NEL for the cost centers that are not part of the list provided by SBST. Rest should be mapped as per the department-cost center mapping provided by SBST.</t>
  </si>
  <si>
    <t>Re-mapping of coswin PR remarks from PR Terms and Conditions to PR work log.</t>
  </si>
  <si>
    <t>RFQ Description to be removed.</t>
  </si>
  <si>
    <t>Create a new custom field to migrate PRNUM.</t>
  </si>
  <si>
    <t xml:space="preserve">Need to verify in case of any script issues. </t>
  </si>
  <si>
    <t>Create a new custom field RFQ.STE_REMARKS and move Coswin RFQ remarks.</t>
  </si>
  <si>
    <t>Just a remark. No action required.</t>
  </si>
  <si>
    <t>To analyse the reason for count mismatch. This can be verified with the latest copy of coswin db.</t>
  </si>
  <si>
    <t>PR number in coswin is not migrated to PO : Sample PO AA10007683.</t>
  </si>
  <si>
    <t>PR number in coswin to be mapped to POLINE.PONUM and POLINE.POLINENUM</t>
  </si>
  <si>
    <t>PO AA10007683 has 1 line item in coswin but not in maximo.</t>
  </si>
  <si>
    <t>To analyse the reason and if there is any issue with the scripts.</t>
  </si>
  <si>
    <t>Delivery due date under the section "Purchase/Purchase Order/Purchase Order Details/Details" should be migrated to POLINE.REQDELIVERYDATE. The other Deliver due date at top level should be migrated to header level PO. Required date.</t>
  </si>
  <si>
    <t>PO AA10013181 have a contract reference (WAGT21-110)in maximo but no reference in coswin.</t>
  </si>
  <si>
    <t>For coswin number of amendments 1, it seems to be 0 in maximo. Should it be 1 instead? STE to verify.</t>
  </si>
  <si>
    <t>Coswin PO remarks which are migrated to maximo's term n condition to be changed and migrated as part PO worklog.</t>
  </si>
  <si>
    <t>Total cost value in PO is blank.STE to verify whether it was nullified as part of removing cost value exercise.</t>
  </si>
  <si>
    <t>Re-mapping of fields.</t>
  </si>
  <si>
    <t>To analyse the mismatch in data.</t>
  </si>
  <si>
    <t>To analyse the current mapping and why the revision is 0 instead of 1.</t>
  </si>
  <si>
    <t>Re-mapping.</t>
  </si>
  <si>
    <t>The count of invoices(credit note + Invoice) is 67 records less in maximo after comparing with coswin's invoices + credit notes.</t>
  </si>
  <si>
    <t>INV_DT and INV_RCT_DT is not mapped correctly. INV_DT should be mapped to INVOICE.CHANGEDATE and INV_RCT_DT should be mapped to INVOICE.INVOICEDATE.</t>
  </si>
  <si>
    <t>Need to analyze.</t>
  </si>
  <si>
    <t>Coswin Invoice SAP GL Code should be displayed on Maximo Invoice Main Tab. Currently it is mapped to INVOICECOST. STE_CSWNSAPGL.</t>
  </si>
  <si>
    <t>For Credit note status mapping:
48 - Created -  APPR
49  - Validated - APPR
50 - Partially used  - APPR
51 - Used - PAID
52 - Cancelled - CANCEL
53  - Closed - PAID</t>
  </si>
  <si>
    <t>STE to check from where uninvoiced total is coming in invoice application in maximo.For example : NI-C753M017</t>
  </si>
  <si>
    <t>Remaining value for credit notes in coswin needs to be migrated to Invoice.STE_CSWNREMVALUE.</t>
  </si>
  <si>
    <t>Re-map.</t>
  </si>
  <si>
    <t>GLDebit account needs to be populated for Invoice line, PO line and PR line as per the agreed logic with SBST.</t>
  </si>
  <si>
    <t>1. POREVISIONUM is missing from matrectrans records which is preventing material receipt to be displayed on screen.</t>
  </si>
  <si>
    <t>2. GRN Ref num and GRN date to be displayed on screen? TBD by SBST.</t>
  </si>
  <si>
    <t>3. PO Lines items in maximo is not migrated for PONUM: AA10009897. STE to verify the issue and rectify if it is happening for other POs as well.</t>
  </si>
  <si>
    <t>4. Quantity is showing as -ve for transaction type of Return in material receipts.</t>
  </si>
  <si>
    <t>5. The migration of DO remarks to MATRECTRANS.STE_CSWNRECEIPTREMARK is missing in maximo.The field is not created in database.</t>
  </si>
  <si>
    <t>7. Service receipts needs to be created for service items.For example : PONUM: BB60015612, DO number: 00000015.</t>
  </si>
  <si>
    <t>8. STE to check the treatment for non-PO receipts. For example: miscellaneous type DOs in coswin.</t>
  </si>
  <si>
    <t xml:space="preserve">FAT_TRANSACTDM_0011.0001 </t>
  </si>
  <si>
    <t>Min Qty, Max Qty, Reorder Point, Safety Stock showing 0 on screen. It is having values in Coswin.</t>
  </si>
  <si>
    <t>Population field is present in Coswin but is not mapped to Maximo.</t>
  </si>
  <si>
    <t>Currently Coswin Stockout Risk %, Cyclic Re-order and No. of days in Cycle  is not mapped to any Maximo fields. To clarify if this field should be populated to a new field within Inventory. These fields are currently not available for verification.</t>
  </si>
  <si>
    <t>Coswin ORG_SUPL_CD is currently mapped to Inventory Manufacturer. The mapping is incorrect as the Suppliers are Vendors. SBST proposed that the original Supplier Code to be mapped to a new separate field instead of Manufacturer.</t>
  </si>
  <si>
    <t xml:space="preserve">FAT_TRANSACTDM_0012.0001 </t>
  </si>
  <si>
    <t>Coswin GST not mapped correctly to Maximo Inventory Vendor Tax Code. It should display GST in Inventory Vendor for all Items that are associated with GST.</t>
  </si>
  <si>
    <t>The Coswin Max Lead Time is mapped to Inventory Delivery Time. SBST feedback that the Max Lead Time should also be within the same Section as the Min, Average Lead Time in the Inventory Vendor Section.</t>
  </si>
  <si>
    <t>Coswin First Procured Date is mapped to the Inventory Vendor Last Order Date. However, the Last Order Date is not showing the correct information. SBST proposed to store the First Procured Date.</t>
  </si>
  <si>
    <t>Remarks Column is advised by SBST to be stored in the STK_ITEM. STE to check if the Remarks field can be retrieved and stored in Maximo Item Application.</t>
  </si>
  <si>
    <t>1899-12-31 is visible for Last PO Date. To amend the mapping of the date value if it is NULL or 0.</t>
  </si>
  <si>
    <t>Last Price is showing 0 for all records. User feedback that it should not show 0, but instead, the Unit Price of the Item should be displayed.</t>
  </si>
  <si>
    <t>STE_CSWNLASTPO is not displayed correctly. TO check mapping of the field.</t>
  </si>
  <si>
    <t>1. Coswin Demand "From" date should be migrated to MR.REQUIREDDATE and "To" date should be migrated to "STE_CSWNDEMTODATE".</t>
  </si>
  <si>
    <t>2. Entered date needs to be displayed on screen.</t>
  </si>
  <si>
    <t>3. Demand remarks should be migrated to STE_DEMREMARKS.</t>
  </si>
  <si>
    <t>5. MATUSETRANS.STORELOC is "Transit" for all the items.It should be populated with the correct item location. For example: item TRAIN /GEN/AR/01.</t>
  </si>
  <si>
    <t>6. Transfer transactions are not migrated to maximo. For example: Item number: TRAIN /GEN/AR/01.</t>
  </si>
  <si>
    <t>7. Issue number from coswin is not migrated in maximo. Issues number exammple: ISS12577. This needs to be migrated to matusetrans.STE_ISSUENUM.</t>
  </si>
  <si>
    <t>8. Need to populate coswin adjustments to invtrans in maximo.Coswin STK_ADJ table needs to be migrated to INVTRANS.</t>
  </si>
  <si>
    <t>Need to re-visit scripts.</t>
  </si>
  <si>
    <t>To be decided by SBST.</t>
  </si>
  <si>
    <t>Create a dummy PO (CSWN_NONPO) and tag against it all the miscellaneous receipts.</t>
  </si>
  <si>
    <t>Need to create a new field STE_CSWNPOPULATION.</t>
  </si>
  <si>
    <t>Where is this GL mapping?</t>
  </si>
  <si>
    <t>Need to see the data</t>
  </si>
  <si>
    <t>What is the mapping?</t>
  </si>
  <si>
    <t>What is the mapping? Any example?</t>
  </si>
  <si>
    <t>Create two new custom fields.
PO.STE_CSWNDATE and PO.STE_CSWNDEDUEDATE.</t>
  </si>
  <si>
    <t xml:space="preserve">Create a new custom field in maximo. </t>
  </si>
  <si>
    <t>NO</t>
  </si>
  <si>
    <t>Need to check the script</t>
  </si>
  <si>
    <t>Problem Analysis (Notes)</t>
  </si>
  <si>
    <t>Need to check with Gareth if it was removed as part of cost exercise.</t>
  </si>
  <si>
    <t>Currently not mapped yet.
To confirm mapping:
PORDER_.PO_PAY_DET
&gt;&gt; CONTRACT.PAYMENTTERM</t>
  </si>
  <si>
    <t xml:space="preserve">PR number in coswin to be mapped to PO.STE_PRNUM </t>
  </si>
  <si>
    <t>Remove mapping:
PORDER_.SUPPLIER_.SUPPL_AGREE.SAGREE_CODE &gt;&gt; PO.CONTRACTREFNUM
Keep mapping:
PORDER_.PO_BLKT_REF  &gt;&gt; PO.CONTRACTREFNUM
(PO_BLKT_REF -&gt; PO.PO_TYPE=49)</t>
  </si>
  <si>
    <t>Change the mapping for INVOICEDATE:
INVOICE_.INV_RCT_DT &gt;&gt; INVOICE.INVOICEDATE
Mapping for CHANGEDATE is already correct:
INVOICE_.INV_DT &gt;&gt; INVOICE.CHANGEDATE</t>
  </si>
  <si>
    <t>Add new mapping:
RCT_ITEMS.PORDERS_.PO_AMD_NO &gt;&gt; MATRECTRANS.POREVISIONNUM</t>
  </si>
  <si>
    <t>Need to check the migrated data. Similar to row 25.
Executing the query manually produce 144 po line items</t>
  </si>
  <si>
    <t>Remove transformation for MATRECTRANS.QUANTITY</t>
  </si>
  <si>
    <t>Add default value to MATRECTRANS.PONUM mapping:
coalesce(RCT_PO_REF, 'CSWN_NONPO')
Create a new master pkg to create the dummy PO</t>
  </si>
  <si>
    <t>A new field to be created. CONTRACT.STE_REMARKS</t>
  </si>
  <si>
    <t>Map to new fields: STE_CSWNSUPPLIER</t>
  </si>
  <si>
    <t xml:space="preserve">FAT_TRANSACTDM_0014.0001 </t>
  </si>
  <si>
    <t>New custom column: STE_CSWNDEMTODATE</t>
  </si>
  <si>
    <t>New mapping.
New custom column</t>
  </si>
  <si>
    <t>New custom column: MATUSETRANS.STE_ISSUENUM</t>
  </si>
  <si>
    <t>New custom column: MR.STE_DEMREMARKS</t>
  </si>
  <si>
    <t>0303</t>
  </si>
  <si>
    <t>PO_PR_PRCost</t>
  </si>
  <si>
    <t>DF-PR</t>
  </si>
  <si>
    <t>0304</t>
  </si>
  <si>
    <t>PO_RFQ</t>
  </si>
  <si>
    <t>Need to extend Item related description to 104 char</t>
  </si>
  <si>
    <t>WHEN DEM_STATUS=48 THEN 'APPR'
WHEN DEM_STATUS=49 THEN 'APPR'
WHEN DEM_STATUS=50 THEN 'CLOSE'
WHEN DEM_STATUS=51 THEN 'CAN'
WHEN DEM_STATUS=52 THEN 'WAPPR'
WHEN DEM_STATUS=57 THEN 'APPR'</t>
  </si>
  <si>
    <t xml:space="preserve">Default the properties as standard values based on when contract type is selected as “BLANKET”,”PRICE” using scripts.
For example:
If Type is BLANKET:
1. Requires PO? - Y
2. Create Release? – Y
3. Can Exceed amount – Y
4. Add Lines on use? – Y
5. Acceptance Loss? – Y
6. Vendor termination Allowed – Y
7. Customer Termination Allowed? – Y.
For Type = 'PRICE':
1. Requires PO? - Y
2. Create Release? – N
3. Can Exceed amount – N
4. Add Lines on use? – N
5. Acceptance Loss? – Y
6. Vendor termination Allowed – Y
7. Customer Termination Allowed? – Y.
</t>
  </si>
  <si>
    <t xml:space="preserve">Re-mapping.
</t>
  </si>
  <si>
    <t>Re-mapping.
INVOICECOST.STE_CSWNSAPGL
INVOICE.STE_CSWNSAPGL</t>
  </si>
  <si>
    <t xml:space="preserve">Calculated columns. Nothing to do </t>
  </si>
  <si>
    <t>How to create service receipts? SERVRECTRANS
Notes: The transformation to get service items is quite messy! Should probably just do a lookup to migrated item table</t>
  </si>
  <si>
    <t>Need to create new pkg!
TransType='PCOUNTADJ'</t>
  </si>
  <si>
    <t>Item with STE_MIGRATIONID=84190 has description truncated</t>
  </si>
  <si>
    <r>
      <t>di</t>
    </r>
    <r>
      <rPr>
        <sz val="10"/>
        <color rgb="FF000000"/>
        <rFont val="Consolas"/>
        <family val="3"/>
      </rPr>
      <t>.</t>
    </r>
    <r>
      <rPr>
        <sz val="10"/>
        <color rgb="FF006464"/>
        <rFont val="Consolas"/>
        <family val="3"/>
      </rPr>
      <t>PK_DV_ITEMS</t>
    </r>
    <r>
      <rPr>
        <sz val="10"/>
        <color rgb="FF000000"/>
        <rFont val="Consolas"/>
        <family val="3"/>
      </rPr>
      <t xml:space="preserve"> = </t>
    </r>
    <r>
      <rPr>
        <sz val="10"/>
        <color rgb="FF0000FF"/>
        <rFont val="Consolas"/>
        <family val="3"/>
      </rPr>
      <t>553226</t>
    </r>
  </si>
  <si>
    <t>Need to extend PRLine.Description to 104 char</t>
  </si>
  <si>
    <t>Need to extend RFQLine.Description to 104 char</t>
  </si>
  <si>
    <t>0202</t>
  </si>
  <si>
    <t>Need to extend InvVendor.Description to 104 char</t>
  </si>
  <si>
    <t>0205</t>
  </si>
  <si>
    <t>MR_MRLine</t>
  </si>
  <si>
    <t>InvVendor</t>
  </si>
  <si>
    <t>Need  to extend MR.WONUM to 25 char (consistent with WORKORDER.WONUM)</t>
  </si>
  <si>
    <t>Update transformation</t>
  </si>
  <si>
    <t>Pkg</t>
  </si>
  <si>
    <t>Create two new custom fields.
CONTRACT.STE_CSWNDATE and CONTRACT.STE_CSWNDELDUEDATE.</t>
  </si>
  <si>
    <t>0302</t>
  </si>
  <si>
    <t>PO_Contract (Blanket)</t>
  </si>
  <si>
    <t>Custom column: ste_actualstartdate (date) mapped from PO_VALID_FM</t>
  </si>
  <si>
    <t>Not mapped yet but derived column exist. Check with gareth!</t>
  </si>
  <si>
    <t>Done</t>
  </si>
  <si>
    <t>To confirm mapping
PORDER_.PO_RMK.PO_TXT
&gt;&gt; CONTRACT.STE_REMARKS
Create new pkg: 0603B_CONTRACT_BLANKET.
Pkg 0607-LD PO add filter: WHERE po.PO_TYPE != 49</t>
  </si>
  <si>
    <t>New mapping:
PORDER_.PO_AMD_WHO &gt;&gt; CONTRACT.CHANGEBY
Default value is still set to MAXADMIN
New custom column</t>
  </si>
  <si>
    <t>New mapping:
PORDER_.PO_REQ_BY
&gt;&gt; CONTRACT.PURCHASEAGENT</t>
  </si>
  <si>
    <t>In CONTRACT (PRICE), there is no Purchase Order reference. No mapping.
In CONTRACT (BLANKET), it is mapped.
New mapping:
coswin PO Date =&gt; PORDER_.PO_DT
coswin PO Del Due Date =&gt; PO_ITEMS.PO_ITEM_DEL_DT
Need to create custom column</t>
  </si>
  <si>
    <t xml:space="preserve">The following need to be updated In Contract Level:
6. Vendor termination Allowed – Y
7. Customer Termination Allowed? – Y.
The rest is in 0309-ContractPurch.
No change for ContractPurch for Contract (PRICE)
</t>
  </si>
  <si>
    <t>0301 - Contract (PRICE)
0302 - Contract (BLANKET)
0309 - ContractPurch</t>
  </si>
  <si>
    <t>Backend data is not rounded up.
Mapping has no transformation:
SUPL_AGREE_ITEM.SUPL_ITEMS.S_LAT_UNIT_RATE &gt;&gt; CONTRACTLINE.UNITCOST</t>
  </si>
  <si>
    <t>No Action</t>
  </si>
  <si>
    <t xml:space="preserve">Remove mapping: RFQ.Description
</t>
  </si>
  <si>
    <t>New mapping: 
DEVIS.DV_PREQ_REF &gt;&gt; RFQ.STE_PRNUM
Need to create custom column</t>
  </si>
  <si>
    <t>Backend data for RFQ CJ01951512003 has 4 quotation line</t>
  </si>
  <si>
    <t>No action</t>
  </si>
  <si>
    <t>DV_RMK.DEV_TEXT &gt;&gt; RFQ.STE_REMARK
Update in pkg 0608 LD_RFQ_RFQLine</t>
  </si>
  <si>
    <t>Backend data has consistent count</t>
  </si>
  <si>
    <t>New mapping:
PORDER_.PO_PREQ_REF &gt;&gt; PO.STE_PRNUM
Need to create custom column</t>
  </si>
  <si>
    <t>0306</t>
  </si>
  <si>
    <t>PO_PO</t>
  </si>
  <si>
    <t>Current mapping:
PORDER_.PO_AMD_NO &gt;&gt; PO.REVISIONNUM
For PO OS0124/032 (PO_AMD_NO=1), backend migrated data is correct (REVISIONNUM=1)</t>
  </si>
  <si>
    <t>PORDER_.PO_RMK &gt;&gt; WORKLOG
Update pkg 0607_LD_PO</t>
  </si>
  <si>
    <t>Applicable to CONTRACT (BLANKET)
PORDER_.PO_DELVD_VALUE -&gt; CONTRACT.STE_COMMITTEDCOST
PORDER_.PO_PENDG_VALUE -&gt; CONTRACT.STE_AMOUNTREMAINING</t>
  </si>
  <si>
    <t>Applicable to CONTRACT (BLANKET)
PORDER_.PO_VALUE &gt;&gt; CONTRACTPURCH.MAXVOL</t>
  </si>
  <si>
    <t>Current mapping:
PORDER_.PO_VALUE &gt;&gt; PO.TOTALCOST
Backend data show correct result.</t>
  </si>
  <si>
    <t>Currently INVVENDOR.LASTDATE is mapped to SUPL_ITEMS.S_L_DT_PO.
New mapping:
ITEM_.DT_FIRST_PROC &gt;&gt; INVENTORY.STE_FIRSTPROCDATE</t>
  </si>
  <si>
    <t>Update mapping:
SUPL_ITEMS.S_LAT_UNIT_RATE &gt;&gt; INVVENDOR.LASTCOST
If SUPL_ITEMS.S_LAT_UNIT_RATE=0 then:
SUPL_ITEMS.ITEM_.BUY_PRICE &gt;&gt; INVVENDOR.LASTCOST</t>
  </si>
  <si>
    <t>Set to NULL if value = 1899-12-31.
Set default value to NULL</t>
  </si>
  <si>
    <t>Currently MR.ENTERDATE is mapped to DEM_ISS.DEM_DT</t>
  </si>
  <si>
    <t>Backend data for PO AA10007683 has 1 PO line item!</t>
  </si>
  <si>
    <t>Need to check migrated data.
Pkg still has error!</t>
  </si>
  <si>
    <t>Create a new custom field in maximo. CONTRACT.STE_CSWNSAPGL</t>
  </si>
  <si>
    <t xml:space="preserve">New mapping:
PORDER_.PO_STRING1 &gt;&gt; CONTRACT.STE_CSWNSAPGL </t>
  </si>
  <si>
    <t>With long description</t>
  </si>
  <si>
    <t>Create new custom columns:
STE_CSWNSAPGL
STE_CSWNCC</t>
  </si>
  <si>
    <t>New mapping:
INVOICE_.INV_STRING1 &gt;&gt; INVOICE.STE_CSWNSAPGL
New custom column: INVOICE.STE_CSWNSAPGL</t>
  </si>
  <si>
    <t>Map to new fields: STE_REMARKS</t>
  </si>
  <si>
    <t>New mapping:
SUPL_RMK.SUPL_TXT &gt;&gt; INVVENDOR.STE_REMARKS
Need to create new custom column (LD)
Need to create new LD package</t>
  </si>
  <si>
    <t>VARCHAR</t>
  </si>
  <si>
    <t>DECIMAL</t>
  </si>
  <si>
    <t>22,10</t>
  </si>
  <si>
    <t>0206</t>
  </si>
  <si>
    <t>INVTRANS</t>
  </si>
  <si>
    <t>SERVRECTRANS</t>
  </si>
  <si>
    <t>DATETIME</t>
  </si>
  <si>
    <t>NUMBER</t>
  </si>
  <si>
    <t>SMALLINT</t>
  </si>
  <si>
    <t>New custom column: INVTRANS.STE_CSWNCC</t>
  </si>
  <si>
    <t>New custom column: SERVRECTRANS.STE_CSWNCC</t>
  </si>
  <si>
    <t>New custom column: SERVRECTRANS.STE_CSWNSAPGL</t>
  </si>
  <si>
    <t>New custom column: SERVRECTRANS.STE_CSWNDNDATE</t>
  </si>
  <si>
    <t>New custom column: SERVRECTRANS.STE_CSWNFWDR</t>
  </si>
  <si>
    <t>New custom column: SERVRECTRANS.STE_CSWNGRNDATE</t>
  </si>
  <si>
    <t>New custom column: SERVRECTRANS.STE_CSWNGRNNUM</t>
  </si>
  <si>
    <t>New custom column: SERVRECTRANS.STE_CSWNGRNREF</t>
  </si>
  <si>
    <t>New custom column: SERVRECTRANS.STE_CSWNINSPSTATUS</t>
  </si>
  <si>
    <t>New custom column: SERVRECTRANS.STE_CSWNINSPDATE</t>
  </si>
  <si>
    <t>New custom column: SERVRECTRANS.STE_CSWNINSPREF</t>
  </si>
  <si>
    <t>New custom column: SERVRECTRANS.STE_CSWNINSPSTAT</t>
  </si>
  <si>
    <t>New custom column: SERVRECTRANS.STE_CSWNRCTSTATUS</t>
  </si>
  <si>
    <t>New custom column: SERVRECTRANS.STE_CSWNRECEIPTCHANGEDATE</t>
  </si>
  <si>
    <t>New custom column: SERVRECTRANS.STE_CSWNRECEIPTFORWARDER</t>
  </si>
  <si>
    <t>New custom column: SERVRECTRANS.STE_CSWNRECEIPTTYPE</t>
  </si>
  <si>
    <t>New custom column: INVTRANS.STE_SCCODE</t>
  </si>
  <si>
    <t>New custom column: INVTRANS.STE_ADJVAL</t>
  </si>
  <si>
    <t>New custom column: INVTRANS.STE_ADJUNITCOST</t>
  </si>
  <si>
    <t>DATE</t>
  </si>
  <si>
    <t>varchar</t>
  </si>
  <si>
    <t>New custom column: PR.STE_CSWNSAPGL</t>
  </si>
  <si>
    <t>New custom column: RFQ.STE_CSWNSAPGL</t>
  </si>
  <si>
    <t>New custom column: RFQLINE.STE_CSWNSAPGL</t>
  </si>
  <si>
    <t>New custom column: RFQLINE.STE_CSWNCC</t>
  </si>
  <si>
    <t>New custom column: RFQ.STE_PRNUM</t>
  </si>
  <si>
    <t>New custom column: RFQ.STE_REMARKS</t>
  </si>
  <si>
    <t>New custom column: INVVENDOR.STE_REMARKS</t>
  </si>
  <si>
    <t>New custom column: MR.STE_REMARKS</t>
  </si>
  <si>
    <t>New custom column: CONTRACT.STE_CSWNDATE</t>
  </si>
  <si>
    <t>New custom column: CONTRACT.STE_CSWNDELDUEDATE</t>
  </si>
  <si>
    <t>New custom column: CONTRACT.STE_REMARKS</t>
  </si>
  <si>
    <t>New custom column: CONTRACT.STE_GLACCOUNT</t>
  </si>
  <si>
    <t>New custom column: STE_PRNUM</t>
  </si>
  <si>
    <t>0308A</t>
  </si>
  <si>
    <t>INVOICE</t>
  </si>
  <si>
    <t>New custom column: INVOICE.STE_CSWNSAPGL</t>
  </si>
  <si>
    <t>Dept-CC-SAPGL in INVOICECOST</t>
  </si>
  <si>
    <t>ITEM.STKOUT_RISKP -&gt; STE_CSWNSTKRISK
ITEM_INFO.I_CYCLIC_REORDER -&gt; STE_CYCLICREORDER
ITEM_INFO.I_CYCLE -&gt; STE_NODAYSCYCL</t>
  </si>
  <si>
    <t>INVENTORY</t>
  </si>
  <si>
    <t>5,0</t>
  </si>
  <si>
    <t>New custom column: INVENTORY.STE_CSWNSTKRISK</t>
  </si>
  <si>
    <t>New custom column: INVENTORY.STE_CYCLICREORDER</t>
  </si>
  <si>
    <t>New custom column: INVENTORY.STE_NODAYSCYCL</t>
  </si>
  <si>
    <t>New custom column: INVENTORY.STE_CSWNSUPPLIER</t>
  </si>
  <si>
    <t>Remove mapping on INVENTORY.MANUFACTURER
Update mapping to custom column. 
STORES_ITEMS.ITEM_.ORG_SUPL_CD &gt;&gt; INVENTORY.STE_CSWNSUPPLIER
Need to create custom column</t>
  </si>
  <si>
    <t>Keep mapping in INVENTORY:
STORES_ITEMS. ITEM_. ITEM_INFO.MAX_LEAD_TIME &gt;&gt; INVENTORY.DELIVERYTIME
Mapping INVVENDOR: 
STORES_ITEMS. ITEM_. ITEM_INFO.MAX_LEAD_TIME &gt;&gt;INVVENDOR.PROMDELIVERYTIME</t>
  </si>
  <si>
    <t xml:space="preserve">Done </t>
  </si>
  <si>
    <t>Missing mapping:
SUPL_ITEMS.S_L_PO &gt;&gt; INVVENDOR.STE_CSWNLASTPO</t>
  </si>
  <si>
    <t>New custom column: MR.STE_CSWNDEMTODATE</t>
  </si>
  <si>
    <t>New custom column: MR.STE_CSWNCC</t>
  </si>
  <si>
    <t>New mapping:
ITEM_.ITEM_NUMBER1  &gt;&gt; INVENTORY.STE_CSWNPOPULATION
Need to create custom mapping</t>
  </si>
  <si>
    <t>New custom column: INVENTORY.STE_CSWNPOPULATION</t>
  </si>
  <si>
    <t>New mapping:
ISS_ITEMS.ISS_REF &gt;&gt; MATUSETRANS.STE_ISSUENUM
New custom column</t>
  </si>
  <si>
    <t>MATUSETRANS</t>
  </si>
  <si>
    <t>WORKLOG. Update pkg 0604 LD PR</t>
  </si>
  <si>
    <t>MATRECTRANS</t>
  </si>
  <si>
    <t>New custom column: MATRECTRANS.STE_CSWNRECEIPTREMARK</t>
  </si>
  <si>
    <t>CONTRACTTERM</t>
  </si>
  <si>
    <t>New custom column: CONTRACTTERM.STE_MIGRATIONSOURCE</t>
  </si>
  <si>
    <t>New mapping:
RCT_ITEMS.RCT_RMK.RCT_TXT &gt;&gt; MATRECTRANS.STE_CSWNRECEIPTREMARK
Need to create new custom column (LD)
Need to create new LD package</t>
  </si>
  <si>
    <t>New mapping:
DEM_ISS.ISS_RMK &gt;&gt; MR.STE_DEMREMARKS.
New custom column</t>
  </si>
  <si>
    <t>Current mapping:
PO_ITEMS.PO_ITEM_DEL_DT -&gt; POLINE.REQDELIVERYDATE
New mapping:
In POLine:
PORDER_.DR_TEXT2 &gt;&gt; POLINE.REQDELIVERYDATE (TRANFORMED)
PORDER_.DR_TEXT2 &gt;&gt; POLINE.STE_CSWNREQDELIVERYDATE (AS-IS)
In top PO Level:
PO_ITEMS.PO_ITEM_DEL_DT -&gt; PO.REQUIREDDATE</t>
  </si>
  <si>
    <t xml:space="preserve">Get actual store loc:
SELECT ii.PK_ISS_ITEMS, ii.ISS_REF, dli.PK_DEM_LOC_INT, l.PK_LOCATION_, si.IS_STOR_CD 
FROM coswin.ISS_ITEMS ii 
LEFT JOIN coswin.DEM_LOC_INT dli ON dli.S_ISS_LOC_INT = ii.PK_ISS_ITEMS 
LEFT JOIN coswin.LOCATION_ l ON l.PK_LOCATION_ = dli.S_LOC_DEM_INT 
LEFT JOIN coswin.STORES_ITEMS si ON si.PK_STORES_ITEMS = l.S_STORES_ITEM_LOC 
WHERE ii.S_ITEM_ISS=27322 
</t>
  </si>
  <si>
    <t xml:space="preserve">TR_ITEMS &gt;&gt; cswn_tr_items
H_TRANSFER &gt;&gt; cswn_h_transfer
H_TR_ITEMS &gt;&gt; NO DATA
Create record: MATRECTRANS (IssueType= 'SHIPTRANSFER')
</t>
  </si>
  <si>
    <t>New custom column: SERVRECTRANS.STE_CSWNRECEIPTREMARK</t>
  </si>
  <si>
    <t xml:space="preserve">Map to default value:
"GST" &gt;&gt; INVVENDOR.TAX1CODE
</t>
  </si>
  <si>
    <t>WIP</t>
  </si>
  <si>
    <t>Fix Status</t>
  </si>
  <si>
    <t>Data Loading</t>
  </si>
  <si>
    <t>Not Checked Yet</t>
  </si>
  <si>
    <t>NA</t>
  </si>
  <si>
    <t>Not Done</t>
  </si>
  <si>
    <t>Change transformation for INVOICE.STATUS.
To confirm:
This is also for NEG_INV? YES.</t>
  </si>
  <si>
    <t>Partial</t>
  </si>
  <si>
    <t xml:space="preserve">4. Material Requisions status mapping:
   48 - 0 - No Issued - APPR
   49 - 1 - Part Issued  - APPR
   50 - 2 - Issue Completed - CLOSE
   51 - 3 - Cancelled -  CAN
   52 - 4 - Not Validated - WAPPR
   57 - 9- Directly Issued - CLOSE </t>
  </si>
  <si>
    <t>Map ITEM_INFO via ITEM_ instead of directly from STOREITEM.
Please verify the following fields as well (similar to MinQty, originally from ITEM_ but now from STOREITEM):
MAXLEVEL
MINLEVEL
SSTOCK
DELIVERYTIME
ISSUE1YRAGO
ISSUE2YRAGO
CURBALTOTAL
AVBLBALANCE
RESERVEDQTY
ORDERQTY</t>
  </si>
  <si>
    <t>New mapping</t>
  </si>
  <si>
    <t>New calculated field</t>
  </si>
  <si>
    <t>SBST Validation</t>
  </si>
  <si>
    <t>SBST Validation Remarks</t>
  </si>
  <si>
    <t>Fail</t>
  </si>
  <si>
    <r>
      <t xml:space="preserve">Migration is done successfully.
</t>
    </r>
    <r>
      <rPr>
        <sz val="10"/>
        <color rgb="FFC00000"/>
        <rFont val="Arial"/>
        <family val="2"/>
      </rPr>
      <t xml:space="preserve">Note: Peng Keong mentioned that he requested to have a PR linkage field from RFQ. The field doesn't seems to be avaiable on UI in Data Validation platform. </t>
    </r>
  </si>
  <si>
    <t>Pending</t>
  </si>
  <si>
    <t>For Cost centers part of the GL account (cost center) list should use the Department mapping as provided by SBST for GL account string in POLINE.</t>
  </si>
  <si>
    <t>WIP_WO.WO_ACT_HRS to be migrated to WORKORDER.ACTINTLABHRS.</t>
  </si>
  <si>
    <t>This is to be displayed on Invoice application main tab.</t>
  </si>
  <si>
    <t>Uninvoiced total seems to be appearing even after the PO is totally invoiced.</t>
  </si>
  <si>
    <t>The "quantity received" field in "Material Receipts" Table column is displaying all the quantiies ordered for a particular POLINE. STE to check whether it should display only the received quantity for that particular line item.</t>
  </si>
  <si>
    <t xml:space="preserve">NI-SBSNEL1503 credit note status is cancelled in coswin but appr in maximo. It should be cancelled. The mapping provided in the description to be followed for all credit notes.
Additional Comments:
Credit code numbers are not found or created as invoice numbers. STE to verify .
For example: Invoice number SBSNEL1601 has an associated credit note number : LD/NEL1601.
Example: LD/NEL1601 needs to be created as a invoice number with a "Credit" invoice type with original Invoice number as SBSNEL1601.
Currently, Credit notes are created as NI-&lt;Invoicenume&gt;.
</t>
  </si>
  <si>
    <t>SBST confirmed to be included under Material Reciept/Service Receipt sub section. Under GRN Ref Type field.</t>
  </si>
  <si>
    <t>PONUM: 02336, Coswin has Quantity Received as 107.60 and maximo is showing 107.59 (MATRECTRANS.RECEIPTQUANTITY).STE to Verify.</t>
  </si>
  <si>
    <t>ITEM_INFO.REORD_LEVEL to be re-mapped to  INVENTORY.MINLEVEL (Reorder Point) from  INVENTORY.SSTOCK.</t>
  </si>
  <si>
    <t>Pending Verification With SBST</t>
  </si>
  <si>
    <t>Could not be tested because of 4460 sql error in contract application.</t>
  </si>
  <si>
    <t>Grand Total</t>
  </si>
  <si>
    <t>(All)</t>
  </si>
  <si>
    <t>Column Labels</t>
  </si>
  <si>
    <t>Count of SBST Validation</t>
  </si>
  <si>
    <t>Legend</t>
  </si>
  <si>
    <t>Pending LD Load</t>
  </si>
  <si>
    <t>Related to general Query or UI changes.</t>
  </si>
  <si>
    <t>Not fixed and deployed from STE</t>
  </si>
  <si>
    <t>Pending Long Description from STE</t>
  </si>
  <si>
    <t>Pending Verification with SBST</t>
  </si>
  <si>
    <t>Description</t>
  </si>
  <si>
    <t>Testing Date:</t>
  </si>
  <si>
    <t>Fixed and deployed by STE but was not verified with SBST at the day of validation due to time constraint</t>
  </si>
  <si>
    <t>Coswin's Purchase order details "Date" and "Del Due Date" needs to be captured in a separate custom field.</t>
  </si>
  <si>
    <t>26/11/2024:
No PR data is found.
..........................................................
Similar to above.</t>
  </si>
  <si>
    <r>
      <rPr>
        <sz val="10"/>
        <color rgb="FFC00000"/>
        <rFont val="Arial"/>
        <family val="2"/>
      </rPr>
      <t>26/11/2024:
No PR data is found.
...........................................................
For PR: RSW0008550, 
Coswin Cost Center: 2712220,
SAP GL Code: 432150 is present. 
But the GLDebit Account field is blank.It should have the value as :
NEL-2712220-432150.
Similarly for PRs PL06/0223,RSW0008550,PL06/0215
As there is no corresponding mapping of cost center in mapping sheet.</t>
    </r>
    <r>
      <rPr>
        <sz val="10"/>
        <color rgb="FFFF0000"/>
        <rFont val="Arial"/>
        <family val="2"/>
      </rPr>
      <t xml:space="preserve">
</t>
    </r>
    <r>
      <rPr>
        <sz val="10"/>
        <color theme="3"/>
        <rFont val="Arial"/>
        <family val="2"/>
      </rPr>
      <t xml:space="preserve">
NOTE: The GL Debit Account for the ones that have a mapping in excel is populated correctly.
</t>
    </r>
  </si>
  <si>
    <t>26/11/2024:
PO.STE_PRNUM field is not availble in V1.04 db and hence the item is failed.
……………………………………………...
PO.STE_PRNUM is blank for all the Pos.STE to re-check.</t>
  </si>
  <si>
    <t xml:space="preserve">
</t>
  </si>
  <si>
    <r>
      <rPr>
        <sz val="10"/>
        <color theme="3"/>
        <rFont val="Arial"/>
        <family val="2"/>
      </rPr>
      <t>26/11/2024:</t>
    </r>
    <r>
      <rPr>
        <sz val="10"/>
        <color rgb="FFFF0000"/>
        <rFont val="Arial"/>
        <family val="2"/>
      </rPr>
      <t xml:space="preserve">
</t>
    </r>
    <r>
      <rPr>
        <sz val="10"/>
        <color theme="3"/>
        <rFont val="Arial"/>
        <family val="2"/>
      </rPr>
      <t xml:space="preserve">Data is migrated and verified successfully. </t>
    </r>
    <r>
      <rPr>
        <sz val="10"/>
        <color rgb="FFFF0000"/>
        <rFont val="Arial"/>
        <family val="2"/>
      </rPr>
      <t xml:space="preserve">
</t>
    </r>
  </si>
  <si>
    <t>RFQ.STE_REMARKS longdescription needs to be displayed on screen under Details section &gt; Type Field.</t>
  </si>
  <si>
    <t xml:space="preserve">26/11/2024:
The changes are related to UI. 
</t>
  </si>
  <si>
    <t>26/11/2024:
Captured as part of  Process flow.</t>
  </si>
  <si>
    <r>
      <rPr>
        <sz val="10"/>
        <color theme="3"/>
        <rFont val="Arial"/>
        <family val="2"/>
      </rPr>
      <t xml:space="preserve">27/11/2024:
</t>
    </r>
    <r>
      <rPr>
        <sz val="10"/>
        <color rgb="FFC00000"/>
        <rFont val="Arial"/>
        <family val="2"/>
      </rPr>
      <t>As observed by Peng Keong, the description of the SAP GL Code component's description is incomplete and cut short possibly due to field length restriction.</t>
    </r>
    <r>
      <rPr>
        <sz val="10"/>
        <color theme="3"/>
        <rFont val="Arial"/>
        <family val="2"/>
      </rPr>
      <t xml:space="preserve">
SAP GL Code is loaded successfully.
Note: There is an extra </t>
    </r>
    <r>
      <rPr>
        <b/>
        <sz val="10"/>
        <color theme="3"/>
        <rFont val="Arial"/>
        <family val="2"/>
      </rPr>
      <t>435800</t>
    </r>
    <r>
      <rPr>
        <sz val="10"/>
        <color theme="3"/>
        <rFont val="Arial"/>
        <family val="2"/>
      </rPr>
      <t xml:space="preserve"> SAP GL Code in coswin.
...........................................................</t>
    </r>
    <r>
      <rPr>
        <sz val="10"/>
        <color rgb="FFC00000"/>
        <rFont val="Arial"/>
        <family val="2"/>
      </rPr>
      <t xml:space="preserve">
26/11/2024:
Migrated data is verified successfully.
However, the item is failed as the SAP GL Code list is not populated in GL Components. This is already fixed by STE in Db V1.05 and will be available as part of that.To be verified with db V1.05.
……………………….............................
For RFQ: AB04380222000
The GL Debit account is not mapped even though the mapping is present in the GL mapping sheet.
Similarly for AB04380222002.</t>
    </r>
  </si>
  <si>
    <r>
      <rPr>
        <sz val="10"/>
        <color rgb="FFFF0000"/>
        <rFont val="Arial"/>
        <family val="2"/>
      </rPr>
      <t xml:space="preserve">27/11/2024:
As observed by Peng Keong, the description of the SAP GL Code component's description is incomplete and cut short possibly due to field length restriction.
</t>
    </r>
    <r>
      <rPr>
        <sz val="10"/>
        <color theme="3"/>
        <rFont val="Arial"/>
        <family val="2"/>
      </rPr>
      <t xml:space="preserve">SAP GL Code is loaded successfully.
Note: There is an extra 435800 SAP GL Code in coswin.
</t>
    </r>
    <r>
      <rPr>
        <sz val="10"/>
        <color rgb="FFFF0000"/>
        <rFont val="Arial"/>
        <family val="2"/>
      </rPr>
      <t xml:space="preserve">
...........................................................
26/11/2024:
Migrated data is verified successfully.
However, the item is failed as the SAP GL Code list is not populated in GL Components. This is already fixed by STE in Db V1.05 and will be available as part of that.To be verified with db V1.05.
………………………............................</t>
    </r>
    <r>
      <rPr>
        <sz val="10"/>
        <rFont val="Arial"/>
        <family val="2"/>
      </rPr>
      <t xml:space="preserve">
New Problem created.
The GL Debit accounts are not mapped to POLINE.GLDEBITACCT. This should follow the same approach as PRLINE or RFQLINE.
</t>
    </r>
  </si>
  <si>
    <t>27/11/2024:
Still failed as per V1.05.
...........................................................
26/11/2024:
To be verified as part of V1.05.
………………………………...................
Coswin PO Number: OS0123/000 has No. Of amendments = 4 in coswin, this is migrated to Maximo as a blanket contract with revisionnum = 0. 
The contract revision number needs to be re-verified.</t>
  </si>
  <si>
    <t>27/11/2024:
This is a known issue. STE is still looking into it.
...........................................................
26/11/2024:
This is a known issue. STE is looking into it.
.........................................................
Data is migrated.However, there are few records which are off by 1 cent.There could be more such records.
Need to re-check the rounding off or the logic in SSIS. STE to verify.
Maximo:  PO: 02905,   TC: 55,612.69
Coswin: PO: 02905, TC: 55,612.70
Maximo: PO:BB60001536 , TC: 37.25
Coswin: PO:BB60001536 , TC: 37.26</t>
  </si>
  <si>
    <r>
      <rPr>
        <sz val="10"/>
        <color rgb="FFFF0000"/>
        <rFont val="Arial"/>
        <family val="2"/>
      </rPr>
      <t xml:space="preserve">27/11/2024:
This change was raised on 26/11/2024 and hence it is not fixed as part of V1.05.
...........................................................
26/11/2024:
1. INVOICE.INV_DT &gt;&gt; INVOICE.INVOICEDATE
Note: Currently INVOICE.INV_DT is mapped to INVOICE.CHANGEDDATE which is incorrect.
</t>
    </r>
    <r>
      <rPr>
        <b/>
        <sz val="10"/>
        <color rgb="FFFF0000"/>
        <rFont val="Arial"/>
        <family val="2"/>
      </rPr>
      <t xml:space="preserve">New Requirement: </t>
    </r>
    <r>
      <rPr>
        <sz val="10"/>
        <color rgb="FFFF0000"/>
        <rFont val="Arial"/>
        <family val="2"/>
      </rPr>
      <t xml:space="preserve">
</t>
    </r>
    <r>
      <rPr>
        <b/>
        <sz val="10"/>
        <color rgb="FFFF0000"/>
        <rFont val="Arial"/>
        <family val="2"/>
      </rPr>
      <t xml:space="preserve">To display the MATRECTRANS.ACTUALDATE in view related records 
INV_RCT_DT &gt;&gt; This is equivalent of </t>
    </r>
    <r>
      <rPr>
        <b/>
        <u/>
        <sz val="10"/>
        <color rgb="FFFF0000"/>
        <rFont val="Arial"/>
        <family val="2"/>
      </rPr>
      <t xml:space="preserve">
</t>
    </r>
    <r>
      <rPr>
        <b/>
        <sz val="10"/>
        <color rgb="FFFF0000"/>
        <rFont val="Arial"/>
        <family val="2"/>
      </rPr>
      <t>MATRECTRANS.ACTUALDATE</t>
    </r>
    <r>
      <rPr>
        <u/>
        <sz val="10"/>
        <color rgb="FFFF0000"/>
        <rFont val="Arial"/>
        <family val="2"/>
      </rPr>
      <t xml:space="preserve">
</t>
    </r>
    <r>
      <rPr>
        <sz val="10"/>
        <color rgb="FFFF0000"/>
        <rFont val="Arial"/>
        <family val="2"/>
      </rPr>
      <t xml:space="preserve">
............................................................</t>
    </r>
    <r>
      <rPr>
        <u/>
        <sz val="10"/>
        <color theme="3"/>
        <rFont val="Arial"/>
        <family val="2"/>
      </rPr>
      <t xml:space="preserve">
Dates Logic:</t>
    </r>
    <r>
      <rPr>
        <sz val="10"/>
        <color theme="3"/>
        <rFont val="Arial"/>
        <family val="2"/>
      </rPr>
      <t xml:space="preserve">
</t>
    </r>
    <r>
      <rPr>
        <b/>
        <sz val="10"/>
        <color theme="3"/>
        <rFont val="Arial"/>
        <family val="2"/>
      </rPr>
      <t>Coswin Posting Date</t>
    </r>
    <r>
      <rPr>
        <sz val="10"/>
        <color theme="3"/>
        <rFont val="Arial"/>
        <family val="2"/>
      </rPr>
      <t xml:space="preserve"> is Invoice record creation date in the system.
The posting Date shall be mapped to the below two fields.
1. INVOICE_.DT_INVOICE(Posting Date) &gt;&gt; INVOICE.ENTERDATE. 
2. INVOICE_.DT_INVOICE(Posting Date) &gt;&gt; INVOICE.INVOICE.GLPOSTDATE.
</t>
    </r>
    <r>
      <rPr>
        <b/>
        <sz val="10"/>
        <color theme="3"/>
        <rFont val="Arial"/>
        <family val="2"/>
      </rPr>
      <t>System No. Date</t>
    </r>
    <r>
      <rPr>
        <sz val="10"/>
        <color theme="3"/>
        <rFont val="Arial"/>
        <family val="2"/>
      </rPr>
      <t xml:space="preserve"> is the supplier date
INV_RCT_DT &gt;&gt; INVOICE.INVOICEDATE
</t>
    </r>
    <r>
      <rPr>
        <b/>
        <sz val="10"/>
        <color theme="3"/>
        <rFont val="Arial"/>
        <family val="2"/>
      </rPr>
      <t>Received Date</t>
    </r>
    <r>
      <rPr>
        <sz val="10"/>
        <color theme="3"/>
        <rFont val="Arial"/>
        <family val="2"/>
      </rPr>
      <t xml:space="preserve"> is the DO/Receiver date.</t>
    </r>
    <r>
      <rPr>
        <sz val="10"/>
        <color rgb="FFC00000"/>
        <rFont val="Arial"/>
        <family val="2"/>
      </rPr>
      <t xml:space="preserve">
Invoice: 706971, Invoice date in coswin is 2016-06-17, but maximo is displaying 
2016-06-16. This is regarding: "INV_RCT_DT should be mapped to INVOICE.INVOICEDATE".
</t>
    </r>
    <r>
      <rPr>
        <sz val="10"/>
        <color theme="3"/>
        <rFont val="Arial"/>
        <family val="2"/>
      </rPr>
      <t xml:space="preserve">
Note: Change Date is mapped correctly to IN_DT.</t>
    </r>
  </si>
  <si>
    <t>Line Type for Service receipts should be "SERVICE" and not "ITEM" as observed in Receiving record for example : PONUM: BB60015612, DO number: 00000015.
Line Cost is not populated.</t>
  </si>
  <si>
    <t>New item.</t>
  </si>
  <si>
    <t>27/11/2024:
Service Receipts are populated.</t>
  </si>
  <si>
    <t>27/11/2024:
Transfer transactions needs to be migrated.</t>
  </si>
  <si>
    <t>27/11/2024:
Note: Safety stock is obsereved to be blank and Coswin minimum and max qty For an item is migrated to their custom columns respectively in maximo.</t>
  </si>
  <si>
    <t>CONTRACT.STE_REMARKS field needs to be displayed on Contract application screen under screen.</t>
  </si>
  <si>
    <r>
      <t xml:space="preserve">27/11/2024:
Data verification has failed for PO Line's GL Debit account, It was passed in V1.04 db version on 26/11/2024,
but failed in V1.05.
Example PO: BB60023280
Invoice: 48731
PR :OPS0000503
...........................................................
As observed by Peng Keong, the description of the SAP GL Code component's description is incomplete and cut short possibly due to field length restriction.
</t>
    </r>
    <r>
      <rPr>
        <sz val="10"/>
        <color theme="3"/>
        <rFont val="Arial"/>
        <family val="2"/>
      </rPr>
      <t>SAP GL Code is loaded successfully.</t>
    </r>
    <r>
      <rPr>
        <sz val="10"/>
        <rFont val="Arial"/>
        <family val="2"/>
      </rPr>
      <t xml:space="preserve">
Note: There is an extra 435800 SAP GL Code in coswin.</t>
    </r>
    <r>
      <rPr>
        <sz val="10"/>
        <color rgb="FFC00000"/>
        <rFont val="Arial"/>
        <family val="2"/>
      </rPr>
      <t xml:space="preserve">
...........................................................
26/11/2024:
Migrated data is verified successfully.
However, the item is failed as the SAP GL Code list is not populated in GL Components. This is already fixed by STE in Db V1.05 and will be available as part of that.To be verified with db V1.05.
……………………….............................
The GL Debit accounts are not mapped to POLINE.GLDEBITACCT for the some Invoices which are not part of the GL mapping sheet provided by SBST. This should follow the same approach as PRLINE or RFQLINE.If the department mapping is provided.It should be defaulted as NEL.
</t>
    </r>
  </si>
  <si>
    <t>Committed Cost and Amount Remaining Fields from "View Release Cost" More Actions needs to be brought over to the Contract application's "Main Tab" under "Maximum Release Amount field". 
Currently, there are two custom fields for committed cost and amount remaining which should be replaced by the above fields.</t>
  </si>
  <si>
    <t xml:space="preserve">FAT_TRANSACTDM_0006.0001 </t>
  </si>
  <si>
    <t>Blanket Contracts Data is address as needed.</t>
  </si>
  <si>
    <t>PO Not authorized (54) (6 on coswin screen) is similar to WAPPR in PO and hence needs to be changed as needed. 0 is approved.</t>
  </si>
  <si>
    <t xml:space="preserve">Needs to be done for PO.
Sample PO number: AA10015762 - 0 in coswin, it should be APPR in maximo.
NS00002975 status is 6 (54) in coswin,it should be WAPPR in maximo.
</t>
  </si>
  <si>
    <t>ITEM_.MEMO - &gt; INVENTORY.STE_DRAWINGNO.
ITEM_.REMARKS -&gt; INVENTORY.STE_REMARKS(Long Description)</t>
  </si>
  <si>
    <t>Requested By and Request For Field is MAXADMIN for certain MRs. It needs to be populated with the correct person.</t>
  </si>
  <si>
    <r>
      <t>No Adjustment record for item: A60-AFD1-0001-0002XX,</t>
    </r>
    <r>
      <rPr>
        <b/>
        <sz val="10"/>
        <rFont val="Arial"/>
        <family val="2"/>
      </rPr>
      <t>A60-AFD1-0001-0009XX</t>
    </r>
    <r>
      <rPr>
        <sz val="10"/>
        <rFont val="Arial"/>
        <family val="2"/>
      </rPr>
      <t xml:space="preserve">
Old Coswin item number: AMS/ELE/BO/01,</t>
    </r>
    <r>
      <rPr>
        <b/>
        <sz val="10"/>
        <rFont val="Arial"/>
        <family val="2"/>
      </rPr>
      <t>AMS/ELE/CC/04</t>
    </r>
    <r>
      <rPr>
        <sz val="10"/>
        <rFont val="Arial"/>
        <family val="2"/>
      </rPr>
      <t xml:space="preserve">
</t>
    </r>
  </si>
  <si>
    <t>DO details (DO Number, DO date) needs to be populated.
PONUM: BB60015612, DO number: 00000015.</t>
  </si>
  <si>
    <t>To check with BA on which field to use for DO number in service receipts.</t>
  </si>
  <si>
    <t xml:space="preserve">Issued Value from Issues is not mapped to any field in maximo. For example: Item ISCS/LAN/FO/03 issued value is 600.00. ISS_ITEMS.ISS_VAL. ISS_ITEMS.ISS_QTY should be the Issued Quantity and be displayed in the INVTRANS.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</si>
</sst>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6" x14ac:knownFonts="1">
    <font>
      <sz val="10"/>
      <name val="Arial"/>
      <family val="2"/>
    </font>
    <font>
      <sz val="11"/>
      <color theme="1"/>
      <name val="Calibri"/>
      <family val="2"/>
      <scheme val="minor"/>
    </font>
    <font>
      <b/>
      <sz val="14"/>
      <name val="Arial"/>
      <family val="2"/>
    </font>
    <font>
      <b/>
      <sz val="11"/>
      <color theme="0"/>
      <name val="Arial"/>
      <family val="2"/>
    </font>
    <font>
      <sz val="10"/>
      <color theme="0"/>
      <name val="Arial"/>
      <family val="2"/>
    </font>
    <font>
      <b/>
      <sz val="10"/>
      <name val="Arial"/>
      <family val="2"/>
    </font>
    <font>
      <sz val="11"/>
      <name val="Arial"/>
      <family val="2"/>
    </font>
    <font>
      <b/>
      <sz val="11"/>
      <name val="Arial"/>
      <family val="2"/>
    </font>
    <font>
      <sz val="8"/>
      <name val="Arial"/>
      <family val="2"/>
    </font>
    <font>
      <sz val="11"/>
      <color rgb="FF333333"/>
      <name val="Arial"/>
      <family val="2"/>
    </font>
    <font>
      <sz val="10"/>
      <name val="Arial"/>
      <family val="2"/>
    </font>
    <font>
      <sz val="9"/>
      <color indexed="81"/>
      <name val="Tahoma"/>
      <family val="2"/>
    </font>
    <font>
      <b/>
      <sz val="9"/>
      <color indexed="81"/>
      <name val="Tahoma"/>
      <family val="2"/>
    </font>
    <font>
      <sz val="11"/>
      <name val="Calibri"/>
      <family val="2"/>
      <scheme val="minor"/>
    </font>
    <font>
      <sz val="10"/>
      <color rgb="FF000000"/>
      <name val="Consolas"/>
      <family val="3"/>
    </font>
    <font>
      <i/>
      <sz val="10"/>
      <color rgb="FF8E00C6"/>
      <name val="Consolas"/>
      <family val="3"/>
    </font>
    <font>
      <sz val="10"/>
      <color rgb="FF006464"/>
      <name val="Consolas"/>
      <family val="3"/>
    </font>
    <font>
      <sz val="10"/>
      <color rgb="FF0000FF"/>
      <name val="Consolas"/>
      <family val="3"/>
    </font>
    <font>
      <sz val="10"/>
      <color rgb="FFFF0000"/>
      <name val="Arial"/>
      <family val="2"/>
    </font>
    <font>
      <sz val="10"/>
      <color theme="3"/>
      <name val="Arial"/>
      <family val="2"/>
    </font>
    <font>
      <sz val="10"/>
      <color rgb="FFC00000"/>
      <name val="Arial"/>
      <family val="2"/>
    </font>
    <font>
      <b/>
      <sz val="10"/>
      <color theme="3"/>
      <name val="Arial"/>
      <family val="2"/>
    </font>
    <font>
      <u/>
      <sz val="10"/>
      <color theme="3"/>
      <name val="Arial"/>
      <family val="2"/>
    </font>
    <font>
      <u/>
      <sz val="10"/>
      <color rgb="FFFF0000"/>
      <name val="Arial"/>
      <family val="2"/>
    </font>
    <font>
      <b/>
      <sz val="10"/>
      <color rgb="FFFF0000"/>
      <name val="Arial"/>
      <family val="2"/>
    </font>
    <font>
      <b/>
      <u/>
      <sz val="10"/>
      <color rgb="FFFF0000"/>
      <name val="Arial"/>
      <family val="2"/>
    </font>
  </fonts>
  <fills count="11">
    <fill>
      <patternFill patternType="none"/>
    </fill>
    <fill>
      <patternFill patternType="gray125"/>
    </fill>
    <fill>
      <patternFill patternType="solid">
        <fgColor theme="1" tint="0.34998626667073579"/>
        <bgColor indexed="64"/>
      </patternFill>
    </fill>
    <fill>
      <patternFill patternType="solid">
        <fgColor theme="1"/>
        <bgColor indexed="64"/>
      </patternFill>
    </fill>
    <fill>
      <patternFill patternType="solid">
        <fgColor theme="0" tint="-0.24994659260841701"/>
        <bgColor indexed="64"/>
      </patternFill>
    </fill>
    <fill>
      <patternFill patternType="solid">
        <fgColor theme="0" tint="-0.14999847407452621"/>
        <bgColor indexed="64"/>
      </patternFill>
    </fill>
    <fill>
      <patternFill patternType="solid">
        <fgColor rgb="FF92D050"/>
        <bgColor indexed="64"/>
      </patternFill>
    </fill>
    <fill>
      <patternFill patternType="solid">
        <fgColor rgb="FFFFFF00"/>
        <bgColor indexed="64"/>
      </patternFill>
    </fill>
    <fill>
      <patternFill patternType="solid">
        <fgColor rgb="FFFFC000"/>
        <bgColor indexed="64"/>
      </patternFill>
    </fill>
    <fill>
      <patternFill patternType="solid">
        <fgColor rgb="FFFF0000"/>
        <bgColor indexed="64"/>
      </patternFill>
    </fill>
    <fill>
      <patternFill patternType="solid">
        <fgColor theme="4"/>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thin">
        <color auto="1"/>
      </left>
      <right style="thin">
        <color auto="1"/>
      </right>
      <top/>
      <bottom style="thin">
        <color auto="1"/>
      </bottom>
      <diagonal/>
    </border>
  </borders>
  <cellStyleXfs count="3">
    <xf numFmtId="0" fontId="0" fillId="0" borderId="0"/>
    <xf numFmtId="0" fontId="1" fillId="0" borderId="0"/>
    <xf numFmtId="9" fontId="10" fillId="0" borderId="0" applyFont="0" applyFill="0" applyBorder="0" applyAlignment="0" applyProtection="0"/>
  </cellStyleXfs>
  <cellXfs count="108">
    <xf numFmtId="0" fontId="0" fillId="0" borderId="0" xfId="0"/>
    <xf numFmtId="0" fontId="2" fillId="0" borderId="0" xfId="0" applyFont="1"/>
    <xf numFmtId="0" fontId="0" fillId="0" borderId="0" xfId="0" applyAlignment="1">
      <alignment wrapText="1"/>
    </xf>
    <xf numFmtId="0" fontId="5" fillId="0" borderId="0" xfId="0" applyFont="1" applyAlignment="1">
      <alignment wrapText="1"/>
    </xf>
    <xf numFmtId="0" fontId="3" fillId="3" borderId="0" xfId="0" applyFont="1" applyFill="1"/>
    <xf numFmtId="0" fontId="6" fillId="0" borderId="0" xfId="0" applyFont="1"/>
    <xf numFmtId="0" fontId="6" fillId="0" borderId="0" xfId="0" applyFont="1" applyAlignment="1">
      <alignment horizontal="center"/>
    </xf>
    <xf numFmtId="1" fontId="0" fillId="0" borderId="0" xfId="0" applyNumberFormat="1" applyAlignment="1">
      <alignment horizontal="center" wrapText="1"/>
    </xf>
    <xf numFmtId="0" fontId="0" fillId="0" borderId="0" xfId="0" applyAlignment="1">
      <alignment horizontal="center" wrapText="1"/>
    </xf>
    <xf numFmtId="0" fontId="0" fillId="0" borderId="0" xfId="0" applyAlignment="1">
      <alignment horizontal="center" vertical="center"/>
    </xf>
    <xf numFmtId="0" fontId="7" fillId="0" borderId="0" xfId="0" applyFont="1"/>
    <xf numFmtId="2" fontId="7" fillId="0" borderId="0" xfId="0" applyNumberFormat="1" applyFont="1" applyAlignment="1">
      <alignment horizontal="center"/>
    </xf>
    <xf numFmtId="10" fontId="5" fillId="0" borderId="0" xfId="0" applyNumberFormat="1" applyFont="1" applyAlignment="1">
      <alignment horizontal="center" vertical="center"/>
    </xf>
    <xf numFmtId="0" fontId="0" fillId="0" borderId="0" xfId="0" applyAlignment="1">
      <alignment horizontal="center"/>
    </xf>
    <xf numFmtId="1" fontId="0" fillId="0" borderId="0" xfId="0" applyNumberFormat="1" applyAlignment="1">
      <alignment horizontal="center" vertical="center" wrapText="1"/>
    </xf>
    <xf numFmtId="0" fontId="0" fillId="0" borderId="0" xfId="0" applyAlignment="1">
      <alignment horizontal="center" vertical="center" wrapText="1"/>
    </xf>
    <xf numFmtId="0" fontId="7" fillId="4" borderId="1" xfId="0" applyFont="1" applyFill="1" applyBorder="1" applyAlignment="1">
      <alignment horizontal="left" vertical="top" wrapText="1"/>
    </xf>
    <xf numFmtId="0" fontId="5" fillId="4" borderId="1" xfId="0" applyFont="1" applyFill="1" applyBorder="1" applyAlignment="1">
      <alignment horizontal="center" vertical="top" wrapText="1"/>
    </xf>
    <xf numFmtId="0" fontId="5" fillId="4" borderId="1" xfId="0" applyFont="1" applyFill="1" applyBorder="1" applyAlignment="1">
      <alignment horizontal="left" vertical="top" wrapText="1"/>
    </xf>
    <xf numFmtId="0" fontId="0" fillId="0" borderId="0" xfId="0" applyAlignment="1">
      <alignment vertical="top"/>
    </xf>
    <xf numFmtId="0" fontId="6" fillId="0" borderId="1" xfId="0" applyFont="1" applyBorder="1" applyAlignment="1">
      <alignment vertical="top" wrapText="1"/>
    </xf>
    <xf numFmtId="0" fontId="6" fillId="0" borderId="1" xfId="0" applyFont="1" applyBorder="1" applyAlignment="1">
      <alignment horizontal="center" vertical="top" wrapText="1"/>
    </xf>
    <xf numFmtId="15" fontId="6" fillId="0" borderId="1" xfId="0" applyNumberFormat="1" applyFont="1" applyBorder="1" applyAlignment="1">
      <alignment horizontal="center" vertical="top" wrapText="1"/>
    </xf>
    <xf numFmtId="0" fontId="6" fillId="0" borderId="2" xfId="0" applyFont="1" applyBorder="1" applyAlignment="1">
      <alignment horizontal="center" vertical="top" wrapText="1"/>
    </xf>
    <xf numFmtId="0" fontId="6" fillId="0" borderId="0" xfId="0" applyFont="1" applyAlignment="1">
      <alignment vertical="top" wrapText="1"/>
    </xf>
    <xf numFmtId="0" fontId="6" fillId="0" borderId="0" xfId="0" applyFont="1" applyAlignment="1">
      <alignment horizontal="center" vertical="top" wrapText="1"/>
    </xf>
    <xf numFmtId="15" fontId="6" fillId="0" borderId="0" xfId="0" applyNumberFormat="1" applyFont="1" applyAlignment="1">
      <alignment horizontal="center" vertical="top" wrapText="1"/>
    </xf>
    <xf numFmtId="0" fontId="9" fillId="0" borderId="0" xfId="0" applyFont="1" applyAlignment="1">
      <alignment vertical="top"/>
    </xf>
    <xf numFmtId="0" fontId="9" fillId="0" borderId="4" xfId="0" applyFont="1" applyBorder="1" applyAlignment="1">
      <alignment vertical="top" wrapText="1"/>
    </xf>
    <xf numFmtId="0" fontId="5" fillId="0" borderId="0" xfId="0" applyFont="1"/>
    <xf numFmtId="0" fontId="5" fillId="5" borderId="1" xfId="0" applyFont="1" applyFill="1" applyBorder="1" applyAlignment="1">
      <alignment horizontal="left" vertical="top" wrapText="1"/>
    </xf>
    <xf numFmtId="0" fontId="0" fillId="0" borderId="0" xfId="0" applyAlignment="1">
      <alignment horizontal="left" vertical="top" wrapText="1"/>
    </xf>
    <xf numFmtId="0" fontId="0" fillId="0" borderId="1" xfId="0" applyBorder="1" applyAlignment="1">
      <alignment horizontal="left" vertical="top"/>
    </xf>
    <xf numFmtId="0" fontId="0" fillId="0" borderId="1" xfId="0" applyBorder="1" applyAlignment="1">
      <alignment horizontal="left" vertical="top" wrapText="1"/>
    </xf>
    <xf numFmtId="0" fontId="6" fillId="0" borderId="1" xfId="0" applyFont="1" applyBorder="1" applyAlignment="1">
      <alignment horizontal="left" vertical="top"/>
    </xf>
    <xf numFmtId="14" fontId="0" fillId="0" borderId="1" xfId="0" applyNumberFormat="1" applyBorder="1" applyAlignment="1">
      <alignment horizontal="left" vertical="top"/>
    </xf>
    <xf numFmtId="0" fontId="0" fillId="0" borderId="1" xfId="0" applyBorder="1" applyAlignment="1">
      <alignment vertical="top"/>
    </xf>
    <xf numFmtId="0" fontId="6" fillId="0" borderId="1" xfId="0" applyFont="1" applyBorder="1" applyAlignment="1">
      <alignment horizontal="left" vertical="top" wrapText="1"/>
    </xf>
    <xf numFmtId="0" fontId="6" fillId="0" borderId="5" xfId="0" applyFont="1" applyBorder="1" applyAlignment="1">
      <alignment vertical="center" wrapText="1"/>
    </xf>
    <xf numFmtId="0" fontId="6" fillId="0" borderId="6" xfId="0" applyFont="1" applyBorder="1" applyAlignment="1">
      <alignment vertical="center" wrapText="1"/>
    </xf>
    <xf numFmtId="0" fontId="6" fillId="0" borderId="7" xfId="0" applyFont="1" applyBorder="1" applyAlignment="1">
      <alignment vertical="center" wrapText="1"/>
    </xf>
    <xf numFmtId="0" fontId="6" fillId="0" borderId="8" xfId="0" applyFont="1" applyBorder="1" applyAlignment="1">
      <alignment vertical="center" wrapText="1"/>
    </xf>
    <xf numFmtId="9" fontId="0" fillId="0" borderId="0" xfId="2" applyFont="1"/>
    <xf numFmtId="0" fontId="0" fillId="0" borderId="1" xfId="0" applyBorder="1"/>
    <xf numFmtId="0" fontId="0" fillId="0" borderId="1" xfId="0" applyBorder="1" applyAlignment="1">
      <alignment wrapText="1"/>
    </xf>
    <xf numFmtId="0" fontId="0" fillId="0" borderId="1" xfId="0" applyBorder="1" applyAlignment="1">
      <alignment horizontal="center" wrapText="1"/>
    </xf>
    <xf numFmtId="0" fontId="0" fillId="0" borderId="1" xfId="0" applyBorder="1" applyAlignment="1">
      <alignment horizontal="center" vertical="center"/>
    </xf>
    <xf numFmtId="0" fontId="0" fillId="6" borderId="1" xfId="0" applyFill="1" applyBorder="1" applyAlignment="1">
      <alignment horizontal="left" vertical="top" wrapText="1"/>
    </xf>
    <xf numFmtId="0" fontId="0" fillId="7" borderId="1" xfId="0" applyFill="1" applyBorder="1" applyAlignment="1">
      <alignment horizontal="left" vertical="top" wrapText="1"/>
    </xf>
    <xf numFmtId="0" fontId="0" fillId="8" borderId="1" xfId="0" applyFill="1" applyBorder="1" applyAlignment="1">
      <alignment horizontal="left" vertical="top" wrapText="1"/>
    </xf>
    <xf numFmtId="0" fontId="0" fillId="7" borderId="1" xfId="0" applyFill="1" applyBorder="1" applyAlignment="1">
      <alignment wrapText="1"/>
    </xf>
    <xf numFmtId="0" fontId="0" fillId="7" borderId="1" xfId="0" applyFill="1" applyBorder="1"/>
    <xf numFmtId="0" fontId="0" fillId="8" borderId="1" xfId="0" applyFill="1" applyBorder="1"/>
    <xf numFmtId="49" fontId="13" fillId="0" borderId="0" xfId="0" applyNumberFormat="1" applyFont="1" applyAlignment="1">
      <alignment horizontal="left" vertical="top"/>
    </xf>
    <xf numFmtId="49" fontId="0" fillId="0" borderId="0" xfId="0" applyNumberFormat="1"/>
    <xf numFmtId="0" fontId="15" fillId="0" borderId="0" xfId="0" applyFont="1"/>
    <xf numFmtId="49" fontId="5" fillId="5" borderId="1" xfId="0" applyNumberFormat="1" applyFont="1" applyFill="1" applyBorder="1" applyAlignment="1">
      <alignment horizontal="left" vertical="top" wrapText="1"/>
    </xf>
    <xf numFmtId="49" fontId="0" fillId="0" borderId="1" xfId="0" applyNumberFormat="1" applyBorder="1" applyAlignment="1">
      <alignment horizontal="left" vertical="top" wrapText="1"/>
    </xf>
    <xf numFmtId="49" fontId="0" fillId="0" borderId="0" xfId="0" applyNumberFormat="1" applyAlignment="1">
      <alignment horizontal="left" vertical="top" wrapText="1"/>
    </xf>
    <xf numFmtId="49" fontId="0" fillId="0" borderId="1" xfId="0" applyNumberFormat="1" applyBorder="1" applyAlignment="1">
      <alignment horizontal="center" wrapText="1"/>
    </xf>
    <xf numFmtId="49" fontId="0" fillId="0" borderId="0" xfId="0" applyNumberFormat="1" applyAlignment="1">
      <alignment horizontal="center" wrapText="1"/>
    </xf>
    <xf numFmtId="49" fontId="13" fillId="0" borderId="0" xfId="0" applyNumberFormat="1" applyFont="1" applyAlignment="1">
      <alignment horizontal="left" vertical="top" wrapText="1"/>
    </xf>
    <xf numFmtId="0" fontId="13" fillId="0" borderId="0" xfId="0" applyFont="1" applyAlignment="1">
      <alignment horizontal="left" vertical="top"/>
    </xf>
    <xf numFmtId="0" fontId="0" fillId="0" borderId="0" xfId="0" applyAlignment="1">
      <alignment vertical="top" wrapText="1"/>
    </xf>
    <xf numFmtId="0" fontId="0" fillId="0" borderId="0" xfId="0" applyAlignment="1">
      <alignment horizontal="left" vertical="top"/>
    </xf>
    <xf numFmtId="0" fontId="0" fillId="0" borderId="0" xfId="0" applyAlignment="1">
      <alignment horizontal="left"/>
    </xf>
    <xf numFmtId="49" fontId="0" fillId="7" borderId="1" xfId="0" applyNumberFormat="1" applyFill="1" applyBorder="1" applyAlignment="1">
      <alignment horizontal="left" vertical="top" wrapText="1"/>
    </xf>
    <xf numFmtId="49" fontId="0" fillId="9" borderId="1" xfId="0" applyNumberFormat="1" applyFill="1" applyBorder="1" applyAlignment="1">
      <alignment horizontal="left" vertical="top" wrapText="1"/>
    </xf>
    <xf numFmtId="0" fontId="0" fillId="0" borderId="1" xfId="0" applyFill="1" applyBorder="1" applyAlignment="1">
      <alignment horizontal="left" vertical="top" wrapText="1"/>
    </xf>
    <xf numFmtId="49" fontId="0" fillId="0" borderId="1" xfId="0" applyNumberFormat="1" applyFill="1" applyBorder="1" applyAlignment="1">
      <alignment horizontal="left" vertical="top" wrapText="1"/>
    </xf>
    <xf numFmtId="0" fontId="6" fillId="6" borderId="0" xfId="0" applyFont="1" applyFill="1" applyAlignment="1">
      <alignment horizontal="left" vertical="top" wrapText="1"/>
    </xf>
    <xf numFmtId="0" fontId="6" fillId="0" borderId="0" xfId="0" applyFont="1" applyFill="1" applyAlignment="1">
      <alignment horizontal="left" vertical="top" wrapText="1"/>
    </xf>
    <xf numFmtId="0" fontId="0" fillId="0" borderId="1" xfId="0" applyFill="1" applyBorder="1" applyAlignment="1">
      <alignment horizontal="left" vertical="top"/>
    </xf>
    <xf numFmtId="0" fontId="0" fillId="0" borderId="0" xfId="0" applyFill="1" applyAlignment="1">
      <alignment horizontal="left" vertical="top"/>
    </xf>
    <xf numFmtId="0" fontId="18" fillId="0" borderId="1" xfId="0" applyFont="1" applyFill="1" applyBorder="1" applyAlignment="1">
      <alignment horizontal="left" vertical="top" wrapText="1"/>
    </xf>
    <xf numFmtId="0" fontId="20" fillId="0" borderId="1" xfId="0" applyFont="1" applyFill="1" applyBorder="1" applyAlignment="1">
      <alignment horizontal="left" vertical="top" wrapText="1"/>
    </xf>
    <xf numFmtId="0" fontId="6" fillId="7" borderId="1" xfId="0" applyFont="1" applyFill="1" applyBorder="1" applyAlignment="1">
      <alignment horizontal="left" vertical="top"/>
    </xf>
    <xf numFmtId="0" fontId="0" fillId="7" borderId="1" xfId="0" applyFill="1" applyBorder="1" applyAlignment="1">
      <alignment horizontal="left" vertical="top"/>
    </xf>
    <xf numFmtId="0" fontId="0" fillId="7" borderId="0" xfId="0" applyFill="1"/>
    <xf numFmtId="0" fontId="0" fillId="0" borderId="1" xfId="0" pivotButton="1" applyBorder="1"/>
    <xf numFmtId="0" fontId="0" fillId="0" borderId="1" xfId="0" applyNumberFormat="1" applyBorder="1"/>
    <xf numFmtId="0" fontId="0" fillId="0" borderId="1" xfId="0" applyFill="1" applyBorder="1"/>
    <xf numFmtId="0" fontId="0" fillId="0" borderId="1" xfId="0" applyFill="1" applyBorder="1" applyAlignment="1">
      <alignment wrapText="1"/>
    </xf>
    <xf numFmtId="0" fontId="5" fillId="10" borderId="1" xfId="0" applyFont="1" applyFill="1" applyBorder="1" applyAlignment="1">
      <alignment horizontal="left" vertical="top"/>
    </xf>
    <xf numFmtId="14" fontId="0" fillId="6" borderId="1" xfId="0" applyNumberFormat="1" applyFill="1" applyBorder="1" applyAlignment="1">
      <alignment horizontal="left" vertical="top"/>
    </xf>
    <xf numFmtId="0" fontId="5" fillId="6" borderId="1" xfId="0" applyFont="1" applyFill="1" applyBorder="1" applyAlignment="1">
      <alignment horizontal="left" vertical="top"/>
    </xf>
    <xf numFmtId="0" fontId="20" fillId="7" borderId="1" xfId="0" applyFont="1" applyFill="1" applyBorder="1" applyAlignment="1">
      <alignment horizontal="left" vertical="top" wrapText="1"/>
    </xf>
    <xf numFmtId="0" fontId="18" fillId="7" borderId="1" xfId="0" applyFont="1" applyFill="1" applyBorder="1" applyAlignment="1">
      <alignment horizontal="left" vertical="top" wrapText="1"/>
    </xf>
    <xf numFmtId="14" fontId="0" fillId="7" borderId="1" xfId="0" applyNumberFormat="1" applyFill="1" applyBorder="1" applyAlignment="1">
      <alignment horizontal="left" vertical="top"/>
    </xf>
    <xf numFmtId="0" fontId="19" fillId="0" borderId="1" xfId="0" applyFont="1" applyFill="1" applyBorder="1" applyAlignment="1">
      <alignment horizontal="left" vertical="top" wrapText="1"/>
    </xf>
    <xf numFmtId="0" fontId="6" fillId="0" borderId="1" xfId="0" applyFont="1" applyFill="1" applyBorder="1" applyAlignment="1">
      <alignment horizontal="left" vertical="top"/>
    </xf>
    <xf numFmtId="0" fontId="0" fillId="0" borderId="0" xfId="0" applyFill="1" applyBorder="1" applyAlignment="1">
      <alignment horizontal="left" vertical="top" wrapText="1"/>
    </xf>
    <xf numFmtId="0" fontId="0" fillId="0" borderId="1" xfId="0" applyFill="1" applyBorder="1" applyAlignment="1">
      <alignment vertical="top" wrapText="1"/>
    </xf>
    <xf numFmtId="0" fontId="0" fillId="0" borderId="0" xfId="0" applyFill="1"/>
    <xf numFmtId="0" fontId="19" fillId="0" borderId="0" xfId="0" applyFont="1" applyFill="1" applyBorder="1" applyAlignment="1">
      <alignment horizontal="left" vertical="top" wrapText="1"/>
    </xf>
    <xf numFmtId="14" fontId="0" fillId="7" borderId="1" xfId="0" applyNumberFormat="1" applyFill="1" applyBorder="1" applyAlignment="1">
      <alignment horizontal="left" vertical="top" wrapText="1"/>
    </xf>
    <xf numFmtId="0" fontId="3" fillId="2" borderId="1" xfId="0" applyFont="1" applyFill="1" applyBorder="1" applyAlignment="1">
      <alignment horizontal="center"/>
    </xf>
    <xf numFmtId="0" fontId="4" fillId="2" borderId="1" xfId="0" applyFont="1" applyFill="1" applyBorder="1" applyAlignment="1">
      <alignment horizontal="center"/>
    </xf>
    <xf numFmtId="0" fontId="3" fillId="2" borderId="2" xfId="0" applyFont="1" applyFill="1" applyBorder="1" applyAlignment="1">
      <alignment horizontal="center"/>
    </xf>
    <xf numFmtId="0" fontId="3" fillId="2" borderId="3" xfId="0" applyFont="1" applyFill="1" applyBorder="1" applyAlignment="1">
      <alignment horizontal="center"/>
    </xf>
    <xf numFmtId="0" fontId="6" fillId="2" borderId="4" xfId="0" applyFont="1" applyFill="1" applyBorder="1" applyAlignment="1">
      <alignment horizontal="center"/>
    </xf>
    <xf numFmtId="0" fontId="0" fillId="6" borderId="2" xfId="0" applyFill="1" applyBorder="1" applyAlignment="1">
      <alignment horizontal="left" vertical="top" wrapText="1"/>
    </xf>
    <xf numFmtId="0" fontId="0" fillId="0" borderId="4" xfId="0" applyFill="1" applyBorder="1" applyAlignment="1">
      <alignment horizontal="left" vertical="top" wrapText="1"/>
    </xf>
    <xf numFmtId="0" fontId="0" fillId="0" borderId="9" xfId="0" applyFill="1" applyBorder="1" applyAlignment="1">
      <alignment horizontal="left" vertical="top" wrapText="1"/>
    </xf>
    <xf numFmtId="0" fontId="0" fillId="7" borderId="9" xfId="0" applyFill="1" applyBorder="1" applyAlignment="1">
      <alignment horizontal="left" vertical="top" wrapText="1"/>
    </xf>
    <xf numFmtId="0" fontId="6" fillId="0" borderId="1" xfId="0" applyFont="1" applyFill="1" applyBorder="1" applyAlignment="1">
      <alignment horizontal="left" vertical="top" wrapText="1"/>
    </xf>
    <xf numFmtId="0" fontId="0" fillId="0" borderId="2" xfId="0" applyFill="1" applyBorder="1" applyAlignment="1">
      <alignment horizontal="left" vertical="top" wrapText="1"/>
    </xf>
    <xf numFmtId="0" fontId="18" fillId="0" borderId="4" xfId="0" applyFont="1" applyFill="1" applyBorder="1" applyAlignment="1">
      <alignment horizontal="left" vertical="top" wrapText="1"/>
    </xf>
  </cellXfs>
  <cellStyles count="3">
    <cellStyle name="Normal" xfId="0" builtinId="0"/>
    <cellStyle name="Normal 2" xfId="1"/>
    <cellStyle name="Percent" xfId="2" builtinId="5"/>
  </cellStyles>
  <dxfs count="99">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s>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2893231476390721E-2"/>
          <c:y val="0.20027749247993787"/>
          <c:w val="0.50437128476586301"/>
          <c:h val="0.57923770715473943"/>
        </c:manualLayout>
      </c:layout>
      <c:pieChart>
        <c:varyColors val="1"/>
        <c:ser>
          <c:idx val="0"/>
          <c:order val="0"/>
          <c:explosion val="16"/>
          <c:dLbls>
            <c:spPr>
              <a:noFill/>
              <a:ln>
                <a:noFill/>
              </a:ln>
              <a:effectLst/>
            </c:spPr>
            <c:txPr>
              <a:bodyPr/>
              <a:lstStyle/>
              <a:p>
                <a:pPr>
                  <a:defRPr b="1"/>
                </a:pPr>
                <a:endParaRPr lang="en-US"/>
              </a:p>
            </c:txPr>
            <c:showLegendKey val="0"/>
            <c:showVal val="1"/>
            <c:showCatName val="0"/>
            <c:showSerName val="0"/>
            <c:showPercent val="0"/>
            <c:showBubbleSize val="0"/>
            <c:showLeaderLines val="1"/>
            <c:extLst>
              <c:ext xmlns:c15="http://schemas.microsoft.com/office/drawing/2012/chart" uri="{CE6537A1-D6FC-4f65-9D91-7224C49458BB}">
                <c15:layout/>
              </c:ext>
            </c:extLst>
          </c:dLbls>
          <c:cat>
            <c:strRef>
              <c:f>'Test Summary'!$A$27:$A$31</c:f>
              <c:strCache>
                <c:ptCount val="5"/>
                <c:pt idx="0">
                  <c:v>Total Test Cases Passes </c:v>
                </c:pt>
                <c:pt idx="1">
                  <c:v>Total Test Cases Fail Minor</c:v>
                </c:pt>
                <c:pt idx="2">
                  <c:v>Total Test Cases Fail Major</c:v>
                </c:pt>
                <c:pt idx="3">
                  <c:v>Total Test Cases Fail Critical</c:v>
                </c:pt>
                <c:pt idx="4">
                  <c:v>Total Test Cases Not tested</c:v>
                </c:pt>
              </c:strCache>
            </c:strRef>
          </c:cat>
          <c:val>
            <c:numRef>
              <c:f>'Test Summary'!$C$27:$C$31</c:f>
              <c:numCache>
                <c:formatCode>General</c:formatCode>
                <c:ptCount val="5"/>
                <c:pt idx="0">
                  <c:v>0</c:v>
                </c:pt>
                <c:pt idx="1">
                  <c:v>11</c:v>
                </c:pt>
                <c:pt idx="2">
                  <c:v>0</c:v>
                </c:pt>
                <c:pt idx="3">
                  <c:v>0</c:v>
                </c:pt>
                <c:pt idx="4">
                  <c:v>6</c:v>
                </c:pt>
              </c:numCache>
            </c:numRef>
          </c:val>
          <c:extLst>
            <c:ext xmlns:c16="http://schemas.microsoft.com/office/drawing/2014/chart" uri="{C3380CC4-5D6E-409C-BE32-E72D297353CC}">
              <c16:uniqueId val="{00000000-13D2-4AED-BE69-07BE44CA7CD1}"/>
            </c:ext>
          </c:extLst>
        </c:ser>
        <c:dLbls>
          <c:showLegendKey val="0"/>
          <c:showVal val="0"/>
          <c:showCatName val="0"/>
          <c:showSerName val="0"/>
          <c:showPercent val="0"/>
          <c:showBubbleSize val="0"/>
          <c:showLeaderLines val="1"/>
        </c:dLbls>
        <c:firstSliceAng val="0"/>
      </c:pieChart>
    </c:plotArea>
    <c:legend>
      <c:legendPos val="r"/>
      <c:layout/>
      <c:overlay val="0"/>
    </c:legend>
    <c:plotVisOnly val="1"/>
    <c:dispBlanksAs val="zero"/>
    <c:showDLblsOverMax val="0"/>
  </c:chart>
  <c:printSettings>
    <c:headerFooter/>
    <c:pageMargins b="0.750000000000002" l="0.70000000000000195" r="0.70000000000000195" t="0.750000000000002"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pieChart>
        <c:varyColors val="1"/>
        <c:ser>
          <c:idx val="0"/>
          <c:order val="0"/>
          <c:explosion val="16"/>
          <c:dLbls>
            <c:spPr>
              <a:noFill/>
              <a:ln>
                <a:noFill/>
              </a:ln>
              <a:effectLst/>
            </c:spPr>
            <c:txPr>
              <a:bodyPr/>
              <a:lstStyle/>
              <a:p>
                <a:pPr>
                  <a:defRPr b="1"/>
                </a:pPr>
                <a:endParaRPr lang="en-US"/>
              </a:p>
            </c:txPr>
            <c:showLegendKey val="0"/>
            <c:showVal val="1"/>
            <c:showCatName val="0"/>
            <c:showSerName val="0"/>
            <c:showPercent val="0"/>
            <c:showBubbleSize val="0"/>
            <c:showLeaderLines val="1"/>
            <c:extLst>
              <c:ext xmlns:c15="http://schemas.microsoft.com/office/drawing/2012/chart" uri="{CE6537A1-D6FC-4f65-9D91-7224C49458BB}">
                <c15:layout/>
              </c:ext>
            </c:extLst>
          </c:dLbls>
          <c:cat>
            <c:strRef>
              <c:f>'Test Summary'!$A$32:$A$34</c:f>
              <c:strCache>
                <c:ptCount val="3"/>
                <c:pt idx="0">
                  <c:v>Total % Test Cases Passed</c:v>
                </c:pt>
                <c:pt idx="1">
                  <c:v>Total % Test Cases Failed</c:v>
                </c:pt>
                <c:pt idx="2">
                  <c:v>Total % Test Cases Not Tested</c:v>
                </c:pt>
              </c:strCache>
            </c:strRef>
          </c:cat>
          <c:val>
            <c:numRef>
              <c:f>'Test Summary'!$C$32:$C$34</c:f>
              <c:numCache>
                <c:formatCode>0.00</c:formatCode>
                <c:ptCount val="3"/>
                <c:pt idx="0">
                  <c:v>0</c:v>
                </c:pt>
                <c:pt idx="1">
                  <c:v>64.705882352941174</c:v>
                </c:pt>
                <c:pt idx="2">
                  <c:v>35.294117647058826</c:v>
                </c:pt>
              </c:numCache>
            </c:numRef>
          </c:val>
          <c:extLst>
            <c:ext xmlns:c16="http://schemas.microsoft.com/office/drawing/2014/chart" uri="{C3380CC4-5D6E-409C-BE32-E72D297353CC}">
              <c16:uniqueId val="{00000000-74FF-4714-9715-A8149A9CC55E}"/>
            </c:ext>
          </c:extLst>
        </c:ser>
        <c:dLbls>
          <c:showLegendKey val="0"/>
          <c:showVal val="0"/>
          <c:showCatName val="0"/>
          <c:showSerName val="0"/>
          <c:showPercent val="0"/>
          <c:showBubbleSize val="0"/>
          <c:showLeaderLines val="1"/>
        </c:dLbls>
        <c:firstSliceAng val="0"/>
      </c:pieChart>
    </c:plotArea>
    <c:legend>
      <c:legendPos val="r"/>
      <c:layout/>
      <c:overlay val="0"/>
    </c:legend>
    <c:plotVisOnly val="1"/>
    <c:dispBlanksAs val="zero"/>
    <c:showDLblsOverMax val="0"/>
  </c:chart>
  <c:printSettings>
    <c:headerFooter/>
    <c:pageMargins b="0.750000000000002" l="0.70000000000000195" r="0.70000000000000195" t="0.750000000000002"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7</xdr:col>
      <xdr:colOff>5042</xdr:colOff>
      <xdr:row>24</xdr:row>
      <xdr:rowOff>17929</xdr:rowOff>
    </xdr:from>
    <xdr:to>
      <xdr:col>10</xdr:col>
      <xdr:colOff>504826</xdr:colOff>
      <xdr:row>39</xdr:row>
      <xdr:rowOff>138952</xdr:rowOff>
    </xdr:to>
    <xdr:graphicFrame macro="">
      <xdr:nvGraphicFramePr>
        <xdr:cNvPr id="2" name="Chart 1">
          <a:extLst>
            <a:ext uri="{FF2B5EF4-FFF2-40B4-BE49-F238E27FC236}">
              <a16:creationId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5603</xdr:colOff>
      <xdr:row>24</xdr:row>
      <xdr:rowOff>17930</xdr:rowOff>
    </xdr:from>
    <xdr:to>
      <xdr:col>7</xdr:col>
      <xdr:colOff>0</xdr:colOff>
      <xdr:row>39</xdr:row>
      <xdr:rowOff>138953</xdr:rowOff>
    </xdr:to>
    <xdr:graphicFrame macro="">
      <xdr:nvGraphicFramePr>
        <xdr:cNvPr id="3" name="Chart 2">
          <a:extLst>
            <a:ext uri="{FF2B5EF4-FFF2-40B4-BE49-F238E27FC236}">
              <a16:creationId xmlns:a16="http://schemas.microsoft.com/office/drawing/2014/main" id="{00000000-0008-0000-00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898072</xdr:colOff>
      <xdr:row>24</xdr:row>
      <xdr:rowOff>145143</xdr:rowOff>
    </xdr:from>
    <xdr:to>
      <xdr:col>4</xdr:col>
      <xdr:colOff>771072</xdr:colOff>
      <xdr:row>26</xdr:row>
      <xdr:rowOff>45357</xdr:rowOff>
    </xdr:to>
    <xdr:sp macro="" textlink="">
      <xdr:nvSpPr>
        <xdr:cNvPr id="4" name="Rectangle 3">
          <a:extLst>
            <a:ext uri="{FF2B5EF4-FFF2-40B4-BE49-F238E27FC236}">
              <a16:creationId xmlns:a16="http://schemas.microsoft.com/office/drawing/2014/main" id="{00000000-0008-0000-0000-000004000000}"/>
            </a:ext>
          </a:extLst>
        </xdr:cNvPr>
        <xdr:cNvSpPr/>
      </xdr:nvSpPr>
      <xdr:spPr>
        <a:xfrm>
          <a:off x="7511143" y="27704143"/>
          <a:ext cx="780143" cy="263071"/>
        </a:xfrm>
        <a:prstGeom prst="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SG" sz="1100"/>
        </a:p>
      </xdr:txBody>
    </xdr:sp>
    <xdr:clientData/>
  </xdr:twoCellAnchor>
  <xdr:twoCellAnchor>
    <xdr:from>
      <xdr:col>8</xdr:col>
      <xdr:colOff>206829</xdr:colOff>
      <xdr:row>25</xdr:row>
      <xdr:rowOff>70757</xdr:rowOff>
    </xdr:from>
    <xdr:to>
      <xdr:col>8</xdr:col>
      <xdr:colOff>986972</xdr:colOff>
      <xdr:row>26</xdr:row>
      <xdr:rowOff>152400</xdr:rowOff>
    </xdr:to>
    <xdr:sp macro="" textlink="">
      <xdr:nvSpPr>
        <xdr:cNvPr id="5" name="Rectangle 4">
          <a:extLst>
            <a:ext uri="{FF2B5EF4-FFF2-40B4-BE49-F238E27FC236}">
              <a16:creationId xmlns:a16="http://schemas.microsoft.com/office/drawing/2014/main" id="{00000000-0008-0000-0000-000005000000}"/>
            </a:ext>
          </a:extLst>
        </xdr:cNvPr>
        <xdr:cNvSpPr/>
      </xdr:nvSpPr>
      <xdr:spPr>
        <a:xfrm>
          <a:off x="11972472" y="27811186"/>
          <a:ext cx="780143" cy="263071"/>
        </a:xfrm>
        <a:prstGeom prst="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SG"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common\Documents\SVN\TCC\SIN-LTA-IT209\Docs\trunk\D-Development\D05-On-Site%20Acceptance%20Test\D0502-OSATR\D050201-Data%20Centre\D05020101-OSATR-Network\OSAT%20Status%20Report%20-%20Network%20al.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ZHOU~1.BIQ\AppData\Local\Temp\STR(EM)%20App%20B%20-%20Test%20Status%20Report.xlsx-rev717946.svn000.tmp.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cord History"/>
      <sheetName val="Dropdown"/>
      <sheetName val="Summary of OSAT"/>
      <sheetName val="OSAT DC - Network (PROD)"/>
      <sheetName val="OSAT DC - Storage"/>
      <sheetName val="OSAT DC - Solace"/>
      <sheetName val="Sheet1"/>
      <sheetName val="Drop down list"/>
    </sheetNames>
    <sheetDataSet>
      <sheetData sheetId="0"/>
      <sheetData sheetId="1">
        <row r="2">
          <cell r="A2" t="str">
            <v>Rev 0.1</v>
          </cell>
        </row>
        <row r="3">
          <cell r="A3" t="str">
            <v>Rev 0.2</v>
          </cell>
        </row>
        <row r="4">
          <cell r="A4" t="str">
            <v>Rev 0.3</v>
          </cell>
        </row>
        <row r="5">
          <cell r="A5" t="str">
            <v>Rev 0.4</v>
          </cell>
        </row>
        <row r="6">
          <cell r="A6" t="str">
            <v>Rev 0.5</v>
          </cell>
        </row>
        <row r="7">
          <cell r="A7" t="str">
            <v>Rev 0.6</v>
          </cell>
        </row>
        <row r="8">
          <cell r="A8" t="str">
            <v>Rev 0.7</v>
          </cell>
        </row>
        <row r="9">
          <cell r="A9" t="str">
            <v>Rev 0.8</v>
          </cell>
        </row>
        <row r="10">
          <cell r="A10" t="str">
            <v>Rev 0.9</v>
          </cell>
        </row>
        <row r="11">
          <cell r="A11" t="str">
            <v>Rev 1.0</v>
          </cell>
        </row>
        <row r="12">
          <cell r="A12" t="str">
            <v>Rev 1.1</v>
          </cell>
        </row>
        <row r="13">
          <cell r="A13" t="str">
            <v>Rev 1.2</v>
          </cell>
        </row>
        <row r="14">
          <cell r="A14" t="str">
            <v>Rev 1.3</v>
          </cell>
        </row>
        <row r="15">
          <cell r="A15" t="str">
            <v>Rev 1.4</v>
          </cell>
        </row>
        <row r="16">
          <cell r="A16" t="str">
            <v>Rev 1.5</v>
          </cell>
        </row>
      </sheetData>
      <sheetData sheetId="2"/>
      <sheetData sheetId="3"/>
      <sheetData sheetId="4"/>
      <sheetData sheetId="5"/>
      <sheetData sheetId="6"/>
      <sheetData sheetId="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rop down list"/>
    </sheetNames>
    <sheetDataSet>
      <sheetData sheetId="0"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Sidharth Kaushik" refreshedDate="45630.740895833333" createdVersion="6" refreshedVersion="6" minRefreshableVersion="3" recordCount="75">
  <cacheSource type="worksheet">
    <worksheetSource ref="H1:J76" sheet="PR Summary"/>
  </cacheSource>
  <cacheFields count="3">
    <cacheField name="Affected Test Case" numFmtId="0">
      <sharedItems count="12">
        <s v="FAT_TRANSACTDM_0001.0001 "/>
        <s v="FAT_TRANSACTDM_0002.0001"/>
        <s v="FAT_TRANSACTDM_0007.0001"/>
        <s v="FAT_TRANSACTDM_0006.0001 "/>
        <s v="FAT_TRANSACTDM_0003.0001 "/>
        <s v="FAT_TRANSACTDM_0004.0001"/>
        <s v="FAT_TRANSACTDM_0006.0001"/>
        <s v="FAT_TRANSACTDM_0008.0001"/>
        <s v="FAT_TRANSACTDM_0011.0001 "/>
        <s v="FAT_TRANSACTDM_0012.0001 "/>
        <s v="FAT_TRANSACTDM_0014.0001 "/>
        <s v="FAT_TRANSACTDM_0009.0001"/>
      </sharedItems>
    </cacheField>
    <cacheField name="Problem Description" numFmtId="0">
      <sharedItems longText="1"/>
    </cacheField>
    <cacheField name="SBST Validation" numFmtId="0">
      <sharedItems count="4">
        <s v="Pass"/>
        <s v="NA"/>
        <s v="Fail"/>
        <s v="Pending Verification With SBST"/>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75">
  <r>
    <x v="0"/>
    <s v="Coswin's Purchase order details &quot;Date&quot; and &quot;Del Due Date&quot; needs to be captured in a separate custom field."/>
    <x v="0"/>
  </r>
  <r>
    <x v="0"/>
    <s v="SAP GL Code 435666 for blanket contract OS0156/000 doesn’t seems to be mapped to any field in Maximo. Need to check the mapping."/>
    <x v="0"/>
  </r>
  <r>
    <x v="0"/>
    <s v="Unit Cost in contract lines is rounded up. For example: unit cost 13.80 is displayed as 14."/>
    <x v="0"/>
  </r>
  <r>
    <x v="0"/>
    <s v="Maximum Amount is blank for contract OS0156/000."/>
    <x v="0"/>
  </r>
  <r>
    <x v="0"/>
    <s v="Committed Cost and Amount Remaining Fields from &quot;View Release Cost&quot; More Actions needs to be brought over to the Contract application's &quot;Main Tab&quot; under &quot;Maximum Release Amount field&quot;. _x000a_Currently, there are two custom fields for committed cost and amount remaining which should be replaced by the above fields."/>
    <x v="1"/>
  </r>
  <r>
    <x v="0"/>
    <s v="Amount received and amount remaining in costinput table needs to be verified."/>
    <x v="0"/>
  </r>
  <r>
    <x v="1"/>
    <s v="For the blanket contract buyer is not mapped. PURCHVIEW.PURCHASEAGENT, but the subsequent release POs have buyers."/>
    <x v="0"/>
  </r>
  <r>
    <x v="1"/>
    <s v="Changeby is maxadmin in for blanket contract. It should be same as amend by in coswim contracts."/>
    <x v="0"/>
  </r>
  <r>
    <x v="1"/>
    <s v="Payment terms is not mapped for blanket contract OS0156/000."/>
    <x v="0"/>
  </r>
  <r>
    <x v="2"/>
    <s v="The count of invoices(credit note + Invoice) is 67 records less in maximo after comparing with coswin's invoices + credit notes."/>
    <x v="0"/>
  </r>
  <r>
    <x v="1"/>
    <s v="Make all the WAPPR blanket contracts status as APPR."/>
    <x v="0"/>
  </r>
  <r>
    <x v="1"/>
    <s v="PO Not authorized (54) (6 on coswin screen) is similar to WAPPR in contract and hence needs to be changed as needed. 0 is approved."/>
    <x v="0"/>
  </r>
  <r>
    <x v="3"/>
    <s v="PO Not authorized (54) (6 on coswin screen) is similar to WAPPR in PO and hence needs to be changed as needed. 0 is approved."/>
    <x v="2"/>
  </r>
  <r>
    <x v="1"/>
    <s v="Default the properties as standard values based on when contract type is selected as “BLANKET”,”PRICE” using scripts._x000a_For example:_x000a__x000a_If Type is BLANKET:_x000a_1. Requires PO? - Y_x000a_2. Create Release? – Y_x000a_3. Can Exceed amount – Y_x000a_4. Add Lines on use? – Y_x000a_5. Acceptance Loss? – Y_x000a_6. Vendor termination Allowed – Y_x000a_7. Customer Termination Allowed? – Y._x000a__x000a_For Type = 'PRICE':_x000a_1. Requires PO? - Y_x000a_2. Create Release? – N_x000a_3. Can Exceed amount – N_x000a_4. Add Lines on use? – N_x000a_5. Acceptance Loss? – Y_x000a_6. Vendor termination Allowed – Y_x000a_7. Customer Termination Allowed? – Y._x000a_"/>
    <x v="0"/>
  </r>
  <r>
    <x v="4"/>
    <s v="For Cost centers part of the GL account (cost center) list should use the Department mapping as provided by SBST for GL account string in PRLINE."/>
    <x v="2"/>
  </r>
  <r>
    <x v="4"/>
    <s v="For Cost centers that are not part of the list provided by SBST, Department should be defaulted to NEL."/>
    <x v="2"/>
  </r>
  <r>
    <x v="1"/>
    <s v="Blanket contract remarks are not captured anywhere."/>
    <x v="0"/>
  </r>
  <r>
    <x v="5"/>
    <s v="Coswin RFQ has no description. The RFQ description migrated in Maximo seems to be migrated from coswin’s By Fax/Box/Mail field which is incorrect._x000a_As per mapping sheet, it is mapped to RFQVENDOR. STE_CSWNNOTES field."/>
    <x v="0"/>
  </r>
  <r>
    <x v="5"/>
    <s v="Coswin RFQ’s PR number needs to be mapped to RFQ.STE_PRNUM."/>
    <x v="0"/>
  </r>
  <r>
    <x v="5"/>
    <s v="SAP GL CODE from cownin quotation details is migrated to RFQVENDOR.Need to re-map as part of GL Debit account."/>
    <x v="0"/>
  </r>
  <r>
    <x v="5"/>
    <s v="Quotationline is not populated for RFQ CJ01951512003."/>
    <x v="0"/>
  </r>
  <r>
    <x v="4"/>
    <s v="Coswin PR remarks should be populated as PR work log in maximo."/>
    <x v="0"/>
  </r>
  <r>
    <x v="5"/>
    <s v="Maximo computes the value of the quotation at item level but not at vendor level._x000a_Rule Related - Document to be updated."/>
    <x v="1"/>
  </r>
  <r>
    <x v="5"/>
    <s v="RFQ count in maximo is 162306 and coswin is 162129. Total count of quotations mismatch."/>
    <x v="0"/>
  </r>
  <r>
    <x v="6"/>
    <s v="PR number in coswin is not migrated to PO : Sample PO AA10007683."/>
    <x v="2"/>
  </r>
  <r>
    <x v="6"/>
    <s v="PO AA10007683 has 1 line item in coswin but not in maximo."/>
    <x v="0"/>
  </r>
  <r>
    <x v="6"/>
    <s v="For Cost centers part of the GL account (cost center) list should use the Department mapping as provided by SBST for GL account string in POLINE."/>
    <x v="0"/>
  </r>
  <r>
    <x v="6"/>
    <s v="Delivery due date under the section &quot;Purchase/Purchase Order/Purchase Order Details/Details&quot; should be migrated to POLINE.REQDELIVERYDATE. The other Deliver due date at top level should be migrated to header level PO. Required date."/>
    <x v="0"/>
  </r>
  <r>
    <x v="6"/>
    <s v="PO AA10013181 have a contract reference (WAGT21-110)in maximo but no reference in coswin."/>
    <x v="0"/>
  </r>
  <r>
    <x v="6"/>
    <s v="For coswin number of amendments 1, it seems to be 0 in maximo. Should it be 1 instead? STE to verify."/>
    <x v="2"/>
  </r>
  <r>
    <x v="5"/>
    <s v="Move RFQ terms and conditions to RFQ.STE_Remarks column in RFQ main tab."/>
    <x v="0"/>
  </r>
  <r>
    <x v="6"/>
    <s v="Total cost value in PO is blank.STE to verify whether it was nullified as part of removing cost value exercise."/>
    <x v="2"/>
  </r>
  <r>
    <x v="5"/>
    <s v="RFQ.STE_REMARKS longdescription needs to be displayed on screen under Details section &gt; Type Field."/>
    <x v="1"/>
  </r>
  <r>
    <x v="6"/>
    <s v="Coswin PO remarks which are migrated to maximo's term n condition to be changed and migrated as part PO worklog."/>
    <x v="0"/>
  </r>
  <r>
    <x v="2"/>
    <s v="INV_DT and INV_RCT_DT is not mapped correctly. INV_DT should be mapped to INVOICE.CHANGEDATE and INV_RCT_DT should be mapped to INVOICE.INVOICEDATE."/>
    <x v="2"/>
  </r>
  <r>
    <x v="2"/>
    <s v="Coswin Invoice SAP GL Code should be displayed on Maximo Invoice Main Tab. Currently it is mapped to INVOICECOST. STE_CSWNSAPGL."/>
    <x v="1"/>
  </r>
  <r>
    <x v="2"/>
    <s v="For Credit note status mapping:_x000a__x000a_48 - Created -  APPR_x000a_49  - Validated - APPR_x000a_50 - Partially used  - APPR_x000a_51 - Used - PAID_x000a_52 - Cancelled - CANCEL_x000a_53  - Closed - PAID"/>
    <x v="0"/>
  </r>
  <r>
    <x v="2"/>
    <s v="STE to check from where uninvoiced total is coming in invoice application in maximo.For example : NI-C753M017"/>
    <x v="1"/>
  </r>
  <r>
    <x v="2"/>
    <s v="Remaining value for credit notes in coswin needs to be migrated to Invoice.STE_CSWNREMVALUE."/>
    <x v="1"/>
  </r>
  <r>
    <x v="2"/>
    <s v="GLDebit account needs to be populated for Invoice line, PO line and PR line as per the agreed logic with SBST."/>
    <x v="2"/>
  </r>
  <r>
    <x v="7"/>
    <s v="1. POREVISIONUM is missing from matrectrans records which is preventing material receipt to be displayed on screen."/>
    <x v="0"/>
  </r>
  <r>
    <x v="7"/>
    <s v="The &quot;quantity received&quot; field in &quot;Material Receipts&quot; Table column is displaying all the quantiies ordered for a particular POLINE. STE to check whether it should display only the received quantity for that particular line item."/>
    <x v="1"/>
  </r>
  <r>
    <x v="7"/>
    <s v="2. GRN Ref num and GRN date to be displayed on screen? TBD by SBST."/>
    <x v="1"/>
  </r>
  <r>
    <x v="7"/>
    <s v="3. PO Lines items in maximo is not migrated for PONUM: AA10009897. STE to verify the issue and rectify if it is happening for other POs as well."/>
    <x v="0"/>
  </r>
  <r>
    <x v="7"/>
    <s v="4. Quantity is showing as -ve for transaction type of Return in material receipts."/>
    <x v="0"/>
  </r>
  <r>
    <x v="7"/>
    <s v="5. The migration of DO remarks to MATRECTRANS.STE_CSWNRECEIPTREMARK is missing in maximo.The field is not created in database."/>
    <x v="0"/>
  </r>
  <r>
    <x v="7"/>
    <s v="7. Service receipts needs to be created for service items.For example : PONUM: BB60015612, DO number: 00000015."/>
    <x v="0"/>
  </r>
  <r>
    <x v="7"/>
    <s v="8. STE to check the treatment for non-PO receipts. For example: miscellaneous type DOs in coswin."/>
    <x v="0"/>
  </r>
  <r>
    <x v="8"/>
    <s v="Min Qty, Max Qty, Reorder Point, Safety Stock showing 0 on screen. It is having values in Coswin."/>
    <x v="0"/>
  </r>
  <r>
    <x v="8"/>
    <s v="ITEM_INFO.REORD_LEVEL to be re-mapped to  INVENTORY.MINLEVEL (Reorder Point) from  INVENTORY.SSTOCK."/>
    <x v="0"/>
  </r>
  <r>
    <x v="8"/>
    <s v="Population field is present in Coswin but is not mapped to Maximo."/>
    <x v="0"/>
  </r>
  <r>
    <x v="8"/>
    <s v="Currently Coswin Stockout Risk %, Cyclic Re-order and No. of days in Cycle  is not mapped to any Maximo fields. To clarify if this field should be populated to a new field within Inventory. These fields are currently not available for verification."/>
    <x v="0"/>
  </r>
  <r>
    <x v="8"/>
    <s v="Coswin ORG_SUPL_CD is currently mapped to Inventory Manufacturer. The mapping is incorrect as the Suppliers are Vendors. SBST proposed that the original Supplier Code to be mapped to a new separate field instead of Manufacturer."/>
    <x v="0"/>
  </r>
  <r>
    <x v="9"/>
    <s v="Coswin GST not mapped correctly to Maximo Inventory Vendor Tax Code. It should display GST in Inventory Vendor for all Items that are associated with GST."/>
    <x v="0"/>
  </r>
  <r>
    <x v="9"/>
    <s v="The Coswin Max Lead Time is mapped to Inventory Delivery Time. SBST feedback that the Max Lead Time should also be within the same Section as the Min, Average Lead Time in the Inventory Vendor Section."/>
    <x v="3"/>
  </r>
  <r>
    <x v="9"/>
    <s v="Coswin First Procured Date is mapped to the Inventory Vendor Last Order Date. However, the Last Order Date is not showing the correct information. SBST proposed to store the First Procured Date."/>
    <x v="3"/>
  </r>
  <r>
    <x v="9"/>
    <s v="Remarks Column is advised by SBST to be stored in the STK_ITEM. STE to check if the Remarks field can be retrieved and stored in Maximo Item Application."/>
    <x v="3"/>
  </r>
  <r>
    <x v="9"/>
    <s v="1899-12-31 is visible for Last PO Date. To amend the mapping of the date value if it is NULL or 0."/>
    <x v="3"/>
  </r>
  <r>
    <x v="9"/>
    <s v="Last Price is showing 0 for all records. User feedback that it should not show 0, but instead, the Unit Price of the Item should be displayed."/>
    <x v="3"/>
  </r>
  <r>
    <x v="9"/>
    <s v="STE_CSWNLASTPO is not displayed correctly. TO check mapping of the field."/>
    <x v="3"/>
  </r>
  <r>
    <x v="10"/>
    <s v="1. Coswin Demand &quot;From&quot; date should be migrated to MR.REQUIREDDATE and &quot;To&quot; date should be migrated to &quot;STE_CSWNDEMTODATE&quot;."/>
    <x v="0"/>
  </r>
  <r>
    <x v="10"/>
    <s v="2. Entered date needs to be displayed on screen."/>
    <x v="0"/>
  </r>
  <r>
    <x v="10"/>
    <s v="3. Demand remarks should be migrated to STE_DEMREMARKS."/>
    <x v="0"/>
  </r>
  <r>
    <x v="8"/>
    <s v="ITEM_.MEMO - &gt; INVENTORY.STE_DRAWINGNO._x000a_ITEM_.REMARKS -&gt; INVENTORY.STE_REMARKS(Long Description)"/>
    <x v="2"/>
  </r>
  <r>
    <x v="10"/>
    <s v="4. Material Requisions status mapping:_x000a_   48 - 0 - No Issued - APPR_x000a_   49 - 1 - Part Issued  - APPR_x000a_   50 - 2 - Issue Completed - CLOSE_x000a_   51 - 3 - Cancelled -  CAN_x000a_   52 - 4 - Not Validated - WAPPR_x000a_   57 - 9- Directly Issued - CLOSE "/>
    <x v="0"/>
  </r>
  <r>
    <x v="10"/>
    <s v="Requested By and Request For Field is MAXADMIN for certain MRs. It needs to be populated with the correct person."/>
    <x v="2"/>
  </r>
  <r>
    <x v="10"/>
    <s v="5. MATUSETRANS.STORELOC is &quot;Transit&quot; for all the items.It should be populated with the correct item location. For example: item TRAIN /GEN/AR/01."/>
    <x v="0"/>
  </r>
  <r>
    <x v="10"/>
    <s v="6. Transfer transactions are not migrated to maximo. For example: Item number: TRAIN /GEN/AR/01."/>
    <x v="2"/>
  </r>
  <r>
    <x v="10"/>
    <s v="Issued Value from Issues is not mapped to any field in maximo. For example: Item ISCS/LAN/FO/03 issued value is 600.00. ISS_ITEMS.ISS_VAL. ISS_ITEMS.ISS_QTY should be the Issued Quantity and be displayed in the INVTRANS. "/>
    <x v="2"/>
  </r>
  <r>
    <x v="10"/>
    <s v="7. Issue number from coswin is not migrated in maximo. Issues number exammple: ISS12577. This needs to be migrated to matusetrans.STE_ISSUENUM."/>
    <x v="0"/>
  </r>
  <r>
    <x v="10"/>
    <s v="8. Need to populate coswin adjustments to invtrans in maximo.Coswin STK_ADJ table needs to be migrated to INVTRANS."/>
    <x v="2"/>
  </r>
  <r>
    <x v="11"/>
    <s v="WIP_WO.WO_ACT_HRS to be migrated to WORKORDER.ACTINTLABHRS."/>
    <x v="0"/>
  </r>
  <r>
    <x v="7"/>
    <s v="Line Type for Service receipts should be &quot;SERVICE&quot; and not &quot;ITEM&quot; as observed in Receiving record for example : PONUM: BB60015612, DO number: 00000015._x000a_Line Cost is not populated."/>
    <x v="0"/>
  </r>
  <r>
    <x v="1"/>
    <s v="CONTRACT.STE_REMARKS field needs to be displayed on Contract application screen under screen."/>
    <x v="1"/>
  </r>
  <r>
    <x v="3"/>
    <s v="DO details (DO Number, DO date) needs to be populated._x000a__x000a_PONUM: BB60015612, DO number: 00000015."/>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9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D14:I16" firstHeaderRow="1" firstDataRow="2" firstDataCol="1" rowPageCount="1" colPageCount="1"/>
  <pivotFields count="3">
    <pivotField axis="axisPage" showAll="0">
      <items count="13">
        <item x="0"/>
        <item x="1"/>
        <item x="4"/>
        <item x="5"/>
        <item x="6"/>
        <item x="3"/>
        <item x="2"/>
        <item x="7"/>
        <item x="11"/>
        <item x="8"/>
        <item x="9"/>
        <item x="10"/>
        <item t="default"/>
      </items>
    </pivotField>
    <pivotField showAll="0"/>
    <pivotField axis="axisCol" dataField="1" showAll="0">
      <items count="5">
        <item x="2"/>
        <item x="1"/>
        <item x="0"/>
        <item x="3"/>
        <item t="default"/>
      </items>
    </pivotField>
  </pivotFields>
  <rowItems count="1">
    <i/>
  </rowItems>
  <colFields count="1">
    <field x="2"/>
  </colFields>
  <colItems count="5">
    <i>
      <x/>
    </i>
    <i>
      <x v="1"/>
    </i>
    <i>
      <x v="2"/>
    </i>
    <i>
      <x v="3"/>
    </i>
    <i t="grand">
      <x/>
    </i>
  </colItems>
  <pageFields count="1">
    <pageField fld="0" hier="-1"/>
  </pageFields>
  <dataFields count="1">
    <dataField name="Count of SBST Validation" fld="2" subtotal="count" baseField="0" baseItem="0"/>
  </dataFields>
  <formats count="9">
    <format dxfId="8">
      <pivotArea type="all" dataOnly="0" outline="0" fieldPosition="0"/>
    </format>
    <format dxfId="7">
      <pivotArea outline="0" collapsedLevelsAreSubtotals="1" fieldPosition="0"/>
    </format>
    <format dxfId="6">
      <pivotArea type="origin" dataOnly="0" labelOnly="1" outline="0" offset="A1" fieldPosition="0"/>
    </format>
    <format dxfId="5">
      <pivotArea dataOnly="0" labelOnly="1" outline="0" axis="axisValues" fieldPosition="0"/>
    </format>
    <format dxfId="4">
      <pivotArea field="2" type="button" dataOnly="0" labelOnly="1" outline="0" axis="axisCol" fieldPosition="0"/>
    </format>
    <format dxfId="3">
      <pivotArea type="topRight" dataOnly="0" labelOnly="1" outline="0" fieldPosition="0"/>
    </format>
    <format dxfId="2">
      <pivotArea type="origin" dataOnly="0" labelOnly="1" outline="0" offset="A2" fieldPosition="0"/>
    </format>
    <format dxfId="1">
      <pivotArea dataOnly="0" labelOnly="1" fieldPosition="0">
        <references count="1">
          <reference field="2" count="0"/>
        </references>
      </pivotArea>
    </format>
    <format dxfId="0">
      <pivotArea dataOnly="0" labelOnly="1" grandCol="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vmlDrawing" Target="../drawings/vmlDrawing2.vml"/><Relationship Id="rId1" Type="http://schemas.openxmlformats.org/officeDocument/2006/relationships/printerSettings" Target="../printerSettings/printerSettings3.bin"/><Relationship Id="rId4" Type="http://schemas.openxmlformats.org/officeDocument/2006/relationships/comments" Target="../comments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6"/>
  <sheetViews>
    <sheetView tabSelected="1" topLeftCell="A7" workbookViewId="0">
      <selection activeCell="E20" sqref="E20"/>
    </sheetView>
  </sheetViews>
  <sheetFormatPr defaultRowHeight="12.5" x14ac:dyDescent="0.25"/>
  <cols>
    <col min="1" max="1" width="14.6328125" bestFit="1" customWidth="1"/>
    <col min="2" max="2" width="29.7265625" bestFit="1" customWidth="1"/>
    <col min="4" max="4" width="28.26953125" customWidth="1"/>
    <col min="5" max="5" width="15.90625" bestFit="1" customWidth="1"/>
    <col min="6" max="6" width="3.26953125" bestFit="1" customWidth="1"/>
    <col min="7" max="7" width="5" bestFit="1" customWidth="1"/>
    <col min="8" max="8" width="28.26953125" bestFit="1" customWidth="1"/>
    <col min="9" max="12" width="11.08984375" customWidth="1"/>
    <col min="13" max="13" width="11.08984375" bestFit="1" customWidth="1"/>
  </cols>
  <sheetData>
    <row r="1" spans="1:9" ht="13" x14ac:dyDescent="0.25">
      <c r="A1" s="83" t="s">
        <v>401</v>
      </c>
      <c r="B1" s="83" t="s">
        <v>407</v>
      </c>
    </row>
    <row r="2" spans="1:9" ht="25" x14ac:dyDescent="0.25">
      <c r="A2" s="32" t="s">
        <v>373</v>
      </c>
      <c r="B2" s="33" t="s">
        <v>403</v>
      </c>
    </row>
    <row r="3" spans="1:9" x14ac:dyDescent="0.25">
      <c r="A3" s="32" t="s">
        <v>1</v>
      </c>
      <c r="B3" s="32" t="s">
        <v>1</v>
      </c>
    </row>
    <row r="4" spans="1:9" x14ac:dyDescent="0.25">
      <c r="A4" s="32" t="s">
        <v>383</v>
      </c>
      <c r="B4" s="32" t="s">
        <v>383</v>
      </c>
    </row>
    <row r="5" spans="1:9" x14ac:dyDescent="0.25">
      <c r="A5" s="32" t="s">
        <v>385</v>
      </c>
      <c r="B5" s="32" t="s">
        <v>404</v>
      </c>
    </row>
    <row r="6" spans="1:9" x14ac:dyDescent="0.25">
      <c r="A6" s="32" t="s">
        <v>402</v>
      </c>
      <c r="B6" s="32" t="s">
        <v>405</v>
      </c>
    </row>
    <row r="7" spans="1:9" ht="50" x14ac:dyDescent="0.25">
      <c r="A7" s="33" t="s">
        <v>406</v>
      </c>
      <c r="B7" s="33" t="s">
        <v>409</v>
      </c>
    </row>
    <row r="9" spans="1:9" ht="13" x14ac:dyDescent="0.25">
      <c r="A9" s="85" t="s">
        <v>408</v>
      </c>
      <c r="B9" s="84">
        <v>45630</v>
      </c>
    </row>
    <row r="12" spans="1:9" x14ac:dyDescent="0.25">
      <c r="D12" s="79" t="s">
        <v>48</v>
      </c>
      <c r="E12" s="43" t="s">
        <v>398</v>
      </c>
    </row>
    <row r="13" spans="1:9" x14ac:dyDescent="0.25">
      <c r="D13" s="43"/>
      <c r="E13" s="43"/>
    </row>
    <row r="14" spans="1:9" x14ac:dyDescent="0.25">
      <c r="D14" s="43"/>
      <c r="E14" s="79" t="s">
        <v>399</v>
      </c>
      <c r="F14" s="43"/>
      <c r="G14" s="43"/>
      <c r="H14" s="43"/>
      <c r="I14" s="43"/>
    </row>
    <row r="15" spans="1:9" x14ac:dyDescent="0.25">
      <c r="D15" s="43"/>
      <c r="E15" s="43" t="s">
        <v>383</v>
      </c>
      <c r="F15" s="43" t="s">
        <v>373</v>
      </c>
      <c r="G15" s="43" t="s">
        <v>1</v>
      </c>
      <c r="H15" s="43" t="s">
        <v>395</v>
      </c>
      <c r="I15" s="43" t="s">
        <v>397</v>
      </c>
    </row>
    <row r="16" spans="1:9" x14ac:dyDescent="0.25">
      <c r="D16" s="43" t="s">
        <v>400</v>
      </c>
      <c r="E16" s="80">
        <v>14</v>
      </c>
      <c r="F16" s="80">
        <v>9</v>
      </c>
      <c r="G16" s="80">
        <v>46</v>
      </c>
      <c r="H16" s="80">
        <v>6</v>
      </c>
      <c r="I16" s="80">
        <v>75</v>
      </c>
    </row>
  </sheetData>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7"/>
  <sheetViews>
    <sheetView view="pageLayout" topLeftCell="A25" zoomScale="64" zoomScaleNormal="70" zoomScalePageLayoutView="64" workbookViewId="0">
      <selection activeCell="B30" sqref="B30"/>
    </sheetView>
  </sheetViews>
  <sheetFormatPr defaultColWidth="8.90625" defaultRowHeight="12.5" x14ac:dyDescent="0.25"/>
  <cols>
    <col min="1" max="1" width="41.54296875" bestFit="1" customWidth="1"/>
    <col min="2" max="2" width="52.453125" bestFit="1" customWidth="1"/>
    <col min="3" max="3" width="12.90625" style="13" customWidth="1"/>
    <col min="4" max="4" width="13" style="13" customWidth="1"/>
    <col min="5" max="6" width="12.90625" style="13" hidden="1" customWidth="1"/>
    <col min="7" max="7" width="19.08984375" style="13" hidden="1" customWidth="1"/>
    <col min="8" max="8" width="15.90625" style="9" customWidth="1"/>
    <col min="9" max="9" width="22.90625" hidden="1" customWidth="1"/>
    <col min="10" max="10" width="15.90625" style="2" hidden="1" customWidth="1"/>
    <col min="11" max="11" width="49.90625" style="2" customWidth="1"/>
  </cols>
  <sheetData>
    <row r="1" spans="1:11" ht="18" x14ac:dyDescent="0.4">
      <c r="A1" s="1" t="s">
        <v>62</v>
      </c>
      <c r="B1" s="1"/>
    </row>
    <row r="2" spans="1:11" ht="18" x14ac:dyDescent="0.4">
      <c r="A2" s="1" t="s">
        <v>104</v>
      </c>
      <c r="B2" s="1"/>
    </row>
    <row r="3" spans="1:11" ht="14" x14ac:dyDescent="0.3">
      <c r="C3" s="96" t="s">
        <v>0</v>
      </c>
      <c r="D3" s="96"/>
      <c r="E3" s="96"/>
      <c r="F3" s="97"/>
      <c r="G3" s="98" t="s">
        <v>15</v>
      </c>
      <c r="H3" s="99"/>
      <c r="I3" s="99"/>
      <c r="J3" s="100"/>
      <c r="K3" s="3" t="s">
        <v>61</v>
      </c>
    </row>
    <row r="4" spans="1:11" s="19" customFormat="1" ht="26.5" thickBot="1" x14ac:dyDescent="0.3">
      <c r="A4" s="16" t="s">
        <v>41</v>
      </c>
      <c r="B4" s="16" t="s">
        <v>42</v>
      </c>
      <c r="C4" s="17" t="s">
        <v>1</v>
      </c>
      <c r="D4" s="17" t="s">
        <v>2</v>
      </c>
      <c r="E4" s="17" t="s">
        <v>3</v>
      </c>
      <c r="F4" s="17" t="s">
        <v>4</v>
      </c>
      <c r="G4" s="17" t="s">
        <v>18</v>
      </c>
      <c r="H4" s="17" t="s">
        <v>16</v>
      </c>
      <c r="I4" s="18" t="s">
        <v>17</v>
      </c>
      <c r="J4" s="18" t="s">
        <v>43</v>
      </c>
      <c r="K4" s="18" t="s">
        <v>5</v>
      </c>
    </row>
    <row r="5" spans="1:11" s="19" customFormat="1" ht="14.5" thickBot="1" x14ac:dyDescent="0.3">
      <c r="A5" s="38" t="s">
        <v>63</v>
      </c>
      <c r="B5" s="39" t="s">
        <v>64</v>
      </c>
      <c r="C5" s="21"/>
      <c r="D5" s="21" t="s">
        <v>97</v>
      </c>
      <c r="E5" s="21"/>
      <c r="F5" s="21"/>
      <c r="G5" s="23"/>
      <c r="H5" s="22">
        <v>45573</v>
      </c>
      <c r="I5" s="28"/>
      <c r="J5" s="20"/>
      <c r="K5" s="20"/>
    </row>
    <row r="6" spans="1:11" s="19" customFormat="1" ht="14.5" thickBot="1" x14ac:dyDescent="0.3">
      <c r="A6" s="40" t="s">
        <v>65</v>
      </c>
      <c r="B6" s="41" t="s">
        <v>66</v>
      </c>
      <c r="C6" s="21"/>
      <c r="D6" s="21" t="s">
        <v>97</v>
      </c>
      <c r="E6" s="21"/>
      <c r="F6" s="21"/>
      <c r="G6" s="23"/>
      <c r="H6" s="22">
        <v>45573</v>
      </c>
      <c r="I6" s="28"/>
      <c r="J6" s="20"/>
      <c r="K6" s="20"/>
    </row>
    <row r="7" spans="1:11" s="19" customFormat="1" ht="28.5" thickBot="1" x14ac:dyDescent="0.3">
      <c r="A7" s="40" t="s">
        <v>67</v>
      </c>
      <c r="B7" s="41" t="s">
        <v>68</v>
      </c>
      <c r="C7" s="21"/>
      <c r="D7" s="21" t="s">
        <v>97</v>
      </c>
      <c r="E7" s="21"/>
      <c r="F7" s="21"/>
      <c r="G7" s="23"/>
      <c r="H7" s="22">
        <v>45573</v>
      </c>
      <c r="I7" s="28"/>
      <c r="J7" s="37"/>
      <c r="K7" s="20"/>
    </row>
    <row r="8" spans="1:11" s="19" customFormat="1" ht="28.5" thickBot="1" x14ac:dyDescent="0.3">
      <c r="A8" s="40" t="s">
        <v>69</v>
      </c>
      <c r="B8" s="41" t="s">
        <v>70</v>
      </c>
      <c r="C8" s="21"/>
      <c r="D8" s="21" t="s">
        <v>97</v>
      </c>
      <c r="E8" s="21"/>
      <c r="F8" s="21"/>
      <c r="G8" s="23"/>
      <c r="H8" s="22">
        <v>45573</v>
      </c>
      <c r="I8" s="28"/>
      <c r="J8" s="20"/>
      <c r="K8" s="20"/>
    </row>
    <row r="9" spans="1:11" s="19" customFormat="1" ht="14.5" thickBot="1" x14ac:dyDescent="0.3">
      <c r="A9" s="40" t="s">
        <v>71</v>
      </c>
      <c r="B9" s="41" t="s">
        <v>72</v>
      </c>
      <c r="C9" s="21"/>
      <c r="D9" s="21" t="s">
        <v>97</v>
      </c>
      <c r="E9" s="21"/>
      <c r="F9" s="21"/>
      <c r="G9" s="23"/>
      <c r="H9" s="22">
        <v>45573</v>
      </c>
      <c r="I9" s="28"/>
      <c r="J9" s="37"/>
      <c r="K9" s="20"/>
    </row>
    <row r="10" spans="1:11" s="19" customFormat="1" ht="28.5" thickBot="1" x14ac:dyDescent="0.3">
      <c r="A10" s="40" t="s">
        <v>73</v>
      </c>
      <c r="B10" s="41" t="s">
        <v>74</v>
      </c>
      <c r="C10" s="21"/>
      <c r="D10" s="21" t="s">
        <v>97</v>
      </c>
      <c r="E10" s="21"/>
      <c r="F10" s="21"/>
      <c r="G10" s="23"/>
      <c r="H10" s="22" t="s">
        <v>108</v>
      </c>
      <c r="I10" s="28"/>
      <c r="J10" s="37"/>
      <c r="K10" s="20"/>
    </row>
    <row r="11" spans="1:11" s="19" customFormat="1" ht="322.5" thickBot="1" x14ac:dyDescent="0.3">
      <c r="A11" s="40" t="s">
        <v>75</v>
      </c>
      <c r="B11" s="41" t="s">
        <v>76</v>
      </c>
      <c r="C11" s="21"/>
      <c r="D11" s="21" t="s">
        <v>97</v>
      </c>
      <c r="E11" s="21"/>
      <c r="F11" s="21"/>
      <c r="G11" s="23"/>
      <c r="H11" s="22" t="s">
        <v>105</v>
      </c>
      <c r="I11" s="28"/>
      <c r="J11" s="20"/>
      <c r="K11" s="20" t="s">
        <v>99</v>
      </c>
    </row>
    <row r="12" spans="1:11" s="19" customFormat="1" ht="14.5" thickBot="1" x14ac:dyDescent="0.3">
      <c r="A12" s="40" t="s">
        <v>77</v>
      </c>
      <c r="B12" s="41" t="s">
        <v>78</v>
      </c>
      <c r="C12" s="21"/>
      <c r="D12" s="21" t="s">
        <v>97</v>
      </c>
      <c r="E12" s="21"/>
      <c r="F12" s="21"/>
      <c r="G12" s="23"/>
      <c r="H12" s="22">
        <v>45575</v>
      </c>
      <c r="I12" s="28"/>
      <c r="J12" s="20"/>
      <c r="K12" s="20"/>
    </row>
    <row r="13" spans="1:11" s="19" customFormat="1" ht="240.65" customHeight="1" thickBot="1" x14ac:dyDescent="0.3">
      <c r="A13" s="40" t="s">
        <v>79</v>
      </c>
      <c r="B13" s="41" t="s">
        <v>80</v>
      </c>
      <c r="C13" s="21"/>
      <c r="D13" s="21"/>
      <c r="E13" s="21"/>
      <c r="F13" s="21"/>
      <c r="G13" s="23"/>
      <c r="H13" s="22" t="s">
        <v>106</v>
      </c>
      <c r="I13" s="28"/>
      <c r="J13" s="20"/>
      <c r="K13" s="20" t="s">
        <v>98</v>
      </c>
    </row>
    <row r="14" spans="1:11" s="19" customFormat="1" ht="14.5" thickBot="1" x14ac:dyDescent="0.3">
      <c r="A14" s="40" t="s">
        <v>81</v>
      </c>
      <c r="B14" s="41" t="s">
        <v>82</v>
      </c>
      <c r="C14" s="21"/>
      <c r="D14" s="21"/>
      <c r="E14" s="21"/>
      <c r="F14" s="21"/>
      <c r="G14" s="23"/>
      <c r="H14" s="22"/>
      <c r="I14" s="28"/>
      <c r="J14" s="20"/>
      <c r="K14" s="20"/>
    </row>
    <row r="15" spans="1:11" s="19" customFormat="1" ht="238.5" thickBot="1" x14ac:dyDescent="0.3">
      <c r="A15" s="40" t="s">
        <v>83</v>
      </c>
      <c r="B15" s="41" t="s">
        <v>84</v>
      </c>
      <c r="C15" s="21"/>
      <c r="D15" s="21" t="s">
        <v>97</v>
      </c>
      <c r="E15" s="21"/>
      <c r="F15" s="21"/>
      <c r="G15" s="23"/>
      <c r="H15" s="22">
        <v>45560</v>
      </c>
      <c r="I15" s="28"/>
      <c r="J15" s="20"/>
      <c r="K15" s="20" t="s">
        <v>100</v>
      </c>
    </row>
    <row r="16" spans="1:11" s="19" customFormat="1" ht="409.6" thickBot="1" x14ac:dyDescent="0.3">
      <c r="A16" s="40" t="s">
        <v>85</v>
      </c>
      <c r="B16" s="41" t="s">
        <v>86</v>
      </c>
      <c r="C16" s="21"/>
      <c r="D16" s="21" t="s">
        <v>97</v>
      </c>
      <c r="E16" s="21"/>
      <c r="F16" s="21"/>
      <c r="G16" s="23"/>
      <c r="H16" s="22">
        <v>45560</v>
      </c>
      <c r="I16" s="28"/>
      <c r="J16" s="37"/>
      <c r="K16" s="20" t="s">
        <v>101</v>
      </c>
    </row>
    <row r="17" spans="1:11" s="19" customFormat="1" ht="70.5" thickBot="1" x14ac:dyDescent="0.3">
      <c r="A17" s="40" t="s">
        <v>87</v>
      </c>
      <c r="B17" s="41" t="s">
        <v>88</v>
      </c>
      <c r="C17" s="21"/>
      <c r="D17" s="21"/>
      <c r="E17" s="21"/>
      <c r="F17" s="21"/>
      <c r="G17" s="23"/>
      <c r="H17" s="22">
        <v>45560</v>
      </c>
      <c r="I17" s="28"/>
      <c r="J17" s="20"/>
      <c r="K17" s="20" t="s">
        <v>102</v>
      </c>
    </row>
    <row r="18" spans="1:11" s="19" customFormat="1" ht="14.5" thickBot="1" x14ac:dyDescent="0.3">
      <c r="A18" s="40" t="s">
        <v>89</v>
      </c>
      <c r="B18" s="41" t="s">
        <v>90</v>
      </c>
      <c r="C18" s="21"/>
      <c r="D18" s="21"/>
      <c r="E18" s="21"/>
      <c r="F18" s="21"/>
      <c r="G18" s="23"/>
      <c r="H18" s="22"/>
      <c r="I18" s="28"/>
      <c r="J18" s="20"/>
      <c r="K18" s="20"/>
    </row>
    <row r="19" spans="1:11" s="19" customFormat="1" ht="42.5" thickBot="1" x14ac:dyDescent="0.3">
      <c r="A19" s="40" t="s">
        <v>91</v>
      </c>
      <c r="B19" s="41" t="s">
        <v>92</v>
      </c>
      <c r="C19" s="21"/>
      <c r="D19" s="21"/>
      <c r="E19" s="21"/>
      <c r="F19" s="21"/>
      <c r="G19" s="23"/>
      <c r="H19" s="22" t="s">
        <v>107</v>
      </c>
      <c r="I19" s="28"/>
      <c r="J19" s="20"/>
      <c r="K19" s="20"/>
    </row>
    <row r="20" spans="1:11" s="19" customFormat="1" ht="70.5" thickBot="1" x14ac:dyDescent="0.3">
      <c r="A20" s="40" t="s">
        <v>93</v>
      </c>
      <c r="B20" s="41" t="s">
        <v>94</v>
      </c>
      <c r="C20" s="21"/>
      <c r="D20" s="21" t="s">
        <v>97</v>
      </c>
      <c r="E20" s="36"/>
      <c r="F20" s="36"/>
      <c r="G20" s="23"/>
      <c r="H20" s="22">
        <v>45565</v>
      </c>
      <c r="I20" s="28"/>
      <c r="J20" s="20"/>
      <c r="K20" s="20" t="s">
        <v>103</v>
      </c>
    </row>
    <row r="21" spans="1:11" s="19" customFormat="1" ht="28.5" thickBot="1" x14ac:dyDescent="0.3">
      <c r="A21" s="40" t="s">
        <v>95</v>
      </c>
      <c r="B21" s="41" t="s">
        <v>96</v>
      </c>
      <c r="C21" s="21"/>
      <c r="D21" s="21"/>
      <c r="E21" s="21"/>
      <c r="F21" s="21"/>
      <c r="G21" s="23"/>
      <c r="H21" s="22"/>
      <c r="I21" s="28"/>
      <c r="J21" s="37"/>
      <c r="K21" s="20"/>
    </row>
    <row r="22" spans="1:11" s="19" customFormat="1" ht="14" x14ac:dyDescent="0.25">
      <c r="A22" s="24"/>
      <c r="B22" s="24"/>
      <c r="C22" s="25"/>
      <c r="D22" s="25"/>
      <c r="E22" s="25"/>
      <c r="F22" s="25"/>
      <c r="G22" s="25"/>
      <c r="H22" s="26"/>
      <c r="I22" s="27"/>
      <c r="J22" s="24"/>
      <c r="K22" s="24"/>
    </row>
    <row r="23" spans="1:11" s="19" customFormat="1" ht="14" x14ac:dyDescent="0.25">
      <c r="A23" s="24"/>
      <c r="B23" s="24"/>
      <c r="C23" s="25"/>
      <c r="D23" s="25"/>
      <c r="E23" s="25"/>
      <c r="F23" s="25"/>
      <c r="G23" s="25"/>
      <c r="H23" s="26"/>
      <c r="I23" s="27"/>
      <c r="J23" s="24"/>
      <c r="K23" s="24"/>
    </row>
    <row r="24" spans="1:11" s="19" customFormat="1" x14ac:dyDescent="0.25">
      <c r="A24"/>
      <c r="B24"/>
      <c r="C24" s="13"/>
      <c r="D24" s="13"/>
      <c r="E24" s="13"/>
      <c r="F24" s="13"/>
      <c r="G24" s="13"/>
      <c r="H24" s="9"/>
      <c r="I24"/>
      <c r="J24" s="2"/>
      <c r="K24" s="2"/>
    </row>
    <row r="25" spans="1:11" s="19" customFormat="1" ht="14" x14ac:dyDescent="0.3">
      <c r="A25" s="4" t="s">
        <v>6</v>
      </c>
      <c r="B25" s="4"/>
      <c r="C25" s="13"/>
      <c r="D25" s="13"/>
      <c r="E25" s="13"/>
      <c r="F25" s="13"/>
      <c r="G25" s="13"/>
      <c r="H25" s="9"/>
      <c r="I25"/>
      <c r="J25" s="2"/>
      <c r="K25" s="2"/>
    </row>
    <row r="26" spans="1:11" s="19" customFormat="1" ht="14" x14ac:dyDescent="0.3">
      <c r="A26" s="5" t="s">
        <v>7</v>
      </c>
      <c r="B26" s="5"/>
      <c r="C26" s="6">
        <f>COUNTA(B5:B21)</f>
        <v>17</v>
      </c>
      <c r="D26" s="7"/>
      <c r="E26" s="7"/>
      <c r="F26" s="7"/>
      <c r="G26" s="7"/>
      <c r="H26" s="14"/>
      <c r="I26" s="7"/>
      <c r="J26" s="2"/>
      <c r="K26" s="2"/>
    </row>
    <row r="27" spans="1:11" s="19" customFormat="1" ht="14" x14ac:dyDescent="0.3">
      <c r="A27" s="5" t="s">
        <v>8</v>
      </c>
      <c r="B27" s="5"/>
      <c r="C27" s="6">
        <f>COUNTA(C5:C21)</f>
        <v>0</v>
      </c>
      <c r="D27" s="8"/>
      <c r="E27" s="8"/>
      <c r="F27" s="8"/>
      <c r="G27" s="8"/>
      <c r="H27" s="15"/>
      <c r="I27" s="8"/>
      <c r="J27" s="2"/>
      <c r="K27" s="2"/>
    </row>
    <row r="28" spans="1:11" s="19" customFormat="1" ht="14" x14ac:dyDescent="0.3">
      <c r="A28" s="5" t="s">
        <v>9</v>
      </c>
      <c r="B28" s="5"/>
      <c r="C28" s="6">
        <f>COUNTA(D5:D21)</f>
        <v>11</v>
      </c>
      <c r="D28" s="8"/>
      <c r="E28" s="8"/>
      <c r="F28" s="8"/>
      <c r="G28" s="8"/>
      <c r="H28" s="15"/>
      <c r="I28" s="8"/>
      <c r="J28" s="2"/>
      <c r="K28" s="2"/>
    </row>
    <row r="29" spans="1:11" s="19" customFormat="1" ht="14" x14ac:dyDescent="0.3">
      <c r="A29" s="5" t="s">
        <v>10</v>
      </c>
      <c r="B29" s="5"/>
      <c r="C29" s="6">
        <f>COUNTIF(E5:E21,"=✔")</f>
        <v>0</v>
      </c>
      <c r="D29" s="8"/>
      <c r="E29" s="8"/>
      <c r="F29" s="8"/>
      <c r="G29" s="8"/>
      <c r="H29" s="15"/>
      <c r="I29" s="8"/>
      <c r="J29" s="2"/>
      <c r="K29" s="2"/>
    </row>
    <row r="30" spans="1:11" s="19" customFormat="1" ht="14" x14ac:dyDescent="0.3">
      <c r="A30" s="5" t="s">
        <v>40</v>
      </c>
      <c r="B30" s="5"/>
      <c r="C30" s="6">
        <f>COUNTIF(F5:F21,"=✔")</f>
        <v>0</v>
      </c>
      <c r="D30" s="8"/>
      <c r="E30" s="8"/>
      <c r="F30" s="8"/>
      <c r="G30" s="8"/>
      <c r="H30" s="15"/>
      <c r="I30" s="8"/>
      <c r="J30" s="2"/>
      <c r="K30" s="2"/>
    </row>
    <row r="31" spans="1:11" s="19" customFormat="1" ht="14" x14ac:dyDescent="0.3">
      <c r="A31" s="5" t="s">
        <v>11</v>
      </c>
      <c r="B31" s="5"/>
      <c r="C31" s="6">
        <f>C26-C27-C28-C29-C30</f>
        <v>6</v>
      </c>
      <c r="D31" s="9"/>
      <c r="E31" s="9"/>
      <c r="F31" s="9"/>
      <c r="G31" s="9"/>
      <c r="H31" s="9"/>
      <c r="I31" s="9"/>
      <c r="J31" s="2"/>
      <c r="K31" s="2"/>
    </row>
    <row r="32" spans="1:11" s="19" customFormat="1" ht="14" x14ac:dyDescent="0.3">
      <c r="A32" s="10" t="s">
        <v>12</v>
      </c>
      <c r="B32" s="10"/>
      <c r="C32" s="11">
        <f>(C27/C26 *100)</f>
        <v>0</v>
      </c>
      <c r="D32" s="12"/>
      <c r="E32" s="12"/>
      <c r="F32" s="12"/>
      <c r="G32" s="12"/>
      <c r="H32" s="12"/>
      <c r="I32" s="12"/>
      <c r="J32" s="2"/>
      <c r="K32" s="2"/>
    </row>
    <row r="33" spans="1:11" s="19" customFormat="1" ht="14" x14ac:dyDescent="0.3">
      <c r="A33" s="10" t="s">
        <v>13</v>
      </c>
      <c r="B33" s="10"/>
      <c r="C33" s="11">
        <f xml:space="preserve"> ((C28+C29+C30)/C26) * 100</f>
        <v>64.705882352941174</v>
      </c>
      <c r="D33" s="13"/>
      <c r="E33" s="13"/>
      <c r="F33" s="13"/>
      <c r="G33" s="13"/>
      <c r="H33" s="9"/>
      <c r="I33"/>
      <c r="J33" s="2"/>
      <c r="K33" s="2"/>
    </row>
    <row r="34" spans="1:11" s="19" customFormat="1" ht="14" x14ac:dyDescent="0.3">
      <c r="A34" s="10" t="s">
        <v>14</v>
      </c>
      <c r="B34" s="10"/>
      <c r="C34" s="11">
        <f xml:space="preserve"> (C31/C26) * 100</f>
        <v>35.294117647058826</v>
      </c>
      <c r="D34" s="13"/>
      <c r="E34" s="13"/>
      <c r="F34" s="13"/>
      <c r="G34" s="13"/>
      <c r="H34" s="9"/>
      <c r="I34"/>
      <c r="J34" s="2"/>
      <c r="K34" s="2"/>
    </row>
    <row r="35" spans="1:11" s="19" customFormat="1" x14ac:dyDescent="0.25">
      <c r="A35"/>
      <c r="B35"/>
      <c r="C35" s="13"/>
      <c r="D35" s="13"/>
      <c r="E35" s="13"/>
      <c r="F35" s="13"/>
      <c r="G35" s="13"/>
      <c r="H35" s="9"/>
      <c r="I35"/>
      <c r="J35" s="2"/>
      <c r="K35" s="2"/>
    </row>
    <row r="36" spans="1:11" s="19" customFormat="1" x14ac:dyDescent="0.25">
      <c r="A36"/>
      <c r="B36"/>
      <c r="C36" s="13"/>
      <c r="D36" s="13"/>
      <c r="E36" s="13"/>
      <c r="F36" s="13"/>
      <c r="G36" s="13"/>
      <c r="H36" s="9"/>
      <c r="I36"/>
      <c r="J36" s="2"/>
      <c r="K36" s="2"/>
    </row>
    <row r="37" spans="1:11" s="19" customFormat="1" x14ac:dyDescent="0.25">
      <c r="A37"/>
      <c r="B37"/>
      <c r="C37" s="13"/>
      <c r="D37" s="13"/>
      <c r="E37" s="13"/>
      <c r="F37" s="13"/>
      <c r="G37" s="13"/>
      <c r="H37" s="9"/>
      <c r="I37"/>
      <c r="J37" s="2"/>
      <c r="K37" s="2"/>
    </row>
    <row r="38" spans="1:11" s="19" customFormat="1" x14ac:dyDescent="0.25">
      <c r="A38"/>
      <c r="B38"/>
      <c r="C38" s="13"/>
      <c r="D38" s="13"/>
      <c r="E38" s="13"/>
      <c r="F38" s="13"/>
      <c r="G38" s="13"/>
      <c r="H38" s="9"/>
      <c r="I38"/>
      <c r="J38" s="2"/>
      <c r="K38" s="2"/>
    </row>
    <row r="39" spans="1:11" s="19" customFormat="1" x14ac:dyDescent="0.25">
      <c r="A39"/>
      <c r="B39"/>
      <c r="C39" s="13"/>
      <c r="D39" s="13"/>
      <c r="E39" s="13"/>
      <c r="F39" s="13"/>
      <c r="G39" s="13"/>
      <c r="H39" s="9"/>
      <c r="I39"/>
      <c r="J39" s="2"/>
      <c r="K39" s="2"/>
    </row>
    <row r="40" spans="1:11" s="19" customFormat="1" x14ac:dyDescent="0.25">
      <c r="A40">
        <v>17</v>
      </c>
      <c r="B40">
        <v>3</v>
      </c>
      <c r="C40" s="13"/>
      <c r="D40" s="13"/>
      <c r="E40" s="13"/>
      <c r="F40" s="13"/>
      <c r="G40" s="13"/>
      <c r="H40" s="9"/>
      <c r="I40"/>
      <c r="J40" s="2"/>
      <c r="K40" s="2"/>
    </row>
    <row r="41" spans="1:11" s="19" customFormat="1" x14ac:dyDescent="0.25">
      <c r="A41">
        <v>21</v>
      </c>
      <c r="B41">
        <v>10</v>
      </c>
      <c r="C41" s="13"/>
      <c r="D41" s="13"/>
      <c r="E41" s="13"/>
      <c r="F41" s="13"/>
      <c r="G41" s="13"/>
      <c r="H41" s="9"/>
      <c r="I41"/>
      <c r="J41" s="2"/>
      <c r="K41" s="2"/>
    </row>
    <row r="42" spans="1:11" s="19" customFormat="1" x14ac:dyDescent="0.25">
      <c r="A42">
        <v>38</v>
      </c>
      <c r="B42">
        <v>13</v>
      </c>
      <c r="C42" s="13"/>
      <c r="D42" s="13"/>
      <c r="E42" s="13"/>
      <c r="F42" s="13"/>
      <c r="G42" s="13"/>
      <c r="H42" s="9"/>
      <c r="I42"/>
      <c r="J42" s="2"/>
      <c r="K42" s="2"/>
    </row>
    <row r="43" spans="1:11" s="19" customFormat="1" x14ac:dyDescent="0.25">
      <c r="A43"/>
      <c r="B43" s="42">
        <f>B42/A42</f>
        <v>0.34210526315789475</v>
      </c>
      <c r="C43" s="13"/>
      <c r="D43" s="13"/>
      <c r="E43" s="13"/>
      <c r="F43" s="13"/>
      <c r="G43" s="13"/>
      <c r="H43" s="9"/>
      <c r="I43"/>
      <c r="J43" s="2"/>
      <c r="K43" s="2"/>
    </row>
    <row r="44" spans="1:11" s="19" customFormat="1" x14ac:dyDescent="0.25">
      <c r="A44"/>
      <c r="B44"/>
      <c r="C44" s="13"/>
      <c r="D44" s="13"/>
      <c r="E44" s="13"/>
      <c r="F44" s="13"/>
      <c r="G44" s="13"/>
      <c r="H44" s="9"/>
      <c r="I44"/>
      <c r="J44" s="2"/>
      <c r="K44" s="2"/>
    </row>
    <row r="45" spans="1:11" s="19" customFormat="1" x14ac:dyDescent="0.25">
      <c r="A45"/>
      <c r="B45"/>
      <c r="C45" s="13"/>
      <c r="D45" s="13"/>
      <c r="E45" s="13"/>
      <c r="F45" s="13"/>
      <c r="G45" s="13"/>
      <c r="H45" s="9"/>
      <c r="I45"/>
      <c r="J45" s="2"/>
      <c r="K45" s="2"/>
    </row>
    <row r="46" spans="1:11" s="19" customFormat="1" x14ac:dyDescent="0.25">
      <c r="A46"/>
      <c r="B46"/>
      <c r="C46" s="13"/>
      <c r="D46" s="13"/>
      <c r="E46" s="13"/>
      <c r="F46" s="13"/>
      <c r="G46" s="13"/>
      <c r="H46" s="9"/>
      <c r="I46"/>
      <c r="J46" s="2"/>
      <c r="K46" s="2"/>
    </row>
    <row r="47" spans="1:11" s="19" customFormat="1" x14ac:dyDescent="0.25">
      <c r="A47"/>
      <c r="B47"/>
      <c r="C47" s="13"/>
      <c r="D47" s="13"/>
      <c r="E47" s="13"/>
      <c r="F47" s="13"/>
      <c r="G47" s="13"/>
      <c r="H47" s="9"/>
      <c r="I47"/>
      <c r="J47" s="2"/>
      <c r="K47" s="2"/>
    </row>
  </sheetData>
  <autoFilter ref="A4:K21"/>
  <dataConsolidate/>
  <mergeCells count="2">
    <mergeCell ref="C3:F3"/>
    <mergeCell ref="G3:J3"/>
  </mergeCells>
  <phoneticPr fontId="8" type="noConversion"/>
  <dataValidations count="1">
    <dataValidation type="list" allowBlank="1" showInputMessage="1" showErrorMessage="1" sqref="C21:F23 C20:D20 C5:F19">
      <formula1>"✔,-"</formula1>
    </dataValidation>
  </dataValidations>
  <printOptions horizontalCentered="1" gridLines="1"/>
  <pageMargins left="0.7" right="0.7" top="0.75" bottom="0.75" header="0.3" footer="0.3"/>
  <pageSetup paperSize="8" scale="75" fitToHeight="500" orientation="landscape" r:id="rId1"/>
  <headerFooter>
    <oddHeader>&amp;C&amp;F
&amp;A&amp;R&amp;G</oddHeader>
    <oddFooter>&amp;LNEL1902 Replacement of MMS for NEL&amp;CDAR/NEL1902/STR/RS/4138/-&amp;RPage &amp;P of &amp;N</oddFooter>
  </headerFooter>
  <drawing r:id="rId2"/>
  <legacyDrawingHF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B172"/>
  <sheetViews>
    <sheetView topLeftCell="F70" zoomScale="70" zoomScaleNormal="70" zoomScalePageLayoutView="70" workbookViewId="0">
      <selection activeCell="H1" sqref="H1"/>
    </sheetView>
  </sheetViews>
  <sheetFormatPr defaultColWidth="8.90625" defaultRowHeight="12.5" x14ac:dyDescent="0.25"/>
  <cols>
    <col min="1" max="1" width="25.08984375" customWidth="1"/>
    <col min="2" max="2" width="29.453125" customWidth="1"/>
    <col min="3" max="3" width="15.54296875" bestFit="1" customWidth="1"/>
    <col min="4" max="5" width="12.90625" customWidth="1"/>
    <col min="6" max="6" width="15.08984375" bestFit="1" customWidth="1"/>
    <col min="7" max="7" width="12.90625" style="64" customWidth="1"/>
    <col min="8" max="8" width="37.36328125" style="9" customWidth="1"/>
    <col min="9" max="9" width="50.54296875" style="64" customWidth="1"/>
    <col min="10" max="10" width="43" style="73" customWidth="1"/>
    <col min="11" max="11" width="32.453125" style="73" customWidth="1"/>
    <col min="12" max="12" width="17.08984375" style="64" customWidth="1"/>
    <col min="13" max="13" width="37.54296875" style="31" hidden="1" customWidth="1"/>
    <col min="14" max="14" width="36.36328125" style="31" hidden="1" customWidth="1"/>
    <col min="15" max="15" width="30.08984375" style="31" hidden="1" customWidth="1"/>
    <col min="16" max="16" width="17.90625" style="60" hidden="1" customWidth="1"/>
    <col min="17" max="18" width="16" style="8" hidden="1" customWidth="1"/>
    <col min="19" max="19" width="14.08984375" style="2" bestFit="1" customWidth="1"/>
    <col min="20" max="20" width="16.54296875" bestFit="1" customWidth="1"/>
    <col min="21" max="21" width="27.08984375" hidden="1" customWidth="1"/>
    <col min="22" max="22" width="14.54296875" bestFit="1" customWidth="1"/>
    <col min="23" max="23" width="16.90625" bestFit="1" customWidth="1"/>
    <col min="24" max="24" width="25.54296875" customWidth="1"/>
    <col min="25" max="25" width="11.90625" bestFit="1" customWidth="1"/>
    <col min="26" max="26" width="14" bestFit="1" customWidth="1"/>
    <col min="27" max="27" width="50.08984375" style="31" customWidth="1"/>
  </cols>
  <sheetData>
    <row r="1" spans="1:27" s="31" customFormat="1" ht="13" x14ac:dyDescent="0.25">
      <c r="A1" s="30" t="s">
        <v>45</v>
      </c>
      <c r="B1" s="30" t="s">
        <v>46</v>
      </c>
      <c r="C1" s="30" t="s">
        <v>19</v>
      </c>
      <c r="D1" s="30" t="s">
        <v>47</v>
      </c>
      <c r="E1" s="30" t="s">
        <v>20</v>
      </c>
      <c r="F1" s="30" t="s">
        <v>21</v>
      </c>
      <c r="G1" s="30" t="s">
        <v>22</v>
      </c>
      <c r="H1" s="30" t="s">
        <v>48</v>
      </c>
      <c r="I1" s="30" t="s">
        <v>49</v>
      </c>
      <c r="J1" s="30" t="s">
        <v>381</v>
      </c>
      <c r="K1" s="30" t="s">
        <v>382</v>
      </c>
      <c r="L1" s="30" t="s">
        <v>50</v>
      </c>
      <c r="M1" s="30" t="s">
        <v>51</v>
      </c>
      <c r="N1" s="30" t="s">
        <v>52</v>
      </c>
      <c r="O1" s="30" t="s">
        <v>210</v>
      </c>
      <c r="P1" s="56" t="s">
        <v>251</v>
      </c>
      <c r="Q1" s="30" t="s">
        <v>370</v>
      </c>
      <c r="R1" s="30" t="s">
        <v>371</v>
      </c>
      <c r="S1" s="30" t="s">
        <v>53</v>
      </c>
      <c r="T1" s="30" t="s">
        <v>54</v>
      </c>
      <c r="U1" s="30" t="s">
        <v>55</v>
      </c>
      <c r="V1" s="30" t="s">
        <v>56</v>
      </c>
      <c r="W1" s="30" t="s">
        <v>57</v>
      </c>
      <c r="X1" s="30" t="s">
        <v>58</v>
      </c>
      <c r="Y1" s="30" t="s">
        <v>59</v>
      </c>
      <c r="Z1" s="30" t="s">
        <v>60</v>
      </c>
      <c r="AA1" s="30"/>
    </row>
    <row r="2" spans="1:27" ht="142.25" customHeight="1" x14ac:dyDescent="0.25">
      <c r="A2" s="32"/>
      <c r="B2" s="33"/>
      <c r="C2" s="37"/>
      <c r="D2" s="34"/>
      <c r="E2" s="34"/>
      <c r="F2" s="34"/>
      <c r="G2" s="34"/>
      <c r="H2" s="34" t="s">
        <v>109</v>
      </c>
      <c r="I2" s="101" t="s">
        <v>410</v>
      </c>
      <c r="J2" s="105" t="s">
        <v>1</v>
      </c>
      <c r="K2" s="102"/>
      <c r="L2" s="32" t="s">
        <v>120</v>
      </c>
      <c r="M2" s="35"/>
      <c r="N2" s="33" t="s">
        <v>252</v>
      </c>
      <c r="O2" s="33" t="s">
        <v>206</v>
      </c>
      <c r="P2" s="57" t="s">
        <v>253</v>
      </c>
      <c r="Q2" s="33" t="s">
        <v>257</v>
      </c>
      <c r="R2" s="33" t="s">
        <v>257</v>
      </c>
      <c r="S2" s="33"/>
      <c r="T2" s="35"/>
      <c r="U2" s="33"/>
      <c r="V2" s="33"/>
      <c r="W2" s="35"/>
      <c r="X2" s="33"/>
      <c r="Y2" s="33"/>
      <c r="Z2" s="35"/>
      <c r="AA2" s="33" t="s">
        <v>261</v>
      </c>
    </row>
    <row r="3" spans="1:27" ht="37.5" x14ac:dyDescent="0.25">
      <c r="A3" s="32"/>
      <c r="B3" s="33"/>
      <c r="C3" s="34"/>
      <c r="D3" s="34"/>
      <c r="E3" s="34"/>
      <c r="F3" s="34"/>
      <c r="G3" s="34"/>
      <c r="H3" s="34" t="s">
        <v>109</v>
      </c>
      <c r="I3" s="101" t="s">
        <v>110</v>
      </c>
      <c r="J3" s="105" t="s">
        <v>1</v>
      </c>
      <c r="K3" s="102"/>
      <c r="L3" s="32" t="s">
        <v>120</v>
      </c>
      <c r="M3" s="35"/>
      <c r="N3" s="33" t="s">
        <v>286</v>
      </c>
      <c r="O3" s="33" t="s">
        <v>207</v>
      </c>
      <c r="P3" s="57"/>
      <c r="Q3" s="33" t="s">
        <v>257</v>
      </c>
      <c r="R3" s="33" t="s">
        <v>257</v>
      </c>
      <c r="S3" s="33"/>
      <c r="T3" s="35"/>
      <c r="U3" s="33"/>
      <c r="V3" s="33"/>
      <c r="W3" s="35"/>
      <c r="X3" s="33"/>
      <c r="Y3" s="33"/>
      <c r="Z3" s="35"/>
      <c r="AA3" s="33" t="s">
        <v>287</v>
      </c>
    </row>
    <row r="4" spans="1:27" ht="62.5" x14ac:dyDescent="0.25">
      <c r="A4" s="32"/>
      <c r="B4" s="33"/>
      <c r="C4" s="34"/>
      <c r="D4" s="34"/>
      <c r="E4" s="34"/>
      <c r="F4" s="34"/>
      <c r="G4" s="34"/>
      <c r="H4" s="34" t="s">
        <v>109</v>
      </c>
      <c r="I4" s="101" t="s">
        <v>111</v>
      </c>
      <c r="J4" s="105" t="s">
        <v>1</v>
      </c>
      <c r="K4" s="102"/>
      <c r="L4" s="32" t="s">
        <v>120</v>
      </c>
      <c r="M4" s="35"/>
      <c r="N4" s="33" t="s">
        <v>132</v>
      </c>
      <c r="O4" s="33" t="s">
        <v>132</v>
      </c>
      <c r="P4" s="57"/>
      <c r="Q4" s="33" t="s">
        <v>265</v>
      </c>
      <c r="R4" s="33" t="s">
        <v>257</v>
      </c>
      <c r="S4" s="33"/>
      <c r="T4" s="35"/>
      <c r="U4" s="33"/>
      <c r="V4" s="33"/>
      <c r="W4" s="35"/>
      <c r="X4" s="33"/>
      <c r="Y4" s="33"/>
      <c r="Z4" s="35"/>
      <c r="AA4" s="33" t="s">
        <v>264</v>
      </c>
    </row>
    <row r="5" spans="1:27" ht="37.5" x14ac:dyDescent="0.25">
      <c r="A5" s="32"/>
      <c r="B5" s="33"/>
      <c r="C5" s="34"/>
      <c r="D5" s="34"/>
      <c r="E5" s="34"/>
      <c r="F5" s="34"/>
      <c r="G5" s="34"/>
      <c r="H5" s="34" t="s">
        <v>109</v>
      </c>
      <c r="I5" s="101" t="s">
        <v>112</v>
      </c>
      <c r="J5" s="105" t="s">
        <v>1</v>
      </c>
      <c r="K5" s="102"/>
      <c r="L5" s="32" t="s">
        <v>120</v>
      </c>
      <c r="M5" s="35"/>
      <c r="N5" s="33" t="s">
        <v>133</v>
      </c>
      <c r="O5" s="33" t="s">
        <v>208</v>
      </c>
      <c r="P5" s="57">
        <v>309</v>
      </c>
      <c r="Q5" s="33" t="s">
        <v>257</v>
      </c>
      <c r="R5" s="33" t="s">
        <v>257</v>
      </c>
      <c r="S5" s="33"/>
      <c r="T5" s="35"/>
      <c r="U5" s="33" t="s">
        <v>209</v>
      </c>
      <c r="V5" s="33"/>
      <c r="W5" s="35"/>
      <c r="X5" s="33"/>
      <c r="Y5" s="33"/>
      <c r="Z5" s="35"/>
      <c r="AA5" s="33" t="s">
        <v>278</v>
      </c>
    </row>
    <row r="6" spans="1:27" ht="98" x14ac:dyDescent="0.25">
      <c r="A6" s="32"/>
      <c r="B6" s="33"/>
      <c r="C6" s="34"/>
      <c r="D6" s="34"/>
      <c r="E6" s="34"/>
      <c r="F6" s="34"/>
      <c r="G6" s="34"/>
      <c r="H6" s="34" t="s">
        <v>109</v>
      </c>
      <c r="I6" s="105" t="s">
        <v>431</v>
      </c>
      <c r="J6" s="105" t="s">
        <v>373</v>
      </c>
      <c r="K6" s="102" t="s">
        <v>425</v>
      </c>
      <c r="L6" s="32" t="s">
        <v>120</v>
      </c>
      <c r="M6" s="35"/>
      <c r="N6" s="33"/>
      <c r="O6" s="33"/>
      <c r="P6" s="57"/>
      <c r="Q6" s="33"/>
      <c r="R6" s="33"/>
      <c r="S6" s="33"/>
      <c r="T6" s="35"/>
      <c r="U6" s="33"/>
      <c r="V6" s="33"/>
      <c r="W6" s="35"/>
      <c r="X6" s="33"/>
      <c r="Y6" s="33"/>
      <c r="Z6" s="35"/>
      <c r="AA6" s="33"/>
    </row>
    <row r="7" spans="1:27" ht="87.5" x14ac:dyDescent="0.25">
      <c r="A7" s="32"/>
      <c r="B7" s="33"/>
      <c r="C7" s="34"/>
      <c r="D7" s="34"/>
      <c r="E7" s="34"/>
      <c r="F7" s="34"/>
      <c r="G7" s="34"/>
      <c r="H7" s="34" t="s">
        <v>109</v>
      </c>
      <c r="I7" s="101" t="s">
        <v>113</v>
      </c>
      <c r="J7" s="105" t="s">
        <v>1</v>
      </c>
      <c r="K7" s="102"/>
      <c r="L7" s="32" t="s">
        <v>120</v>
      </c>
      <c r="M7" s="35"/>
      <c r="N7" s="33" t="s">
        <v>211</v>
      </c>
      <c r="O7" s="33" t="s">
        <v>208</v>
      </c>
      <c r="P7" s="57"/>
      <c r="Q7" s="33" t="s">
        <v>257</v>
      </c>
      <c r="R7" s="33" t="s">
        <v>257</v>
      </c>
      <c r="S7" s="33"/>
      <c r="T7" s="35"/>
      <c r="U7" s="33" t="s">
        <v>209</v>
      </c>
      <c r="V7" s="33"/>
      <c r="W7" s="35"/>
      <c r="X7" s="33"/>
      <c r="Y7" s="33"/>
      <c r="Z7" s="35"/>
      <c r="AA7" s="33" t="s">
        <v>277</v>
      </c>
    </row>
    <row r="8" spans="1:27" ht="37.5" x14ac:dyDescent="0.25">
      <c r="A8" s="32"/>
      <c r="B8" s="33"/>
      <c r="C8" s="34"/>
      <c r="D8" s="34"/>
      <c r="E8" s="34"/>
      <c r="F8" s="34"/>
      <c r="G8" s="34"/>
      <c r="H8" s="34" t="s">
        <v>65</v>
      </c>
      <c r="I8" s="101" t="s">
        <v>114</v>
      </c>
      <c r="J8" s="105" t="s">
        <v>1</v>
      </c>
      <c r="K8" s="102"/>
      <c r="L8" s="32" t="s">
        <v>120</v>
      </c>
      <c r="M8" s="35"/>
      <c r="N8" s="33" t="s">
        <v>134</v>
      </c>
      <c r="O8" s="33" t="s">
        <v>134</v>
      </c>
      <c r="P8" s="57" t="s">
        <v>253</v>
      </c>
      <c r="Q8" s="33" t="s">
        <v>257</v>
      </c>
      <c r="R8" s="33" t="s">
        <v>257</v>
      </c>
      <c r="S8" s="33"/>
      <c r="T8" s="35"/>
      <c r="U8" s="43"/>
      <c r="V8" s="33"/>
      <c r="W8" s="35"/>
      <c r="X8" s="33"/>
      <c r="Y8" s="33"/>
      <c r="Z8" s="35"/>
      <c r="AA8" s="33" t="s">
        <v>260</v>
      </c>
    </row>
    <row r="9" spans="1:27" ht="75" x14ac:dyDescent="0.25">
      <c r="A9" s="32"/>
      <c r="B9" s="33"/>
      <c r="C9" s="34"/>
      <c r="D9" s="34"/>
      <c r="E9" s="34"/>
      <c r="F9" s="34"/>
      <c r="G9" s="34"/>
      <c r="H9" s="34" t="s">
        <v>65</v>
      </c>
      <c r="I9" s="101" t="s">
        <v>115</v>
      </c>
      <c r="J9" s="105" t="s">
        <v>1</v>
      </c>
      <c r="K9" s="102" t="s">
        <v>396</v>
      </c>
      <c r="L9" s="32" t="s">
        <v>120</v>
      </c>
      <c r="M9" s="35"/>
      <c r="N9" s="33" t="s">
        <v>135</v>
      </c>
      <c r="O9" s="33" t="s">
        <v>135</v>
      </c>
      <c r="P9" s="57" t="s">
        <v>253</v>
      </c>
      <c r="Q9" s="33" t="s">
        <v>257</v>
      </c>
      <c r="R9" s="33" t="s">
        <v>257</v>
      </c>
      <c r="S9" s="33"/>
      <c r="T9" s="35"/>
      <c r="U9" s="33"/>
      <c r="V9" s="33"/>
      <c r="W9" s="35"/>
      <c r="X9" s="33"/>
      <c r="Y9" s="33"/>
      <c r="Z9" s="35"/>
      <c r="AA9" s="33" t="s">
        <v>259</v>
      </c>
    </row>
    <row r="10" spans="1:27" ht="62.5" x14ac:dyDescent="0.25">
      <c r="A10" s="32"/>
      <c r="B10" s="33"/>
      <c r="C10" s="34"/>
      <c r="D10" s="34"/>
      <c r="E10" s="34"/>
      <c r="F10" s="34"/>
      <c r="G10" s="34"/>
      <c r="H10" s="34" t="s">
        <v>65</v>
      </c>
      <c r="I10" s="101" t="s">
        <v>116</v>
      </c>
      <c r="J10" s="105" t="s">
        <v>1</v>
      </c>
      <c r="K10" s="102" t="s">
        <v>396</v>
      </c>
      <c r="L10" s="32" t="s">
        <v>120</v>
      </c>
      <c r="M10" s="35"/>
      <c r="N10" s="33" t="s">
        <v>136</v>
      </c>
      <c r="O10" s="33" t="s">
        <v>136</v>
      </c>
      <c r="P10" s="57" t="s">
        <v>253</v>
      </c>
      <c r="Q10" s="33" t="s">
        <v>257</v>
      </c>
      <c r="R10" s="33" t="s">
        <v>257</v>
      </c>
      <c r="S10" s="33"/>
      <c r="T10" s="35"/>
      <c r="U10" s="43"/>
      <c r="V10" s="33"/>
      <c r="W10" s="35"/>
      <c r="X10" s="33"/>
      <c r="Y10" s="33"/>
      <c r="Z10" s="35"/>
      <c r="AA10" s="33" t="s">
        <v>212</v>
      </c>
    </row>
    <row r="11" spans="1:27" ht="43.25" customHeight="1" x14ac:dyDescent="0.25">
      <c r="A11" s="43"/>
      <c r="B11" s="43"/>
      <c r="C11" s="43"/>
      <c r="D11" s="43"/>
      <c r="E11" s="43"/>
      <c r="F11" s="43"/>
      <c r="G11" s="43"/>
      <c r="H11" s="34" t="s">
        <v>75</v>
      </c>
      <c r="I11" s="47" t="s">
        <v>162</v>
      </c>
      <c r="J11" s="103" t="s">
        <v>1</v>
      </c>
      <c r="K11" s="74"/>
      <c r="L11" s="32" t="s">
        <v>120</v>
      </c>
      <c r="M11" s="33"/>
      <c r="N11" s="33" t="s">
        <v>164</v>
      </c>
      <c r="O11" s="33" t="s">
        <v>164</v>
      </c>
      <c r="P11" s="67"/>
      <c r="Q11" s="48" t="s">
        <v>372</v>
      </c>
      <c r="R11" s="48" t="s">
        <v>373</v>
      </c>
      <c r="S11" s="44"/>
      <c r="T11" s="43"/>
      <c r="U11" s="43"/>
      <c r="V11" s="43"/>
      <c r="W11" s="43"/>
      <c r="X11" s="43"/>
      <c r="Y11" s="43"/>
      <c r="Z11" s="43"/>
      <c r="AA11" s="48" t="s">
        <v>285</v>
      </c>
    </row>
    <row r="12" spans="1:27" ht="18.649999999999999" customHeight="1" x14ac:dyDescent="0.25">
      <c r="A12" s="32"/>
      <c r="B12" s="33"/>
      <c r="C12" s="34"/>
      <c r="D12" s="34"/>
      <c r="E12" s="34"/>
      <c r="F12" s="34"/>
      <c r="G12" s="34"/>
      <c r="H12" s="34" t="s">
        <v>65</v>
      </c>
      <c r="I12" s="101" t="s">
        <v>118</v>
      </c>
      <c r="J12" s="105" t="s">
        <v>1</v>
      </c>
      <c r="K12" s="102"/>
      <c r="L12" s="32" t="s">
        <v>120</v>
      </c>
      <c r="M12" s="35"/>
      <c r="N12" s="33" t="s">
        <v>138</v>
      </c>
      <c r="O12" s="33" t="s">
        <v>138</v>
      </c>
      <c r="P12" s="57" t="s">
        <v>253</v>
      </c>
      <c r="Q12" s="33" t="s">
        <v>257</v>
      </c>
      <c r="R12" s="33" t="s">
        <v>257</v>
      </c>
      <c r="S12" s="33"/>
      <c r="T12" s="35"/>
      <c r="U12" s="33"/>
      <c r="V12" s="33"/>
      <c r="W12" s="35">
        <v>45630</v>
      </c>
      <c r="X12" s="33"/>
      <c r="Y12" s="33"/>
      <c r="Z12" s="35"/>
      <c r="AA12" s="33" t="s">
        <v>250</v>
      </c>
    </row>
    <row r="13" spans="1:27" ht="37.5" x14ac:dyDescent="0.25">
      <c r="A13" s="32"/>
      <c r="B13" s="33"/>
      <c r="C13" s="34"/>
      <c r="D13" s="34"/>
      <c r="E13" s="34"/>
      <c r="F13" s="34"/>
      <c r="G13" s="34"/>
      <c r="H13" s="34" t="s">
        <v>65</v>
      </c>
      <c r="I13" s="101" t="s">
        <v>119</v>
      </c>
      <c r="J13" s="105" t="s">
        <v>1</v>
      </c>
      <c r="K13" s="102" t="s">
        <v>433</v>
      </c>
      <c r="L13" s="32" t="s">
        <v>120</v>
      </c>
      <c r="M13" s="35"/>
      <c r="N13" s="33" t="s">
        <v>139</v>
      </c>
      <c r="O13" s="33" t="s">
        <v>139</v>
      </c>
      <c r="P13" s="57" t="s">
        <v>253</v>
      </c>
      <c r="Q13" s="33" t="s">
        <v>257</v>
      </c>
      <c r="R13" s="33" t="s">
        <v>257</v>
      </c>
      <c r="S13" s="33"/>
      <c r="T13" s="35"/>
      <c r="U13" s="33"/>
      <c r="V13" s="33"/>
      <c r="W13" s="35">
        <v>45630</v>
      </c>
      <c r="X13" s="33"/>
      <c r="Y13" s="33"/>
      <c r="Z13" s="35"/>
      <c r="AA13" s="33" t="s">
        <v>250</v>
      </c>
    </row>
    <row r="14" spans="1:27" ht="112.5" x14ac:dyDescent="0.3">
      <c r="A14" s="32"/>
      <c r="B14" s="33"/>
      <c r="C14" s="34"/>
      <c r="D14" s="34"/>
      <c r="E14" s="34"/>
      <c r="F14" s="34"/>
      <c r="G14" s="34" t="s">
        <v>35</v>
      </c>
      <c r="H14" s="5" t="s">
        <v>432</v>
      </c>
      <c r="I14" s="105" t="s">
        <v>434</v>
      </c>
      <c r="J14" s="105" t="s">
        <v>383</v>
      </c>
      <c r="K14" s="102" t="s">
        <v>435</v>
      </c>
      <c r="L14" s="32" t="s">
        <v>120</v>
      </c>
      <c r="M14" s="35"/>
      <c r="N14" s="33"/>
      <c r="O14" s="33"/>
      <c r="P14" s="57"/>
      <c r="Q14" s="33"/>
      <c r="R14" s="33"/>
      <c r="S14" s="33"/>
      <c r="T14" s="35"/>
      <c r="U14" s="33"/>
      <c r="V14" s="33"/>
      <c r="W14" s="35">
        <v>45630</v>
      </c>
      <c r="X14" s="33"/>
      <c r="Y14" s="33"/>
      <c r="Z14" s="35"/>
      <c r="AA14" s="33"/>
    </row>
    <row r="15" spans="1:27" ht="289.5" customHeight="1" x14ac:dyDescent="0.25">
      <c r="A15" s="32"/>
      <c r="B15" s="33"/>
      <c r="C15" s="34"/>
      <c r="D15" s="34"/>
      <c r="E15" s="34"/>
      <c r="F15" s="34"/>
      <c r="G15" s="34"/>
      <c r="H15" s="34" t="s">
        <v>65</v>
      </c>
      <c r="I15" s="101" t="s">
        <v>234</v>
      </c>
      <c r="J15" s="105" t="s">
        <v>1</v>
      </c>
      <c r="K15" s="102"/>
      <c r="L15" s="32" t="s">
        <v>120</v>
      </c>
      <c r="M15" s="35"/>
      <c r="N15" s="33" t="s">
        <v>140</v>
      </c>
      <c r="O15" s="33" t="s">
        <v>140</v>
      </c>
      <c r="P15" s="57" t="s">
        <v>263</v>
      </c>
      <c r="Q15" s="33" t="s">
        <v>257</v>
      </c>
      <c r="R15" s="33" t="s">
        <v>257</v>
      </c>
      <c r="S15" s="33"/>
      <c r="T15" s="35"/>
      <c r="U15" s="33"/>
      <c r="V15" s="33"/>
      <c r="W15" s="35">
        <v>45630</v>
      </c>
      <c r="X15" s="33"/>
      <c r="Y15" s="33"/>
      <c r="Z15" s="35"/>
      <c r="AA15" s="68" t="s">
        <v>262</v>
      </c>
    </row>
    <row r="16" spans="1:27" s="78" customFormat="1" ht="300" x14ac:dyDescent="0.25">
      <c r="A16" s="77"/>
      <c r="B16" s="48"/>
      <c r="C16" s="76"/>
      <c r="D16" s="76"/>
      <c r="E16" s="76"/>
      <c r="F16" s="76"/>
      <c r="G16" s="76"/>
      <c r="H16" s="76" t="s">
        <v>121</v>
      </c>
      <c r="I16" s="48" t="s">
        <v>122</v>
      </c>
      <c r="J16" s="104" t="s">
        <v>383</v>
      </c>
      <c r="K16" s="87" t="s">
        <v>412</v>
      </c>
      <c r="L16" s="77" t="s">
        <v>120</v>
      </c>
      <c r="M16" s="35"/>
      <c r="N16" s="33" t="s">
        <v>141</v>
      </c>
      <c r="O16" s="33" t="s">
        <v>141</v>
      </c>
      <c r="P16" s="57"/>
      <c r="Q16" s="33" t="s">
        <v>257</v>
      </c>
      <c r="R16" s="33" t="s">
        <v>257</v>
      </c>
      <c r="S16" s="48"/>
      <c r="T16" s="88"/>
      <c r="U16" s="49" t="s">
        <v>202</v>
      </c>
      <c r="V16" s="48"/>
      <c r="W16" s="88"/>
      <c r="X16" s="48"/>
      <c r="Y16" s="48"/>
      <c r="Z16" s="88"/>
      <c r="AA16" s="48" t="s">
        <v>379</v>
      </c>
    </row>
    <row r="17" spans="1:27" s="78" customFormat="1" ht="162.5" x14ac:dyDescent="0.25">
      <c r="A17" s="77"/>
      <c r="B17" s="48"/>
      <c r="C17" s="76"/>
      <c r="D17" s="76"/>
      <c r="E17" s="76"/>
      <c r="F17" s="76"/>
      <c r="G17" s="76"/>
      <c r="H17" s="76" t="s">
        <v>121</v>
      </c>
      <c r="I17" s="48" t="s">
        <v>123</v>
      </c>
      <c r="J17" s="48" t="s">
        <v>383</v>
      </c>
      <c r="K17" s="86" t="s">
        <v>411</v>
      </c>
      <c r="L17" s="77" t="s">
        <v>120</v>
      </c>
      <c r="M17" s="35"/>
      <c r="N17" s="33" t="s">
        <v>141</v>
      </c>
      <c r="O17" s="33" t="s">
        <v>141</v>
      </c>
      <c r="P17" s="57"/>
      <c r="Q17" s="33" t="s">
        <v>257</v>
      </c>
      <c r="R17" s="33" t="s">
        <v>257</v>
      </c>
      <c r="S17" s="48"/>
      <c r="T17" s="88"/>
      <c r="U17" s="49" t="s">
        <v>202</v>
      </c>
      <c r="V17" s="48"/>
      <c r="W17" s="88"/>
      <c r="X17" s="48"/>
      <c r="Y17" s="48"/>
      <c r="Z17" s="88"/>
      <c r="AA17" s="48" t="s">
        <v>380</v>
      </c>
    </row>
    <row r="18" spans="1:27" ht="87.5" x14ac:dyDescent="0.25">
      <c r="A18" s="32"/>
      <c r="B18" s="33"/>
      <c r="C18" s="34"/>
      <c r="D18" s="34"/>
      <c r="E18" s="34"/>
      <c r="F18" s="34"/>
      <c r="G18" s="34"/>
      <c r="H18" s="34" t="s">
        <v>65</v>
      </c>
      <c r="I18" s="47" t="s">
        <v>117</v>
      </c>
      <c r="J18" s="68" t="s">
        <v>1</v>
      </c>
      <c r="K18" s="68"/>
      <c r="L18" s="32" t="s">
        <v>120</v>
      </c>
      <c r="M18" s="35"/>
      <c r="N18" s="33" t="s">
        <v>220</v>
      </c>
      <c r="O18" s="33" t="s">
        <v>137</v>
      </c>
      <c r="P18" s="57"/>
      <c r="Q18" s="33" t="s">
        <v>257</v>
      </c>
      <c r="R18" s="33" t="s">
        <v>257</v>
      </c>
      <c r="S18" s="33"/>
      <c r="T18" s="35"/>
      <c r="U18" s="33"/>
      <c r="V18" s="33"/>
      <c r="W18" s="35"/>
      <c r="X18" s="33"/>
      <c r="Y18" s="33"/>
      <c r="Z18" s="35"/>
      <c r="AA18" s="48" t="s">
        <v>258</v>
      </c>
    </row>
    <row r="19" spans="1:27" ht="72" customHeight="1" x14ac:dyDescent="0.25">
      <c r="A19" s="32"/>
      <c r="B19" s="33"/>
      <c r="C19" s="37"/>
      <c r="D19" s="34"/>
      <c r="E19" s="34"/>
      <c r="F19" s="34"/>
      <c r="G19" s="34"/>
      <c r="H19" s="34" t="s">
        <v>69</v>
      </c>
      <c r="I19" s="47" t="s">
        <v>125</v>
      </c>
      <c r="J19" s="68" t="s">
        <v>1</v>
      </c>
      <c r="K19" s="68"/>
      <c r="L19" s="32" t="s">
        <v>120</v>
      </c>
      <c r="M19" s="35"/>
      <c r="N19" s="33" t="s">
        <v>143</v>
      </c>
      <c r="O19" s="33" t="s">
        <v>143</v>
      </c>
      <c r="P19" s="57"/>
      <c r="Q19" s="33" t="s">
        <v>257</v>
      </c>
      <c r="R19" s="33" t="s">
        <v>257</v>
      </c>
      <c r="S19" s="33"/>
      <c r="T19" s="35"/>
      <c r="U19" s="33"/>
      <c r="V19" s="33"/>
      <c r="W19" s="35"/>
      <c r="X19" s="33"/>
      <c r="Y19" s="33"/>
      <c r="Z19" s="35"/>
      <c r="AA19" s="33" t="s">
        <v>266</v>
      </c>
    </row>
    <row r="20" spans="1:27" ht="100" x14ac:dyDescent="0.25">
      <c r="A20" s="43"/>
      <c r="B20" s="43"/>
      <c r="C20" s="43"/>
      <c r="D20" s="43"/>
      <c r="E20" s="43"/>
      <c r="F20" s="43"/>
      <c r="G20" s="43"/>
      <c r="H20" s="34" t="s">
        <v>69</v>
      </c>
      <c r="I20" s="47" t="s">
        <v>126</v>
      </c>
      <c r="J20" s="68" t="s">
        <v>1</v>
      </c>
      <c r="K20" s="68" t="s">
        <v>384</v>
      </c>
      <c r="L20" s="32" t="s">
        <v>120</v>
      </c>
      <c r="M20" s="33"/>
      <c r="N20" s="49" t="s">
        <v>144</v>
      </c>
      <c r="O20" s="33" t="s">
        <v>144</v>
      </c>
      <c r="P20" s="58"/>
      <c r="Q20" s="31" t="s">
        <v>257</v>
      </c>
      <c r="R20" s="31" t="s">
        <v>257</v>
      </c>
      <c r="S20" s="44"/>
      <c r="T20" s="43"/>
      <c r="U20" s="43"/>
      <c r="V20" s="43"/>
      <c r="W20" s="43"/>
      <c r="X20" s="43"/>
      <c r="Y20" s="43"/>
      <c r="Z20" s="43"/>
      <c r="AA20" s="31" t="s">
        <v>267</v>
      </c>
    </row>
    <row r="21" spans="1:27" ht="409.5" x14ac:dyDescent="0.25">
      <c r="A21" s="43"/>
      <c r="B21" s="43"/>
      <c r="C21" s="43"/>
      <c r="D21" s="43"/>
      <c r="E21" s="43"/>
      <c r="F21" s="43"/>
      <c r="G21" s="43"/>
      <c r="H21" s="34" t="s">
        <v>69</v>
      </c>
      <c r="I21" s="47" t="s">
        <v>127</v>
      </c>
      <c r="J21" s="68" t="s">
        <v>1</v>
      </c>
      <c r="K21" s="75" t="s">
        <v>419</v>
      </c>
      <c r="L21" s="32" t="s">
        <v>120</v>
      </c>
      <c r="M21" s="33"/>
      <c r="N21" s="33" t="s">
        <v>141</v>
      </c>
      <c r="O21" s="33" t="s">
        <v>141</v>
      </c>
      <c r="P21" s="57" t="s">
        <v>230</v>
      </c>
      <c r="Q21" s="33" t="s">
        <v>257</v>
      </c>
      <c r="R21" s="33" t="s">
        <v>257</v>
      </c>
      <c r="S21" s="44"/>
      <c r="T21" s="43"/>
      <c r="U21" s="49" t="s">
        <v>202</v>
      </c>
      <c r="V21" s="43"/>
      <c r="W21" s="43"/>
      <c r="X21" s="43"/>
      <c r="Y21" s="43"/>
      <c r="Z21" s="43"/>
      <c r="AA21" s="33" t="s">
        <v>289</v>
      </c>
    </row>
    <row r="22" spans="1:27" ht="23.4" customHeight="1" x14ac:dyDescent="0.25">
      <c r="A22" s="43"/>
      <c r="B22" s="43"/>
      <c r="C22" s="43"/>
      <c r="D22" s="43"/>
      <c r="E22" s="43"/>
      <c r="F22" s="43"/>
      <c r="G22" s="43"/>
      <c r="H22" s="34" t="s">
        <v>69</v>
      </c>
      <c r="I22" s="47" t="s">
        <v>128</v>
      </c>
      <c r="J22" s="68" t="s">
        <v>1</v>
      </c>
      <c r="K22" s="68"/>
      <c r="L22" s="32" t="s">
        <v>120</v>
      </c>
      <c r="M22" s="33"/>
      <c r="N22" s="33" t="s">
        <v>145</v>
      </c>
      <c r="O22" s="33" t="s">
        <v>145</v>
      </c>
      <c r="P22" s="57"/>
      <c r="Q22" s="33" t="s">
        <v>269</v>
      </c>
      <c r="R22" s="33" t="s">
        <v>257</v>
      </c>
      <c r="S22" s="44"/>
      <c r="T22" s="43"/>
      <c r="U22" s="51" t="s">
        <v>203</v>
      </c>
      <c r="V22" s="43"/>
      <c r="W22" s="43"/>
      <c r="X22" s="43"/>
      <c r="Y22" s="43"/>
      <c r="Z22" s="43"/>
      <c r="AA22" s="33" t="s">
        <v>268</v>
      </c>
    </row>
    <row r="23" spans="1:27" ht="37.5" x14ac:dyDescent="0.25">
      <c r="A23" s="32"/>
      <c r="B23" s="33"/>
      <c r="C23" s="34"/>
      <c r="D23" s="34"/>
      <c r="E23" s="34"/>
      <c r="F23" s="34"/>
      <c r="G23" s="34"/>
      <c r="H23" s="34" t="s">
        <v>121</v>
      </c>
      <c r="I23" s="47" t="s">
        <v>124</v>
      </c>
      <c r="J23" s="68" t="s">
        <v>1</v>
      </c>
      <c r="K23" s="68"/>
      <c r="L23" s="32" t="s">
        <v>120</v>
      </c>
      <c r="M23" s="35"/>
      <c r="N23" s="33" t="s">
        <v>142</v>
      </c>
      <c r="O23" s="33" t="s">
        <v>142</v>
      </c>
      <c r="P23" s="57"/>
      <c r="Q23" s="33" t="s">
        <v>257</v>
      </c>
      <c r="R23" s="49" t="s">
        <v>374</v>
      </c>
      <c r="S23" s="33"/>
      <c r="T23" s="35"/>
      <c r="U23" s="33"/>
      <c r="V23" s="33"/>
      <c r="W23" s="35"/>
      <c r="X23" s="33"/>
      <c r="Y23" s="33"/>
      <c r="Z23" s="35"/>
      <c r="AA23" s="48" t="s">
        <v>357</v>
      </c>
    </row>
    <row r="24" spans="1:27" ht="37.5" x14ac:dyDescent="0.25">
      <c r="A24" s="43"/>
      <c r="B24" s="43"/>
      <c r="C24" s="43"/>
      <c r="D24" s="43"/>
      <c r="E24" s="43"/>
      <c r="F24" s="43"/>
      <c r="G24" s="43"/>
      <c r="H24" s="34" t="s">
        <v>69</v>
      </c>
      <c r="I24" s="47" t="s">
        <v>131</v>
      </c>
      <c r="J24" s="68" t="s">
        <v>373</v>
      </c>
      <c r="K24" s="68"/>
      <c r="L24" s="32" t="s">
        <v>120</v>
      </c>
      <c r="M24" s="33"/>
      <c r="N24" s="33" t="s">
        <v>147</v>
      </c>
      <c r="O24" s="33" t="s">
        <v>147</v>
      </c>
      <c r="P24" s="57"/>
      <c r="Q24" s="33" t="s">
        <v>269</v>
      </c>
      <c r="R24" s="33" t="s">
        <v>257</v>
      </c>
      <c r="S24" s="44"/>
      <c r="T24" s="43"/>
      <c r="U24" s="43"/>
      <c r="V24" s="43"/>
      <c r="W24" s="43"/>
      <c r="X24" s="43"/>
      <c r="Y24" s="43"/>
      <c r="Z24" s="43"/>
      <c r="AA24" s="33"/>
    </row>
    <row r="25" spans="1:27" ht="24.65" customHeight="1" x14ac:dyDescent="0.25">
      <c r="A25" s="43"/>
      <c r="B25" s="43"/>
      <c r="C25" s="43"/>
      <c r="D25" s="43"/>
      <c r="E25" s="43"/>
      <c r="F25" s="43"/>
      <c r="G25" s="43"/>
      <c r="H25" s="34" t="s">
        <v>69</v>
      </c>
      <c r="I25" s="47" t="s">
        <v>130</v>
      </c>
      <c r="J25" s="68" t="s">
        <v>1</v>
      </c>
      <c r="K25" s="68"/>
      <c r="L25" s="32" t="s">
        <v>120</v>
      </c>
      <c r="M25" s="33"/>
      <c r="N25" s="33" t="s">
        <v>148</v>
      </c>
      <c r="O25" s="33" t="s">
        <v>148</v>
      </c>
      <c r="P25" s="57"/>
      <c r="Q25" s="33" t="s">
        <v>269</v>
      </c>
      <c r="R25" s="33" t="s">
        <v>257</v>
      </c>
      <c r="S25" s="44"/>
      <c r="T25" s="43"/>
      <c r="U25" s="43"/>
      <c r="V25" s="43"/>
      <c r="W25" s="43"/>
      <c r="X25" s="43"/>
      <c r="Y25" s="43"/>
      <c r="Z25" s="43"/>
      <c r="AA25" s="33" t="s">
        <v>271</v>
      </c>
    </row>
    <row r="26" spans="1:27" s="78" customFormat="1" ht="100" x14ac:dyDescent="0.25">
      <c r="A26" s="51"/>
      <c r="B26" s="51"/>
      <c r="C26" s="51"/>
      <c r="D26" s="51"/>
      <c r="E26" s="51"/>
      <c r="F26" s="51"/>
      <c r="G26" s="51"/>
      <c r="H26" s="76" t="s">
        <v>73</v>
      </c>
      <c r="I26" s="48" t="s">
        <v>149</v>
      </c>
      <c r="J26" s="48" t="s">
        <v>383</v>
      </c>
      <c r="K26" s="86" t="s">
        <v>413</v>
      </c>
      <c r="L26" s="77" t="s">
        <v>120</v>
      </c>
      <c r="M26" s="33"/>
      <c r="N26" s="33" t="s">
        <v>213</v>
      </c>
      <c r="O26" s="33" t="s">
        <v>150</v>
      </c>
      <c r="P26" s="57"/>
      <c r="Q26" s="33" t="s">
        <v>257</v>
      </c>
      <c r="R26" s="33" t="s">
        <v>257</v>
      </c>
      <c r="S26" s="50"/>
      <c r="T26" s="51"/>
      <c r="U26" s="43"/>
      <c r="V26" s="51"/>
      <c r="W26" s="51"/>
      <c r="X26" s="51"/>
      <c r="Y26" s="51"/>
      <c r="Z26" s="51"/>
      <c r="AA26" s="48" t="s">
        <v>272</v>
      </c>
    </row>
    <row r="27" spans="1:27" ht="25" x14ac:dyDescent="0.25">
      <c r="A27" s="43"/>
      <c r="B27" s="43"/>
      <c r="C27" s="43"/>
      <c r="D27" s="43"/>
      <c r="E27" s="43"/>
      <c r="F27" s="43"/>
      <c r="G27" s="43"/>
      <c r="H27" s="34" t="s">
        <v>73</v>
      </c>
      <c r="I27" s="47" t="s">
        <v>151</v>
      </c>
      <c r="J27" s="68" t="s">
        <v>1</v>
      </c>
      <c r="K27" s="68"/>
      <c r="L27" s="32" t="s">
        <v>120</v>
      </c>
      <c r="M27" s="33"/>
      <c r="N27" s="33" t="s">
        <v>152</v>
      </c>
      <c r="O27" s="33" t="s">
        <v>152</v>
      </c>
      <c r="P27" s="66"/>
      <c r="Q27" s="68" t="s">
        <v>269</v>
      </c>
      <c r="R27" s="68" t="s">
        <v>257</v>
      </c>
      <c r="S27" s="44"/>
      <c r="T27" s="43"/>
      <c r="U27" s="51" t="s">
        <v>203</v>
      </c>
      <c r="V27" s="43"/>
      <c r="W27" s="43"/>
      <c r="X27" s="43"/>
      <c r="Y27" s="43"/>
      <c r="Z27" s="43"/>
      <c r="AA27" s="33" t="s">
        <v>284</v>
      </c>
    </row>
    <row r="28" spans="1:27" ht="409.5" x14ac:dyDescent="0.25">
      <c r="A28" s="43"/>
      <c r="B28" s="43"/>
      <c r="C28" s="43"/>
      <c r="D28" s="43"/>
      <c r="E28" s="43"/>
      <c r="F28" s="43"/>
      <c r="G28" s="43"/>
      <c r="H28" s="34" t="s">
        <v>73</v>
      </c>
      <c r="I28" s="47" t="s">
        <v>386</v>
      </c>
      <c r="J28" s="68" t="s">
        <v>1</v>
      </c>
      <c r="K28" s="68" t="s">
        <v>420</v>
      </c>
      <c r="L28" s="32" t="s">
        <v>120</v>
      </c>
      <c r="M28" s="33"/>
      <c r="N28" s="33"/>
      <c r="O28" s="33"/>
      <c r="P28" s="66"/>
      <c r="Q28" s="68"/>
      <c r="R28" s="68"/>
      <c r="S28" s="44"/>
      <c r="T28" s="43"/>
      <c r="U28" s="51"/>
      <c r="V28" s="43"/>
      <c r="W28" s="43"/>
      <c r="X28" s="43"/>
      <c r="Y28" s="43"/>
      <c r="Z28" s="43"/>
      <c r="AA28" s="33"/>
    </row>
    <row r="29" spans="1:27" ht="210.65" customHeight="1" x14ac:dyDescent="0.25">
      <c r="A29" s="43"/>
      <c r="B29" s="43"/>
      <c r="C29" s="43"/>
      <c r="D29" s="43"/>
      <c r="E29" s="43"/>
      <c r="F29" s="43"/>
      <c r="G29" s="43"/>
      <c r="H29" s="34" t="s">
        <v>73</v>
      </c>
      <c r="I29" s="47" t="s">
        <v>153</v>
      </c>
      <c r="J29" s="68" t="s">
        <v>1</v>
      </c>
      <c r="K29" s="68"/>
      <c r="L29" s="32" t="s">
        <v>120</v>
      </c>
      <c r="M29" s="33"/>
      <c r="N29" s="33" t="s">
        <v>158</v>
      </c>
      <c r="O29" s="33" t="s">
        <v>158</v>
      </c>
      <c r="P29" s="57"/>
      <c r="Q29" s="33" t="s">
        <v>257</v>
      </c>
      <c r="R29" s="33" t="s">
        <v>257</v>
      </c>
      <c r="S29" s="44"/>
      <c r="T29" s="43"/>
      <c r="U29" s="43"/>
      <c r="V29" s="43"/>
      <c r="W29" s="43"/>
      <c r="X29" s="43"/>
      <c r="Y29" s="43"/>
      <c r="Z29" s="43"/>
      <c r="AA29" s="33" t="s">
        <v>364</v>
      </c>
    </row>
    <row r="30" spans="1:27" ht="100" x14ac:dyDescent="0.25">
      <c r="A30" s="43"/>
      <c r="B30" s="43"/>
      <c r="C30" s="43"/>
      <c r="D30" s="43"/>
      <c r="E30" s="43"/>
      <c r="F30" s="43"/>
      <c r="G30" s="43"/>
      <c r="H30" s="34" t="s">
        <v>73</v>
      </c>
      <c r="I30" s="47" t="s">
        <v>154</v>
      </c>
      <c r="J30" s="68" t="s">
        <v>1</v>
      </c>
      <c r="K30" s="68"/>
      <c r="L30" s="32" t="s">
        <v>120</v>
      </c>
      <c r="M30" s="33"/>
      <c r="N30" s="33" t="s">
        <v>159</v>
      </c>
      <c r="O30" s="33" t="s">
        <v>159</v>
      </c>
      <c r="P30" s="57"/>
      <c r="Q30" s="33" t="s">
        <v>257</v>
      </c>
      <c r="R30" s="33" t="s">
        <v>257</v>
      </c>
      <c r="S30" s="44"/>
      <c r="T30" s="43"/>
      <c r="U30" s="43"/>
      <c r="V30" s="43"/>
      <c r="W30" s="43"/>
      <c r="X30" s="43"/>
      <c r="Y30" s="43"/>
      <c r="Z30" s="43"/>
      <c r="AA30" s="33" t="s">
        <v>214</v>
      </c>
    </row>
    <row r="31" spans="1:27" ht="237.5" x14ac:dyDescent="0.25">
      <c r="A31" s="43"/>
      <c r="B31" s="43"/>
      <c r="C31" s="43"/>
      <c r="D31" s="43"/>
      <c r="E31" s="43"/>
      <c r="F31" s="43"/>
      <c r="G31" s="43"/>
      <c r="H31" s="34" t="s">
        <v>73</v>
      </c>
      <c r="I31" s="47" t="s">
        <v>155</v>
      </c>
      <c r="J31" s="68" t="s">
        <v>383</v>
      </c>
      <c r="K31" s="75" t="s">
        <v>421</v>
      </c>
      <c r="L31" s="32" t="s">
        <v>120</v>
      </c>
      <c r="M31" s="33"/>
      <c r="N31" s="33" t="s">
        <v>160</v>
      </c>
      <c r="O31" s="33" t="s">
        <v>160</v>
      </c>
      <c r="P31" s="57"/>
      <c r="Q31" s="33" t="s">
        <v>265</v>
      </c>
      <c r="R31" s="33" t="s">
        <v>257</v>
      </c>
      <c r="S31" s="44"/>
      <c r="T31" s="43"/>
      <c r="U31" s="51" t="s">
        <v>203</v>
      </c>
      <c r="V31" s="43"/>
      <c r="W31" s="43"/>
      <c r="X31" s="43"/>
      <c r="Y31" s="43"/>
      <c r="Z31" s="43"/>
      <c r="AA31" s="33" t="s">
        <v>275</v>
      </c>
    </row>
    <row r="32" spans="1:27" ht="75" x14ac:dyDescent="0.25">
      <c r="A32" s="43"/>
      <c r="B32" s="43"/>
      <c r="C32" s="43"/>
      <c r="D32" s="43"/>
      <c r="E32" s="43"/>
      <c r="F32" s="43"/>
      <c r="G32" s="43"/>
      <c r="H32" s="34" t="s">
        <v>69</v>
      </c>
      <c r="I32" s="47" t="s">
        <v>129</v>
      </c>
      <c r="J32" s="68" t="s">
        <v>1</v>
      </c>
      <c r="K32" s="74" t="s">
        <v>415</v>
      </c>
      <c r="L32" s="32" t="s">
        <v>120</v>
      </c>
      <c r="M32" s="33"/>
      <c r="N32" s="49" t="s">
        <v>146</v>
      </c>
      <c r="O32" s="33" t="s">
        <v>146</v>
      </c>
      <c r="P32" s="57"/>
      <c r="Q32" s="33" t="s">
        <v>257</v>
      </c>
      <c r="R32" s="49" t="s">
        <v>374</v>
      </c>
      <c r="S32" s="44"/>
      <c r="T32" s="43"/>
      <c r="U32" s="43"/>
      <c r="V32" s="43"/>
      <c r="W32" s="43"/>
      <c r="X32" s="43"/>
      <c r="Y32" s="43"/>
      <c r="Z32" s="43"/>
      <c r="AA32" s="48" t="s">
        <v>270</v>
      </c>
    </row>
    <row r="33" spans="1:27" ht="350" x14ac:dyDescent="0.25">
      <c r="A33" s="43"/>
      <c r="B33" s="43"/>
      <c r="C33" s="43"/>
      <c r="D33" s="43"/>
      <c r="E33" s="43"/>
      <c r="F33" s="43"/>
      <c r="G33" s="43"/>
      <c r="H33" s="34" t="s">
        <v>73</v>
      </c>
      <c r="I33" s="47" t="s">
        <v>157</v>
      </c>
      <c r="J33" s="68" t="s">
        <v>383</v>
      </c>
      <c r="K33" s="75" t="s">
        <v>422</v>
      </c>
      <c r="L33" s="32" t="s">
        <v>120</v>
      </c>
      <c r="M33" s="33"/>
      <c r="N33" s="33" t="s">
        <v>133</v>
      </c>
      <c r="O33" s="33" t="s">
        <v>208</v>
      </c>
      <c r="P33" s="57"/>
      <c r="Q33" s="33" t="s">
        <v>269</v>
      </c>
      <c r="R33" s="33" t="s">
        <v>257</v>
      </c>
      <c r="S33" s="44"/>
      <c r="T33" s="43"/>
      <c r="U33" s="43"/>
      <c r="V33" s="43"/>
      <c r="W33" s="43"/>
      <c r="X33" s="43"/>
      <c r="Y33" s="43"/>
      <c r="Z33" s="43"/>
      <c r="AA33" s="33" t="s">
        <v>279</v>
      </c>
    </row>
    <row r="34" spans="1:27" ht="50" x14ac:dyDescent="0.25">
      <c r="A34" s="43"/>
      <c r="B34" s="43"/>
      <c r="C34" s="43"/>
      <c r="D34" s="43"/>
      <c r="E34" s="43"/>
      <c r="F34" s="43"/>
      <c r="G34" s="43"/>
      <c r="H34" s="34" t="s">
        <v>69</v>
      </c>
      <c r="I34" s="48" t="s">
        <v>416</v>
      </c>
      <c r="J34" s="68" t="s">
        <v>373</v>
      </c>
      <c r="K34" s="75" t="s">
        <v>417</v>
      </c>
      <c r="L34" s="32"/>
      <c r="M34" s="33"/>
      <c r="N34" s="33"/>
      <c r="O34" s="33"/>
      <c r="P34" s="57"/>
      <c r="Q34" s="33"/>
      <c r="R34" s="33"/>
      <c r="S34" s="44"/>
      <c r="T34" s="43"/>
      <c r="U34" s="43"/>
      <c r="V34" s="43"/>
      <c r="W34" s="43"/>
      <c r="X34" s="43"/>
      <c r="Y34" s="43"/>
      <c r="Z34" s="43"/>
      <c r="AA34" s="33"/>
    </row>
    <row r="35" spans="1:27" ht="37.5" x14ac:dyDescent="0.25">
      <c r="A35" s="43"/>
      <c r="B35" s="43"/>
      <c r="C35" s="43"/>
      <c r="D35" s="43"/>
      <c r="E35" s="43"/>
      <c r="F35" s="43"/>
      <c r="G35" s="43"/>
      <c r="H35" s="34" t="s">
        <v>73</v>
      </c>
      <c r="I35" s="47" t="s">
        <v>156</v>
      </c>
      <c r="J35" s="68" t="s">
        <v>1</v>
      </c>
      <c r="K35" s="68"/>
      <c r="L35" s="32" t="s">
        <v>120</v>
      </c>
      <c r="M35" s="33"/>
      <c r="N35" s="33" t="s">
        <v>161</v>
      </c>
      <c r="O35" s="33" t="s">
        <v>161</v>
      </c>
      <c r="P35" s="57"/>
      <c r="Q35" s="33" t="s">
        <v>257</v>
      </c>
      <c r="R35" s="49" t="s">
        <v>374</v>
      </c>
      <c r="S35" s="44"/>
      <c r="T35" s="43"/>
      <c r="U35" s="43"/>
      <c r="V35" s="43"/>
      <c r="W35" s="43"/>
      <c r="X35" s="43"/>
      <c r="Y35" s="43"/>
      <c r="Z35" s="43"/>
      <c r="AA35" s="48" t="s">
        <v>276</v>
      </c>
    </row>
    <row r="36" spans="1:27" ht="409.5" x14ac:dyDescent="0.25">
      <c r="A36" s="43"/>
      <c r="B36" s="43"/>
      <c r="C36" s="43"/>
      <c r="D36" s="43"/>
      <c r="E36" s="43"/>
      <c r="F36" s="43"/>
      <c r="G36" s="43"/>
      <c r="H36" s="34" t="s">
        <v>75</v>
      </c>
      <c r="I36" s="47" t="s">
        <v>163</v>
      </c>
      <c r="J36" s="68" t="s">
        <v>383</v>
      </c>
      <c r="K36" s="68" t="s">
        <v>423</v>
      </c>
      <c r="L36" s="32" t="s">
        <v>120</v>
      </c>
      <c r="M36" s="33"/>
      <c r="N36" s="33" t="s">
        <v>161</v>
      </c>
      <c r="O36" s="33" t="s">
        <v>161</v>
      </c>
      <c r="P36" s="57"/>
      <c r="Q36" s="33" t="s">
        <v>257</v>
      </c>
      <c r="R36" s="33" t="s">
        <v>257</v>
      </c>
      <c r="S36" s="44"/>
      <c r="T36" s="43"/>
      <c r="U36" s="43"/>
      <c r="V36" s="43"/>
      <c r="W36" s="43"/>
      <c r="X36" s="43"/>
      <c r="Y36" s="43"/>
      <c r="Z36" s="43"/>
      <c r="AA36" s="33" t="s">
        <v>215</v>
      </c>
    </row>
    <row r="37" spans="1:27" ht="61.75" customHeight="1" x14ac:dyDescent="0.25">
      <c r="A37" s="43"/>
      <c r="B37" s="43"/>
      <c r="C37" s="43"/>
      <c r="D37" s="43"/>
      <c r="E37" s="43"/>
      <c r="F37" s="43"/>
      <c r="G37" s="43"/>
      <c r="H37" s="34" t="s">
        <v>75</v>
      </c>
      <c r="I37" s="47" t="s">
        <v>165</v>
      </c>
      <c r="J37" s="68" t="s">
        <v>373</v>
      </c>
      <c r="K37" s="68" t="s">
        <v>388</v>
      </c>
      <c r="L37" s="32" t="s">
        <v>120</v>
      </c>
      <c r="M37" s="33"/>
      <c r="N37" s="33" t="s">
        <v>236</v>
      </c>
      <c r="O37" s="33" t="s">
        <v>161</v>
      </c>
      <c r="P37" s="57"/>
      <c r="Q37" s="33" t="s">
        <v>257</v>
      </c>
      <c r="R37" s="33" t="s">
        <v>257</v>
      </c>
      <c r="S37" s="44"/>
      <c r="T37" s="43"/>
      <c r="U37" s="52"/>
      <c r="V37" s="43"/>
      <c r="W37" s="43"/>
      <c r="X37" s="43"/>
      <c r="Y37" s="43"/>
      <c r="Z37" s="43"/>
      <c r="AA37" s="33" t="s">
        <v>290</v>
      </c>
    </row>
    <row r="38" spans="1:27" ht="300" x14ac:dyDescent="0.25">
      <c r="A38" s="43"/>
      <c r="B38" s="43"/>
      <c r="C38" s="43"/>
      <c r="D38" s="43"/>
      <c r="E38" s="43"/>
      <c r="F38" s="43"/>
      <c r="G38" s="43"/>
      <c r="H38" s="34" t="s">
        <v>75</v>
      </c>
      <c r="I38" s="47" t="s">
        <v>166</v>
      </c>
      <c r="J38" s="68" t="s">
        <v>1</v>
      </c>
      <c r="K38" s="75" t="s">
        <v>391</v>
      </c>
      <c r="L38" s="32" t="s">
        <v>120</v>
      </c>
      <c r="M38" s="33"/>
      <c r="N38" s="33" t="s">
        <v>235</v>
      </c>
      <c r="O38" s="33" t="s">
        <v>161</v>
      </c>
      <c r="P38" s="57"/>
      <c r="Q38" s="33" t="s">
        <v>257</v>
      </c>
      <c r="R38" s="33" t="s">
        <v>257</v>
      </c>
      <c r="S38" s="44"/>
      <c r="T38" s="43"/>
      <c r="U38" s="43"/>
      <c r="V38" s="43"/>
      <c r="W38" s="43"/>
      <c r="X38" s="43"/>
      <c r="Y38" s="43"/>
      <c r="Z38" s="43"/>
      <c r="AA38" s="33" t="s">
        <v>375</v>
      </c>
    </row>
    <row r="39" spans="1:27" ht="37.5" x14ac:dyDescent="0.25">
      <c r="A39" s="43"/>
      <c r="B39" s="43"/>
      <c r="C39" s="43"/>
      <c r="D39" s="43"/>
      <c r="E39" s="43"/>
      <c r="F39" s="43"/>
      <c r="G39" s="43"/>
      <c r="H39" s="34" t="s">
        <v>75</v>
      </c>
      <c r="I39" s="47" t="s">
        <v>167</v>
      </c>
      <c r="J39" s="68" t="s">
        <v>373</v>
      </c>
      <c r="K39" s="75" t="s">
        <v>389</v>
      </c>
      <c r="L39" s="32" t="s">
        <v>120</v>
      </c>
      <c r="M39" s="33"/>
      <c r="N39" s="33" t="s">
        <v>164</v>
      </c>
      <c r="O39" s="33" t="s">
        <v>164</v>
      </c>
      <c r="P39" s="57"/>
      <c r="Q39" s="33" t="s">
        <v>265</v>
      </c>
      <c r="R39" s="33" t="s">
        <v>257</v>
      </c>
      <c r="S39" s="44"/>
      <c r="T39" s="43"/>
      <c r="U39" s="43"/>
      <c r="V39" s="43"/>
      <c r="W39" s="43"/>
      <c r="X39" s="43"/>
      <c r="Y39" s="43"/>
      <c r="Z39" s="43"/>
      <c r="AA39" s="33" t="s">
        <v>237</v>
      </c>
    </row>
    <row r="40" spans="1:27" ht="25" x14ac:dyDescent="0.25">
      <c r="A40" s="43"/>
      <c r="B40" s="43"/>
      <c r="C40" s="43"/>
      <c r="D40" s="43"/>
      <c r="E40" s="43"/>
      <c r="F40" s="43"/>
      <c r="G40" s="43"/>
      <c r="H40" s="34" t="s">
        <v>75</v>
      </c>
      <c r="I40" s="47" t="s">
        <v>168</v>
      </c>
      <c r="J40" s="68" t="s">
        <v>373</v>
      </c>
      <c r="K40" s="68"/>
      <c r="L40" s="32" t="s">
        <v>120</v>
      </c>
      <c r="M40" s="33"/>
      <c r="N40" s="33" t="s">
        <v>169</v>
      </c>
      <c r="O40" s="33" t="s">
        <v>169</v>
      </c>
      <c r="P40" s="57"/>
      <c r="Q40" s="33" t="s">
        <v>265</v>
      </c>
      <c r="R40" s="33" t="s">
        <v>257</v>
      </c>
      <c r="S40" s="44"/>
      <c r="T40" s="43"/>
      <c r="U40" s="51"/>
      <c r="V40" s="43"/>
      <c r="W40" s="43"/>
      <c r="X40" s="43"/>
      <c r="Y40" s="43"/>
      <c r="Z40" s="43"/>
      <c r="AA40" s="33" t="s">
        <v>237</v>
      </c>
    </row>
    <row r="41" spans="1:27" ht="409.5" x14ac:dyDescent="0.25">
      <c r="A41" s="43"/>
      <c r="B41" s="43"/>
      <c r="C41" s="43"/>
      <c r="D41" s="43"/>
      <c r="E41" s="43"/>
      <c r="F41" s="43"/>
      <c r="G41" s="43"/>
      <c r="H41" s="34" t="s">
        <v>75</v>
      </c>
      <c r="I41" s="47" t="s">
        <v>170</v>
      </c>
      <c r="J41" s="68" t="s">
        <v>383</v>
      </c>
      <c r="K41" s="75" t="s">
        <v>430</v>
      </c>
      <c r="L41" s="32" t="s">
        <v>120</v>
      </c>
      <c r="M41" s="33"/>
      <c r="N41" s="33" t="s">
        <v>169</v>
      </c>
      <c r="O41" s="33" t="s">
        <v>169</v>
      </c>
      <c r="P41" s="57"/>
      <c r="Q41" s="33" t="s">
        <v>257</v>
      </c>
      <c r="R41" s="33" t="s">
        <v>257</v>
      </c>
      <c r="S41" s="44"/>
      <c r="T41" s="43"/>
      <c r="U41" s="52"/>
      <c r="V41" s="43"/>
      <c r="W41" s="43"/>
      <c r="X41" s="43"/>
      <c r="Y41" s="43"/>
      <c r="Z41" s="43"/>
      <c r="AA41" s="33" t="s">
        <v>339</v>
      </c>
    </row>
    <row r="42" spans="1:27" ht="37.5" x14ac:dyDescent="0.25">
      <c r="A42" s="43"/>
      <c r="B42" s="43"/>
      <c r="C42" s="43"/>
      <c r="D42" s="43"/>
      <c r="E42" s="43"/>
      <c r="F42" s="43"/>
      <c r="G42" s="43"/>
      <c r="H42" s="34" t="s">
        <v>77</v>
      </c>
      <c r="I42" s="47" t="s">
        <v>171</v>
      </c>
      <c r="J42" s="68" t="s">
        <v>1</v>
      </c>
      <c r="K42" s="68"/>
      <c r="L42" s="32" t="s">
        <v>120</v>
      </c>
      <c r="M42" s="33"/>
      <c r="N42" s="33" t="s">
        <v>198</v>
      </c>
      <c r="O42" s="33" t="s">
        <v>198</v>
      </c>
      <c r="P42" s="57"/>
      <c r="Q42" s="33" t="s">
        <v>257</v>
      </c>
      <c r="R42" s="33" t="s">
        <v>257</v>
      </c>
      <c r="S42" s="44"/>
      <c r="T42" s="43"/>
      <c r="U42" s="43"/>
      <c r="V42" s="43"/>
      <c r="W42" s="43"/>
      <c r="X42" s="43"/>
      <c r="Y42" s="43"/>
      <c r="Z42" s="43"/>
      <c r="AA42" s="33" t="s">
        <v>216</v>
      </c>
    </row>
    <row r="43" spans="1:27" ht="50" x14ac:dyDescent="0.25">
      <c r="A43" s="43"/>
      <c r="B43" s="43"/>
      <c r="C43" s="43"/>
      <c r="D43" s="43"/>
      <c r="E43" s="43"/>
      <c r="F43" s="43"/>
      <c r="G43" s="43"/>
      <c r="H43" s="76" t="s">
        <v>77</v>
      </c>
      <c r="I43" s="48" t="s">
        <v>390</v>
      </c>
      <c r="J43" s="48" t="s">
        <v>373</v>
      </c>
      <c r="K43" s="86" t="s">
        <v>418</v>
      </c>
      <c r="L43" s="77"/>
      <c r="M43" s="33"/>
      <c r="N43" s="33"/>
      <c r="O43" s="33"/>
      <c r="P43" s="57"/>
      <c r="Q43" s="48"/>
      <c r="R43" s="33"/>
      <c r="S43" s="44"/>
      <c r="T43" s="43"/>
      <c r="U43" s="43"/>
      <c r="V43" s="43"/>
      <c r="W43" s="43"/>
      <c r="X43" s="43"/>
      <c r="Y43" s="43"/>
      <c r="Z43" s="43"/>
      <c r="AA43" s="33"/>
    </row>
    <row r="44" spans="1:27" ht="37.5" x14ac:dyDescent="0.25">
      <c r="A44" s="43"/>
      <c r="B44" s="43"/>
      <c r="C44" s="43"/>
      <c r="D44" s="43"/>
      <c r="E44" s="43"/>
      <c r="F44" s="43"/>
      <c r="G44" s="43"/>
      <c r="H44" s="34" t="s">
        <v>77</v>
      </c>
      <c r="I44" s="33" t="s">
        <v>172</v>
      </c>
      <c r="J44" s="68" t="s">
        <v>373</v>
      </c>
      <c r="K44" s="75" t="s">
        <v>392</v>
      </c>
      <c r="L44" s="32" t="s">
        <v>120</v>
      </c>
      <c r="M44" s="33"/>
      <c r="N44" s="49" t="s">
        <v>199</v>
      </c>
      <c r="O44" s="33" t="s">
        <v>199</v>
      </c>
      <c r="P44" s="57"/>
      <c r="Q44" s="33" t="s">
        <v>265</v>
      </c>
      <c r="R44" s="33" t="s">
        <v>257</v>
      </c>
      <c r="S44" s="44"/>
      <c r="T44" s="43"/>
      <c r="U44" s="43"/>
      <c r="V44" s="43"/>
      <c r="W44" s="43"/>
      <c r="X44" s="43"/>
      <c r="Y44" s="43"/>
      <c r="Z44" s="43"/>
      <c r="AA44" s="33"/>
    </row>
    <row r="45" spans="1:27" ht="37.5" x14ac:dyDescent="0.25">
      <c r="A45" s="43"/>
      <c r="B45" s="43"/>
      <c r="C45" s="43"/>
      <c r="D45" s="43"/>
      <c r="E45" s="43"/>
      <c r="F45" s="43"/>
      <c r="G45" s="43"/>
      <c r="H45" s="34" t="s">
        <v>77</v>
      </c>
      <c r="I45" s="47" t="s">
        <v>173</v>
      </c>
      <c r="J45" s="68" t="s">
        <v>1</v>
      </c>
      <c r="K45" s="68"/>
      <c r="L45" s="32" t="s">
        <v>120</v>
      </c>
      <c r="M45" s="33"/>
      <c r="N45" s="49" t="s">
        <v>198</v>
      </c>
      <c r="O45" s="33" t="s">
        <v>198</v>
      </c>
      <c r="P45" s="57"/>
      <c r="Q45" s="33" t="s">
        <v>265</v>
      </c>
      <c r="R45" s="33" t="s">
        <v>257</v>
      </c>
      <c r="S45" s="44"/>
      <c r="T45" s="43"/>
      <c r="U45" s="51" t="s">
        <v>203</v>
      </c>
      <c r="V45" s="43"/>
      <c r="W45" s="43"/>
      <c r="X45" s="43"/>
      <c r="Y45" s="43"/>
      <c r="Z45" s="43"/>
      <c r="AA45" s="33" t="s">
        <v>217</v>
      </c>
    </row>
    <row r="46" spans="1:27" ht="62.5" x14ac:dyDescent="0.25">
      <c r="A46" s="43"/>
      <c r="B46" s="43"/>
      <c r="C46" s="43"/>
      <c r="D46" s="43"/>
      <c r="E46" s="43"/>
      <c r="F46" s="43"/>
      <c r="G46" s="43"/>
      <c r="H46" s="34" t="s">
        <v>77</v>
      </c>
      <c r="I46" s="47" t="s">
        <v>174</v>
      </c>
      <c r="J46" s="68" t="s">
        <v>1</v>
      </c>
      <c r="K46" s="75" t="s">
        <v>393</v>
      </c>
      <c r="L46" s="32" t="s">
        <v>120</v>
      </c>
      <c r="M46" s="33"/>
      <c r="N46" s="33" t="s">
        <v>198</v>
      </c>
      <c r="O46" s="33" t="s">
        <v>198</v>
      </c>
      <c r="P46" s="57"/>
      <c r="Q46" s="33" t="s">
        <v>257</v>
      </c>
      <c r="R46" s="33" t="s">
        <v>257</v>
      </c>
      <c r="S46" s="44"/>
      <c r="T46" s="43"/>
      <c r="U46" s="43"/>
      <c r="V46" s="43"/>
      <c r="W46" s="43"/>
      <c r="X46" s="43"/>
      <c r="Y46" s="43"/>
      <c r="Z46" s="43"/>
      <c r="AA46" s="33" t="s">
        <v>218</v>
      </c>
    </row>
    <row r="47" spans="1:27" ht="87.5" x14ac:dyDescent="0.25">
      <c r="A47" s="43"/>
      <c r="B47" s="43"/>
      <c r="C47" s="43"/>
      <c r="D47" s="43"/>
      <c r="E47" s="43"/>
      <c r="F47" s="43"/>
      <c r="G47" s="43"/>
      <c r="H47" s="34" t="s">
        <v>77</v>
      </c>
      <c r="I47" s="47" t="s">
        <v>175</v>
      </c>
      <c r="J47" s="68" t="s">
        <v>1</v>
      </c>
      <c r="K47" s="68"/>
      <c r="L47" s="32" t="s">
        <v>120</v>
      </c>
      <c r="M47" s="33"/>
      <c r="N47" s="33" t="s">
        <v>198</v>
      </c>
      <c r="O47" s="33" t="s">
        <v>198</v>
      </c>
      <c r="P47" s="57"/>
      <c r="Q47" s="33" t="s">
        <v>257</v>
      </c>
      <c r="R47" s="49" t="s">
        <v>374</v>
      </c>
      <c r="S47" s="44"/>
      <c r="T47" s="43"/>
      <c r="U47" s="43"/>
      <c r="V47" s="43"/>
      <c r="W47" s="43"/>
      <c r="X47" s="43"/>
      <c r="Y47" s="43"/>
      <c r="Z47" s="43"/>
      <c r="AA47" s="48" t="s">
        <v>362</v>
      </c>
    </row>
    <row r="48" spans="1:27" ht="71.400000000000006" customHeight="1" x14ac:dyDescent="0.25">
      <c r="A48" s="43"/>
      <c r="B48" s="43"/>
      <c r="C48" s="43"/>
      <c r="D48" s="43"/>
      <c r="E48" s="43"/>
      <c r="F48" s="43"/>
      <c r="G48" s="43"/>
      <c r="H48" s="34" t="s">
        <v>77</v>
      </c>
      <c r="I48" s="47" t="s">
        <v>176</v>
      </c>
      <c r="J48" s="68" t="s">
        <v>1</v>
      </c>
      <c r="K48" s="89" t="s">
        <v>426</v>
      </c>
      <c r="L48" s="32" t="s">
        <v>120</v>
      </c>
      <c r="M48" s="33"/>
      <c r="N48" s="33" t="s">
        <v>198</v>
      </c>
      <c r="O48" s="33" t="s">
        <v>198</v>
      </c>
      <c r="P48" s="57"/>
      <c r="Q48" s="33" t="s">
        <v>257</v>
      </c>
      <c r="R48" s="49" t="s">
        <v>376</v>
      </c>
      <c r="S48" s="44"/>
      <c r="T48" s="43"/>
      <c r="U48" s="51" t="s">
        <v>203</v>
      </c>
      <c r="V48" s="43"/>
      <c r="W48" s="43"/>
      <c r="X48" s="43"/>
      <c r="Y48" s="43"/>
      <c r="Z48" s="43"/>
      <c r="AA48" s="33" t="s">
        <v>238</v>
      </c>
    </row>
    <row r="49" spans="1:28" ht="65.400000000000006" customHeight="1" x14ac:dyDescent="0.25">
      <c r="A49" s="43"/>
      <c r="B49" s="43"/>
      <c r="C49" s="43"/>
      <c r="D49" s="43"/>
      <c r="E49" s="43"/>
      <c r="F49" s="43"/>
      <c r="G49" s="43"/>
      <c r="H49" s="34" t="s">
        <v>77</v>
      </c>
      <c r="I49" s="47" t="s">
        <v>177</v>
      </c>
      <c r="J49" s="68" t="s">
        <v>1</v>
      </c>
      <c r="K49" s="68"/>
      <c r="L49" s="32" t="s">
        <v>120</v>
      </c>
      <c r="M49" s="33"/>
      <c r="N49" s="49" t="s">
        <v>200</v>
      </c>
      <c r="O49" s="33" t="s">
        <v>200</v>
      </c>
      <c r="P49" s="57"/>
      <c r="Q49" s="33" t="s">
        <v>257</v>
      </c>
      <c r="R49" s="33" t="s">
        <v>257</v>
      </c>
      <c r="S49" s="44"/>
      <c r="T49" s="43"/>
      <c r="U49" s="43"/>
      <c r="V49" s="43"/>
      <c r="W49" s="43"/>
      <c r="X49" s="43"/>
      <c r="Y49" s="43"/>
      <c r="Z49" s="43"/>
      <c r="AA49" s="33" t="s">
        <v>219</v>
      </c>
    </row>
    <row r="50" spans="1:28" ht="187.5" x14ac:dyDescent="0.25">
      <c r="A50" s="43"/>
      <c r="B50" s="43"/>
      <c r="C50" s="43"/>
      <c r="D50" s="43"/>
      <c r="E50" s="43"/>
      <c r="F50" s="43"/>
      <c r="G50" s="43"/>
      <c r="H50" s="34" t="s">
        <v>178</v>
      </c>
      <c r="I50" s="47" t="s">
        <v>179</v>
      </c>
      <c r="J50" s="68" t="s">
        <v>1</v>
      </c>
      <c r="K50" s="68"/>
      <c r="L50" s="32" t="s">
        <v>120</v>
      </c>
      <c r="M50" s="33"/>
      <c r="N50" s="33" t="s">
        <v>198</v>
      </c>
      <c r="O50" s="33" t="s">
        <v>198</v>
      </c>
      <c r="P50" s="57"/>
      <c r="Q50" s="33" t="s">
        <v>257</v>
      </c>
      <c r="R50" s="33" t="s">
        <v>257</v>
      </c>
      <c r="S50" s="44"/>
      <c r="T50" s="43"/>
      <c r="U50" s="43"/>
      <c r="V50" s="43"/>
      <c r="W50" s="43"/>
      <c r="X50" s="43"/>
      <c r="Y50" s="43"/>
      <c r="Z50" s="43"/>
      <c r="AA50" s="33" t="s">
        <v>378</v>
      </c>
    </row>
    <row r="51" spans="1:28" ht="83" customHeight="1" x14ac:dyDescent="0.25">
      <c r="A51" s="43"/>
      <c r="B51" s="43"/>
      <c r="C51" s="43"/>
      <c r="D51" s="43"/>
      <c r="E51" s="43"/>
      <c r="F51" s="43"/>
      <c r="G51" s="43"/>
      <c r="H51" s="90" t="s">
        <v>178</v>
      </c>
      <c r="I51" s="91" t="s">
        <v>394</v>
      </c>
      <c r="J51" s="68" t="s">
        <v>1</v>
      </c>
      <c r="K51" s="94" t="s">
        <v>428</v>
      </c>
      <c r="L51" s="92" t="s">
        <v>120</v>
      </c>
      <c r="M51" s="33"/>
      <c r="N51" s="33"/>
      <c r="O51" s="33"/>
      <c r="P51" s="57"/>
      <c r="Q51" s="48"/>
      <c r="R51" s="48"/>
      <c r="S51" s="82"/>
      <c r="T51" s="81"/>
      <c r="U51" s="43"/>
      <c r="V51" s="81"/>
      <c r="W51" s="81"/>
      <c r="X51" s="81"/>
      <c r="Y51" s="81"/>
      <c r="Z51" s="81"/>
      <c r="AA51" s="68"/>
      <c r="AB51" s="93"/>
    </row>
    <row r="52" spans="1:28" ht="92.4" customHeight="1" x14ac:dyDescent="0.25">
      <c r="A52" s="43"/>
      <c r="B52" s="43"/>
      <c r="C52" s="43"/>
      <c r="D52" s="43"/>
      <c r="E52" s="43"/>
      <c r="F52" s="43"/>
      <c r="G52" s="32"/>
      <c r="H52" s="34" t="s">
        <v>178</v>
      </c>
      <c r="I52" s="70" t="s">
        <v>180</v>
      </c>
      <c r="J52" s="105" t="s">
        <v>1</v>
      </c>
      <c r="K52" s="71"/>
      <c r="L52" s="32" t="s">
        <v>120</v>
      </c>
      <c r="M52" s="33"/>
      <c r="N52" s="33" t="s">
        <v>201</v>
      </c>
      <c r="O52" s="33" t="s">
        <v>201</v>
      </c>
      <c r="P52" s="57"/>
      <c r="Q52" s="33" t="s">
        <v>257</v>
      </c>
      <c r="R52" s="33" t="s">
        <v>257</v>
      </c>
      <c r="S52" s="44"/>
      <c r="T52" s="43"/>
      <c r="U52" s="52"/>
      <c r="V52" s="43"/>
      <c r="W52" s="35">
        <v>45630</v>
      </c>
      <c r="X52" s="43"/>
      <c r="Y52" s="43"/>
      <c r="Z52" s="43"/>
      <c r="AA52" s="33" t="s">
        <v>353</v>
      </c>
    </row>
    <row r="53" spans="1:28" ht="62.5" x14ac:dyDescent="0.25">
      <c r="A53" s="43"/>
      <c r="B53" s="43"/>
      <c r="C53" s="43"/>
      <c r="D53" s="43"/>
      <c r="E53" s="43"/>
      <c r="F53" s="43"/>
      <c r="G53" s="32"/>
      <c r="H53" s="34" t="s">
        <v>178</v>
      </c>
      <c r="I53" s="101" t="s">
        <v>181</v>
      </c>
      <c r="J53" s="105" t="s">
        <v>1</v>
      </c>
      <c r="K53" s="102"/>
      <c r="L53" s="32" t="s">
        <v>120</v>
      </c>
      <c r="M53" s="33"/>
      <c r="N53" s="33" t="s">
        <v>198</v>
      </c>
      <c r="O53" s="33" t="s">
        <v>198</v>
      </c>
      <c r="P53" s="57"/>
      <c r="Q53" s="33" t="s">
        <v>257</v>
      </c>
      <c r="R53" s="33" t="s">
        <v>257</v>
      </c>
      <c r="S53" s="44"/>
      <c r="T53" s="43"/>
      <c r="U53" s="52"/>
      <c r="V53" s="43"/>
      <c r="W53" s="35">
        <v>45630</v>
      </c>
      <c r="X53" s="43"/>
      <c r="Y53" s="43"/>
      <c r="Z53" s="43"/>
      <c r="AA53" s="33" t="s">
        <v>340</v>
      </c>
    </row>
    <row r="54" spans="1:28" ht="87.5" x14ac:dyDescent="0.25">
      <c r="A54" s="43"/>
      <c r="B54" s="43"/>
      <c r="C54" s="43"/>
      <c r="D54" s="43"/>
      <c r="E54" s="43"/>
      <c r="F54" s="43"/>
      <c r="G54" s="32"/>
      <c r="H54" s="34" t="s">
        <v>178</v>
      </c>
      <c r="I54" s="101" t="s">
        <v>182</v>
      </c>
      <c r="J54" s="105" t="s">
        <v>1</v>
      </c>
      <c r="K54" s="102"/>
      <c r="L54" s="32" t="s">
        <v>120</v>
      </c>
      <c r="M54" s="33"/>
      <c r="N54" s="33" t="s">
        <v>221</v>
      </c>
      <c r="O54" s="33" t="s">
        <v>198</v>
      </c>
      <c r="P54" s="57"/>
      <c r="Q54" s="33" t="s">
        <v>257</v>
      </c>
      <c r="R54" s="33" t="s">
        <v>257</v>
      </c>
      <c r="S54" s="44"/>
      <c r="T54" s="43"/>
      <c r="U54" s="43"/>
      <c r="V54" s="43"/>
      <c r="W54" s="35">
        <v>45630</v>
      </c>
      <c r="X54" s="43"/>
      <c r="Y54" s="43"/>
      <c r="Z54" s="43"/>
      <c r="AA54" s="33" t="s">
        <v>347</v>
      </c>
    </row>
    <row r="55" spans="1:28" ht="46.25" customHeight="1" x14ac:dyDescent="0.25">
      <c r="A55" s="43"/>
      <c r="B55" s="43"/>
      <c r="C55" s="43"/>
      <c r="D55" s="43"/>
      <c r="E55" s="43"/>
      <c r="F55" s="43"/>
      <c r="G55" s="32"/>
      <c r="H55" s="34" t="s">
        <v>183</v>
      </c>
      <c r="I55" s="101" t="s">
        <v>184</v>
      </c>
      <c r="J55" s="105" t="s">
        <v>1</v>
      </c>
      <c r="K55" s="102"/>
      <c r="L55" s="32" t="s">
        <v>120</v>
      </c>
      <c r="M55" s="33"/>
      <c r="N55" s="33" t="s">
        <v>198</v>
      </c>
      <c r="O55" s="33" t="s">
        <v>198</v>
      </c>
      <c r="P55" s="57"/>
      <c r="Q55" s="33" t="s">
        <v>257</v>
      </c>
      <c r="R55" s="33" t="s">
        <v>257</v>
      </c>
      <c r="S55" s="44"/>
      <c r="T55" s="43"/>
      <c r="U55" s="52" t="s">
        <v>204</v>
      </c>
      <c r="V55" s="43"/>
      <c r="W55" s="35">
        <v>45630</v>
      </c>
      <c r="X55" s="43"/>
      <c r="Y55" s="43"/>
      <c r="Z55" s="43"/>
      <c r="AA55" s="33" t="s">
        <v>368</v>
      </c>
    </row>
    <row r="56" spans="1:28" ht="97.75" customHeight="1" x14ac:dyDescent="0.25">
      <c r="A56" s="43"/>
      <c r="B56" s="43"/>
      <c r="C56" s="43"/>
      <c r="D56" s="43"/>
      <c r="E56" s="43"/>
      <c r="F56" s="43"/>
      <c r="G56" s="32"/>
      <c r="H56" s="34" t="s">
        <v>183</v>
      </c>
      <c r="I56" s="101" t="s">
        <v>185</v>
      </c>
      <c r="J56" s="105" t="s">
        <v>395</v>
      </c>
      <c r="K56" s="102"/>
      <c r="L56" s="32" t="s">
        <v>120</v>
      </c>
      <c r="M56" s="33"/>
      <c r="N56" s="33" t="s">
        <v>198</v>
      </c>
      <c r="O56" s="33" t="s">
        <v>198</v>
      </c>
      <c r="P56" s="57"/>
      <c r="Q56" s="33" t="s">
        <v>257</v>
      </c>
      <c r="R56" s="33" t="s">
        <v>257</v>
      </c>
      <c r="S56" s="44"/>
      <c r="T56" s="43"/>
      <c r="U56" s="52" t="s">
        <v>205</v>
      </c>
      <c r="V56" s="43"/>
      <c r="W56" s="35">
        <v>45630</v>
      </c>
      <c r="X56" s="43"/>
      <c r="Y56" s="43"/>
      <c r="Z56" s="43"/>
      <c r="AA56" s="33" t="s">
        <v>348</v>
      </c>
    </row>
    <row r="57" spans="1:28" ht="93.65" customHeight="1" x14ac:dyDescent="0.25">
      <c r="A57" s="43"/>
      <c r="B57" s="43"/>
      <c r="C57" s="43"/>
      <c r="D57" s="43"/>
      <c r="E57" s="43"/>
      <c r="F57" s="43"/>
      <c r="G57" s="32"/>
      <c r="H57" s="34" t="s">
        <v>183</v>
      </c>
      <c r="I57" s="101" t="s">
        <v>186</v>
      </c>
      <c r="J57" s="105" t="s">
        <v>395</v>
      </c>
      <c r="K57" s="102"/>
      <c r="L57" s="32" t="s">
        <v>120</v>
      </c>
      <c r="M57" s="33"/>
      <c r="N57" s="33" t="s">
        <v>198</v>
      </c>
      <c r="O57" s="33" t="s">
        <v>198</v>
      </c>
      <c r="P57" s="57"/>
      <c r="Q57" s="33" t="s">
        <v>257</v>
      </c>
      <c r="R57" s="33" t="s">
        <v>257</v>
      </c>
      <c r="S57" s="44"/>
      <c r="T57" s="43"/>
      <c r="U57" s="52" t="s">
        <v>204</v>
      </c>
      <c r="V57" s="43"/>
      <c r="W57" s="35">
        <v>45630</v>
      </c>
      <c r="X57" s="43"/>
      <c r="Y57" s="43"/>
      <c r="Z57" s="43"/>
      <c r="AA57" s="33" t="s">
        <v>280</v>
      </c>
    </row>
    <row r="58" spans="1:28" ht="75" x14ac:dyDescent="0.25">
      <c r="A58" s="43"/>
      <c r="B58" s="43"/>
      <c r="C58" s="43"/>
      <c r="D58" s="43"/>
      <c r="E58" s="43"/>
      <c r="F58" s="43"/>
      <c r="G58" s="32"/>
      <c r="H58" s="34" t="s">
        <v>183</v>
      </c>
      <c r="I58" s="101" t="s">
        <v>187</v>
      </c>
      <c r="J58" s="105" t="s">
        <v>395</v>
      </c>
      <c r="K58" s="102"/>
      <c r="L58" s="32" t="s">
        <v>120</v>
      </c>
      <c r="M58" s="33"/>
      <c r="N58" s="33" t="s">
        <v>291</v>
      </c>
      <c r="O58" s="33" t="s">
        <v>198</v>
      </c>
      <c r="P58" s="57"/>
      <c r="Q58" s="33" t="s">
        <v>257</v>
      </c>
      <c r="R58" s="49" t="s">
        <v>374</v>
      </c>
      <c r="S58" s="44"/>
      <c r="T58" s="43"/>
      <c r="U58" s="52" t="s">
        <v>204</v>
      </c>
      <c r="V58" s="43"/>
      <c r="W58" s="35">
        <v>45630</v>
      </c>
      <c r="X58" s="43"/>
      <c r="Y58" s="43"/>
      <c r="Z58" s="43"/>
      <c r="AA58" s="48" t="s">
        <v>292</v>
      </c>
    </row>
    <row r="59" spans="1:28" ht="29" x14ac:dyDescent="0.25">
      <c r="A59" s="43"/>
      <c r="B59" s="43"/>
      <c r="C59" s="43"/>
      <c r="D59" s="43"/>
      <c r="E59" s="43"/>
      <c r="F59" s="43"/>
      <c r="G59" s="32"/>
      <c r="H59" s="34" t="s">
        <v>183</v>
      </c>
      <c r="I59" s="101" t="s">
        <v>188</v>
      </c>
      <c r="J59" s="105" t="s">
        <v>395</v>
      </c>
      <c r="K59" s="102"/>
      <c r="L59" s="32" t="s">
        <v>120</v>
      </c>
      <c r="M59" s="33"/>
      <c r="N59" s="33" t="s">
        <v>198</v>
      </c>
      <c r="O59" s="33" t="s">
        <v>198</v>
      </c>
      <c r="P59" s="53"/>
      <c r="Q59" s="33" t="s">
        <v>349</v>
      </c>
      <c r="R59" s="33" t="s">
        <v>257</v>
      </c>
      <c r="S59" s="44"/>
      <c r="T59" s="43"/>
      <c r="U59" s="43"/>
      <c r="V59" s="43"/>
      <c r="W59" s="35">
        <v>45630</v>
      </c>
      <c r="X59" s="43"/>
      <c r="Y59" s="43"/>
      <c r="Z59" s="43"/>
      <c r="AA59" s="61" t="s">
        <v>282</v>
      </c>
    </row>
    <row r="60" spans="1:28" ht="96.65" customHeight="1" x14ac:dyDescent="0.25">
      <c r="A60" s="43"/>
      <c r="B60" s="43"/>
      <c r="C60" s="43"/>
      <c r="D60" s="43"/>
      <c r="E60" s="43"/>
      <c r="F60" s="43"/>
      <c r="G60" s="32"/>
      <c r="H60" s="34" t="s">
        <v>183</v>
      </c>
      <c r="I60" s="101" t="s">
        <v>189</v>
      </c>
      <c r="J60" s="105" t="s">
        <v>395</v>
      </c>
      <c r="K60" s="102"/>
      <c r="L60" s="32" t="s">
        <v>120</v>
      </c>
      <c r="M60" s="33"/>
      <c r="N60" s="33" t="s">
        <v>198</v>
      </c>
      <c r="O60" s="33" t="s">
        <v>198</v>
      </c>
      <c r="P60" s="57"/>
      <c r="Q60" s="33" t="s">
        <v>257</v>
      </c>
      <c r="R60" s="33" t="s">
        <v>257</v>
      </c>
      <c r="S60" s="44"/>
      <c r="T60" s="43"/>
      <c r="U60" s="50"/>
      <c r="V60" s="43"/>
      <c r="W60" s="35">
        <v>45630</v>
      </c>
      <c r="X60" s="43"/>
      <c r="Y60" s="43"/>
      <c r="Z60" s="43"/>
      <c r="AA60" s="33" t="s">
        <v>281</v>
      </c>
    </row>
    <row r="61" spans="1:28" ht="37.5" x14ac:dyDescent="0.25">
      <c r="A61" s="43"/>
      <c r="B61" s="43"/>
      <c r="C61" s="43"/>
      <c r="D61" s="43"/>
      <c r="E61" s="43"/>
      <c r="F61" s="43"/>
      <c r="G61" s="32"/>
      <c r="H61" s="34" t="s">
        <v>183</v>
      </c>
      <c r="I61" s="101" t="s">
        <v>190</v>
      </c>
      <c r="J61" s="105" t="s">
        <v>395</v>
      </c>
      <c r="K61" s="102"/>
      <c r="L61" s="32" t="s">
        <v>120</v>
      </c>
      <c r="M61" s="33"/>
      <c r="N61" s="33" t="s">
        <v>198</v>
      </c>
      <c r="O61" s="33" t="s">
        <v>198</v>
      </c>
      <c r="P61" s="57"/>
      <c r="Q61" s="33" t="s">
        <v>257</v>
      </c>
      <c r="R61" s="33" t="s">
        <v>257</v>
      </c>
      <c r="S61" s="44"/>
      <c r="T61" s="43"/>
      <c r="U61" s="51"/>
      <c r="V61" s="43"/>
      <c r="W61" s="35">
        <v>45630</v>
      </c>
      <c r="X61" s="43"/>
      <c r="Y61" s="43"/>
      <c r="Z61" s="43"/>
      <c r="AA61" s="33" t="s">
        <v>350</v>
      </c>
    </row>
    <row r="62" spans="1:28" ht="43.25" customHeight="1" x14ac:dyDescent="0.25">
      <c r="A62" s="43"/>
      <c r="B62" s="43"/>
      <c r="C62" s="43"/>
      <c r="D62" s="43"/>
      <c r="E62" s="43"/>
      <c r="F62" s="43"/>
      <c r="G62" s="32"/>
      <c r="H62" s="34" t="s">
        <v>222</v>
      </c>
      <c r="I62" s="101" t="s">
        <v>191</v>
      </c>
      <c r="J62" s="105" t="s">
        <v>1</v>
      </c>
      <c r="K62" s="102"/>
      <c r="L62" s="32" t="s">
        <v>120</v>
      </c>
      <c r="M62" s="33"/>
      <c r="N62" s="33" t="s">
        <v>223</v>
      </c>
      <c r="O62" s="33" t="s">
        <v>198</v>
      </c>
      <c r="P62" s="57"/>
      <c r="Q62" s="33" t="s">
        <v>257</v>
      </c>
      <c r="R62" s="33" t="s">
        <v>257</v>
      </c>
      <c r="S62" s="44"/>
      <c r="T62" s="43"/>
      <c r="U62" s="43"/>
      <c r="V62" s="43"/>
      <c r="W62" s="35">
        <v>45630</v>
      </c>
      <c r="X62" s="43"/>
      <c r="Y62" s="43"/>
      <c r="Z62" s="43"/>
      <c r="AA62" s="33" t="s">
        <v>224</v>
      </c>
    </row>
    <row r="63" spans="1:28" ht="25" x14ac:dyDescent="0.25">
      <c r="A63" s="43"/>
      <c r="B63" s="43"/>
      <c r="C63" s="43"/>
      <c r="D63" s="43"/>
      <c r="E63" s="43"/>
      <c r="F63" s="43"/>
      <c r="G63" s="32"/>
      <c r="H63" s="34" t="s">
        <v>222</v>
      </c>
      <c r="I63" s="101" t="s">
        <v>192</v>
      </c>
      <c r="J63" s="105" t="s">
        <v>1</v>
      </c>
      <c r="K63" s="102"/>
      <c r="L63" s="32" t="s">
        <v>120</v>
      </c>
      <c r="M63" s="33"/>
      <c r="N63" s="33" t="s">
        <v>198</v>
      </c>
      <c r="O63" s="33" t="s">
        <v>198</v>
      </c>
      <c r="P63" s="57"/>
      <c r="Q63" s="33" t="s">
        <v>265</v>
      </c>
      <c r="R63" s="33" t="s">
        <v>257</v>
      </c>
      <c r="S63" s="44"/>
      <c r="T63" s="43"/>
      <c r="U63" s="52"/>
      <c r="V63" s="43"/>
      <c r="W63" s="35">
        <v>45630</v>
      </c>
      <c r="X63" s="43"/>
      <c r="Y63" s="43"/>
      <c r="Z63" s="43"/>
      <c r="AA63" s="33" t="s">
        <v>283</v>
      </c>
    </row>
    <row r="64" spans="1:28" ht="94.25" customHeight="1" x14ac:dyDescent="0.25">
      <c r="A64" s="43"/>
      <c r="B64" s="43"/>
      <c r="C64" s="43"/>
      <c r="D64" s="43"/>
      <c r="E64" s="43"/>
      <c r="F64" s="43"/>
      <c r="G64" s="32"/>
      <c r="H64" s="34" t="s">
        <v>222</v>
      </c>
      <c r="I64" s="101" t="s">
        <v>193</v>
      </c>
      <c r="J64" s="105" t="s">
        <v>1</v>
      </c>
      <c r="K64" s="102"/>
      <c r="L64" s="32" t="s">
        <v>120</v>
      </c>
      <c r="M64" s="33"/>
      <c r="N64" s="33" t="s">
        <v>226</v>
      </c>
      <c r="O64" s="33" t="s">
        <v>198</v>
      </c>
      <c r="P64" s="57"/>
      <c r="Q64" s="33" t="s">
        <v>257</v>
      </c>
      <c r="R64" s="49" t="s">
        <v>374</v>
      </c>
      <c r="S64" s="44"/>
      <c r="T64" s="43"/>
      <c r="U64" s="43"/>
      <c r="V64" s="43"/>
      <c r="W64" s="35">
        <v>45630</v>
      </c>
      <c r="X64" s="43"/>
      <c r="Y64" s="43"/>
      <c r="Z64" s="43"/>
      <c r="AA64" s="48" t="s">
        <v>363</v>
      </c>
    </row>
    <row r="65" spans="1:27" ht="94.25" customHeight="1" x14ac:dyDescent="0.25">
      <c r="A65" s="43"/>
      <c r="B65" s="43"/>
      <c r="C65" s="43"/>
      <c r="D65" s="43"/>
      <c r="E65" s="43"/>
      <c r="F65" s="43"/>
      <c r="G65" s="34" t="s">
        <v>35</v>
      </c>
      <c r="H65" s="34" t="s">
        <v>178</v>
      </c>
      <c r="I65" s="105" t="s">
        <v>436</v>
      </c>
      <c r="J65" s="105" t="s">
        <v>383</v>
      </c>
      <c r="K65" s="102"/>
      <c r="L65" s="32" t="s">
        <v>120</v>
      </c>
      <c r="M65" s="33"/>
      <c r="N65" s="33"/>
      <c r="O65" s="33"/>
      <c r="P65" s="57"/>
      <c r="Q65" s="33"/>
      <c r="R65" s="49"/>
      <c r="S65" s="44"/>
      <c r="T65" s="43"/>
      <c r="U65" s="43"/>
      <c r="V65" s="43"/>
      <c r="W65" s="35">
        <v>45630</v>
      </c>
      <c r="X65" s="43"/>
      <c r="Y65" s="43"/>
      <c r="Z65" s="43"/>
      <c r="AA65" s="48"/>
    </row>
    <row r="66" spans="1:27" ht="87.5" x14ac:dyDescent="0.25">
      <c r="A66" s="43"/>
      <c r="B66" s="43"/>
      <c r="C66" s="43"/>
      <c r="D66" s="43"/>
      <c r="E66" s="43"/>
      <c r="F66" s="43"/>
      <c r="G66" s="32"/>
      <c r="H66" s="34" t="s">
        <v>222</v>
      </c>
      <c r="I66" s="101" t="s">
        <v>377</v>
      </c>
      <c r="J66" s="105" t="s">
        <v>1</v>
      </c>
      <c r="K66" s="102"/>
      <c r="L66" s="32" t="s">
        <v>120</v>
      </c>
      <c r="M66" s="33" t="s">
        <v>233</v>
      </c>
      <c r="N66" s="33" t="s">
        <v>198</v>
      </c>
      <c r="O66" s="33" t="s">
        <v>198</v>
      </c>
      <c r="P66" s="57"/>
      <c r="Q66" s="33" t="s">
        <v>257</v>
      </c>
      <c r="R66" s="33" t="s">
        <v>257</v>
      </c>
      <c r="S66" s="44"/>
      <c r="T66" s="43"/>
      <c r="U66" s="43"/>
      <c r="V66" s="43"/>
      <c r="W66" s="35">
        <v>45630</v>
      </c>
      <c r="X66" s="43"/>
      <c r="Y66" s="43"/>
      <c r="Z66" s="43"/>
      <c r="AA66" s="33" t="s">
        <v>250</v>
      </c>
    </row>
    <row r="67" spans="1:27" ht="69.5" customHeight="1" x14ac:dyDescent="0.25">
      <c r="A67" s="43"/>
      <c r="B67" s="43"/>
      <c r="C67" s="43"/>
      <c r="D67" s="43"/>
      <c r="E67" s="43"/>
      <c r="F67" s="43"/>
      <c r="G67" s="34" t="s">
        <v>35</v>
      </c>
      <c r="H67" s="34" t="s">
        <v>222</v>
      </c>
      <c r="I67" s="105" t="s">
        <v>437</v>
      </c>
      <c r="J67" s="105" t="s">
        <v>383</v>
      </c>
      <c r="K67" s="102"/>
      <c r="L67" s="32" t="s">
        <v>120</v>
      </c>
      <c r="M67" s="33"/>
      <c r="N67" s="33"/>
      <c r="O67" s="33"/>
      <c r="P67" s="57"/>
      <c r="Q67" s="33"/>
      <c r="R67" s="33"/>
      <c r="S67" s="44"/>
      <c r="T67" s="43"/>
      <c r="U67" s="43"/>
      <c r="V67" s="43"/>
      <c r="W67" s="35">
        <v>45630</v>
      </c>
      <c r="X67" s="43"/>
      <c r="Y67" s="43"/>
      <c r="Z67" s="43"/>
      <c r="AA67" s="33"/>
    </row>
    <row r="68" spans="1:27" ht="168.65" customHeight="1" x14ac:dyDescent="0.25">
      <c r="A68" s="43"/>
      <c r="B68" s="43"/>
      <c r="C68" s="43"/>
      <c r="D68" s="43"/>
      <c r="E68" s="43"/>
      <c r="F68" s="43"/>
      <c r="G68" s="32"/>
      <c r="H68" s="34" t="s">
        <v>222</v>
      </c>
      <c r="I68" s="101" t="s">
        <v>194</v>
      </c>
      <c r="J68" s="105" t="s">
        <v>1</v>
      </c>
      <c r="K68" s="102"/>
      <c r="L68" s="32" t="s">
        <v>120</v>
      </c>
      <c r="M68" s="33"/>
      <c r="N68" s="33" t="s">
        <v>198</v>
      </c>
      <c r="O68" s="33" t="s">
        <v>198</v>
      </c>
      <c r="P68" s="57"/>
      <c r="Q68" s="33" t="s">
        <v>257</v>
      </c>
      <c r="R68" s="33" t="s">
        <v>257</v>
      </c>
      <c r="S68" s="44"/>
      <c r="T68" s="43"/>
      <c r="U68" s="51"/>
      <c r="V68" s="43"/>
      <c r="W68" s="35">
        <v>45630</v>
      </c>
      <c r="X68" s="43"/>
      <c r="Y68" s="43"/>
      <c r="Z68" s="43"/>
      <c r="AA68" s="33" t="s">
        <v>365</v>
      </c>
    </row>
    <row r="69" spans="1:27" ht="105.75" customHeight="1" x14ac:dyDescent="0.25">
      <c r="A69" s="43"/>
      <c r="B69" s="43"/>
      <c r="C69" s="43"/>
      <c r="D69" s="43"/>
      <c r="E69" s="43"/>
      <c r="F69" s="43"/>
      <c r="G69" s="43"/>
      <c r="H69" s="34" t="s">
        <v>222</v>
      </c>
      <c r="I69" s="68" t="s">
        <v>195</v>
      </c>
      <c r="J69" s="103" t="s">
        <v>383</v>
      </c>
      <c r="K69" s="74" t="s">
        <v>427</v>
      </c>
      <c r="L69" s="32" t="s">
        <v>120</v>
      </c>
      <c r="M69" s="33"/>
      <c r="N69" s="33" t="s">
        <v>198</v>
      </c>
      <c r="O69" s="33" t="s">
        <v>198</v>
      </c>
      <c r="P69" s="69"/>
      <c r="Q69" s="48" t="s">
        <v>369</v>
      </c>
      <c r="R69" s="49" t="s">
        <v>374</v>
      </c>
      <c r="S69" s="44"/>
      <c r="T69" s="43"/>
      <c r="U69" s="51"/>
      <c r="V69" s="43"/>
      <c r="W69" s="43"/>
      <c r="X69" s="43"/>
      <c r="Y69" s="43"/>
      <c r="Z69" s="43"/>
      <c r="AA69" s="48" t="s">
        <v>366</v>
      </c>
    </row>
    <row r="70" spans="1:27" ht="105.75" customHeight="1" x14ac:dyDescent="0.25">
      <c r="A70" s="43"/>
      <c r="B70" s="43"/>
      <c r="C70" s="43"/>
      <c r="D70" s="43"/>
      <c r="E70" s="43"/>
      <c r="F70" s="43"/>
      <c r="G70" s="34" t="s">
        <v>35</v>
      </c>
      <c r="H70" s="34" t="s">
        <v>222</v>
      </c>
      <c r="I70" s="106" t="s">
        <v>441</v>
      </c>
      <c r="J70" s="103" t="s">
        <v>383</v>
      </c>
      <c r="K70" s="107"/>
      <c r="L70" s="32"/>
      <c r="M70" s="33"/>
      <c r="N70" s="33"/>
      <c r="O70" s="33"/>
      <c r="P70" s="69"/>
      <c r="Q70" s="48"/>
      <c r="R70" s="49"/>
      <c r="S70" s="44"/>
      <c r="T70" s="43"/>
      <c r="U70" s="51"/>
      <c r="V70" s="43"/>
      <c r="W70" s="35">
        <v>45630</v>
      </c>
      <c r="X70" s="43"/>
      <c r="Y70" s="43"/>
      <c r="Z70" s="43"/>
      <c r="AA70" s="48"/>
    </row>
    <row r="71" spans="1:27" ht="75" customHeight="1" x14ac:dyDescent="0.25">
      <c r="A71" s="43"/>
      <c r="B71" s="43"/>
      <c r="C71" s="43"/>
      <c r="D71" s="43"/>
      <c r="E71" s="43"/>
      <c r="F71" s="43"/>
      <c r="G71" s="32"/>
      <c r="H71" s="34" t="s">
        <v>222</v>
      </c>
      <c r="I71" s="101" t="s">
        <v>196</v>
      </c>
      <c r="J71" s="105" t="s">
        <v>1</v>
      </c>
      <c r="K71" s="102"/>
      <c r="L71" s="32" t="s">
        <v>120</v>
      </c>
      <c r="M71" s="33"/>
      <c r="N71" s="33" t="s">
        <v>225</v>
      </c>
      <c r="O71" s="33" t="s">
        <v>198</v>
      </c>
      <c r="P71" s="57"/>
      <c r="Q71" s="33" t="s">
        <v>257</v>
      </c>
      <c r="R71" s="33" t="s">
        <v>257</v>
      </c>
      <c r="S71" s="44"/>
      <c r="T71" s="43"/>
      <c r="U71" s="43"/>
      <c r="V71" s="43"/>
      <c r="W71" s="35">
        <v>45630</v>
      </c>
      <c r="X71" s="43"/>
      <c r="Y71" s="43"/>
      <c r="Z71" s="43"/>
      <c r="AA71" s="33" t="s">
        <v>355</v>
      </c>
    </row>
    <row r="72" spans="1:27" ht="89" x14ac:dyDescent="0.25">
      <c r="A72" s="43"/>
      <c r="B72" s="43"/>
      <c r="C72" s="43"/>
      <c r="D72" s="43"/>
      <c r="E72" s="43"/>
      <c r="F72" s="43"/>
      <c r="G72" s="34" t="s">
        <v>35</v>
      </c>
      <c r="H72" s="34" t="s">
        <v>222</v>
      </c>
      <c r="I72" s="101" t="s">
        <v>197</v>
      </c>
      <c r="J72" s="105" t="s">
        <v>383</v>
      </c>
      <c r="K72" s="102" t="s">
        <v>438</v>
      </c>
      <c r="L72" s="32" t="s">
        <v>120</v>
      </c>
      <c r="M72" s="33"/>
      <c r="N72" s="33" t="s">
        <v>198</v>
      </c>
      <c r="O72" s="33" t="s">
        <v>198</v>
      </c>
      <c r="P72" s="57">
        <v>206</v>
      </c>
      <c r="Q72" s="33" t="s">
        <v>257</v>
      </c>
      <c r="R72" s="49" t="s">
        <v>374</v>
      </c>
      <c r="S72" s="44"/>
      <c r="T72" s="43"/>
      <c r="U72" s="52"/>
      <c r="V72" s="43"/>
      <c r="W72" s="35">
        <v>45630</v>
      </c>
      <c r="X72" s="43"/>
      <c r="Y72" s="43"/>
      <c r="Z72" s="43"/>
      <c r="AA72" s="33" t="s">
        <v>239</v>
      </c>
    </row>
    <row r="73" spans="1:27" s="78" customFormat="1" ht="42" x14ac:dyDescent="0.25">
      <c r="A73" s="51"/>
      <c r="B73" s="81"/>
      <c r="C73" s="81"/>
      <c r="D73" s="81"/>
      <c r="E73" s="81"/>
      <c r="F73" s="81"/>
      <c r="G73" s="81"/>
      <c r="H73" s="71" t="s">
        <v>79</v>
      </c>
      <c r="I73" s="71" t="s">
        <v>387</v>
      </c>
      <c r="J73" s="71" t="s">
        <v>1</v>
      </c>
      <c r="K73" s="71" t="s">
        <v>414</v>
      </c>
      <c r="L73" s="71" t="s">
        <v>120</v>
      </c>
      <c r="M73" s="71"/>
      <c r="N73" s="71"/>
      <c r="O73" s="71"/>
      <c r="P73" s="71"/>
      <c r="Q73" s="71"/>
      <c r="R73" s="71"/>
      <c r="S73" s="71"/>
      <c r="T73" s="71"/>
      <c r="U73" s="68"/>
      <c r="V73" s="68"/>
      <c r="W73" s="68"/>
      <c r="X73" s="68"/>
      <c r="Y73" s="68"/>
      <c r="Z73" s="68"/>
      <c r="AA73" s="68"/>
    </row>
    <row r="74" spans="1:27" ht="50" x14ac:dyDescent="0.25">
      <c r="A74" s="43"/>
      <c r="B74" s="43"/>
      <c r="C74" s="43"/>
      <c r="D74" s="43"/>
      <c r="E74" s="43"/>
      <c r="F74" s="43"/>
      <c r="G74" s="32"/>
      <c r="H74" s="68" t="s">
        <v>77</v>
      </c>
      <c r="I74" s="68" t="s">
        <v>424</v>
      </c>
      <c r="J74" s="68" t="s">
        <v>1</v>
      </c>
      <c r="K74" s="68"/>
      <c r="L74" s="32" t="s">
        <v>120</v>
      </c>
      <c r="M74" s="33"/>
      <c r="N74" s="33"/>
      <c r="O74" s="33"/>
      <c r="P74" s="59"/>
      <c r="Q74" s="45"/>
      <c r="R74" s="45"/>
      <c r="S74" s="44"/>
      <c r="T74" s="43"/>
      <c r="U74" s="43"/>
      <c r="V74" s="43"/>
      <c r="W74" s="35">
        <v>45630</v>
      </c>
      <c r="X74" s="43"/>
      <c r="Y74" s="43"/>
      <c r="Z74" s="43"/>
      <c r="AA74" s="33"/>
    </row>
    <row r="75" spans="1:27" ht="25" x14ac:dyDescent="0.25">
      <c r="A75" s="43"/>
      <c r="B75" s="43"/>
      <c r="C75" s="43"/>
      <c r="D75" s="43"/>
      <c r="E75" s="43"/>
      <c r="F75" s="43"/>
      <c r="G75" s="43"/>
      <c r="H75" s="76" t="s">
        <v>65</v>
      </c>
      <c r="I75" s="48" t="s">
        <v>429</v>
      </c>
      <c r="J75" s="48" t="s">
        <v>373</v>
      </c>
      <c r="K75" s="95">
        <v>45623</v>
      </c>
      <c r="L75" s="77"/>
      <c r="M75" s="33"/>
      <c r="N75" s="33"/>
      <c r="O75" s="33"/>
      <c r="P75" s="59"/>
      <c r="Q75" s="45"/>
      <c r="R75" s="45"/>
      <c r="S75" s="50"/>
      <c r="T75" s="43"/>
      <c r="U75" s="43"/>
      <c r="V75" s="43"/>
      <c r="W75" s="43"/>
      <c r="X75" s="43"/>
      <c r="Y75" s="43"/>
      <c r="Z75" s="43"/>
      <c r="AA75" s="33"/>
    </row>
    <row r="76" spans="1:27" ht="37.5" x14ac:dyDescent="0.25">
      <c r="A76" s="43"/>
      <c r="B76" s="43"/>
      <c r="C76" s="43"/>
      <c r="D76" s="43"/>
      <c r="E76" s="43"/>
      <c r="F76" s="43"/>
      <c r="G76" s="34" t="s">
        <v>35</v>
      </c>
      <c r="H76" s="34" t="s">
        <v>432</v>
      </c>
      <c r="I76" s="33" t="s">
        <v>439</v>
      </c>
      <c r="J76" s="68" t="s">
        <v>383</v>
      </c>
      <c r="K76" s="68" t="s">
        <v>440</v>
      </c>
      <c r="L76" s="32" t="s">
        <v>120</v>
      </c>
      <c r="M76" s="33"/>
      <c r="N76" s="33"/>
      <c r="O76" s="33"/>
      <c r="P76" s="59"/>
      <c r="Q76" s="45"/>
      <c r="R76" s="45"/>
      <c r="S76" s="44"/>
      <c r="T76" s="43"/>
      <c r="U76" s="43"/>
      <c r="V76" s="43"/>
      <c r="W76" s="35">
        <v>45630</v>
      </c>
      <c r="X76" s="43"/>
      <c r="Y76" s="43"/>
      <c r="Z76" s="43"/>
      <c r="AA76" s="33"/>
    </row>
    <row r="77" spans="1:27" x14ac:dyDescent="0.25">
      <c r="A77" s="43"/>
      <c r="B77" s="43"/>
      <c r="C77" s="43"/>
      <c r="D77" s="43"/>
      <c r="E77" s="43"/>
      <c r="F77" s="43"/>
      <c r="G77" s="32"/>
      <c r="H77" s="46"/>
      <c r="I77" s="33"/>
      <c r="J77" s="68"/>
      <c r="K77" s="68"/>
      <c r="L77" s="32"/>
      <c r="M77" s="33"/>
      <c r="N77" s="33"/>
      <c r="O77" s="33"/>
      <c r="P77" s="59"/>
      <c r="Q77" s="45"/>
      <c r="R77" s="45"/>
      <c r="S77" s="44"/>
      <c r="T77" s="43"/>
      <c r="U77" s="43"/>
      <c r="V77" s="43"/>
      <c r="W77" s="43"/>
      <c r="X77" s="43"/>
      <c r="Y77" s="43"/>
      <c r="Z77" s="43"/>
      <c r="AA77" s="33"/>
    </row>
    <row r="78" spans="1:27" x14ac:dyDescent="0.25">
      <c r="A78" s="43"/>
      <c r="B78" s="43"/>
      <c r="C78" s="43"/>
      <c r="D78" s="43"/>
      <c r="E78" s="43"/>
      <c r="F78" s="43"/>
      <c r="G78" s="32"/>
      <c r="H78" s="46"/>
      <c r="I78" s="33"/>
      <c r="J78" s="68"/>
      <c r="K78" s="68"/>
      <c r="L78" s="32"/>
      <c r="M78" s="33"/>
      <c r="N78" s="33"/>
      <c r="O78" s="33"/>
      <c r="P78" s="59"/>
      <c r="Q78" s="45"/>
      <c r="R78" s="45"/>
      <c r="S78" s="44"/>
      <c r="T78" s="43"/>
      <c r="U78" s="43"/>
      <c r="V78" s="43"/>
      <c r="W78" s="43"/>
      <c r="X78" s="43"/>
      <c r="Y78" s="43"/>
      <c r="Z78" s="43"/>
      <c r="AA78" s="33"/>
    </row>
    <row r="79" spans="1:27" x14ac:dyDescent="0.25">
      <c r="A79" s="43"/>
      <c r="B79" s="43"/>
      <c r="C79" s="43"/>
      <c r="D79" s="43"/>
      <c r="E79" s="43"/>
      <c r="F79" s="43"/>
      <c r="G79" s="32"/>
      <c r="H79" s="46"/>
      <c r="I79" s="33"/>
      <c r="J79" s="68"/>
      <c r="K79" s="68"/>
      <c r="L79" s="32"/>
      <c r="M79" s="33"/>
      <c r="N79" s="33"/>
      <c r="O79" s="33"/>
      <c r="P79" s="59"/>
      <c r="Q79" s="45"/>
      <c r="R79" s="45"/>
      <c r="S79" s="44"/>
      <c r="T79" s="43"/>
      <c r="U79" s="43"/>
      <c r="V79" s="43"/>
      <c r="W79" s="43"/>
      <c r="X79" s="43"/>
      <c r="Y79" s="43"/>
      <c r="Z79" s="43"/>
      <c r="AA79" s="33"/>
    </row>
    <row r="80" spans="1:27" x14ac:dyDescent="0.25">
      <c r="A80" s="43"/>
      <c r="B80" s="43"/>
      <c r="C80" s="43"/>
      <c r="D80" s="43"/>
      <c r="E80" s="43"/>
      <c r="F80" s="43"/>
      <c r="G80" s="32"/>
      <c r="H80" s="46"/>
      <c r="I80" s="33"/>
      <c r="J80" s="68"/>
      <c r="K80" s="68"/>
      <c r="L80" s="32"/>
      <c r="M80" s="33"/>
      <c r="N80" s="33"/>
      <c r="O80" s="33"/>
      <c r="P80" s="59"/>
      <c r="Q80" s="45"/>
      <c r="R80" s="45"/>
      <c r="S80" s="44"/>
      <c r="T80" s="43"/>
      <c r="U80" s="43"/>
      <c r="V80" s="43"/>
      <c r="W80" s="43"/>
      <c r="X80" s="43"/>
      <c r="Y80" s="43"/>
      <c r="Z80" s="43"/>
      <c r="AA80" s="33"/>
    </row>
    <row r="81" spans="1:27" x14ac:dyDescent="0.25">
      <c r="A81" s="43"/>
      <c r="B81" s="43"/>
      <c r="C81" s="43"/>
      <c r="D81" s="43"/>
      <c r="E81" s="43"/>
      <c r="F81" s="43"/>
      <c r="G81" s="32"/>
      <c r="H81" s="46"/>
      <c r="I81" s="33"/>
      <c r="J81" s="68"/>
      <c r="K81" s="68"/>
      <c r="L81" s="32"/>
      <c r="M81" s="33"/>
      <c r="N81" s="33"/>
      <c r="O81" s="33"/>
      <c r="P81" s="59"/>
      <c r="Q81" s="45"/>
      <c r="R81" s="45"/>
      <c r="S81" s="44"/>
      <c r="T81" s="43"/>
      <c r="U81" s="43"/>
      <c r="V81" s="43"/>
      <c r="W81" s="43"/>
      <c r="X81" s="43"/>
      <c r="Y81" s="43"/>
      <c r="Z81" s="43"/>
      <c r="AA81" s="33"/>
    </row>
    <row r="82" spans="1:27" x14ac:dyDescent="0.25">
      <c r="A82" s="43"/>
      <c r="B82" s="43"/>
      <c r="C82" s="43"/>
      <c r="D82" s="43"/>
      <c r="E82" s="43"/>
      <c r="F82" s="43"/>
      <c r="G82" s="32"/>
      <c r="H82" s="46"/>
      <c r="I82" s="33"/>
      <c r="J82" s="68"/>
      <c r="K82" s="68"/>
      <c r="L82" s="32"/>
      <c r="M82" s="33"/>
      <c r="N82" s="33"/>
      <c r="O82" s="33"/>
      <c r="P82" s="59"/>
      <c r="Q82" s="45"/>
      <c r="R82" s="45"/>
      <c r="S82" s="44"/>
      <c r="T82" s="43"/>
      <c r="U82" s="43"/>
      <c r="V82" s="43"/>
      <c r="W82" s="43"/>
      <c r="X82" s="43"/>
      <c r="Y82" s="43"/>
      <c r="Z82" s="43"/>
      <c r="AA82" s="33"/>
    </row>
    <row r="83" spans="1:27" x14ac:dyDescent="0.25">
      <c r="A83" s="43"/>
      <c r="B83" s="43"/>
      <c r="C83" s="43"/>
      <c r="D83" s="43"/>
      <c r="E83" s="43"/>
      <c r="F83" s="43"/>
      <c r="G83" s="32"/>
      <c r="H83" s="46"/>
      <c r="I83" s="33"/>
      <c r="J83" s="68"/>
      <c r="K83" s="68"/>
      <c r="L83" s="32"/>
      <c r="M83" s="33"/>
      <c r="N83" s="33"/>
      <c r="O83" s="33"/>
      <c r="P83" s="59"/>
      <c r="Q83" s="45"/>
      <c r="R83" s="45"/>
      <c r="S83" s="44"/>
      <c r="T83" s="43"/>
      <c r="U83" s="43"/>
      <c r="V83" s="43"/>
      <c r="W83" s="43"/>
      <c r="X83" s="43"/>
      <c r="Y83" s="43"/>
      <c r="Z83" s="43"/>
      <c r="AA83" s="33"/>
    </row>
    <row r="84" spans="1:27" x14ac:dyDescent="0.25">
      <c r="A84" s="43"/>
      <c r="B84" s="43"/>
      <c r="C84" s="43"/>
      <c r="D84" s="43"/>
      <c r="E84" s="43"/>
      <c r="F84" s="43"/>
      <c r="G84" s="32"/>
      <c r="H84" s="46"/>
      <c r="I84" s="33"/>
      <c r="J84" s="68"/>
      <c r="K84" s="68"/>
      <c r="L84" s="32"/>
      <c r="M84" s="33"/>
      <c r="N84" s="33"/>
      <c r="O84" s="33"/>
      <c r="P84" s="59"/>
      <c r="Q84" s="45"/>
      <c r="R84" s="45"/>
      <c r="S84" s="44"/>
      <c r="T84" s="43"/>
      <c r="U84" s="43"/>
      <c r="V84" s="43"/>
      <c r="W84" s="43"/>
      <c r="X84" s="43"/>
      <c r="Y84" s="43"/>
      <c r="Z84" s="43"/>
      <c r="AA84" s="33"/>
    </row>
    <row r="85" spans="1:27" x14ac:dyDescent="0.25">
      <c r="A85" s="43"/>
      <c r="B85" s="43"/>
      <c r="C85" s="43"/>
      <c r="D85" s="43"/>
      <c r="E85" s="43"/>
      <c r="F85" s="43"/>
      <c r="G85" s="32"/>
      <c r="H85" s="46"/>
      <c r="I85" s="33"/>
      <c r="J85" s="68"/>
      <c r="K85" s="68"/>
      <c r="L85" s="32"/>
      <c r="M85" s="33"/>
      <c r="N85" s="33"/>
      <c r="O85" s="33"/>
      <c r="P85" s="59"/>
      <c r="Q85" s="45"/>
      <c r="R85" s="45"/>
      <c r="S85" s="44"/>
      <c r="T85" s="43"/>
      <c r="U85" s="43"/>
      <c r="V85" s="43"/>
      <c r="W85" s="43"/>
      <c r="X85" s="43"/>
      <c r="Y85" s="43"/>
      <c r="Z85" s="43"/>
      <c r="AA85" s="33"/>
    </row>
    <row r="86" spans="1:27" x14ac:dyDescent="0.25">
      <c r="A86" s="43"/>
      <c r="B86" s="43"/>
      <c r="C86" s="43"/>
      <c r="D86" s="43"/>
      <c r="E86" s="43"/>
      <c r="F86" s="43"/>
      <c r="G86" s="32"/>
      <c r="H86" s="46"/>
      <c r="I86" s="33"/>
      <c r="J86" s="68"/>
      <c r="K86" s="68"/>
      <c r="L86" s="32"/>
      <c r="M86" s="33"/>
      <c r="N86" s="33"/>
      <c r="O86" s="33"/>
      <c r="P86" s="59"/>
      <c r="Q86" s="45"/>
      <c r="R86" s="45"/>
      <c r="S86" s="44"/>
      <c r="T86" s="43"/>
      <c r="U86" s="43"/>
      <c r="V86" s="43"/>
      <c r="W86" s="43"/>
      <c r="X86" s="43"/>
      <c r="Y86" s="43"/>
      <c r="Z86" s="43"/>
      <c r="AA86" s="33"/>
    </row>
    <row r="87" spans="1:27" x14ac:dyDescent="0.25">
      <c r="A87" s="43"/>
      <c r="B87" s="43"/>
      <c r="C87" s="43"/>
      <c r="D87" s="43"/>
      <c r="E87" s="43"/>
      <c r="F87" s="43"/>
      <c r="G87" s="32"/>
      <c r="H87" s="46"/>
      <c r="I87" s="33"/>
      <c r="J87" s="68"/>
      <c r="K87" s="68"/>
      <c r="L87" s="32"/>
      <c r="M87" s="33"/>
      <c r="N87" s="33"/>
      <c r="O87" s="33"/>
      <c r="P87" s="59"/>
      <c r="Q87" s="45"/>
      <c r="R87" s="45"/>
      <c r="S87" s="44"/>
      <c r="T87" s="43"/>
      <c r="U87" s="43"/>
      <c r="V87" s="43"/>
      <c r="W87" s="43"/>
      <c r="X87" s="43"/>
      <c r="Y87" s="43"/>
      <c r="Z87" s="43"/>
      <c r="AA87" s="33"/>
    </row>
    <row r="88" spans="1:27" x14ac:dyDescent="0.25">
      <c r="A88" s="43"/>
      <c r="B88" s="43"/>
      <c r="C88" s="43"/>
      <c r="D88" s="43"/>
      <c r="E88" s="43"/>
      <c r="F88" s="43"/>
      <c r="G88" s="32"/>
      <c r="H88" s="46"/>
      <c r="I88" s="33"/>
      <c r="J88" s="68"/>
      <c r="K88" s="68"/>
      <c r="L88" s="32"/>
      <c r="M88" s="33"/>
      <c r="N88" s="33"/>
      <c r="O88" s="33"/>
      <c r="P88" s="59"/>
      <c r="Q88" s="45"/>
      <c r="R88" s="45"/>
      <c r="S88" s="44"/>
      <c r="T88" s="43"/>
      <c r="U88" s="43"/>
      <c r="V88" s="43"/>
      <c r="W88" s="43"/>
      <c r="X88" s="43"/>
      <c r="Y88" s="43"/>
      <c r="Z88" s="43"/>
      <c r="AA88" s="33"/>
    </row>
    <row r="89" spans="1:27" x14ac:dyDescent="0.25">
      <c r="A89" s="43"/>
      <c r="B89" s="43"/>
      <c r="C89" s="43"/>
      <c r="D89" s="43"/>
      <c r="E89" s="43"/>
      <c r="F89" s="43"/>
      <c r="G89" s="32"/>
      <c r="H89" s="46"/>
      <c r="I89" s="33"/>
      <c r="J89" s="68"/>
      <c r="K89" s="68"/>
      <c r="L89" s="32"/>
      <c r="M89" s="33"/>
      <c r="N89" s="33"/>
      <c r="O89" s="33"/>
      <c r="P89" s="59"/>
      <c r="Q89" s="45"/>
      <c r="R89" s="45"/>
      <c r="S89" s="44"/>
      <c r="T89" s="43"/>
      <c r="U89" s="43"/>
      <c r="V89" s="43"/>
      <c r="W89" s="43"/>
      <c r="X89" s="43"/>
      <c r="Y89" s="43"/>
      <c r="Z89" s="43"/>
      <c r="AA89" s="33"/>
    </row>
    <row r="90" spans="1:27" x14ac:dyDescent="0.25">
      <c r="A90" s="43"/>
      <c r="B90" s="43"/>
      <c r="C90" s="43"/>
      <c r="D90" s="43"/>
      <c r="E90" s="43"/>
      <c r="F90" s="43"/>
      <c r="G90" s="32"/>
      <c r="H90" s="46"/>
      <c r="I90" s="33"/>
      <c r="J90" s="68"/>
      <c r="K90" s="68"/>
      <c r="L90" s="32"/>
      <c r="M90" s="33"/>
      <c r="N90" s="33"/>
      <c r="O90" s="33"/>
      <c r="P90" s="59"/>
      <c r="Q90" s="45"/>
      <c r="R90" s="45"/>
      <c r="S90" s="44"/>
      <c r="T90" s="43"/>
      <c r="U90" s="43"/>
      <c r="V90" s="43"/>
      <c r="W90" s="43"/>
      <c r="X90" s="43"/>
      <c r="Y90" s="43"/>
      <c r="Z90" s="43"/>
      <c r="AA90" s="33"/>
    </row>
    <row r="91" spans="1:27" x14ac:dyDescent="0.25">
      <c r="A91" s="43"/>
      <c r="B91" s="43"/>
      <c r="C91" s="43"/>
      <c r="D91" s="43"/>
      <c r="E91" s="43"/>
      <c r="F91" s="43"/>
      <c r="G91" s="32"/>
      <c r="H91" s="46"/>
      <c r="I91" s="33"/>
      <c r="J91" s="68"/>
      <c r="K91" s="68"/>
      <c r="L91" s="32"/>
      <c r="M91" s="33"/>
      <c r="N91" s="33"/>
      <c r="O91" s="33"/>
      <c r="P91" s="59"/>
      <c r="Q91" s="45"/>
      <c r="R91" s="45"/>
      <c r="S91" s="44"/>
      <c r="T91" s="43"/>
      <c r="U91" s="43"/>
      <c r="V91" s="43"/>
      <c r="W91" s="43"/>
      <c r="X91" s="43"/>
      <c r="Y91" s="43"/>
      <c r="Z91" s="43"/>
      <c r="AA91" s="33"/>
    </row>
    <row r="92" spans="1:27" x14ac:dyDescent="0.25">
      <c r="A92" s="43"/>
      <c r="B92" s="43"/>
      <c r="C92" s="43"/>
      <c r="D92" s="43"/>
      <c r="E92" s="43"/>
      <c r="F92" s="43"/>
      <c r="G92" s="32"/>
      <c r="H92" s="46"/>
      <c r="I92" s="33"/>
      <c r="J92" s="68"/>
      <c r="K92" s="68"/>
      <c r="L92" s="32"/>
      <c r="M92" s="33"/>
      <c r="N92" s="33"/>
      <c r="O92" s="33"/>
      <c r="P92" s="59"/>
      <c r="Q92" s="45"/>
      <c r="R92" s="45"/>
      <c r="S92" s="44"/>
      <c r="T92" s="43"/>
      <c r="U92" s="43"/>
      <c r="V92" s="43"/>
      <c r="W92" s="43"/>
      <c r="X92" s="43"/>
      <c r="Y92" s="43"/>
      <c r="Z92" s="43"/>
      <c r="AA92" s="33"/>
    </row>
    <row r="93" spans="1:27" x14ac:dyDescent="0.25">
      <c r="A93" s="43"/>
      <c r="B93" s="43"/>
      <c r="C93" s="43"/>
      <c r="D93" s="43"/>
      <c r="E93" s="43"/>
      <c r="F93" s="43"/>
      <c r="G93" s="32"/>
      <c r="H93" s="46"/>
      <c r="I93" s="33"/>
      <c r="J93" s="68"/>
      <c r="K93" s="68"/>
      <c r="L93" s="32"/>
      <c r="M93" s="33"/>
      <c r="N93" s="33"/>
      <c r="O93" s="33"/>
      <c r="P93" s="59"/>
      <c r="Q93" s="45"/>
      <c r="R93" s="45"/>
      <c r="S93" s="44"/>
      <c r="T93" s="43"/>
      <c r="U93" s="43"/>
      <c r="V93" s="43"/>
      <c r="W93" s="43"/>
      <c r="X93" s="43"/>
      <c r="Y93" s="43"/>
      <c r="Z93" s="43"/>
      <c r="AA93" s="33"/>
    </row>
    <row r="94" spans="1:27" x14ac:dyDescent="0.25">
      <c r="A94" s="43"/>
      <c r="B94" s="43"/>
      <c r="C94" s="43"/>
      <c r="D94" s="43"/>
      <c r="E94" s="43"/>
      <c r="F94" s="43"/>
      <c r="G94" s="32"/>
      <c r="H94" s="46"/>
      <c r="I94" s="33"/>
      <c r="J94" s="68"/>
      <c r="K94" s="68"/>
      <c r="L94" s="32"/>
      <c r="M94" s="33"/>
      <c r="N94" s="33"/>
      <c r="O94" s="33"/>
      <c r="P94" s="59"/>
      <c r="Q94" s="45"/>
      <c r="R94" s="45"/>
      <c r="S94" s="44"/>
      <c r="T94" s="43"/>
      <c r="U94" s="43"/>
      <c r="V94" s="43"/>
      <c r="W94" s="43"/>
      <c r="X94" s="43"/>
      <c r="Y94" s="43"/>
      <c r="Z94" s="43"/>
      <c r="AA94" s="33"/>
    </row>
    <row r="95" spans="1:27" x14ac:dyDescent="0.25">
      <c r="A95" s="43"/>
      <c r="B95" s="43"/>
      <c r="C95" s="43"/>
      <c r="D95" s="43"/>
      <c r="E95" s="43"/>
      <c r="F95" s="43"/>
      <c r="G95" s="32"/>
      <c r="H95" s="46"/>
      <c r="I95" s="33"/>
      <c r="J95" s="68"/>
      <c r="K95" s="68"/>
      <c r="L95" s="32"/>
      <c r="M95" s="33"/>
      <c r="N95" s="33"/>
      <c r="O95" s="33"/>
      <c r="P95" s="59"/>
      <c r="Q95" s="45"/>
      <c r="R95" s="45"/>
      <c r="S95" s="44"/>
      <c r="T95" s="43"/>
      <c r="U95" s="43"/>
      <c r="V95" s="43"/>
      <c r="W95" s="43"/>
      <c r="X95" s="43"/>
      <c r="Y95" s="43"/>
      <c r="Z95" s="43"/>
      <c r="AA95" s="33"/>
    </row>
    <row r="96" spans="1:27" x14ac:dyDescent="0.25">
      <c r="A96" s="43"/>
      <c r="B96" s="43"/>
      <c r="C96" s="43"/>
      <c r="D96" s="43"/>
      <c r="E96" s="43"/>
      <c r="F96" s="43"/>
      <c r="G96" s="32"/>
      <c r="H96" s="46"/>
      <c r="I96" s="33"/>
      <c r="J96" s="68"/>
      <c r="K96" s="68"/>
      <c r="L96" s="32"/>
      <c r="M96" s="33"/>
      <c r="N96" s="33"/>
      <c r="O96" s="33"/>
      <c r="P96" s="59"/>
      <c r="Q96" s="45"/>
      <c r="R96" s="45"/>
      <c r="S96" s="44"/>
      <c r="T96" s="43"/>
      <c r="U96" s="43"/>
      <c r="V96" s="43"/>
      <c r="W96" s="43"/>
      <c r="X96" s="43"/>
      <c r="Y96" s="43"/>
      <c r="Z96" s="43"/>
      <c r="AA96" s="33"/>
    </row>
    <row r="97" spans="1:27" x14ac:dyDescent="0.25">
      <c r="A97" s="43"/>
      <c r="B97" s="43"/>
      <c r="C97" s="43"/>
      <c r="D97" s="43"/>
      <c r="E97" s="43"/>
      <c r="F97" s="43"/>
      <c r="G97" s="32"/>
      <c r="H97" s="46"/>
      <c r="I97" s="33"/>
      <c r="J97" s="68"/>
      <c r="K97" s="68"/>
      <c r="L97" s="32"/>
      <c r="M97" s="33"/>
      <c r="N97" s="33"/>
      <c r="O97" s="33"/>
      <c r="P97" s="59"/>
      <c r="Q97" s="45"/>
      <c r="R97" s="45"/>
      <c r="S97" s="44"/>
      <c r="T97" s="43"/>
      <c r="U97" s="43"/>
      <c r="V97" s="43"/>
      <c r="W97" s="43"/>
      <c r="X97" s="43"/>
      <c r="Y97" s="43"/>
      <c r="Z97" s="43"/>
      <c r="AA97" s="33"/>
    </row>
    <row r="98" spans="1:27" x14ac:dyDescent="0.25">
      <c r="A98" s="43"/>
      <c r="B98" s="43"/>
      <c r="C98" s="43"/>
      <c r="D98" s="43"/>
      <c r="E98" s="43"/>
      <c r="F98" s="43"/>
      <c r="G98" s="32"/>
      <c r="H98" s="46"/>
      <c r="I98" s="33"/>
      <c r="J98" s="68"/>
      <c r="K98" s="68"/>
      <c r="L98" s="32"/>
      <c r="M98" s="33"/>
      <c r="N98" s="33"/>
      <c r="O98" s="33"/>
      <c r="P98" s="59"/>
      <c r="Q98" s="45"/>
      <c r="R98" s="45"/>
      <c r="S98" s="44"/>
      <c r="T98" s="43"/>
      <c r="U98" s="43"/>
      <c r="V98" s="43"/>
      <c r="W98" s="43"/>
      <c r="X98" s="43"/>
      <c r="Y98" s="43"/>
      <c r="Z98" s="43"/>
      <c r="AA98" s="33"/>
    </row>
    <row r="99" spans="1:27" x14ac:dyDescent="0.25">
      <c r="A99" s="43"/>
      <c r="B99" s="43"/>
      <c r="C99" s="43"/>
      <c r="D99" s="43"/>
      <c r="E99" s="43"/>
      <c r="F99" s="43"/>
      <c r="G99" s="32"/>
      <c r="H99" s="46"/>
      <c r="I99" s="33"/>
      <c r="J99" s="68"/>
      <c r="K99" s="68"/>
      <c r="L99" s="32"/>
      <c r="M99" s="33"/>
      <c r="N99" s="33"/>
      <c r="O99" s="33"/>
      <c r="P99" s="59"/>
      <c r="Q99" s="45"/>
      <c r="R99" s="45"/>
      <c r="S99" s="44"/>
      <c r="T99" s="43"/>
      <c r="U99" s="43"/>
      <c r="V99" s="43"/>
      <c r="W99" s="43"/>
      <c r="X99" s="43"/>
      <c r="Y99" s="43"/>
      <c r="Z99" s="43"/>
      <c r="AA99" s="33"/>
    </row>
    <row r="100" spans="1:27" x14ac:dyDescent="0.25">
      <c r="A100" s="43"/>
      <c r="B100" s="43"/>
      <c r="C100" s="43"/>
      <c r="D100" s="43"/>
      <c r="E100" s="43"/>
      <c r="F100" s="43"/>
      <c r="G100" s="32"/>
      <c r="H100" s="46"/>
      <c r="I100" s="33"/>
      <c r="J100" s="68"/>
      <c r="K100" s="68"/>
      <c r="L100" s="32"/>
      <c r="M100" s="33"/>
      <c r="N100" s="33"/>
      <c r="O100" s="33"/>
      <c r="P100" s="59"/>
      <c r="Q100" s="45"/>
      <c r="R100" s="45"/>
      <c r="S100" s="44"/>
      <c r="T100" s="43"/>
      <c r="U100" s="43"/>
      <c r="V100" s="43"/>
      <c r="W100" s="43"/>
      <c r="X100" s="43"/>
      <c r="Y100" s="43"/>
      <c r="Z100" s="43"/>
      <c r="AA100" s="33"/>
    </row>
    <row r="101" spans="1:27" x14ac:dyDescent="0.25">
      <c r="A101" s="43"/>
      <c r="B101" s="43"/>
      <c r="C101" s="43"/>
      <c r="D101" s="43"/>
      <c r="E101" s="43"/>
      <c r="F101" s="43"/>
      <c r="G101" s="32"/>
      <c r="H101" s="46"/>
      <c r="I101" s="33"/>
      <c r="J101" s="68"/>
      <c r="K101" s="68"/>
      <c r="L101" s="32"/>
      <c r="M101" s="33"/>
      <c r="N101" s="33"/>
      <c r="O101" s="33"/>
      <c r="P101" s="59"/>
      <c r="Q101" s="45"/>
      <c r="R101" s="45"/>
      <c r="S101" s="44"/>
      <c r="T101" s="43"/>
      <c r="U101" s="43"/>
      <c r="V101" s="43"/>
      <c r="W101" s="43"/>
      <c r="X101" s="43"/>
      <c r="Y101" s="43"/>
      <c r="Z101" s="43"/>
      <c r="AA101" s="33"/>
    </row>
    <row r="102" spans="1:27" x14ac:dyDescent="0.25">
      <c r="A102" s="43"/>
      <c r="B102" s="43"/>
      <c r="C102" s="43"/>
      <c r="D102" s="43"/>
      <c r="E102" s="43"/>
      <c r="F102" s="43"/>
      <c r="G102" s="32"/>
      <c r="H102" s="46"/>
      <c r="I102" s="33"/>
      <c r="J102" s="68"/>
      <c r="K102" s="68"/>
      <c r="L102" s="32"/>
      <c r="M102" s="33"/>
      <c r="N102" s="33"/>
      <c r="O102" s="33"/>
      <c r="P102" s="59"/>
      <c r="Q102" s="45"/>
      <c r="R102" s="45"/>
      <c r="S102" s="44"/>
      <c r="T102" s="43"/>
      <c r="U102" s="43"/>
      <c r="V102" s="43"/>
      <c r="W102" s="43"/>
      <c r="X102" s="43"/>
      <c r="Y102" s="43"/>
      <c r="Z102" s="43"/>
      <c r="AA102" s="33"/>
    </row>
    <row r="103" spans="1:27" x14ac:dyDescent="0.25">
      <c r="A103" s="43"/>
      <c r="B103" s="43"/>
      <c r="C103" s="43"/>
      <c r="D103" s="43"/>
      <c r="E103" s="43"/>
      <c r="F103" s="43"/>
      <c r="G103" s="32"/>
      <c r="H103" s="46"/>
      <c r="I103" s="33"/>
      <c r="J103" s="68"/>
      <c r="K103" s="68"/>
      <c r="L103" s="32"/>
      <c r="M103" s="33"/>
      <c r="N103" s="33"/>
      <c r="O103" s="33"/>
      <c r="P103" s="59"/>
      <c r="Q103" s="45"/>
      <c r="R103" s="45"/>
      <c r="S103" s="44"/>
      <c r="T103" s="43"/>
      <c r="U103" s="43"/>
      <c r="V103" s="43"/>
      <c r="W103" s="43"/>
      <c r="X103" s="43"/>
      <c r="Y103" s="43"/>
      <c r="Z103" s="43"/>
      <c r="AA103" s="33"/>
    </row>
    <row r="104" spans="1:27" x14ac:dyDescent="0.25">
      <c r="A104" s="43"/>
      <c r="B104" s="43"/>
      <c r="C104" s="43"/>
      <c r="D104" s="43"/>
      <c r="E104" s="43"/>
      <c r="F104" s="43"/>
      <c r="G104" s="32"/>
      <c r="H104" s="46"/>
      <c r="I104" s="33"/>
      <c r="J104" s="68"/>
      <c r="K104" s="68"/>
      <c r="L104" s="32"/>
      <c r="M104" s="33"/>
      <c r="N104" s="33"/>
      <c r="O104" s="33"/>
      <c r="P104" s="59"/>
      <c r="Q104" s="45"/>
      <c r="R104" s="45"/>
      <c r="S104" s="44"/>
      <c r="T104" s="43"/>
      <c r="U104" s="43"/>
      <c r="V104" s="43"/>
      <c r="W104" s="43"/>
      <c r="X104" s="43"/>
      <c r="Y104" s="43"/>
      <c r="Z104" s="43"/>
      <c r="AA104" s="33"/>
    </row>
    <row r="105" spans="1:27" x14ac:dyDescent="0.25">
      <c r="A105" s="43"/>
      <c r="B105" s="43"/>
      <c r="C105" s="43"/>
      <c r="D105" s="43"/>
      <c r="E105" s="43"/>
      <c r="F105" s="43"/>
      <c r="G105" s="32"/>
      <c r="H105" s="46"/>
      <c r="I105" s="33"/>
      <c r="J105" s="68"/>
      <c r="K105" s="68"/>
      <c r="L105" s="32"/>
      <c r="M105" s="33"/>
      <c r="N105" s="33"/>
      <c r="O105" s="33"/>
      <c r="P105" s="59"/>
      <c r="Q105" s="45"/>
      <c r="R105" s="45"/>
      <c r="S105" s="44"/>
      <c r="T105" s="43"/>
      <c r="U105" s="43"/>
      <c r="V105" s="43"/>
      <c r="W105" s="43"/>
      <c r="X105" s="43"/>
      <c r="Y105" s="43"/>
      <c r="Z105" s="43"/>
      <c r="AA105" s="33"/>
    </row>
    <row r="106" spans="1:27" x14ac:dyDescent="0.25">
      <c r="A106" s="43"/>
      <c r="B106" s="43"/>
      <c r="C106" s="43"/>
      <c r="D106" s="43"/>
      <c r="E106" s="43"/>
      <c r="F106" s="43"/>
      <c r="G106" s="32"/>
      <c r="H106" s="46"/>
      <c r="I106" s="33"/>
      <c r="J106" s="68"/>
      <c r="K106" s="68"/>
      <c r="L106" s="32"/>
      <c r="M106" s="33"/>
      <c r="N106" s="33"/>
      <c r="O106" s="33"/>
      <c r="P106" s="59"/>
      <c r="Q106" s="45"/>
      <c r="R106" s="45"/>
      <c r="S106" s="44"/>
      <c r="T106" s="43"/>
      <c r="U106" s="43"/>
      <c r="V106" s="43"/>
      <c r="W106" s="43"/>
      <c r="X106" s="43"/>
      <c r="Y106" s="43"/>
      <c r="Z106" s="43"/>
      <c r="AA106" s="33"/>
    </row>
    <row r="107" spans="1:27" x14ac:dyDescent="0.25">
      <c r="A107" s="43"/>
      <c r="B107" s="43"/>
      <c r="C107" s="43"/>
      <c r="D107" s="43"/>
      <c r="E107" s="43"/>
      <c r="F107" s="43"/>
      <c r="G107" s="32"/>
      <c r="H107" s="46"/>
      <c r="I107" s="33"/>
      <c r="J107" s="68"/>
      <c r="K107" s="68"/>
      <c r="L107" s="32"/>
      <c r="M107" s="33"/>
      <c r="N107" s="33"/>
      <c r="O107" s="33"/>
      <c r="P107" s="59"/>
      <c r="Q107" s="45"/>
      <c r="R107" s="45"/>
      <c r="S107" s="44"/>
      <c r="T107" s="43"/>
      <c r="U107" s="43"/>
      <c r="V107" s="43"/>
      <c r="W107" s="43"/>
      <c r="X107" s="43"/>
      <c r="Y107" s="43"/>
      <c r="Z107" s="43"/>
      <c r="AA107" s="33"/>
    </row>
    <row r="108" spans="1:27" x14ac:dyDescent="0.25">
      <c r="A108" s="43"/>
      <c r="B108" s="43"/>
      <c r="C108" s="43"/>
      <c r="D108" s="43"/>
      <c r="E108" s="43"/>
      <c r="F108" s="43"/>
      <c r="G108" s="32"/>
      <c r="H108" s="46"/>
      <c r="I108" s="33"/>
      <c r="J108" s="68"/>
      <c r="K108" s="68"/>
      <c r="L108" s="32"/>
      <c r="M108" s="33"/>
      <c r="N108" s="33"/>
      <c r="O108" s="33"/>
      <c r="P108" s="59"/>
      <c r="Q108" s="45"/>
      <c r="R108" s="45"/>
      <c r="S108" s="44"/>
      <c r="T108" s="43"/>
      <c r="U108" s="43"/>
      <c r="V108" s="43"/>
      <c r="W108" s="43"/>
      <c r="X108" s="43"/>
      <c r="Y108" s="43"/>
      <c r="Z108" s="43"/>
      <c r="AA108" s="33"/>
    </row>
    <row r="109" spans="1:27" x14ac:dyDescent="0.25">
      <c r="A109" s="43"/>
      <c r="B109" s="43"/>
      <c r="C109" s="43"/>
      <c r="D109" s="43"/>
      <c r="E109" s="43"/>
      <c r="F109" s="43"/>
      <c r="G109" s="32"/>
      <c r="H109" s="46"/>
      <c r="I109" s="33"/>
      <c r="J109" s="68"/>
      <c r="K109" s="68"/>
      <c r="L109" s="32"/>
      <c r="M109" s="33"/>
      <c r="N109" s="33"/>
      <c r="O109" s="33"/>
      <c r="P109" s="59"/>
      <c r="Q109" s="45"/>
      <c r="R109" s="45"/>
      <c r="S109" s="44"/>
      <c r="T109" s="43"/>
      <c r="U109" s="43"/>
      <c r="V109" s="43"/>
      <c r="W109" s="43"/>
      <c r="X109" s="43"/>
      <c r="Y109" s="43"/>
      <c r="Z109" s="43"/>
      <c r="AA109" s="33"/>
    </row>
    <row r="110" spans="1:27" x14ac:dyDescent="0.25">
      <c r="A110" s="43"/>
      <c r="B110" s="43"/>
      <c r="C110" s="43"/>
      <c r="D110" s="43"/>
      <c r="E110" s="43"/>
      <c r="F110" s="43"/>
      <c r="G110" s="32"/>
      <c r="H110" s="46"/>
      <c r="I110" s="33"/>
      <c r="J110" s="68"/>
      <c r="K110" s="68"/>
      <c r="L110" s="32"/>
      <c r="M110" s="33"/>
      <c r="N110" s="33"/>
      <c r="O110" s="33"/>
      <c r="P110" s="59"/>
      <c r="Q110" s="45"/>
      <c r="R110" s="45"/>
      <c r="S110" s="44"/>
      <c r="T110" s="43"/>
      <c r="U110" s="43"/>
      <c r="V110" s="43"/>
      <c r="W110" s="43"/>
      <c r="X110" s="43"/>
      <c r="Y110" s="43"/>
      <c r="Z110" s="43"/>
      <c r="AA110" s="33"/>
    </row>
    <row r="111" spans="1:27" x14ac:dyDescent="0.25">
      <c r="A111" s="43"/>
      <c r="B111" s="43"/>
      <c r="C111" s="43"/>
      <c r="D111" s="43"/>
      <c r="E111" s="43"/>
      <c r="F111" s="43"/>
      <c r="G111" s="32"/>
      <c r="H111" s="46"/>
      <c r="I111" s="33"/>
      <c r="J111" s="68"/>
      <c r="K111" s="68"/>
      <c r="L111" s="32"/>
      <c r="M111" s="33"/>
      <c r="N111" s="33"/>
      <c r="O111" s="33"/>
      <c r="P111" s="59"/>
      <c r="Q111" s="45"/>
      <c r="R111" s="45"/>
      <c r="S111" s="44"/>
      <c r="T111" s="43"/>
      <c r="U111" s="43"/>
      <c r="V111" s="43"/>
      <c r="W111" s="43"/>
      <c r="X111" s="43"/>
      <c r="Y111" s="43"/>
      <c r="Z111" s="43"/>
      <c r="AA111" s="33"/>
    </row>
    <row r="112" spans="1:27" x14ac:dyDescent="0.25">
      <c r="A112" s="43"/>
      <c r="B112" s="43"/>
      <c r="C112" s="43"/>
      <c r="D112" s="43"/>
      <c r="E112" s="43"/>
      <c r="F112" s="43"/>
      <c r="G112" s="32"/>
      <c r="H112" s="46"/>
      <c r="I112" s="33"/>
      <c r="J112" s="68"/>
      <c r="K112" s="68"/>
      <c r="L112" s="32"/>
      <c r="M112" s="33"/>
      <c r="N112" s="33"/>
      <c r="O112" s="33"/>
      <c r="P112" s="59"/>
      <c r="Q112" s="45"/>
      <c r="R112" s="45"/>
      <c r="S112" s="44"/>
      <c r="T112" s="43"/>
      <c r="U112" s="43"/>
      <c r="V112" s="43"/>
      <c r="W112" s="43"/>
      <c r="X112" s="43"/>
      <c r="Y112" s="43"/>
      <c r="Z112" s="43"/>
      <c r="AA112" s="33"/>
    </row>
    <row r="113" spans="1:27" x14ac:dyDescent="0.25">
      <c r="A113" s="43"/>
      <c r="B113" s="43"/>
      <c r="C113" s="43"/>
      <c r="D113" s="43"/>
      <c r="E113" s="43"/>
      <c r="F113" s="43"/>
      <c r="G113" s="32"/>
      <c r="H113" s="46"/>
      <c r="I113" s="33"/>
      <c r="J113" s="68"/>
      <c r="K113" s="68"/>
      <c r="L113" s="32"/>
      <c r="M113" s="33"/>
      <c r="N113" s="33"/>
      <c r="O113" s="33"/>
      <c r="P113" s="59"/>
      <c r="Q113" s="45"/>
      <c r="R113" s="45"/>
      <c r="S113" s="44"/>
      <c r="T113" s="43"/>
      <c r="U113" s="43"/>
      <c r="V113" s="43"/>
      <c r="W113" s="43"/>
      <c r="X113" s="43"/>
      <c r="Y113" s="43"/>
      <c r="Z113" s="43"/>
      <c r="AA113" s="33"/>
    </row>
    <row r="114" spans="1:27" x14ac:dyDescent="0.25">
      <c r="A114" s="43"/>
      <c r="B114" s="43"/>
      <c r="C114" s="43"/>
      <c r="D114" s="43"/>
      <c r="E114" s="43"/>
      <c r="F114" s="43"/>
      <c r="G114" s="32"/>
      <c r="H114" s="46"/>
      <c r="I114" s="33"/>
      <c r="J114" s="68"/>
      <c r="K114" s="68"/>
      <c r="L114" s="32"/>
      <c r="M114" s="33"/>
      <c r="N114" s="33"/>
      <c r="O114" s="33"/>
      <c r="P114" s="59"/>
      <c r="Q114" s="45"/>
      <c r="R114" s="45"/>
      <c r="S114" s="44"/>
      <c r="T114" s="43"/>
      <c r="U114" s="43"/>
      <c r="V114" s="43"/>
      <c r="W114" s="43"/>
      <c r="X114" s="43"/>
      <c r="Y114" s="43"/>
      <c r="Z114" s="43"/>
      <c r="AA114" s="33"/>
    </row>
    <row r="115" spans="1:27" x14ac:dyDescent="0.25">
      <c r="A115" s="43"/>
      <c r="B115" s="43"/>
      <c r="C115" s="43"/>
      <c r="D115" s="43"/>
      <c r="E115" s="43"/>
      <c r="F115" s="43"/>
      <c r="G115" s="32"/>
      <c r="H115" s="46"/>
      <c r="I115" s="33"/>
      <c r="J115" s="68"/>
      <c r="K115" s="68"/>
      <c r="L115" s="32"/>
      <c r="M115" s="33"/>
      <c r="N115" s="33"/>
      <c r="O115" s="33"/>
      <c r="P115" s="59"/>
      <c r="Q115" s="45"/>
      <c r="R115" s="45"/>
      <c r="S115" s="44"/>
      <c r="T115" s="43"/>
      <c r="U115" s="43"/>
      <c r="V115" s="43"/>
      <c r="W115" s="43"/>
      <c r="X115" s="43"/>
      <c r="Y115" s="43"/>
      <c r="Z115" s="43"/>
      <c r="AA115" s="33"/>
    </row>
    <row r="116" spans="1:27" x14ac:dyDescent="0.25">
      <c r="A116" s="43"/>
      <c r="B116" s="43"/>
      <c r="C116" s="43"/>
      <c r="D116" s="43"/>
      <c r="E116" s="43"/>
      <c r="F116" s="43"/>
      <c r="G116" s="32"/>
      <c r="H116" s="46"/>
      <c r="I116" s="33"/>
      <c r="J116" s="68"/>
      <c r="K116" s="68"/>
      <c r="L116" s="32"/>
      <c r="M116" s="33"/>
      <c r="N116" s="33"/>
      <c r="O116" s="33"/>
      <c r="P116" s="59"/>
      <c r="Q116" s="45"/>
      <c r="R116" s="45"/>
      <c r="S116" s="44"/>
      <c r="T116" s="43"/>
      <c r="U116" s="43"/>
      <c r="V116" s="43"/>
      <c r="W116" s="43"/>
      <c r="X116" s="43"/>
      <c r="Y116" s="43"/>
      <c r="Z116" s="43"/>
      <c r="AA116" s="33"/>
    </row>
    <row r="117" spans="1:27" x14ac:dyDescent="0.25">
      <c r="A117" s="43"/>
      <c r="B117" s="43"/>
      <c r="C117" s="43"/>
      <c r="D117" s="43"/>
      <c r="E117" s="43"/>
      <c r="F117" s="43"/>
      <c r="G117" s="32"/>
      <c r="H117" s="46"/>
      <c r="I117" s="33"/>
      <c r="J117" s="68"/>
      <c r="K117" s="68"/>
      <c r="L117" s="32"/>
      <c r="M117" s="33"/>
      <c r="N117" s="33"/>
      <c r="O117" s="33"/>
      <c r="P117" s="59"/>
      <c r="Q117" s="45"/>
      <c r="R117" s="45"/>
      <c r="S117" s="44"/>
      <c r="T117" s="43"/>
      <c r="U117" s="43"/>
      <c r="V117" s="43"/>
      <c r="W117" s="43"/>
      <c r="X117" s="43"/>
      <c r="Y117" s="43"/>
      <c r="Z117" s="43"/>
      <c r="AA117" s="33"/>
    </row>
    <row r="118" spans="1:27" x14ac:dyDescent="0.25">
      <c r="A118" s="43"/>
      <c r="B118" s="43"/>
      <c r="C118" s="43"/>
      <c r="D118" s="43"/>
      <c r="E118" s="43"/>
      <c r="F118" s="43"/>
      <c r="G118" s="32"/>
      <c r="H118" s="46"/>
      <c r="I118" s="33"/>
      <c r="J118" s="68"/>
      <c r="K118" s="68"/>
      <c r="L118" s="32"/>
      <c r="M118" s="33"/>
      <c r="N118" s="33"/>
      <c r="O118" s="33"/>
      <c r="P118" s="59"/>
      <c r="Q118" s="45"/>
      <c r="R118" s="45"/>
      <c r="S118" s="44"/>
      <c r="T118" s="43"/>
      <c r="U118" s="43"/>
      <c r="V118" s="43"/>
      <c r="W118" s="43"/>
      <c r="X118" s="43"/>
      <c r="Y118" s="43"/>
      <c r="Z118" s="43"/>
      <c r="AA118" s="33"/>
    </row>
    <row r="119" spans="1:27" x14ac:dyDescent="0.25">
      <c r="A119" s="43"/>
      <c r="B119" s="43"/>
      <c r="C119" s="43"/>
      <c r="D119" s="43"/>
      <c r="E119" s="43"/>
      <c r="F119" s="43"/>
      <c r="G119" s="32"/>
      <c r="H119" s="46"/>
      <c r="I119" s="33"/>
      <c r="J119" s="68"/>
      <c r="K119" s="68"/>
      <c r="L119" s="32"/>
      <c r="M119" s="33"/>
      <c r="N119" s="33"/>
      <c r="O119" s="33"/>
      <c r="P119" s="59"/>
      <c r="Q119" s="45"/>
      <c r="R119" s="45"/>
      <c r="S119" s="44"/>
      <c r="T119" s="43"/>
      <c r="U119" s="43"/>
      <c r="V119" s="43"/>
      <c r="W119" s="43"/>
      <c r="X119" s="43"/>
      <c r="Y119" s="43"/>
      <c r="Z119" s="43"/>
      <c r="AA119" s="33"/>
    </row>
    <row r="120" spans="1:27" x14ac:dyDescent="0.25">
      <c r="A120" s="43"/>
      <c r="B120" s="43"/>
      <c r="C120" s="43"/>
      <c r="D120" s="43"/>
      <c r="E120" s="43"/>
      <c r="F120" s="43"/>
      <c r="G120" s="32"/>
      <c r="H120" s="46"/>
      <c r="I120" s="33"/>
      <c r="J120" s="68"/>
      <c r="K120" s="68"/>
      <c r="L120" s="32"/>
      <c r="M120" s="33"/>
      <c r="N120" s="33"/>
      <c r="O120" s="33"/>
      <c r="P120" s="59"/>
      <c r="Q120" s="45"/>
      <c r="R120" s="45"/>
      <c r="S120" s="44"/>
      <c r="T120" s="43"/>
      <c r="U120" s="43"/>
      <c r="V120" s="43"/>
      <c r="W120" s="43"/>
      <c r="X120" s="43"/>
      <c r="Y120" s="43"/>
      <c r="Z120" s="43"/>
      <c r="AA120" s="33"/>
    </row>
    <row r="121" spans="1:27" x14ac:dyDescent="0.25">
      <c r="A121" s="43"/>
      <c r="B121" s="43"/>
      <c r="C121" s="43"/>
      <c r="D121" s="43"/>
      <c r="E121" s="43"/>
      <c r="F121" s="43"/>
      <c r="G121" s="32"/>
      <c r="H121" s="46"/>
      <c r="I121" s="33"/>
      <c r="J121" s="68"/>
      <c r="K121" s="68"/>
      <c r="L121" s="32"/>
      <c r="M121" s="33"/>
      <c r="N121" s="33"/>
      <c r="O121" s="33"/>
      <c r="P121" s="59"/>
      <c r="Q121" s="45"/>
      <c r="R121" s="45"/>
      <c r="S121" s="44"/>
      <c r="T121" s="43"/>
      <c r="U121" s="43"/>
      <c r="V121" s="43"/>
      <c r="W121" s="43"/>
      <c r="X121" s="43"/>
      <c r="Y121" s="43"/>
      <c r="Z121" s="43"/>
      <c r="AA121" s="33"/>
    </row>
    <row r="122" spans="1:27" x14ac:dyDescent="0.25">
      <c r="A122" s="43"/>
      <c r="B122" s="43"/>
      <c r="C122" s="43"/>
      <c r="D122" s="43"/>
      <c r="E122" s="43"/>
      <c r="F122" s="43"/>
      <c r="G122" s="32"/>
      <c r="H122" s="46"/>
      <c r="I122" s="33"/>
      <c r="J122" s="68"/>
      <c r="K122" s="68"/>
      <c r="L122" s="32"/>
      <c r="M122" s="33"/>
      <c r="N122" s="33"/>
      <c r="O122" s="33"/>
      <c r="P122" s="59"/>
      <c r="Q122" s="45"/>
      <c r="R122" s="45"/>
      <c r="S122" s="44"/>
      <c r="T122" s="43"/>
      <c r="U122" s="43"/>
      <c r="V122" s="43"/>
      <c r="W122" s="43"/>
      <c r="X122" s="43"/>
      <c r="Y122" s="43"/>
      <c r="Z122" s="43"/>
      <c r="AA122" s="33"/>
    </row>
    <row r="123" spans="1:27" x14ac:dyDescent="0.25">
      <c r="A123" s="43"/>
      <c r="B123" s="43"/>
      <c r="C123" s="43"/>
      <c r="D123" s="43"/>
      <c r="E123" s="43"/>
      <c r="F123" s="43"/>
      <c r="G123" s="32"/>
      <c r="H123" s="46"/>
      <c r="I123" s="33"/>
      <c r="J123" s="68"/>
      <c r="K123" s="68"/>
      <c r="L123" s="32"/>
      <c r="M123" s="33"/>
      <c r="N123" s="33"/>
      <c r="O123" s="33"/>
      <c r="P123" s="59"/>
      <c r="Q123" s="45"/>
      <c r="R123" s="45"/>
      <c r="S123" s="44"/>
      <c r="T123" s="43"/>
      <c r="U123" s="43"/>
      <c r="V123" s="43"/>
      <c r="W123" s="43"/>
      <c r="X123" s="43"/>
      <c r="Y123" s="43"/>
      <c r="Z123" s="43"/>
      <c r="AA123" s="33"/>
    </row>
    <row r="124" spans="1:27" x14ac:dyDescent="0.25">
      <c r="A124" s="43"/>
      <c r="B124" s="43"/>
      <c r="C124" s="43"/>
      <c r="D124" s="43"/>
      <c r="E124" s="43"/>
      <c r="F124" s="43"/>
      <c r="G124" s="32"/>
      <c r="H124" s="46"/>
      <c r="I124" s="33"/>
      <c r="J124" s="68"/>
      <c r="K124" s="68"/>
      <c r="L124" s="32"/>
      <c r="M124" s="33"/>
      <c r="N124" s="33"/>
      <c r="O124" s="33"/>
      <c r="P124" s="59"/>
      <c r="Q124" s="45"/>
      <c r="R124" s="45"/>
      <c r="S124" s="44"/>
      <c r="T124" s="43"/>
      <c r="U124" s="43"/>
      <c r="V124" s="43"/>
      <c r="W124" s="43"/>
      <c r="X124" s="43"/>
      <c r="Y124" s="43"/>
      <c r="Z124" s="43"/>
      <c r="AA124" s="33"/>
    </row>
    <row r="125" spans="1:27" x14ac:dyDescent="0.25">
      <c r="A125" s="43"/>
      <c r="B125" s="43"/>
      <c r="C125" s="43"/>
      <c r="D125" s="43"/>
      <c r="E125" s="43"/>
      <c r="F125" s="43"/>
      <c r="G125" s="32"/>
      <c r="H125" s="46"/>
      <c r="I125" s="33"/>
      <c r="J125" s="68"/>
      <c r="K125" s="68"/>
      <c r="L125" s="32"/>
      <c r="M125" s="33"/>
      <c r="N125" s="33"/>
      <c r="O125" s="33"/>
      <c r="P125" s="59"/>
      <c r="Q125" s="45"/>
      <c r="R125" s="45"/>
      <c r="S125" s="44"/>
      <c r="T125" s="43"/>
      <c r="U125" s="43"/>
      <c r="V125" s="43"/>
      <c r="W125" s="43"/>
      <c r="X125" s="43"/>
      <c r="Y125" s="43"/>
      <c r="Z125" s="43"/>
      <c r="AA125" s="33"/>
    </row>
    <row r="126" spans="1:27" x14ac:dyDescent="0.25">
      <c r="A126" s="43"/>
      <c r="B126" s="43"/>
      <c r="C126" s="43"/>
      <c r="D126" s="43"/>
      <c r="E126" s="43"/>
      <c r="F126" s="43"/>
      <c r="G126" s="32"/>
      <c r="H126" s="46"/>
      <c r="I126" s="33"/>
      <c r="J126" s="68"/>
      <c r="K126" s="68"/>
      <c r="L126" s="32"/>
      <c r="M126" s="33"/>
      <c r="N126" s="33"/>
      <c r="O126" s="33"/>
      <c r="P126" s="59"/>
      <c r="Q126" s="45"/>
      <c r="R126" s="45"/>
      <c r="S126" s="44"/>
      <c r="T126" s="43"/>
      <c r="U126" s="43"/>
      <c r="V126" s="43"/>
      <c r="W126" s="43"/>
      <c r="X126" s="43"/>
      <c r="Y126" s="43"/>
      <c r="Z126" s="43"/>
      <c r="AA126" s="33"/>
    </row>
    <row r="127" spans="1:27" x14ac:dyDescent="0.25">
      <c r="A127" s="43"/>
      <c r="B127" s="43"/>
      <c r="C127" s="43"/>
      <c r="D127" s="43"/>
      <c r="E127" s="43"/>
      <c r="F127" s="43"/>
      <c r="G127" s="32"/>
      <c r="H127" s="46"/>
      <c r="I127" s="33"/>
      <c r="J127" s="68"/>
      <c r="K127" s="68"/>
      <c r="L127" s="32"/>
      <c r="M127" s="33"/>
      <c r="N127" s="33"/>
      <c r="O127" s="33"/>
      <c r="P127" s="59"/>
      <c r="Q127" s="45"/>
      <c r="R127" s="45"/>
      <c r="S127" s="44"/>
      <c r="T127" s="43"/>
      <c r="U127" s="43"/>
      <c r="V127" s="43"/>
      <c r="W127" s="43"/>
      <c r="X127" s="43"/>
      <c r="Y127" s="43"/>
      <c r="Z127" s="43"/>
      <c r="AA127" s="33"/>
    </row>
    <row r="128" spans="1:27" x14ac:dyDescent="0.25">
      <c r="A128" s="43"/>
      <c r="B128" s="43"/>
      <c r="C128" s="43"/>
      <c r="D128" s="43"/>
      <c r="E128" s="43"/>
      <c r="F128" s="43"/>
      <c r="G128" s="32"/>
      <c r="H128" s="46"/>
      <c r="I128" s="33"/>
      <c r="J128" s="68"/>
      <c r="K128" s="68"/>
      <c r="L128" s="32"/>
      <c r="M128" s="33"/>
      <c r="N128" s="33"/>
      <c r="O128" s="33"/>
      <c r="P128" s="59"/>
      <c r="Q128" s="45"/>
      <c r="R128" s="45"/>
      <c r="S128" s="44"/>
      <c r="T128" s="43"/>
      <c r="U128" s="43"/>
      <c r="V128" s="43"/>
      <c r="W128" s="43"/>
      <c r="X128" s="43"/>
      <c r="Y128" s="43"/>
      <c r="Z128" s="43"/>
      <c r="AA128" s="33"/>
    </row>
    <row r="129" spans="1:27" x14ac:dyDescent="0.25">
      <c r="A129" s="43"/>
      <c r="B129" s="43"/>
      <c r="C129" s="43"/>
      <c r="D129" s="43"/>
      <c r="E129" s="43"/>
      <c r="F129" s="43"/>
      <c r="G129" s="32"/>
      <c r="H129" s="46"/>
      <c r="I129" s="32"/>
      <c r="J129" s="72"/>
      <c r="K129" s="72"/>
      <c r="L129" s="32"/>
      <c r="M129" s="33"/>
      <c r="N129" s="33"/>
      <c r="O129" s="33"/>
      <c r="P129" s="59"/>
      <c r="Q129" s="45"/>
      <c r="R129" s="45"/>
      <c r="S129" s="44"/>
      <c r="T129" s="43"/>
      <c r="U129" s="43"/>
      <c r="V129" s="43"/>
      <c r="W129" s="43"/>
      <c r="X129" s="43"/>
      <c r="Y129" s="43"/>
      <c r="Z129" s="43"/>
      <c r="AA129" s="33"/>
    </row>
    <row r="130" spans="1:27" x14ac:dyDescent="0.25">
      <c r="A130" s="43"/>
      <c r="B130" s="43"/>
      <c r="C130" s="43"/>
      <c r="D130" s="43"/>
      <c r="E130" s="43"/>
      <c r="F130" s="43"/>
      <c r="G130" s="32"/>
      <c r="H130" s="46"/>
      <c r="I130" s="32"/>
      <c r="J130" s="72"/>
      <c r="K130" s="72"/>
      <c r="L130" s="32"/>
      <c r="M130" s="33"/>
      <c r="N130" s="33"/>
      <c r="O130" s="33"/>
      <c r="P130" s="59"/>
      <c r="Q130" s="45"/>
      <c r="R130" s="45"/>
      <c r="S130" s="44"/>
      <c r="T130" s="43"/>
      <c r="U130" s="43"/>
      <c r="V130" s="43"/>
      <c r="W130" s="43"/>
      <c r="X130" s="43"/>
      <c r="Y130" s="43"/>
      <c r="Z130" s="43"/>
      <c r="AA130" s="33"/>
    </row>
    <row r="131" spans="1:27" x14ac:dyDescent="0.25">
      <c r="A131" s="43"/>
      <c r="B131" s="43"/>
      <c r="C131" s="43"/>
      <c r="D131" s="43"/>
      <c r="E131" s="43"/>
      <c r="F131" s="43"/>
      <c r="G131" s="32"/>
      <c r="H131" s="46"/>
      <c r="I131" s="32"/>
      <c r="J131" s="72"/>
      <c r="K131" s="72"/>
      <c r="L131" s="32"/>
      <c r="M131" s="33"/>
      <c r="N131" s="33"/>
      <c r="O131" s="33"/>
      <c r="P131" s="59"/>
      <c r="Q131" s="45"/>
      <c r="R131" s="45"/>
      <c r="S131" s="44"/>
      <c r="T131" s="43"/>
      <c r="U131" s="43"/>
      <c r="V131" s="43"/>
      <c r="W131" s="43"/>
      <c r="X131" s="43"/>
      <c r="Y131" s="43"/>
      <c r="Z131" s="43"/>
      <c r="AA131" s="33"/>
    </row>
    <row r="132" spans="1:27" x14ac:dyDescent="0.25">
      <c r="A132" s="43"/>
      <c r="B132" s="43"/>
      <c r="C132" s="43"/>
      <c r="D132" s="43"/>
      <c r="E132" s="43"/>
      <c r="F132" s="43"/>
      <c r="G132" s="32"/>
      <c r="H132" s="46"/>
      <c r="I132" s="32"/>
      <c r="J132" s="72"/>
      <c r="K132" s="72"/>
      <c r="L132" s="32"/>
      <c r="M132" s="33"/>
      <c r="N132" s="33"/>
      <c r="O132" s="33"/>
      <c r="P132" s="59"/>
      <c r="Q132" s="45"/>
      <c r="R132" s="45"/>
      <c r="S132" s="44"/>
      <c r="T132" s="43"/>
      <c r="U132" s="43"/>
      <c r="V132" s="43"/>
      <c r="W132" s="43"/>
      <c r="X132" s="43"/>
      <c r="Y132" s="43"/>
      <c r="Z132" s="43"/>
      <c r="AA132" s="33"/>
    </row>
    <row r="133" spans="1:27" x14ac:dyDescent="0.25">
      <c r="A133" s="43"/>
      <c r="B133" s="43"/>
      <c r="C133" s="43"/>
      <c r="D133" s="43"/>
      <c r="E133" s="43"/>
      <c r="F133" s="43"/>
      <c r="G133" s="32"/>
      <c r="H133" s="46"/>
      <c r="I133" s="32"/>
      <c r="J133" s="72"/>
      <c r="K133" s="72"/>
      <c r="L133" s="32"/>
      <c r="M133" s="33"/>
      <c r="N133" s="33"/>
      <c r="O133" s="33"/>
      <c r="P133" s="59"/>
      <c r="Q133" s="45"/>
      <c r="R133" s="45"/>
      <c r="S133" s="44"/>
      <c r="T133" s="43"/>
      <c r="U133" s="43"/>
      <c r="V133" s="43"/>
      <c r="W133" s="43"/>
      <c r="X133" s="43"/>
      <c r="Y133" s="43"/>
      <c r="Z133" s="43"/>
      <c r="AA133" s="33"/>
    </row>
    <row r="134" spans="1:27" x14ac:dyDescent="0.25">
      <c r="A134" s="43"/>
      <c r="B134" s="43"/>
      <c r="C134" s="43"/>
      <c r="D134" s="43"/>
      <c r="E134" s="43"/>
      <c r="F134" s="43"/>
      <c r="G134" s="32"/>
      <c r="H134" s="46"/>
      <c r="I134" s="32"/>
      <c r="J134" s="72"/>
      <c r="K134" s="72"/>
      <c r="L134" s="32"/>
      <c r="M134" s="33"/>
      <c r="N134" s="33"/>
      <c r="O134" s="33"/>
      <c r="P134" s="59"/>
      <c r="Q134" s="45"/>
      <c r="R134" s="45"/>
      <c r="S134" s="44"/>
      <c r="T134" s="43"/>
      <c r="U134" s="43"/>
      <c r="V134" s="43"/>
      <c r="W134" s="43"/>
      <c r="X134" s="43"/>
      <c r="Y134" s="43"/>
      <c r="Z134" s="43"/>
      <c r="AA134" s="33"/>
    </row>
    <row r="135" spans="1:27" x14ac:dyDescent="0.25">
      <c r="A135" s="43"/>
      <c r="B135" s="43"/>
      <c r="C135" s="43"/>
      <c r="D135" s="43"/>
      <c r="E135" s="43"/>
      <c r="F135" s="43"/>
      <c r="G135" s="32"/>
      <c r="H135" s="46"/>
      <c r="I135" s="32"/>
      <c r="J135" s="72"/>
      <c r="K135" s="72"/>
      <c r="L135" s="32"/>
      <c r="M135" s="33"/>
      <c r="N135" s="33"/>
      <c r="O135" s="33"/>
      <c r="P135" s="59"/>
      <c r="Q135" s="45"/>
      <c r="R135" s="45"/>
      <c r="S135" s="44"/>
      <c r="T135" s="43"/>
      <c r="U135" s="43"/>
      <c r="V135" s="43"/>
      <c r="W135" s="43"/>
      <c r="X135" s="43"/>
      <c r="Y135" s="43"/>
      <c r="Z135" s="43"/>
      <c r="AA135" s="33"/>
    </row>
    <row r="136" spans="1:27" x14ac:dyDescent="0.25">
      <c r="A136" s="43"/>
      <c r="B136" s="43"/>
      <c r="C136" s="43"/>
      <c r="D136" s="43"/>
      <c r="E136" s="43"/>
      <c r="F136" s="43"/>
      <c r="G136" s="32"/>
      <c r="H136" s="46"/>
      <c r="I136" s="32"/>
      <c r="J136" s="72"/>
      <c r="K136" s="72"/>
      <c r="L136" s="32"/>
      <c r="M136" s="33"/>
      <c r="N136" s="33"/>
      <c r="O136" s="33"/>
      <c r="P136" s="59"/>
      <c r="Q136" s="45"/>
      <c r="R136" s="45"/>
      <c r="S136" s="44"/>
      <c r="T136" s="43"/>
      <c r="U136" s="43"/>
      <c r="V136" s="43"/>
      <c r="W136" s="43"/>
      <c r="X136" s="43"/>
      <c r="Y136" s="43"/>
      <c r="Z136" s="43"/>
      <c r="AA136" s="33"/>
    </row>
    <row r="137" spans="1:27" x14ac:dyDescent="0.25">
      <c r="A137" s="43"/>
      <c r="B137" s="43"/>
      <c r="C137" s="43"/>
      <c r="D137" s="43"/>
      <c r="E137" s="43"/>
      <c r="F137" s="43"/>
      <c r="G137" s="32"/>
      <c r="H137" s="46"/>
      <c r="I137" s="32"/>
      <c r="J137" s="72"/>
      <c r="K137" s="72"/>
      <c r="L137" s="32"/>
      <c r="M137" s="33"/>
      <c r="N137" s="33"/>
      <c r="O137" s="33"/>
      <c r="P137" s="59"/>
      <c r="Q137" s="45"/>
      <c r="R137" s="45"/>
      <c r="S137" s="44"/>
      <c r="T137" s="43"/>
      <c r="U137" s="43"/>
      <c r="V137" s="43"/>
      <c r="W137" s="43"/>
      <c r="X137" s="43"/>
      <c r="Y137" s="43"/>
      <c r="Z137" s="43"/>
      <c r="AA137" s="33"/>
    </row>
    <row r="138" spans="1:27" x14ac:dyDescent="0.25">
      <c r="A138" s="43"/>
      <c r="B138" s="43"/>
      <c r="C138" s="43"/>
      <c r="D138" s="43"/>
      <c r="E138" s="43"/>
      <c r="F138" s="43"/>
      <c r="G138" s="32"/>
      <c r="H138" s="46"/>
      <c r="I138" s="32"/>
      <c r="J138" s="72"/>
      <c r="K138" s="72"/>
      <c r="L138" s="32"/>
      <c r="M138" s="33"/>
      <c r="N138" s="33"/>
      <c r="O138" s="33"/>
      <c r="P138" s="59"/>
      <c r="Q138" s="45"/>
      <c r="R138" s="45"/>
      <c r="S138" s="44"/>
      <c r="T138" s="43"/>
      <c r="U138" s="43"/>
      <c r="V138" s="43"/>
      <c r="W138" s="43"/>
      <c r="X138" s="43"/>
      <c r="Y138" s="43"/>
      <c r="Z138" s="43"/>
      <c r="AA138" s="33"/>
    </row>
    <row r="139" spans="1:27" x14ac:dyDescent="0.25">
      <c r="A139" s="43"/>
      <c r="B139" s="43"/>
      <c r="C139" s="43"/>
      <c r="D139" s="43"/>
      <c r="E139" s="43"/>
      <c r="F139" s="43"/>
      <c r="G139" s="32"/>
      <c r="H139" s="46"/>
      <c r="I139" s="32"/>
      <c r="J139" s="72"/>
      <c r="K139" s="72"/>
      <c r="L139" s="32"/>
      <c r="M139" s="33"/>
      <c r="N139" s="33"/>
      <c r="O139" s="33"/>
      <c r="P139" s="59"/>
      <c r="Q139" s="45"/>
      <c r="R139" s="45"/>
      <c r="S139" s="44"/>
      <c r="T139" s="43"/>
      <c r="U139" s="43"/>
      <c r="V139" s="43"/>
      <c r="W139" s="43"/>
      <c r="X139" s="43"/>
      <c r="Y139" s="43"/>
      <c r="Z139" s="43"/>
      <c r="AA139" s="33"/>
    </row>
    <row r="140" spans="1:27" x14ac:dyDescent="0.25">
      <c r="A140" s="43"/>
      <c r="B140" s="43"/>
      <c r="C140" s="43"/>
      <c r="D140" s="43"/>
      <c r="E140" s="43"/>
      <c r="F140" s="43"/>
      <c r="G140" s="32"/>
      <c r="H140" s="46"/>
      <c r="I140" s="32"/>
      <c r="J140" s="72"/>
      <c r="K140" s="72"/>
      <c r="L140" s="32"/>
      <c r="M140" s="33"/>
      <c r="N140" s="33"/>
      <c r="O140" s="33"/>
      <c r="P140" s="59"/>
      <c r="Q140" s="45"/>
      <c r="R140" s="45"/>
      <c r="S140" s="44"/>
      <c r="T140" s="43"/>
      <c r="U140" s="43"/>
      <c r="V140" s="43"/>
      <c r="W140" s="43"/>
      <c r="X140" s="43"/>
      <c r="Y140" s="43"/>
      <c r="Z140" s="43"/>
      <c r="AA140" s="33"/>
    </row>
    <row r="141" spans="1:27" x14ac:dyDescent="0.25">
      <c r="A141" s="43"/>
      <c r="B141" s="43"/>
      <c r="C141" s="43"/>
      <c r="D141" s="43"/>
      <c r="E141" s="43"/>
      <c r="F141" s="43"/>
      <c r="G141" s="32"/>
      <c r="H141" s="46"/>
      <c r="I141" s="32"/>
      <c r="J141" s="72"/>
      <c r="K141" s="72"/>
      <c r="L141" s="32"/>
      <c r="M141" s="33"/>
      <c r="N141" s="33"/>
      <c r="O141" s="33"/>
      <c r="P141" s="59"/>
      <c r="Q141" s="45"/>
      <c r="R141" s="45"/>
      <c r="S141" s="44"/>
      <c r="T141" s="43"/>
      <c r="U141" s="43"/>
      <c r="V141" s="43"/>
      <c r="W141" s="43"/>
      <c r="X141" s="43"/>
      <c r="Y141" s="43"/>
      <c r="Z141" s="43"/>
      <c r="AA141" s="33"/>
    </row>
    <row r="142" spans="1:27" x14ac:dyDescent="0.25">
      <c r="A142" s="43"/>
      <c r="B142" s="43"/>
      <c r="C142" s="43"/>
      <c r="D142" s="43"/>
      <c r="E142" s="43"/>
      <c r="F142" s="43"/>
      <c r="G142" s="32"/>
      <c r="H142" s="46"/>
      <c r="I142" s="32"/>
      <c r="J142" s="72"/>
      <c r="K142" s="72"/>
      <c r="L142" s="32"/>
      <c r="M142" s="33"/>
      <c r="N142" s="33"/>
      <c r="O142" s="33"/>
      <c r="P142" s="59"/>
      <c r="Q142" s="45"/>
      <c r="R142" s="45"/>
      <c r="S142" s="44"/>
      <c r="T142" s="43"/>
      <c r="U142" s="43"/>
      <c r="V142" s="43"/>
      <c r="W142" s="43"/>
      <c r="X142" s="43"/>
      <c r="Y142" s="43"/>
      <c r="Z142" s="43"/>
      <c r="AA142" s="33"/>
    </row>
    <row r="143" spans="1:27" x14ac:dyDescent="0.25">
      <c r="A143" s="43"/>
      <c r="B143" s="43"/>
      <c r="C143" s="43"/>
      <c r="D143" s="43"/>
      <c r="E143" s="43"/>
      <c r="F143" s="43"/>
      <c r="G143" s="32"/>
      <c r="H143" s="46"/>
      <c r="I143" s="32"/>
      <c r="J143" s="72"/>
      <c r="K143" s="72"/>
      <c r="L143" s="32"/>
      <c r="M143" s="33"/>
      <c r="N143" s="33"/>
      <c r="O143" s="33"/>
      <c r="P143" s="59"/>
      <c r="Q143" s="45"/>
      <c r="R143" s="45"/>
      <c r="S143" s="44"/>
      <c r="T143" s="43"/>
      <c r="U143" s="43"/>
      <c r="V143" s="43"/>
      <c r="W143" s="43"/>
      <c r="X143" s="43"/>
      <c r="Y143" s="43"/>
      <c r="Z143" s="43"/>
      <c r="AA143" s="33"/>
    </row>
    <row r="144" spans="1:27" x14ac:dyDescent="0.25">
      <c r="A144" s="43"/>
      <c r="B144" s="43"/>
      <c r="C144" s="43"/>
      <c r="D144" s="43"/>
      <c r="E144" s="43"/>
      <c r="F144" s="43"/>
      <c r="G144" s="32"/>
      <c r="H144" s="46"/>
      <c r="I144" s="32"/>
      <c r="J144" s="72"/>
      <c r="K144" s="72"/>
      <c r="L144" s="32"/>
      <c r="M144" s="33"/>
      <c r="N144" s="33"/>
      <c r="O144" s="33"/>
      <c r="P144" s="59"/>
      <c r="Q144" s="45"/>
      <c r="R144" s="45"/>
      <c r="S144" s="44"/>
      <c r="T144" s="43"/>
      <c r="U144" s="43"/>
      <c r="V144" s="43"/>
      <c r="W144" s="43"/>
      <c r="X144" s="43"/>
      <c r="Y144" s="43"/>
      <c r="Z144" s="43"/>
      <c r="AA144" s="33"/>
    </row>
    <row r="145" spans="1:27" x14ac:dyDescent="0.25">
      <c r="A145" s="43"/>
      <c r="B145" s="43"/>
      <c r="C145" s="43"/>
      <c r="D145" s="43"/>
      <c r="E145" s="43"/>
      <c r="F145" s="43"/>
      <c r="G145" s="32"/>
      <c r="H145" s="46"/>
      <c r="I145" s="32"/>
      <c r="J145" s="72"/>
      <c r="K145" s="72"/>
      <c r="L145" s="32"/>
      <c r="M145" s="33"/>
      <c r="N145" s="33"/>
      <c r="O145" s="33"/>
      <c r="P145" s="59"/>
      <c r="Q145" s="45"/>
      <c r="R145" s="45"/>
      <c r="S145" s="44"/>
      <c r="T145" s="43"/>
      <c r="U145" s="43"/>
      <c r="V145" s="43"/>
      <c r="W145" s="43"/>
      <c r="X145" s="43"/>
      <c r="Y145" s="43"/>
      <c r="Z145" s="43"/>
      <c r="AA145" s="33"/>
    </row>
    <row r="146" spans="1:27" x14ac:dyDescent="0.25">
      <c r="A146" s="43"/>
      <c r="B146" s="43"/>
      <c r="C146" s="43"/>
      <c r="D146" s="43"/>
      <c r="E146" s="43"/>
      <c r="F146" s="43"/>
      <c r="G146" s="32"/>
      <c r="H146" s="46"/>
      <c r="I146" s="32"/>
      <c r="J146" s="72"/>
      <c r="K146" s="72"/>
      <c r="L146" s="32"/>
      <c r="M146" s="33"/>
      <c r="N146" s="33"/>
      <c r="O146" s="33"/>
      <c r="P146" s="59"/>
      <c r="Q146" s="45"/>
      <c r="R146" s="45"/>
      <c r="S146" s="44"/>
      <c r="T146" s="43"/>
      <c r="U146" s="43"/>
      <c r="V146" s="43"/>
      <c r="W146" s="43"/>
      <c r="X146" s="43"/>
      <c r="Y146" s="43"/>
      <c r="Z146" s="43"/>
      <c r="AA146" s="33"/>
    </row>
    <row r="147" spans="1:27" x14ac:dyDescent="0.25">
      <c r="A147" s="43"/>
      <c r="B147" s="43"/>
      <c r="C147" s="43"/>
      <c r="D147" s="43"/>
      <c r="E147" s="43"/>
      <c r="F147" s="43"/>
      <c r="G147" s="32"/>
      <c r="H147" s="46"/>
      <c r="I147" s="32"/>
      <c r="J147" s="72"/>
      <c r="K147" s="72"/>
      <c r="L147" s="32"/>
      <c r="M147" s="33"/>
      <c r="N147" s="33"/>
      <c r="O147" s="33"/>
      <c r="P147" s="59"/>
      <c r="Q147" s="45"/>
      <c r="R147" s="45"/>
      <c r="S147" s="44"/>
      <c r="T147" s="43"/>
      <c r="U147" s="43"/>
      <c r="V147" s="43"/>
      <c r="W147" s="43"/>
      <c r="X147" s="43"/>
      <c r="Y147" s="43"/>
      <c r="Z147" s="43"/>
      <c r="AA147" s="33"/>
    </row>
    <row r="148" spans="1:27" x14ac:dyDescent="0.25">
      <c r="A148" s="43"/>
      <c r="B148" s="43"/>
      <c r="C148" s="43"/>
      <c r="D148" s="43"/>
      <c r="E148" s="43"/>
      <c r="F148" s="43"/>
      <c r="G148" s="32"/>
      <c r="H148" s="46"/>
      <c r="I148" s="32"/>
      <c r="J148" s="72"/>
      <c r="K148" s="72"/>
      <c r="L148" s="32"/>
      <c r="M148" s="33"/>
      <c r="N148" s="33"/>
      <c r="O148" s="33"/>
      <c r="P148" s="59"/>
      <c r="Q148" s="45"/>
      <c r="R148" s="45"/>
      <c r="S148" s="44"/>
      <c r="T148" s="43"/>
      <c r="U148" s="43"/>
      <c r="V148" s="43"/>
      <c r="W148" s="43"/>
      <c r="X148" s="43"/>
      <c r="Y148" s="43"/>
      <c r="Z148" s="43"/>
      <c r="AA148" s="33"/>
    </row>
    <row r="149" spans="1:27" x14ac:dyDescent="0.25">
      <c r="A149" s="43"/>
      <c r="B149" s="43"/>
      <c r="C149" s="43"/>
      <c r="D149" s="43"/>
      <c r="E149" s="43"/>
      <c r="F149" s="43"/>
      <c r="G149" s="32"/>
      <c r="H149" s="46"/>
      <c r="I149" s="32"/>
      <c r="J149" s="72"/>
      <c r="K149" s="72"/>
      <c r="L149" s="32"/>
      <c r="M149" s="33"/>
      <c r="N149" s="33"/>
      <c r="O149" s="33"/>
      <c r="P149" s="59"/>
      <c r="Q149" s="45"/>
      <c r="R149" s="45"/>
      <c r="S149" s="44"/>
      <c r="T149" s="43"/>
      <c r="U149" s="43"/>
      <c r="V149" s="43"/>
      <c r="W149" s="43"/>
      <c r="X149" s="43"/>
      <c r="Y149" s="43"/>
      <c r="Z149" s="43"/>
      <c r="AA149" s="33"/>
    </row>
    <row r="150" spans="1:27" x14ac:dyDescent="0.25">
      <c r="A150" s="43"/>
      <c r="B150" s="43"/>
      <c r="C150" s="43"/>
      <c r="D150" s="43"/>
      <c r="E150" s="43"/>
      <c r="F150" s="43"/>
      <c r="G150" s="32"/>
      <c r="H150" s="46"/>
      <c r="I150" s="32"/>
      <c r="J150" s="72"/>
      <c r="K150" s="72"/>
      <c r="L150" s="32"/>
      <c r="M150" s="33"/>
      <c r="N150" s="33"/>
      <c r="O150" s="33"/>
      <c r="P150" s="59"/>
      <c r="Q150" s="45"/>
      <c r="R150" s="45"/>
      <c r="S150" s="44"/>
      <c r="T150" s="43"/>
      <c r="U150" s="43"/>
      <c r="V150" s="43"/>
      <c r="W150" s="43"/>
      <c r="X150" s="43"/>
      <c r="Y150" s="43"/>
      <c r="Z150" s="43"/>
      <c r="AA150" s="33"/>
    </row>
    <row r="151" spans="1:27" x14ac:dyDescent="0.25">
      <c r="A151" s="43"/>
      <c r="B151" s="43"/>
      <c r="C151" s="43"/>
      <c r="D151" s="43"/>
      <c r="E151" s="43"/>
      <c r="F151" s="43"/>
      <c r="G151" s="32"/>
      <c r="H151" s="46"/>
      <c r="I151" s="32"/>
      <c r="J151" s="72"/>
      <c r="K151" s="72"/>
      <c r="L151" s="32"/>
      <c r="M151" s="33"/>
      <c r="N151" s="33"/>
      <c r="O151" s="33"/>
      <c r="P151" s="59"/>
      <c r="Q151" s="45"/>
      <c r="R151" s="45"/>
      <c r="S151" s="44"/>
      <c r="T151" s="43"/>
      <c r="U151" s="43"/>
      <c r="V151" s="43"/>
      <c r="W151" s="43"/>
      <c r="X151" s="43"/>
      <c r="Y151" s="43"/>
      <c r="Z151" s="43"/>
      <c r="AA151" s="33"/>
    </row>
    <row r="152" spans="1:27" x14ac:dyDescent="0.25">
      <c r="A152" s="43"/>
      <c r="B152" s="43"/>
      <c r="C152" s="43"/>
      <c r="D152" s="43"/>
      <c r="E152" s="43"/>
      <c r="F152" s="43"/>
      <c r="G152" s="32"/>
      <c r="H152" s="46"/>
      <c r="I152" s="32"/>
      <c r="J152" s="72"/>
      <c r="K152" s="72"/>
      <c r="L152" s="32"/>
      <c r="M152" s="33"/>
      <c r="N152" s="33"/>
      <c r="O152" s="33"/>
      <c r="P152" s="59"/>
      <c r="Q152" s="45"/>
      <c r="R152" s="45"/>
      <c r="S152" s="44"/>
      <c r="T152" s="43"/>
      <c r="U152" s="43"/>
      <c r="V152" s="43"/>
      <c r="W152" s="43"/>
      <c r="X152" s="43"/>
      <c r="Y152" s="43"/>
      <c r="Z152" s="43"/>
      <c r="AA152" s="33"/>
    </row>
    <row r="153" spans="1:27" x14ac:dyDescent="0.25">
      <c r="A153" s="43"/>
      <c r="B153" s="43"/>
      <c r="C153" s="43"/>
      <c r="D153" s="43"/>
      <c r="E153" s="43"/>
      <c r="F153" s="43"/>
      <c r="G153" s="32"/>
      <c r="H153" s="46"/>
      <c r="I153" s="32"/>
      <c r="J153" s="72"/>
      <c r="K153" s="72"/>
      <c r="L153" s="32"/>
      <c r="M153" s="33"/>
      <c r="N153" s="33"/>
      <c r="O153" s="33"/>
      <c r="P153" s="59"/>
      <c r="Q153" s="45"/>
      <c r="R153" s="45"/>
      <c r="S153" s="44"/>
      <c r="T153" s="43"/>
      <c r="U153" s="43"/>
      <c r="V153" s="43"/>
      <c r="W153" s="43"/>
      <c r="X153" s="43"/>
      <c r="Y153" s="43"/>
      <c r="Z153" s="43"/>
      <c r="AA153" s="33"/>
    </row>
    <row r="154" spans="1:27" x14ac:dyDescent="0.25">
      <c r="A154" s="43"/>
      <c r="B154" s="43"/>
      <c r="C154" s="43"/>
      <c r="D154" s="43"/>
      <c r="E154" s="43"/>
      <c r="F154" s="43"/>
      <c r="G154" s="32"/>
      <c r="H154" s="46"/>
      <c r="I154" s="32"/>
      <c r="J154" s="72"/>
      <c r="K154" s="72"/>
      <c r="L154" s="32"/>
      <c r="M154" s="33"/>
      <c r="N154" s="33"/>
      <c r="O154" s="33"/>
      <c r="P154" s="59"/>
      <c r="Q154" s="45"/>
      <c r="R154" s="45"/>
      <c r="S154" s="44"/>
      <c r="T154" s="43"/>
      <c r="U154" s="43"/>
      <c r="V154" s="43"/>
      <c r="W154" s="43"/>
      <c r="X154" s="43"/>
      <c r="Y154" s="43"/>
      <c r="Z154" s="43"/>
      <c r="AA154" s="33"/>
    </row>
    <row r="155" spans="1:27" x14ac:dyDescent="0.25">
      <c r="A155" s="43"/>
      <c r="B155" s="43"/>
      <c r="C155" s="43"/>
      <c r="D155" s="43"/>
      <c r="E155" s="43"/>
      <c r="F155" s="43"/>
      <c r="G155" s="32"/>
      <c r="H155" s="46"/>
      <c r="I155" s="32"/>
      <c r="J155" s="72"/>
      <c r="K155" s="72"/>
      <c r="L155" s="32"/>
      <c r="M155" s="33"/>
      <c r="N155" s="33"/>
      <c r="O155" s="33"/>
      <c r="P155" s="59"/>
      <c r="Q155" s="45"/>
      <c r="R155" s="45"/>
      <c r="S155" s="44"/>
      <c r="T155" s="43"/>
      <c r="U155" s="43"/>
      <c r="V155" s="43"/>
      <c r="W155" s="43"/>
      <c r="X155" s="43"/>
      <c r="Y155" s="43"/>
      <c r="Z155" s="43"/>
      <c r="AA155" s="33"/>
    </row>
    <row r="156" spans="1:27" x14ac:dyDescent="0.25">
      <c r="A156" s="43"/>
      <c r="B156" s="43"/>
      <c r="C156" s="43"/>
      <c r="D156" s="43"/>
      <c r="E156" s="43"/>
      <c r="F156" s="43"/>
      <c r="G156" s="32"/>
      <c r="H156" s="46"/>
      <c r="I156" s="32"/>
      <c r="J156" s="72"/>
      <c r="K156" s="72"/>
      <c r="L156" s="32"/>
      <c r="M156" s="33"/>
      <c r="N156" s="33"/>
      <c r="O156" s="33"/>
      <c r="P156" s="59"/>
      <c r="Q156" s="45"/>
      <c r="R156" s="45"/>
      <c r="S156" s="44"/>
      <c r="T156" s="43"/>
      <c r="U156" s="43"/>
      <c r="V156" s="43"/>
      <c r="W156" s="43"/>
      <c r="X156" s="43"/>
      <c r="Y156" s="43"/>
      <c r="Z156" s="43"/>
      <c r="AA156" s="33"/>
    </row>
    <row r="157" spans="1:27" x14ac:dyDescent="0.25">
      <c r="A157" s="43"/>
      <c r="B157" s="43"/>
      <c r="C157" s="43"/>
      <c r="D157" s="43"/>
      <c r="E157" s="43"/>
      <c r="F157" s="43"/>
      <c r="G157" s="32"/>
      <c r="H157" s="46"/>
      <c r="I157" s="32"/>
      <c r="J157" s="72"/>
      <c r="K157" s="72"/>
      <c r="L157" s="32"/>
      <c r="M157" s="33"/>
      <c r="N157" s="33"/>
      <c r="O157" s="33"/>
      <c r="P157" s="59"/>
      <c r="Q157" s="45"/>
      <c r="R157" s="45"/>
      <c r="S157" s="44"/>
      <c r="T157" s="43"/>
      <c r="U157" s="43"/>
      <c r="V157" s="43"/>
      <c r="W157" s="43"/>
      <c r="X157" s="43"/>
      <c r="Y157" s="43"/>
      <c r="Z157" s="43"/>
      <c r="AA157" s="33"/>
    </row>
    <row r="158" spans="1:27" x14ac:dyDescent="0.25">
      <c r="A158" s="43"/>
      <c r="B158" s="43"/>
      <c r="C158" s="43"/>
      <c r="D158" s="43"/>
      <c r="E158" s="43"/>
      <c r="F158" s="43"/>
      <c r="G158" s="32"/>
      <c r="H158" s="46"/>
      <c r="I158" s="32"/>
      <c r="J158" s="72"/>
      <c r="K158" s="72"/>
      <c r="L158" s="32"/>
      <c r="M158" s="33"/>
      <c r="N158" s="33"/>
      <c r="O158" s="33"/>
      <c r="P158" s="59"/>
      <c r="Q158" s="45"/>
      <c r="R158" s="45"/>
      <c r="S158" s="44"/>
      <c r="T158" s="43"/>
      <c r="U158" s="43"/>
      <c r="V158" s="43"/>
      <c r="W158" s="43"/>
      <c r="X158" s="43"/>
      <c r="Y158" s="43"/>
      <c r="Z158" s="43"/>
      <c r="AA158" s="33"/>
    </row>
    <row r="159" spans="1:27" x14ac:dyDescent="0.25">
      <c r="A159" s="43"/>
      <c r="B159" s="43"/>
      <c r="C159" s="43"/>
      <c r="D159" s="43"/>
      <c r="E159" s="43"/>
      <c r="F159" s="43"/>
      <c r="G159" s="32"/>
      <c r="H159" s="46"/>
      <c r="I159" s="32"/>
      <c r="J159" s="72"/>
      <c r="K159" s="72"/>
      <c r="L159" s="32"/>
      <c r="M159" s="33"/>
      <c r="N159" s="33"/>
      <c r="O159" s="33"/>
      <c r="P159" s="59"/>
      <c r="Q159" s="45"/>
      <c r="R159" s="45"/>
      <c r="S159" s="44"/>
      <c r="T159" s="43"/>
      <c r="U159" s="43"/>
      <c r="V159" s="43"/>
      <c r="W159" s="43"/>
      <c r="X159" s="43"/>
      <c r="Y159" s="43"/>
      <c r="Z159" s="43"/>
      <c r="AA159" s="33"/>
    </row>
    <row r="160" spans="1:27" x14ac:dyDescent="0.25">
      <c r="A160" s="43"/>
      <c r="B160" s="43"/>
      <c r="C160" s="43"/>
      <c r="D160" s="43"/>
      <c r="E160" s="43"/>
      <c r="F160" s="43"/>
      <c r="G160" s="32"/>
      <c r="H160" s="46"/>
      <c r="I160" s="32"/>
      <c r="J160" s="72"/>
      <c r="K160" s="72"/>
      <c r="L160" s="32"/>
      <c r="M160" s="33"/>
      <c r="N160" s="33"/>
      <c r="O160" s="33"/>
      <c r="P160" s="59"/>
      <c r="Q160" s="45"/>
      <c r="R160" s="45"/>
      <c r="S160" s="44"/>
      <c r="T160" s="43"/>
      <c r="U160" s="43"/>
      <c r="V160" s="43"/>
      <c r="W160" s="43"/>
      <c r="X160" s="43"/>
      <c r="Y160" s="43"/>
      <c r="Z160" s="43"/>
      <c r="AA160" s="33"/>
    </row>
    <row r="161" spans="1:27" x14ac:dyDescent="0.25">
      <c r="A161" s="43"/>
      <c r="B161" s="43"/>
      <c r="C161" s="43"/>
      <c r="D161" s="43"/>
      <c r="E161" s="43"/>
      <c r="F161" s="43"/>
      <c r="G161" s="32"/>
      <c r="H161" s="46"/>
      <c r="I161" s="32"/>
      <c r="J161" s="72"/>
      <c r="K161" s="72"/>
      <c r="L161" s="32"/>
      <c r="M161" s="33"/>
      <c r="N161" s="33"/>
      <c r="O161" s="33"/>
      <c r="P161" s="59"/>
      <c r="Q161" s="45"/>
      <c r="R161" s="45"/>
      <c r="S161" s="44"/>
      <c r="T161" s="43"/>
      <c r="U161" s="43"/>
      <c r="V161" s="43"/>
      <c r="W161" s="43"/>
      <c r="X161" s="43"/>
      <c r="Y161" s="43"/>
      <c r="Z161" s="43"/>
      <c r="AA161" s="33"/>
    </row>
    <row r="162" spans="1:27" x14ac:dyDescent="0.25">
      <c r="A162" s="43"/>
      <c r="B162" s="43"/>
      <c r="C162" s="43"/>
      <c r="D162" s="43"/>
      <c r="E162" s="43"/>
      <c r="F162" s="43"/>
      <c r="G162" s="32"/>
      <c r="H162" s="46"/>
      <c r="I162" s="32"/>
      <c r="J162" s="72"/>
      <c r="K162" s="72"/>
      <c r="L162" s="32"/>
      <c r="M162" s="33"/>
      <c r="N162" s="33"/>
      <c r="O162" s="33"/>
      <c r="P162" s="59"/>
      <c r="Q162" s="45"/>
      <c r="R162" s="45"/>
      <c r="S162" s="44"/>
      <c r="T162" s="43"/>
      <c r="U162" s="43"/>
      <c r="V162" s="43"/>
      <c r="W162" s="43"/>
      <c r="X162" s="43"/>
      <c r="Y162" s="43"/>
      <c r="Z162" s="43"/>
      <c r="AA162" s="33"/>
    </row>
    <row r="163" spans="1:27" x14ac:dyDescent="0.25">
      <c r="A163" s="43"/>
      <c r="B163" s="43"/>
      <c r="C163" s="43"/>
      <c r="D163" s="43"/>
      <c r="E163" s="43"/>
      <c r="F163" s="43"/>
      <c r="G163" s="32"/>
      <c r="H163" s="46"/>
      <c r="I163" s="32"/>
      <c r="J163" s="72"/>
      <c r="K163" s="72"/>
      <c r="L163" s="32"/>
      <c r="M163" s="33"/>
      <c r="N163" s="33"/>
      <c r="O163" s="33"/>
      <c r="P163" s="59"/>
      <c r="Q163" s="45"/>
      <c r="R163" s="45"/>
      <c r="S163" s="44"/>
      <c r="T163" s="43"/>
      <c r="U163" s="43"/>
      <c r="V163" s="43"/>
      <c r="W163" s="43"/>
      <c r="X163" s="43"/>
      <c r="Y163" s="43"/>
      <c r="Z163" s="43"/>
      <c r="AA163" s="33"/>
    </row>
    <row r="164" spans="1:27" x14ac:dyDescent="0.25">
      <c r="A164" s="43"/>
      <c r="B164" s="43"/>
      <c r="C164" s="43"/>
      <c r="D164" s="43"/>
      <c r="E164" s="43"/>
      <c r="F164" s="43"/>
      <c r="G164" s="32"/>
      <c r="H164" s="46"/>
      <c r="I164" s="32"/>
      <c r="J164" s="72"/>
      <c r="K164" s="72"/>
      <c r="L164" s="32"/>
      <c r="M164" s="33"/>
      <c r="N164" s="33"/>
      <c r="O164" s="33"/>
      <c r="P164" s="59"/>
      <c r="Q164" s="45"/>
      <c r="R164" s="45"/>
      <c r="S164" s="44"/>
      <c r="T164" s="43"/>
      <c r="U164" s="43"/>
      <c r="V164" s="43"/>
      <c r="W164" s="43"/>
      <c r="X164" s="43"/>
      <c r="Y164" s="43"/>
      <c r="Z164" s="43"/>
      <c r="AA164" s="33"/>
    </row>
    <row r="165" spans="1:27" x14ac:dyDescent="0.25">
      <c r="A165" s="43"/>
      <c r="B165" s="43"/>
      <c r="C165" s="43"/>
      <c r="D165" s="43"/>
      <c r="E165" s="43"/>
      <c r="F165" s="43"/>
      <c r="G165" s="32"/>
      <c r="H165" s="46"/>
      <c r="I165" s="32"/>
      <c r="J165" s="72"/>
      <c r="K165" s="72"/>
      <c r="L165" s="32"/>
      <c r="M165" s="33"/>
      <c r="N165" s="33"/>
      <c r="O165" s="33"/>
      <c r="P165" s="59"/>
      <c r="Q165" s="45"/>
      <c r="R165" s="45"/>
      <c r="S165" s="44"/>
      <c r="T165" s="43"/>
      <c r="U165" s="43"/>
      <c r="V165" s="43"/>
      <c r="W165" s="43"/>
      <c r="X165" s="43"/>
      <c r="Y165" s="43"/>
      <c r="Z165" s="43"/>
      <c r="AA165" s="33"/>
    </row>
    <row r="166" spans="1:27" x14ac:dyDescent="0.25">
      <c r="A166" s="43"/>
      <c r="B166" s="43"/>
      <c r="C166" s="43"/>
      <c r="D166" s="43"/>
      <c r="E166" s="43"/>
      <c r="F166" s="43"/>
      <c r="G166" s="32"/>
      <c r="H166" s="46"/>
      <c r="I166" s="32"/>
      <c r="J166" s="72"/>
      <c r="K166" s="72"/>
      <c r="L166" s="32"/>
      <c r="M166" s="33"/>
      <c r="N166" s="33"/>
      <c r="O166" s="33"/>
      <c r="P166" s="59"/>
      <c r="Q166" s="45"/>
      <c r="R166" s="45"/>
      <c r="S166" s="44"/>
      <c r="T166" s="43"/>
      <c r="U166" s="43"/>
      <c r="V166" s="43"/>
      <c r="W166" s="43"/>
      <c r="X166" s="43"/>
      <c r="Y166" s="43"/>
      <c r="Z166" s="43"/>
      <c r="AA166" s="33"/>
    </row>
    <row r="167" spans="1:27" x14ac:dyDescent="0.25">
      <c r="A167" s="43"/>
      <c r="B167" s="43"/>
      <c r="C167" s="43"/>
      <c r="D167" s="43"/>
      <c r="E167" s="43"/>
      <c r="F167" s="43"/>
      <c r="G167" s="32"/>
      <c r="H167" s="46"/>
      <c r="I167" s="32"/>
      <c r="J167" s="72"/>
      <c r="K167" s="72"/>
      <c r="L167" s="32"/>
      <c r="M167" s="33"/>
      <c r="N167" s="33"/>
      <c r="O167" s="33"/>
      <c r="P167" s="59"/>
      <c r="Q167" s="45"/>
      <c r="R167" s="45"/>
      <c r="S167" s="44"/>
      <c r="T167" s="43"/>
      <c r="U167" s="43"/>
      <c r="V167" s="43"/>
      <c r="W167" s="43"/>
      <c r="X167" s="43"/>
      <c r="Y167" s="43"/>
      <c r="Z167" s="43"/>
      <c r="AA167" s="33"/>
    </row>
    <row r="168" spans="1:27" x14ac:dyDescent="0.25">
      <c r="A168" s="43"/>
      <c r="B168" s="43"/>
      <c r="C168" s="43"/>
      <c r="D168" s="43"/>
      <c r="E168" s="43"/>
      <c r="F168" s="43"/>
      <c r="G168" s="32"/>
      <c r="H168" s="46"/>
      <c r="I168" s="32"/>
      <c r="J168" s="72"/>
      <c r="K168" s="72"/>
      <c r="L168" s="32"/>
      <c r="M168" s="33"/>
      <c r="N168" s="33"/>
      <c r="O168" s="33"/>
      <c r="P168" s="59"/>
      <c r="Q168" s="45"/>
      <c r="R168" s="45"/>
      <c r="S168" s="44"/>
      <c r="T168" s="43"/>
      <c r="U168" s="43"/>
      <c r="V168" s="43"/>
      <c r="W168" s="43"/>
      <c r="X168" s="43"/>
      <c r="Y168" s="43"/>
      <c r="Z168" s="43"/>
      <c r="AA168" s="33"/>
    </row>
    <row r="169" spans="1:27" x14ac:dyDescent="0.25">
      <c r="A169" s="43"/>
      <c r="B169" s="43"/>
      <c r="C169" s="43"/>
      <c r="D169" s="43"/>
      <c r="E169" s="43"/>
      <c r="F169" s="43"/>
      <c r="G169" s="32"/>
      <c r="H169" s="46"/>
      <c r="I169" s="32"/>
      <c r="J169" s="72"/>
      <c r="K169" s="72"/>
      <c r="L169" s="32"/>
      <c r="M169" s="33"/>
      <c r="N169" s="33"/>
      <c r="O169" s="33"/>
      <c r="P169" s="59"/>
      <c r="Q169" s="45"/>
      <c r="R169" s="45"/>
      <c r="S169" s="44"/>
      <c r="T169" s="43"/>
      <c r="U169" s="43"/>
      <c r="V169" s="43"/>
      <c r="W169" s="43"/>
      <c r="X169" s="43"/>
      <c r="Y169" s="43"/>
      <c r="Z169" s="43"/>
      <c r="AA169" s="33"/>
    </row>
    <row r="170" spans="1:27" x14ac:dyDescent="0.25">
      <c r="A170" s="43"/>
      <c r="B170" s="43"/>
      <c r="C170" s="43"/>
      <c r="D170" s="43"/>
      <c r="E170" s="43"/>
      <c r="F170" s="43"/>
      <c r="G170" s="32"/>
      <c r="H170" s="46"/>
      <c r="I170" s="32"/>
      <c r="J170" s="72"/>
      <c r="K170" s="72"/>
      <c r="L170" s="32"/>
      <c r="M170" s="33"/>
      <c r="N170" s="33"/>
      <c r="O170" s="33"/>
      <c r="P170" s="59"/>
      <c r="Q170" s="45"/>
      <c r="R170" s="45"/>
      <c r="S170" s="44"/>
      <c r="T170" s="43"/>
      <c r="U170" s="43"/>
      <c r="V170" s="43"/>
      <c r="W170" s="43"/>
      <c r="X170" s="43"/>
      <c r="Y170" s="43"/>
      <c r="Z170" s="43"/>
      <c r="AA170" s="33"/>
    </row>
    <row r="171" spans="1:27" x14ac:dyDescent="0.25">
      <c r="A171" s="43"/>
      <c r="B171" s="43"/>
      <c r="C171" s="43"/>
      <c r="D171" s="43"/>
      <c r="E171" s="43"/>
      <c r="F171" s="43"/>
      <c r="G171" s="32"/>
      <c r="H171" s="46"/>
      <c r="I171" s="32"/>
      <c r="J171" s="72"/>
      <c r="K171" s="72"/>
      <c r="L171" s="32"/>
      <c r="M171" s="33"/>
      <c r="N171" s="33"/>
      <c r="O171" s="33"/>
      <c r="P171" s="59"/>
      <c r="Q171" s="45"/>
      <c r="R171" s="45"/>
      <c r="S171" s="44"/>
      <c r="T171" s="43"/>
      <c r="U171" s="43"/>
      <c r="V171" s="43"/>
      <c r="W171" s="43"/>
      <c r="X171" s="43"/>
      <c r="Y171" s="43"/>
      <c r="Z171" s="43"/>
      <c r="AA171" s="33"/>
    </row>
    <row r="172" spans="1:27" x14ac:dyDescent="0.25">
      <c r="A172" s="43"/>
      <c r="B172" s="43"/>
      <c r="C172" s="43"/>
      <c r="D172" s="43"/>
      <c r="E172" s="43"/>
      <c r="F172" s="43"/>
      <c r="G172" s="32"/>
      <c r="H172" s="46"/>
      <c r="I172" s="32"/>
      <c r="J172" s="72"/>
      <c r="K172" s="72"/>
      <c r="L172" s="32"/>
      <c r="M172" s="33"/>
      <c r="N172" s="33"/>
      <c r="O172" s="33"/>
      <c r="P172" s="59"/>
      <c r="Q172" s="45"/>
      <c r="R172" s="45"/>
      <c r="S172" s="44"/>
      <c r="T172" s="43"/>
      <c r="U172" s="43"/>
      <c r="V172" s="43"/>
      <c r="W172" s="43"/>
      <c r="X172" s="43"/>
      <c r="Y172" s="43"/>
      <c r="Z172" s="43"/>
      <c r="AA172" s="33"/>
    </row>
  </sheetData>
  <autoFilter ref="G1:AA76"/>
  <dataConsolidate/>
  <printOptions horizontalCentered="1" gridLines="1"/>
  <pageMargins left="0.7" right="0.7" top="0.75" bottom="0.75" header="0.3" footer="0.3"/>
  <pageSetup paperSize="8" scale="50" fitToHeight="500" orientation="landscape" r:id="rId1"/>
  <headerFooter>
    <oddHeader>&amp;C&amp;F
&amp;A&amp;R&amp;G</oddHeader>
    <oddFooter>&amp;LNEL1902 Replacement of MMS for NEL&amp;CDAR/NEL1902/STR/RS/4138/-&amp;RPage &amp;P of &amp;N</oddFooter>
  </headerFooter>
  <legacyDrawing r:id="rId2"/>
  <legacyDrawingHF r:id="rId3"/>
  <extLst>
    <ext xmlns:x14="http://schemas.microsoft.com/office/spreadsheetml/2009/9/main" uri="{CCE6A557-97BC-4b89-ADB6-D9C93CAAB3DF}">
      <x14:dataValidations xmlns:xm="http://schemas.microsoft.com/office/excel/2006/main" disablePrompts="1" count="1">
        <x14:dataValidation type="list" allowBlank="1" showInputMessage="1" showErrorMessage="1">
          <x14:formula1>
            <xm:f>'C:\Users\ZHOU~1.BIQ\AppData\Local\Temp\[STR(EM) App B - Test Status Report.xlsx-rev717946.svn000.tmp.xlsx]Drop down list'!#REF!</xm:f>
          </x14:formula1>
          <xm:sqref>C20:F1048576 C1:F1</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3"/>
  <sheetViews>
    <sheetView workbookViewId="0">
      <selection activeCell="C20" sqref="C20"/>
    </sheetView>
  </sheetViews>
  <sheetFormatPr defaultRowHeight="12.5" x14ac:dyDescent="0.25"/>
  <cols>
    <col min="1" max="1" width="9.08984375" style="54"/>
    <col min="2" max="2" width="24.453125" customWidth="1"/>
    <col min="4" max="4" width="66.453125" style="2" customWidth="1"/>
    <col min="5" max="6" width="17.453125" style="2" customWidth="1"/>
    <col min="7" max="7" width="56.453125" customWidth="1"/>
  </cols>
  <sheetData>
    <row r="1" spans="1:7" x14ac:dyDescent="0.25">
      <c r="A1" s="54" t="s">
        <v>227</v>
      </c>
      <c r="B1" t="s">
        <v>228</v>
      </c>
      <c r="C1" t="s">
        <v>229</v>
      </c>
      <c r="D1" s="2" t="s">
        <v>242</v>
      </c>
    </row>
    <row r="2" spans="1:7" x14ac:dyDescent="0.25">
      <c r="D2" s="2" t="s">
        <v>323</v>
      </c>
      <c r="E2" s="2" t="s">
        <v>293</v>
      </c>
      <c r="F2" s="2">
        <v>20</v>
      </c>
    </row>
    <row r="4" spans="1:7" ht="13" x14ac:dyDescent="0.3">
      <c r="A4" s="54" t="s">
        <v>230</v>
      </c>
      <c r="B4" t="s">
        <v>231</v>
      </c>
      <c r="D4" s="2" t="s">
        <v>243</v>
      </c>
      <c r="G4" s="55" t="s">
        <v>241</v>
      </c>
    </row>
    <row r="5" spans="1:7" x14ac:dyDescent="0.25">
      <c r="D5" s="2" t="s">
        <v>232</v>
      </c>
      <c r="G5" t="s">
        <v>240</v>
      </c>
    </row>
    <row r="6" spans="1:7" x14ac:dyDescent="0.25">
      <c r="D6" s="2" t="s">
        <v>324</v>
      </c>
      <c r="E6" s="2" t="s">
        <v>293</v>
      </c>
      <c r="F6" s="2">
        <v>20</v>
      </c>
    </row>
    <row r="7" spans="1:7" x14ac:dyDescent="0.25">
      <c r="D7" s="2" t="s">
        <v>325</v>
      </c>
      <c r="E7" s="2" t="s">
        <v>293</v>
      </c>
      <c r="F7" s="2">
        <v>20</v>
      </c>
    </row>
    <row r="8" spans="1:7" x14ac:dyDescent="0.25">
      <c r="D8" s="2" t="s">
        <v>326</v>
      </c>
      <c r="E8" s="2" t="s">
        <v>293</v>
      </c>
      <c r="F8" s="2">
        <v>16</v>
      </c>
    </row>
    <row r="9" spans="1:7" x14ac:dyDescent="0.25">
      <c r="D9" s="2" t="s">
        <v>327</v>
      </c>
      <c r="E9" s="2" t="s">
        <v>293</v>
      </c>
      <c r="F9" s="2">
        <v>12</v>
      </c>
    </row>
    <row r="10" spans="1:7" x14ac:dyDescent="0.25">
      <c r="D10" s="2" t="s">
        <v>328</v>
      </c>
      <c r="E10" s="2" t="s">
        <v>293</v>
      </c>
      <c r="F10" s="2">
        <v>32000</v>
      </c>
      <c r="G10" t="s">
        <v>288</v>
      </c>
    </row>
    <row r="12" spans="1:7" x14ac:dyDescent="0.25">
      <c r="A12" s="54" t="s">
        <v>244</v>
      </c>
      <c r="B12" t="s">
        <v>248</v>
      </c>
      <c r="D12" s="2" t="s">
        <v>245</v>
      </c>
    </row>
    <row r="13" spans="1:7" x14ac:dyDescent="0.25">
      <c r="D13" s="2" t="s">
        <v>329</v>
      </c>
      <c r="E13" s="2" t="s">
        <v>293</v>
      </c>
      <c r="F13" s="2">
        <v>32000</v>
      </c>
      <c r="G13" t="s">
        <v>288</v>
      </c>
    </row>
    <row r="15" spans="1:7" ht="25" x14ac:dyDescent="0.25">
      <c r="A15" s="54" t="s">
        <v>246</v>
      </c>
      <c r="B15" t="s">
        <v>247</v>
      </c>
      <c r="D15" s="2" t="s">
        <v>249</v>
      </c>
    </row>
    <row r="16" spans="1:7" x14ac:dyDescent="0.25">
      <c r="D16" s="2" t="s">
        <v>351</v>
      </c>
      <c r="E16" s="2" t="s">
        <v>321</v>
      </c>
    </row>
    <row r="17" spans="1:8" x14ac:dyDescent="0.25">
      <c r="D17" s="2" t="s">
        <v>330</v>
      </c>
      <c r="E17" s="2" t="s">
        <v>293</v>
      </c>
      <c r="F17" s="2">
        <v>32000</v>
      </c>
      <c r="G17" t="s">
        <v>288</v>
      </c>
    </row>
    <row r="18" spans="1:8" ht="14.5" x14ac:dyDescent="0.25">
      <c r="D18" s="19" t="s">
        <v>352</v>
      </c>
      <c r="E18" s="62" t="s">
        <v>293</v>
      </c>
      <c r="F18" s="53">
        <v>16</v>
      </c>
    </row>
    <row r="20" spans="1:8" x14ac:dyDescent="0.25">
      <c r="A20" s="54" t="s">
        <v>253</v>
      </c>
      <c r="B20" t="s">
        <v>254</v>
      </c>
      <c r="D20" s="2" t="s">
        <v>331</v>
      </c>
      <c r="E20" s="2" t="s">
        <v>321</v>
      </c>
    </row>
    <row r="21" spans="1:8" x14ac:dyDescent="0.25">
      <c r="D21" s="2" t="s">
        <v>332</v>
      </c>
      <c r="E21" s="2" t="s">
        <v>321</v>
      </c>
    </row>
    <row r="22" spans="1:8" x14ac:dyDescent="0.25">
      <c r="D22" s="2" t="s">
        <v>255</v>
      </c>
      <c r="G22" t="s">
        <v>256</v>
      </c>
    </row>
    <row r="23" spans="1:8" x14ac:dyDescent="0.25">
      <c r="D23" s="2" t="s">
        <v>333</v>
      </c>
      <c r="E23" s="2" t="s">
        <v>293</v>
      </c>
      <c r="F23" s="2">
        <v>32000</v>
      </c>
      <c r="G23" t="s">
        <v>288</v>
      </c>
    </row>
    <row r="24" spans="1:8" x14ac:dyDescent="0.25">
      <c r="D24" s="2" t="s">
        <v>334</v>
      </c>
      <c r="E24" s="2" t="s">
        <v>293</v>
      </c>
      <c r="F24" s="2">
        <v>110</v>
      </c>
    </row>
    <row r="26" spans="1:8" x14ac:dyDescent="0.25">
      <c r="A26" s="54" t="s">
        <v>273</v>
      </c>
      <c r="B26" t="s">
        <v>274</v>
      </c>
      <c r="D26" s="2" t="s">
        <v>335</v>
      </c>
      <c r="E26" s="2" t="s">
        <v>293</v>
      </c>
      <c r="F26" s="2">
        <v>12</v>
      </c>
    </row>
    <row r="28" spans="1:8" ht="14.5" x14ac:dyDescent="0.25">
      <c r="A28" s="54" t="s">
        <v>296</v>
      </c>
      <c r="B28" t="s">
        <v>297</v>
      </c>
      <c r="D28" s="19" t="s">
        <v>302</v>
      </c>
      <c r="E28" s="62" t="s">
        <v>293</v>
      </c>
      <c r="F28" s="53">
        <v>16</v>
      </c>
      <c r="G28" s="62"/>
      <c r="H28" s="53"/>
    </row>
    <row r="29" spans="1:8" ht="14.5" x14ac:dyDescent="0.25">
      <c r="D29" s="62" t="s">
        <v>318</v>
      </c>
      <c r="E29" s="62" t="s">
        <v>293</v>
      </c>
      <c r="F29" s="53">
        <v>10</v>
      </c>
      <c r="G29" s="62"/>
      <c r="H29" s="53"/>
    </row>
    <row r="30" spans="1:8" ht="14.5" x14ac:dyDescent="0.25">
      <c r="D30" s="62" t="s">
        <v>319</v>
      </c>
      <c r="E30" s="62" t="s">
        <v>294</v>
      </c>
      <c r="F30" s="53" t="s">
        <v>295</v>
      </c>
      <c r="G30" s="62"/>
      <c r="H30" s="53"/>
    </row>
    <row r="31" spans="1:8" ht="14.5" x14ac:dyDescent="0.25">
      <c r="D31" s="62" t="s">
        <v>320</v>
      </c>
      <c r="E31" s="62" t="s">
        <v>294</v>
      </c>
      <c r="F31" s="53" t="s">
        <v>295</v>
      </c>
      <c r="G31" s="62"/>
      <c r="H31" s="53"/>
    </row>
    <row r="33" spans="1:10" x14ac:dyDescent="0.25">
      <c r="A33" s="54" t="s">
        <v>336</v>
      </c>
      <c r="B33" t="s">
        <v>298</v>
      </c>
      <c r="D33" s="19" t="s">
        <v>303</v>
      </c>
      <c r="E33" s="63" t="s">
        <v>293</v>
      </c>
      <c r="F33" s="31">
        <v>16</v>
      </c>
      <c r="G33" s="19"/>
      <c r="H33" s="63"/>
      <c r="I33" s="31"/>
      <c r="J33" s="63"/>
    </row>
    <row r="34" spans="1:10" x14ac:dyDescent="0.25">
      <c r="D34" s="19" t="s">
        <v>304</v>
      </c>
      <c r="E34" s="19" t="s">
        <v>293</v>
      </c>
      <c r="F34" s="64">
        <v>20</v>
      </c>
      <c r="G34" s="19"/>
      <c r="H34" s="19"/>
      <c r="I34" s="64"/>
      <c r="J34" s="63"/>
    </row>
    <row r="35" spans="1:10" x14ac:dyDescent="0.25">
      <c r="D35" s="19" t="s">
        <v>305</v>
      </c>
      <c r="E35" s="63" t="s">
        <v>299</v>
      </c>
      <c r="F35" s="31">
        <v>10</v>
      </c>
      <c r="G35" s="19"/>
      <c r="H35" s="63"/>
      <c r="I35" s="31"/>
      <c r="J35" s="63"/>
    </row>
    <row r="36" spans="1:10" x14ac:dyDescent="0.25">
      <c r="D36" t="s">
        <v>306</v>
      </c>
      <c r="E36" t="s">
        <v>293</v>
      </c>
      <c r="F36" s="65">
        <v>15</v>
      </c>
      <c r="I36" s="65"/>
    </row>
    <row r="37" spans="1:10" x14ac:dyDescent="0.25">
      <c r="D37" s="19" t="s">
        <v>307</v>
      </c>
      <c r="E37" s="63" t="s">
        <v>299</v>
      </c>
      <c r="F37" s="31">
        <v>10</v>
      </c>
      <c r="G37" s="19"/>
      <c r="H37" s="63"/>
      <c r="I37" s="31"/>
      <c r="J37" s="63"/>
    </row>
    <row r="38" spans="1:10" x14ac:dyDescent="0.25">
      <c r="D38" s="19" t="s">
        <v>308</v>
      </c>
      <c r="E38" s="63" t="s">
        <v>293</v>
      </c>
      <c r="F38" s="31">
        <v>10</v>
      </c>
      <c r="G38" s="19"/>
      <c r="H38" s="63"/>
      <c r="I38" s="31"/>
      <c r="J38" s="63"/>
    </row>
    <row r="39" spans="1:10" ht="14.5" x14ac:dyDescent="0.25">
      <c r="D39" s="62" t="s">
        <v>309</v>
      </c>
      <c r="E39" s="62" t="s">
        <v>293</v>
      </c>
      <c r="F39" s="62">
        <v>10</v>
      </c>
      <c r="G39" s="62"/>
      <c r="H39" s="62"/>
      <c r="I39" s="62"/>
      <c r="J39" s="62"/>
    </row>
    <row r="40" spans="1:10" ht="14.5" x14ac:dyDescent="0.25">
      <c r="D40" s="62" t="s">
        <v>310</v>
      </c>
      <c r="E40" s="62" t="s">
        <v>293</v>
      </c>
      <c r="F40" s="62">
        <v>20</v>
      </c>
      <c r="G40" s="62"/>
      <c r="H40" s="62"/>
      <c r="I40" s="62"/>
      <c r="J40" s="62"/>
    </row>
    <row r="41" spans="1:10" ht="14.5" x14ac:dyDescent="0.25">
      <c r="D41" s="62" t="s">
        <v>311</v>
      </c>
      <c r="E41" s="62" t="s">
        <v>299</v>
      </c>
      <c r="F41" s="62">
        <v>10</v>
      </c>
      <c r="G41" s="62"/>
      <c r="H41" s="62"/>
      <c r="I41" s="62"/>
      <c r="J41" s="62"/>
    </row>
    <row r="42" spans="1:10" ht="14.5" x14ac:dyDescent="0.25">
      <c r="D42" s="62" t="s">
        <v>312</v>
      </c>
      <c r="E42" s="62" t="s">
        <v>293</v>
      </c>
      <c r="F42" s="62">
        <v>10</v>
      </c>
      <c r="G42" s="62"/>
      <c r="H42" s="62"/>
      <c r="I42" s="62"/>
      <c r="J42" s="62"/>
    </row>
    <row r="43" spans="1:10" ht="14.5" x14ac:dyDescent="0.25">
      <c r="D43" s="62" t="s">
        <v>313</v>
      </c>
      <c r="E43" s="62" t="s">
        <v>300</v>
      </c>
      <c r="F43" s="62">
        <v>3</v>
      </c>
      <c r="G43" s="62"/>
      <c r="H43" s="62"/>
      <c r="I43" s="62"/>
      <c r="J43" s="62"/>
    </row>
    <row r="44" spans="1:10" x14ac:dyDescent="0.25">
      <c r="D44" s="19" t="s">
        <v>314</v>
      </c>
      <c r="E44" s="63" t="s">
        <v>301</v>
      </c>
      <c r="F44" s="31">
        <v>3</v>
      </c>
      <c r="G44" s="19"/>
      <c r="H44" s="63"/>
      <c r="I44" s="31"/>
      <c r="J44" s="63"/>
    </row>
    <row r="45" spans="1:10" x14ac:dyDescent="0.25">
      <c r="D45" t="s">
        <v>315</v>
      </c>
      <c r="E45" t="s">
        <v>299</v>
      </c>
      <c r="F45" s="65">
        <v>10</v>
      </c>
      <c r="I45" s="65"/>
    </row>
    <row r="46" spans="1:10" x14ac:dyDescent="0.25">
      <c r="D46" t="s">
        <v>316</v>
      </c>
      <c r="E46" t="s">
        <v>293</v>
      </c>
      <c r="F46" s="65">
        <v>15</v>
      </c>
      <c r="I46" s="65"/>
    </row>
    <row r="47" spans="1:10" x14ac:dyDescent="0.25">
      <c r="D47" s="19" t="s">
        <v>317</v>
      </c>
      <c r="E47" s="63" t="s">
        <v>301</v>
      </c>
      <c r="F47" s="31">
        <v>3</v>
      </c>
      <c r="G47" s="19"/>
      <c r="H47" s="63"/>
      <c r="I47" s="31"/>
      <c r="J47" s="63"/>
    </row>
    <row r="48" spans="1:10" x14ac:dyDescent="0.25">
      <c r="D48" t="s">
        <v>367</v>
      </c>
      <c r="E48" s="2" t="s">
        <v>293</v>
      </c>
      <c r="F48" s="2">
        <v>32000</v>
      </c>
    </row>
    <row r="50" spans="2:6" x14ac:dyDescent="0.25">
      <c r="B50" t="s">
        <v>337</v>
      </c>
      <c r="D50" s="2" t="s">
        <v>338</v>
      </c>
      <c r="E50" s="2" t="s">
        <v>293</v>
      </c>
      <c r="F50" s="2">
        <v>20</v>
      </c>
    </row>
    <row r="52" spans="2:6" ht="14.5" x14ac:dyDescent="0.25">
      <c r="B52" t="s">
        <v>341</v>
      </c>
      <c r="D52" s="62" t="s">
        <v>343</v>
      </c>
      <c r="E52" s="62" t="s">
        <v>294</v>
      </c>
      <c r="F52" s="53" t="s">
        <v>295</v>
      </c>
    </row>
    <row r="53" spans="2:6" ht="14.5" x14ac:dyDescent="0.25">
      <c r="D53" s="62" t="s">
        <v>344</v>
      </c>
      <c r="E53" s="62" t="s">
        <v>294</v>
      </c>
      <c r="F53" s="53" t="s">
        <v>342</v>
      </c>
    </row>
    <row r="54" spans="2:6" ht="14.5" x14ac:dyDescent="0.25">
      <c r="D54" s="62" t="s">
        <v>345</v>
      </c>
      <c r="E54" s="62" t="s">
        <v>294</v>
      </c>
      <c r="F54" s="53" t="s">
        <v>342</v>
      </c>
    </row>
    <row r="55" spans="2:6" ht="14.5" x14ac:dyDescent="0.25">
      <c r="D55" s="62" t="s">
        <v>346</v>
      </c>
      <c r="E55" s="62" t="s">
        <v>293</v>
      </c>
      <c r="F55" s="53">
        <v>20</v>
      </c>
    </row>
    <row r="56" spans="2:6" ht="14.5" x14ac:dyDescent="0.25">
      <c r="D56" s="62" t="s">
        <v>354</v>
      </c>
      <c r="E56" s="62" t="s">
        <v>294</v>
      </c>
      <c r="F56" s="53" t="s">
        <v>295</v>
      </c>
    </row>
    <row r="58" spans="2:6" x14ac:dyDescent="0.25">
      <c r="B58" t="s">
        <v>356</v>
      </c>
      <c r="D58" t="s">
        <v>225</v>
      </c>
      <c r="E58" s="2" t="s">
        <v>322</v>
      </c>
      <c r="F58" s="2">
        <v>8</v>
      </c>
    </row>
    <row r="60" spans="2:6" x14ac:dyDescent="0.25">
      <c r="B60" t="s">
        <v>358</v>
      </c>
      <c r="D60" t="s">
        <v>359</v>
      </c>
      <c r="E60" s="2" t="s">
        <v>293</v>
      </c>
      <c r="F60" s="2">
        <v>32000</v>
      </c>
    </row>
    <row r="62" spans="2:6" x14ac:dyDescent="0.25">
      <c r="B62" t="s">
        <v>360</v>
      </c>
      <c r="D62" t="s">
        <v>361</v>
      </c>
      <c r="E62" s="2" t="s">
        <v>293</v>
      </c>
      <c r="F62" s="2">
        <v>50</v>
      </c>
    </row>
    <row r="63" spans="2:6" x14ac:dyDescent="0.25">
      <c r="D63"/>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activeCell="C15" sqref="C15"/>
    </sheetView>
  </sheetViews>
  <sheetFormatPr defaultRowHeight="12.5" x14ac:dyDescent="0.25"/>
  <cols>
    <col min="1" max="1" width="11.453125" bestFit="1" customWidth="1"/>
    <col min="2" max="2" width="9.453125" bestFit="1" customWidth="1"/>
    <col min="3" max="3" width="18.90625" bestFit="1" customWidth="1"/>
    <col min="4" max="4" width="8.08984375" bestFit="1" customWidth="1"/>
    <col min="5" max="5" width="16.08984375" bestFit="1" customWidth="1"/>
  </cols>
  <sheetData>
    <row r="1" spans="1:5" ht="13" x14ac:dyDescent="0.3">
      <c r="A1" s="29" t="s">
        <v>23</v>
      </c>
      <c r="B1" s="29" t="s">
        <v>20</v>
      </c>
      <c r="C1" s="29" t="s">
        <v>21</v>
      </c>
      <c r="D1" s="29" t="s">
        <v>22</v>
      </c>
      <c r="E1" s="29" t="s">
        <v>19</v>
      </c>
    </row>
    <row r="2" spans="1:5" x14ac:dyDescent="0.25">
      <c r="A2" t="s">
        <v>24</v>
      </c>
      <c r="B2" t="s">
        <v>25</v>
      </c>
      <c r="C2" t="s">
        <v>26</v>
      </c>
      <c r="D2" t="s">
        <v>44</v>
      </c>
      <c r="E2" t="s">
        <v>27</v>
      </c>
    </row>
    <row r="3" spans="1:5" x14ac:dyDescent="0.25">
      <c r="A3" t="s">
        <v>28</v>
      </c>
      <c r="B3" t="s">
        <v>29</v>
      </c>
      <c r="C3" t="s">
        <v>30</v>
      </c>
      <c r="D3" t="s">
        <v>31</v>
      </c>
      <c r="E3" t="s">
        <v>32</v>
      </c>
    </row>
    <row r="4" spans="1:5" x14ac:dyDescent="0.25">
      <c r="A4" t="s">
        <v>37</v>
      </c>
      <c r="B4" t="s">
        <v>33</v>
      </c>
      <c r="C4" t="s">
        <v>34</v>
      </c>
      <c r="D4" t="s">
        <v>35</v>
      </c>
      <c r="E4" t="s">
        <v>36</v>
      </c>
    </row>
    <row r="5" spans="1:5" x14ac:dyDescent="0.25">
      <c r="A5" t="s">
        <v>39</v>
      </c>
      <c r="E5" t="s">
        <v>38</v>
      </c>
    </row>
  </sheetData>
  <printOptions horizontalCentered="1" gridLines="1"/>
  <pageMargins left="0.7" right="0.7" top="0.75" bottom="0.75" header="0.3" footer="0.3"/>
  <pageSetup paperSize="8" scale="80" orientation="landscape" r:id="rId1"/>
  <headerFooter>
    <oddHeader>&amp;C&amp;F
&amp;A&amp;R&amp;G</oddHeader>
    <oddFooter>&amp;LRail Enterprise Asset Management System (REAMS) &amp;CRev 1&amp;RPage &amp;P of &amp;N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Overview</vt:lpstr>
      <vt:lpstr>Test Summary</vt:lpstr>
      <vt:lpstr>PR Summary</vt:lpstr>
      <vt:lpstr>Custom Column</vt:lpstr>
      <vt:lpstr>Drop down list</vt:lpstr>
      <vt:lpstr>'Test Summary'!_Toc144131386</vt:lpstr>
      <vt:lpstr>'Test Summary'!Print_Titles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Vinod Bijlani</dc:creator>
  <cp:lastModifiedBy>Sidharth Kaushik</cp:lastModifiedBy>
  <cp:lastPrinted>2016-11-08T05:09:44Z</cp:lastPrinted>
  <dcterms:created xsi:type="dcterms:W3CDTF">2014-05-16T06:56:38Z</dcterms:created>
  <dcterms:modified xsi:type="dcterms:W3CDTF">2024-12-04T09:49:03Z</dcterms:modified>
</cp:coreProperties>
</file>