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75" windowWidth="9555" windowHeight="12060"/>
  </bookViews>
  <sheets>
    <sheet name="Summary" sheetId="2" r:id="rId1"/>
    <sheet name="MISRA-C Details" sheetId="8" r:id="rId2"/>
    <sheet name="KW_Errors" sheetId="10" r:id="rId3"/>
    <sheet name="Waiver Reasoning" sheetId="9" r:id="rId4"/>
  </sheets>
  <definedNames>
    <definedName name="_xlnm._FilterDatabase" localSheetId="2" hidden="1">KW_Errors!$A$1:$K$1418</definedName>
    <definedName name="_xlnm._FilterDatabase" localSheetId="1" hidden="1">'MISRA-C Details'!$A$3:$K$181</definedName>
    <definedName name="_xlnm._FilterDatabase" localSheetId="0" hidden="1">Summary!$C$48:$H$56</definedName>
    <definedName name="_xlnm._FilterDatabase" localSheetId="3" hidden="1">'Waiver Reasoning'!$B$41:$H$44</definedName>
  </definedNames>
  <calcPr calcId="125725"/>
</workbook>
</file>

<file path=xl/calcChain.xml><?xml version="1.0" encoding="utf-8"?>
<calcChain xmlns="http://schemas.openxmlformats.org/spreadsheetml/2006/main">
  <c r="F12" i="2"/>
  <c r="F13"/>
  <c r="F14"/>
  <c r="F15"/>
  <c r="F16"/>
  <c r="F17" l="1"/>
  <c r="F50"/>
  <c r="F51"/>
  <c r="F52"/>
  <c r="F53"/>
  <c r="F54"/>
  <c r="F55"/>
  <c r="F56"/>
  <c r="F49"/>
  <c r="F38"/>
  <c r="F39"/>
  <c r="F40"/>
  <c r="F41"/>
  <c r="F42"/>
  <c r="F43"/>
  <c r="F44"/>
  <c r="F37"/>
  <c r="F98" i="8"/>
  <c r="F67"/>
  <c r="F128"/>
  <c r="F42"/>
  <c r="F68"/>
  <c r="F99"/>
  <c r="F100"/>
  <c r="F65"/>
  <c r="F16"/>
  <c r="F177"/>
  <c r="F81"/>
  <c r="F117"/>
  <c r="F123"/>
  <c r="F45"/>
  <c r="F69"/>
  <c r="F174"/>
  <c r="F149"/>
  <c r="F79"/>
  <c r="F141"/>
  <c r="F60"/>
  <c r="F37"/>
  <c r="F64"/>
  <c r="F56"/>
  <c r="F168"/>
  <c r="F31"/>
  <c r="F156"/>
  <c r="F166"/>
  <c r="F155"/>
  <c r="F145"/>
  <c r="F58"/>
  <c r="F107"/>
  <c r="F29"/>
  <c r="F109"/>
  <c r="F108"/>
  <c r="F38"/>
  <c r="F121"/>
  <c r="F76"/>
  <c r="F77"/>
  <c r="F87"/>
  <c r="F70"/>
  <c r="F63"/>
  <c r="F110"/>
  <c r="F106"/>
  <c r="F10"/>
  <c r="F43"/>
  <c r="F126"/>
  <c r="F23"/>
  <c r="F26"/>
  <c r="F61"/>
  <c r="F74"/>
  <c r="F152"/>
  <c r="F105"/>
  <c r="F25"/>
  <c r="F30"/>
  <c r="F120"/>
  <c r="F72"/>
  <c r="F114"/>
  <c r="F80"/>
  <c r="F103"/>
  <c r="F113"/>
  <c r="F78"/>
  <c r="F159"/>
  <c r="F82"/>
  <c r="F49"/>
  <c r="F119"/>
  <c r="F50"/>
  <c r="F165"/>
  <c r="F97"/>
  <c r="F9"/>
  <c r="F40"/>
  <c r="F62"/>
  <c r="F118"/>
  <c r="F153"/>
  <c r="F167"/>
  <c r="F88"/>
  <c r="F91"/>
  <c r="F92"/>
  <c r="F93"/>
  <c r="F94"/>
  <c r="F95"/>
  <c r="F142"/>
  <c r="F164"/>
  <c r="F178"/>
  <c r="F19"/>
  <c r="F75"/>
  <c r="F146"/>
  <c r="F148"/>
  <c r="F150"/>
  <c r="F154"/>
  <c r="F172"/>
  <c r="F4"/>
  <c r="F5"/>
  <c r="F6"/>
  <c r="F7"/>
  <c r="F8"/>
  <c r="F11"/>
  <c r="F12"/>
  <c r="F13"/>
  <c r="F14"/>
  <c r="F15"/>
  <c r="F17"/>
  <c r="F18"/>
  <c r="F20"/>
  <c r="F21"/>
  <c r="F22"/>
  <c r="F27"/>
  <c r="F28"/>
  <c r="F32"/>
  <c r="F33"/>
  <c r="F34"/>
  <c r="F35"/>
  <c r="F36"/>
  <c r="F39"/>
  <c r="F41"/>
  <c r="F44"/>
  <c r="F46"/>
  <c r="F47"/>
  <c r="F48"/>
  <c r="F51"/>
  <c r="F52"/>
  <c r="F53"/>
  <c r="F54"/>
  <c r="F55"/>
  <c r="F57"/>
  <c r="F59"/>
  <c r="F66"/>
  <c r="F71"/>
  <c r="F73"/>
  <c r="F83"/>
  <c r="F84"/>
  <c r="F85"/>
  <c r="F86"/>
  <c r="F89"/>
  <c r="F90"/>
  <c r="F96"/>
  <c r="F101"/>
  <c r="F102"/>
  <c r="F104"/>
  <c r="F111"/>
  <c r="F112"/>
  <c r="F115"/>
  <c r="F116"/>
  <c r="F122"/>
  <c r="F124"/>
  <c r="F125"/>
  <c r="F127"/>
  <c r="F129"/>
  <c r="F130"/>
  <c r="F131"/>
  <c r="F132"/>
  <c r="F133"/>
  <c r="F134"/>
  <c r="F135"/>
  <c r="F136"/>
  <c r="F137"/>
  <c r="F138"/>
  <c r="F139"/>
  <c r="F140"/>
  <c r="F143"/>
  <c r="F144"/>
  <c r="F147"/>
  <c r="F151"/>
  <c r="F157"/>
  <c r="F158"/>
  <c r="F160"/>
  <c r="F161"/>
  <c r="F162"/>
  <c r="F163"/>
  <c r="F169"/>
  <c r="F170"/>
  <c r="F171"/>
  <c r="F173"/>
  <c r="F175"/>
  <c r="F176"/>
  <c r="F179"/>
  <c r="F180"/>
  <c r="F181"/>
  <c r="F24"/>
  <c r="H67"/>
  <c r="F19" i="2" l="1"/>
  <c r="F20"/>
  <c r="F45"/>
  <c r="F57"/>
  <c r="F2" i="8"/>
  <c r="H16" i="2"/>
  <c r="G16"/>
  <c r="E16"/>
  <c r="H15"/>
  <c r="G15"/>
  <c r="E15"/>
  <c r="H14"/>
  <c r="G14"/>
  <c r="E14"/>
  <c r="H13"/>
  <c r="G13"/>
  <c r="E13"/>
  <c r="H12"/>
  <c r="G12"/>
  <c r="E12"/>
  <c r="H56"/>
  <c r="G56"/>
  <c r="E56"/>
  <c r="H55"/>
  <c r="G55"/>
  <c r="E55"/>
  <c r="H54"/>
  <c r="G54"/>
  <c r="E54"/>
  <c r="H53"/>
  <c r="G53"/>
  <c r="E53"/>
  <c r="H52"/>
  <c r="G52"/>
  <c r="E52"/>
  <c r="H51"/>
  <c r="G51"/>
  <c r="E51"/>
  <c r="H50"/>
  <c r="G50"/>
  <c r="E50"/>
  <c r="H49"/>
  <c r="G49"/>
  <c r="E49"/>
  <c r="H44"/>
  <c r="G44"/>
  <c r="E44"/>
  <c r="H43"/>
  <c r="G43"/>
  <c r="E43"/>
  <c r="D43" s="1"/>
  <c r="H42"/>
  <c r="G42"/>
  <c r="E42"/>
  <c r="H41"/>
  <c r="G41"/>
  <c r="E41"/>
  <c r="H40"/>
  <c r="G40"/>
  <c r="E40"/>
  <c r="H39"/>
  <c r="G39"/>
  <c r="E39"/>
  <c r="H38"/>
  <c r="G38"/>
  <c r="E38"/>
  <c r="D38" s="1"/>
  <c r="H37"/>
  <c r="G37"/>
  <c r="E37"/>
  <c r="E33"/>
  <c r="E32"/>
  <c r="E31"/>
  <c r="E30"/>
  <c r="E29"/>
  <c r="E28"/>
  <c r="E27"/>
  <c r="E26"/>
  <c r="E25"/>
  <c r="D33"/>
  <c r="D32"/>
  <c r="D31"/>
  <c r="D30"/>
  <c r="D29"/>
  <c r="D28"/>
  <c r="D27"/>
  <c r="D25"/>
  <c r="D26"/>
  <c r="D42" l="1"/>
  <c r="D50"/>
  <c r="H17"/>
  <c r="D39"/>
  <c r="D37"/>
  <c r="D40"/>
  <c r="D41"/>
  <c r="D44"/>
  <c r="D54"/>
  <c r="D51"/>
  <c r="D55"/>
  <c r="D52"/>
  <c r="D56"/>
  <c r="D49"/>
  <c r="D53"/>
  <c r="H181" i="8"/>
  <c r="G181"/>
  <c r="E181"/>
  <c r="H180"/>
  <c r="G180"/>
  <c r="E180"/>
  <c r="H179"/>
  <c r="G179"/>
  <c r="E179"/>
  <c r="H178"/>
  <c r="G178"/>
  <c r="E178"/>
  <c r="H177"/>
  <c r="G177"/>
  <c r="E177"/>
  <c r="H176"/>
  <c r="G176"/>
  <c r="E176"/>
  <c r="H175"/>
  <c r="G175"/>
  <c r="E175"/>
  <c r="H174"/>
  <c r="G174"/>
  <c r="E174"/>
  <c r="H173"/>
  <c r="G173"/>
  <c r="E173"/>
  <c r="H172"/>
  <c r="G172"/>
  <c r="E172"/>
  <c r="H171"/>
  <c r="G171"/>
  <c r="E171"/>
  <c r="H170"/>
  <c r="G170"/>
  <c r="E170"/>
  <c r="H169"/>
  <c r="G169"/>
  <c r="E169"/>
  <c r="H168"/>
  <c r="G168"/>
  <c r="E168"/>
  <c r="H167"/>
  <c r="G167"/>
  <c r="E167"/>
  <c r="H166"/>
  <c r="G166"/>
  <c r="E166"/>
  <c r="H165"/>
  <c r="G165"/>
  <c r="E165"/>
  <c r="H164"/>
  <c r="G164"/>
  <c r="E164"/>
  <c r="H163"/>
  <c r="G163"/>
  <c r="E163"/>
  <c r="H162"/>
  <c r="G162"/>
  <c r="E162"/>
  <c r="H161"/>
  <c r="G161"/>
  <c r="E161"/>
  <c r="H160"/>
  <c r="G160"/>
  <c r="E160"/>
  <c r="H159"/>
  <c r="G159"/>
  <c r="E159"/>
  <c r="H158"/>
  <c r="G158"/>
  <c r="E158"/>
  <c r="H157"/>
  <c r="G157"/>
  <c r="E157"/>
  <c r="H156"/>
  <c r="G156"/>
  <c r="E156"/>
  <c r="H155"/>
  <c r="G155"/>
  <c r="E155"/>
  <c r="H154"/>
  <c r="G154"/>
  <c r="E154"/>
  <c r="H153"/>
  <c r="G153"/>
  <c r="E153"/>
  <c r="H152"/>
  <c r="G152"/>
  <c r="E152"/>
  <c r="H151"/>
  <c r="G151"/>
  <c r="E151"/>
  <c r="H150"/>
  <c r="G150"/>
  <c r="E150"/>
  <c r="H149"/>
  <c r="G149"/>
  <c r="E149"/>
  <c r="H148"/>
  <c r="G148"/>
  <c r="E148"/>
  <c r="H147"/>
  <c r="G147"/>
  <c r="E147"/>
  <c r="H146"/>
  <c r="G146"/>
  <c r="E146"/>
  <c r="H145"/>
  <c r="G145"/>
  <c r="E145"/>
  <c r="H144"/>
  <c r="G144"/>
  <c r="E144"/>
  <c r="H143"/>
  <c r="G143"/>
  <c r="E143"/>
  <c r="H142"/>
  <c r="G142"/>
  <c r="E142"/>
  <c r="H141"/>
  <c r="G141"/>
  <c r="E141"/>
  <c r="H140"/>
  <c r="G140"/>
  <c r="E140"/>
  <c r="H139"/>
  <c r="G139"/>
  <c r="E139"/>
  <c r="H138"/>
  <c r="G138"/>
  <c r="E138"/>
  <c r="H137"/>
  <c r="G137"/>
  <c r="E137"/>
  <c r="H136"/>
  <c r="G136"/>
  <c r="E136"/>
  <c r="H135"/>
  <c r="G135"/>
  <c r="E135"/>
  <c r="H134"/>
  <c r="G134"/>
  <c r="E134"/>
  <c r="H133"/>
  <c r="G133"/>
  <c r="E133"/>
  <c r="H132"/>
  <c r="G132"/>
  <c r="E132"/>
  <c r="H131"/>
  <c r="G131"/>
  <c r="E131"/>
  <c r="H130"/>
  <c r="G130"/>
  <c r="E130"/>
  <c r="H129"/>
  <c r="G129"/>
  <c r="E129"/>
  <c r="H128"/>
  <c r="G128"/>
  <c r="E128"/>
  <c r="H127"/>
  <c r="G127"/>
  <c r="E127"/>
  <c r="H126"/>
  <c r="G126"/>
  <c r="E126"/>
  <c r="H125"/>
  <c r="G125"/>
  <c r="E125"/>
  <c r="H124"/>
  <c r="G124"/>
  <c r="E124"/>
  <c r="H123"/>
  <c r="G123"/>
  <c r="E123"/>
  <c r="H122"/>
  <c r="G122"/>
  <c r="E122"/>
  <c r="H121"/>
  <c r="G121"/>
  <c r="E121"/>
  <c r="H120"/>
  <c r="G120"/>
  <c r="E120"/>
  <c r="H119"/>
  <c r="G119"/>
  <c r="E119"/>
  <c r="H118"/>
  <c r="G118"/>
  <c r="E118"/>
  <c r="H117"/>
  <c r="G117"/>
  <c r="E117"/>
  <c r="H116"/>
  <c r="G116"/>
  <c r="E116"/>
  <c r="H115"/>
  <c r="G115"/>
  <c r="E115"/>
  <c r="H114"/>
  <c r="G114"/>
  <c r="E114"/>
  <c r="H113"/>
  <c r="G113"/>
  <c r="E113"/>
  <c r="H112"/>
  <c r="G112"/>
  <c r="E112"/>
  <c r="H111"/>
  <c r="G111"/>
  <c r="E111"/>
  <c r="H110"/>
  <c r="G110"/>
  <c r="E110"/>
  <c r="H109"/>
  <c r="G109"/>
  <c r="E109"/>
  <c r="H108"/>
  <c r="G108"/>
  <c r="E108"/>
  <c r="H107"/>
  <c r="G107"/>
  <c r="E107"/>
  <c r="H106"/>
  <c r="G106"/>
  <c r="E106"/>
  <c r="H105"/>
  <c r="G105"/>
  <c r="E105"/>
  <c r="H104"/>
  <c r="G104"/>
  <c r="E104"/>
  <c r="H103"/>
  <c r="G103"/>
  <c r="E103"/>
  <c r="H102"/>
  <c r="G102"/>
  <c r="E102"/>
  <c r="H101"/>
  <c r="G101"/>
  <c r="E101"/>
  <c r="H100"/>
  <c r="G100"/>
  <c r="E100"/>
  <c r="H99"/>
  <c r="G99"/>
  <c r="E99"/>
  <c r="H98"/>
  <c r="G98"/>
  <c r="E98"/>
  <c r="H97"/>
  <c r="G97"/>
  <c r="E97"/>
  <c r="H96"/>
  <c r="G96"/>
  <c r="E96"/>
  <c r="H95"/>
  <c r="G95"/>
  <c r="E95"/>
  <c r="H94"/>
  <c r="G94"/>
  <c r="E94"/>
  <c r="H93"/>
  <c r="G93"/>
  <c r="E93"/>
  <c r="H92"/>
  <c r="G92"/>
  <c r="E92"/>
  <c r="H91"/>
  <c r="G91"/>
  <c r="E91"/>
  <c r="H90"/>
  <c r="G90"/>
  <c r="E90"/>
  <c r="H89"/>
  <c r="G89"/>
  <c r="E89"/>
  <c r="H88"/>
  <c r="G88"/>
  <c r="E88"/>
  <c r="H87"/>
  <c r="G87"/>
  <c r="E87"/>
  <c r="H86"/>
  <c r="G86"/>
  <c r="E86"/>
  <c r="H85"/>
  <c r="G85"/>
  <c r="E85"/>
  <c r="H84"/>
  <c r="G84"/>
  <c r="E84"/>
  <c r="H83"/>
  <c r="G83"/>
  <c r="E83"/>
  <c r="H82"/>
  <c r="G82"/>
  <c r="E82"/>
  <c r="H81"/>
  <c r="G81"/>
  <c r="E81"/>
  <c r="H80"/>
  <c r="G80"/>
  <c r="E80"/>
  <c r="H79"/>
  <c r="G79"/>
  <c r="E79"/>
  <c r="H78"/>
  <c r="G78"/>
  <c r="E78"/>
  <c r="H77"/>
  <c r="G77"/>
  <c r="E77"/>
  <c r="H76"/>
  <c r="G76"/>
  <c r="E76"/>
  <c r="H75"/>
  <c r="G75"/>
  <c r="E75"/>
  <c r="H74"/>
  <c r="G74"/>
  <c r="E74"/>
  <c r="H73"/>
  <c r="G73"/>
  <c r="E73"/>
  <c r="H72"/>
  <c r="G72"/>
  <c r="E72"/>
  <c r="H71"/>
  <c r="G71"/>
  <c r="E71"/>
  <c r="H70"/>
  <c r="G70"/>
  <c r="E70"/>
  <c r="H69"/>
  <c r="G69"/>
  <c r="E69"/>
  <c r="H68"/>
  <c r="G68"/>
  <c r="E68"/>
  <c r="G67"/>
  <c r="E67"/>
  <c r="H66"/>
  <c r="G66"/>
  <c r="E66"/>
  <c r="H65"/>
  <c r="G65"/>
  <c r="E65"/>
  <c r="H64"/>
  <c r="G64"/>
  <c r="E64"/>
  <c r="H63"/>
  <c r="G63"/>
  <c r="E63"/>
  <c r="H62"/>
  <c r="G62"/>
  <c r="E62"/>
  <c r="H61"/>
  <c r="G61"/>
  <c r="E61"/>
  <c r="H60"/>
  <c r="G60"/>
  <c r="E60"/>
  <c r="H59"/>
  <c r="G59"/>
  <c r="E59"/>
  <c r="H58"/>
  <c r="G58"/>
  <c r="E58"/>
  <c r="H57"/>
  <c r="G57"/>
  <c r="E57"/>
  <c r="H56"/>
  <c r="G56"/>
  <c r="E56"/>
  <c r="H55"/>
  <c r="G55"/>
  <c r="E55"/>
  <c r="H54"/>
  <c r="G54"/>
  <c r="E54"/>
  <c r="H53"/>
  <c r="G53"/>
  <c r="E53"/>
  <c r="H52"/>
  <c r="G52"/>
  <c r="E52"/>
  <c r="H51"/>
  <c r="G51"/>
  <c r="E51"/>
  <c r="H50"/>
  <c r="G50"/>
  <c r="E50"/>
  <c r="H49"/>
  <c r="G49"/>
  <c r="E49"/>
  <c r="H48"/>
  <c r="G48"/>
  <c r="E48"/>
  <c r="H47"/>
  <c r="G47"/>
  <c r="E47"/>
  <c r="H46"/>
  <c r="G46"/>
  <c r="E46"/>
  <c r="H45"/>
  <c r="G45"/>
  <c r="E45"/>
  <c r="H44"/>
  <c r="G44"/>
  <c r="E44"/>
  <c r="H43"/>
  <c r="G43"/>
  <c r="E43"/>
  <c r="H42"/>
  <c r="G42"/>
  <c r="E42"/>
  <c r="H41"/>
  <c r="G41"/>
  <c r="E41"/>
  <c r="H40"/>
  <c r="G40"/>
  <c r="E40"/>
  <c r="H39"/>
  <c r="G39"/>
  <c r="E39"/>
  <c r="H38"/>
  <c r="G38"/>
  <c r="E38"/>
  <c r="H37"/>
  <c r="G37"/>
  <c r="E37"/>
  <c r="H36"/>
  <c r="G36"/>
  <c r="E36"/>
  <c r="H35"/>
  <c r="G35"/>
  <c r="E35"/>
  <c r="H34"/>
  <c r="G34"/>
  <c r="E34"/>
  <c r="H33"/>
  <c r="G33"/>
  <c r="E33"/>
  <c r="H32"/>
  <c r="G32"/>
  <c r="E32"/>
  <c r="H31"/>
  <c r="G31"/>
  <c r="E31"/>
  <c r="H30"/>
  <c r="G30"/>
  <c r="E30"/>
  <c r="H29"/>
  <c r="G29"/>
  <c r="E29"/>
  <c r="H28"/>
  <c r="G28"/>
  <c r="E28"/>
  <c r="H27"/>
  <c r="G27"/>
  <c r="E27"/>
  <c r="H26"/>
  <c r="G26"/>
  <c r="E26"/>
  <c r="H25"/>
  <c r="G25"/>
  <c r="E25"/>
  <c r="H24"/>
  <c r="G24"/>
  <c r="E24"/>
  <c r="H23"/>
  <c r="G23"/>
  <c r="E23"/>
  <c r="H22"/>
  <c r="G22"/>
  <c r="E22"/>
  <c r="H21"/>
  <c r="G21"/>
  <c r="E21"/>
  <c r="H20"/>
  <c r="G20"/>
  <c r="E20"/>
  <c r="H19"/>
  <c r="G19"/>
  <c r="E19"/>
  <c r="H18"/>
  <c r="G18"/>
  <c r="E18"/>
  <c r="H17"/>
  <c r="G17"/>
  <c r="E17"/>
  <c r="H16"/>
  <c r="G16"/>
  <c r="E16"/>
  <c r="H15"/>
  <c r="G15"/>
  <c r="E15"/>
  <c r="H14"/>
  <c r="G14"/>
  <c r="E14"/>
  <c r="H13"/>
  <c r="G13"/>
  <c r="E13"/>
  <c r="H12"/>
  <c r="G12"/>
  <c r="E12"/>
  <c r="H11"/>
  <c r="G11"/>
  <c r="E11"/>
  <c r="H10"/>
  <c r="G10"/>
  <c r="E10"/>
  <c r="H9"/>
  <c r="G9"/>
  <c r="E9"/>
  <c r="H8"/>
  <c r="G8"/>
  <c r="E8"/>
  <c r="H7"/>
  <c r="G7"/>
  <c r="E7"/>
  <c r="H6"/>
  <c r="G6"/>
  <c r="E6"/>
  <c r="H5"/>
  <c r="G5"/>
  <c r="E5"/>
  <c r="H4"/>
  <c r="G4"/>
  <c r="E4"/>
  <c r="H21" i="2" l="1"/>
  <c r="D166" i="8"/>
  <c r="D146"/>
  <c r="D138"/>
  <c r="D134"/>
  <c r="D130"/>
  <c r="D126"/>
  <c r="D122"/>
  <c r="D118"/>
  <c r="D114"/>
  <c r="D110"/>
  <c r="D106"/>
  <c r="D102"/>
  <c r="D98"/>
  <c r="D95"/>
  <c r="D92"/>
  <c r="D88"/>
  <c r="D84"/>
  <c r="D80"/>
  <c r="D76"/>
  <c r="D73"/>
  <c r="D72"/>
  <c r="D70"/>
  <c r="D69"/>
  <c r="D66"/>
  <c r="D65"/>
  <c r="D62"/>
  <c r="D61"/>
  <c r="D58"/>
  <c r="D57"/>
  <c r="D54"/>
  <c r="D53"/>
  <c r="D50"/>
  <c r="D49"/>
  <c r="D46"/>
  <c r="D45"/>
  <c r="D42"/>
  <c r="D41"/>
  <c r="D38"/>
  <c r="D37"/>
  <c r="D34"/>
  <c r="D33"/>
  <c r="D30"/>
  <c r="D29"/>
  <c r="D26"/>
  <c r="D25"/>
  <c r="D22"/>
  <c r="D21"/>
  <c r="D18"/>
  <c r="D17"/>
  <c r="D14"/>
  <c r="D13"/>
  <c r="D10"/>
  <c r="D9"/>
  <c r="D6"/>
  <c r="D5"/>
  <c r="F18" i="2" l="1"/>
  <c r="F21" s="1"/>
  <c r="D4" i="8"/>
  <c r="D8"/>
  <c r="D12"/>
  <c r="D16"/>
  <c r="D97"/>
  <c r="D101"/>
  <c r="D105"/>
  <c r="D109"/>
  <c r="D113"/>
  <c r="D117"/>
  <c r="D121"/>
  <c r="D125"/>
  <c r="D129"/>
  <c r="D141"/>
  <c r="D145"/>
  <c r="D161"/>
  <c r="D165"/>
  <c r="D169"/>
  <c r="D177"/>
  <c r="D181"/>
  <c r="D7"/>
  <c r="D11"/>
  <c r="D15"/>
  <c r="D19"/>
  <c r="D20"/>
  <c r="D47"/>
  <c r="D51"/>
  <c r="D55"/>
  <c r="D59"/>
  <c r="D63"/>
  <c r="D67"/>
  <c r="D71"/>
  <c r="D74"/>
  <c r="D78"/>
  <c r="D82"/>
  <c r="D86"/>
  <c r="D90"/>
  <c r="D93"/>
  <c r="D96"/>
  <c r="D142"/>
  <c r="D150"/>
  <c r="D154"/>
  <c r="D158"/>
  <c r="D162"/>
  <c r="D170"/>
  <c r="D174"/>
  <c r="D178"/>
  <c r="D24"/>
  <c r="D28"/>
  <c r="D32"/>
  <c r="D36"/>
  <c r="D40"/>
  <c r="D44"/>
  <c r="D48"/>
  <c r="D52"/>
  <c r="D56"/>
  <c r="D60"/>
  <c r="D64"/>
  <c r="D68"/>
  <c r="D75"/>
  <c r="D79"/>
  <c r="D83"/>
  <c r="D87"/>
  <c r="D91"/>
  <c r="D94"/>
  <c r="D23"/>
  <c r="D27"/>
  <c r="D31"/>
  <c r="D35"/>
  <c r="D39"/>
  <c r="D43"/>
  <c r="D77"/>
  <c r="D81"/>
  <c r="D85"/>
  <c r="D89"/>
  <c r="D133"/>
  <c r="D137"/>
  <c r="D149"/>
  <c r="D153"/>
  <c r="D157"/>
  <c r="D173"/>
  <c r="D100"/>
  <c r="D104"/>
  <c r="D108"/>
  <c r="D112"/>
  <c r="D116"/>
  <c r="D120"/>
  <c r="D124"/>
  <c r="D128"/>
  <c r="D132"/>
  <c r="D136"/>
  <c r="D140"/>
  <c r="D144"/>
  <c r="D148"/>
  <c r="D152"/>
  <c r="D156"/>
  <c r="D160"/>
  <c r="D164"/>
  <c r="D168"/>
  <c r="D172"/>
  <c r="D176"/>
  <c r="D180"/>
  <c r="D99"/>
  <c r="D103"/>
  <c r="D107"/>
  <c r="D111"/>
  <c r="D115"/>
  <c r="D119"/>
  <c r="D123"/>
  <c r="D127"/>
  <c r="D131"/>
  <c r="D135"/>
  <c r="D139"/>
  <c r="D143"/>
  <c r="D147"/>
  <c r="D151"/>
  <c r="D155"/>
  <c r="D159"/>
  <c r="D163"/>
  <c r="D167"/>
  <c r="D171"/>
  <c r="D175"/>
  <c r="D179"/>
  <c r="D16" i="2"/>
  <c r="D14"/>
  <c r="D12"/>
  <c r="D15" l="1"/>
  <c r="D13"/>
  <c r="G17" l="1"/>
  <c r="H45"/>
  <c r="E45"/>
  <c r="G45"/>
  <c r="E57"/>
  <c r="G57"/>
  <c r="H2" i="8"/>
  <c r="H57" i="2"/>
  <c r="D45"/>
  <c r="D57" l="1"/>
  <c r="H20"/>
  <c r="H19"/>
  <c r="G19"/>
  <c r="G20"/>
  <c r="D19"/>
  <c r="E19"/>
  <c r="D20"/>
  <c r="E20"/>
  <c r="E2" i="8"/>
  <c r="D2"/>
  <c r="G2"/>
  <c r="H18" i="2" l="1"/>
  <c r="G18"/>
  <c r="G21" s="1"/>
  <c r="D17" l="1"/>
  <c r="E17"/>
  <c r="D18" l="1"/>
  <c r="D21" s="1"/>
  <c r="E18"/>
  <c r="E21" s="1"/>
</calcChain>
</file>

<file path=xl/sharedStrings.xml><?xml version="1.0" encoding="utf-8"?>
<sst xmlns="http://schemas.openxmlformats.org/spreadsheetml/2006/main" count="13946" uniqueCount="1590">
  <si>
    <t>Trigraph usage</t>
  </si>
  <si>
    <t>MISRA C 4.2</t>
  </si>
  <si>
    <t>Comma operator is used</t>
  </si>
  <si>
    <t>MISRA C 12.10</t>
  </si>
  <si>
    <t>MISRA.COMP.WRAPAROUND</t>
  </si>
  <si>
    <t>Wrap-around in a condition</t>
  </si>
  <si>
    <t>MISRA C 12.11</t>
  </si>
  <si>
    <t>MISRA C 14.5</t>
  </si>
  <si>
    <t>Identifier clashes with type name</t>
  </si>
  <si>
    <t>MISRA C 5.4</t>
  </si>
  <si>
    <t>The value of an expression should not be implicitly converted to a different type</t>
  </si>
  <si>
    <t>MISRA C 10.1, 10.2</t>
  </si>
  <si>
    <t>Declaration of array with unknown size</t>
  </si>
  <si>
    <t>MISRA C 8.12</t>
  </si>
  <si>
    <t>MISRA.FUNC.NO_PARAMS</t>
  </si>
  <si>
    <t>Function without parameters is missing void parameter type</t>
  </si>
  <si>
    <t>MISRA.DEFINE.BADEXP</t>
  </si>
  <si>
    <t>Right operand in a logical 'and' or 'or' expression contains side effects</t>
  </si>
  <si>
    <t>MISRA.LOGIC.SIDEEFF</t>
  </si>
  <si>
    <t>Category</t>
  </si>
  <si>
    <t>Required</t>
  </si>
  <si>
    <t>Advisory</t>
  </si>
  <si>
    <t>MISRA.UNDEF</t>
  </si>
  <si>
    <t>Undef usage</t>
  </si>
  <si>
    <t>MISRA C 16.4</t>
  </si>
  <si>
    <t>Recursive function</t>
  </si>
  <si>
    <t>MISRA C 16.2</t>
  </si>
  <si>
    <t>Function or object redeclaration does not include 'static' modifier</t>
  </si>
  <si>
    <t>MISRA C 8.11</t>
  </si>
  <si>
    <t>Number of formal and actual parameters passed to function do not match</t>
  </si>
  <si>
    <t>MISRA C 16.6</t>
  </si>
  <si>
    <t>MISRA C 16.3</t>
  </si>
  <si>
    <t>MISRA C 16.1</t>
  </si>
  <si>
    <t>Goto statement is used</t>
  </si>
  <si>
    <t>MISRA C 14.4</t>
  </si>
  <si>
    <t>MISRA C 13.5</t>
  </si>
  <si>
    <t>For loop condition modifies loop counter</t>
  </si>
  <si>
    <t>MISRA C 13.6</t>
  </si>
  <si>
    <t>MISRA.FOR.COND.FLT</t>
  </si>
  <si>
    <t>Floating point object is used in the condition section of a 'for' loop</t>
  </si>
  <si>
    <t>MISRA C 13.4</t>
  </si>
  <si>
    <t>For loop counter is modified within the loop loop statement</t>
  </si>
  <si>
    <t>Address of a function is used without &amp; operator</t>
  </si>
  <si>
    <t>MISRA C 16.9</t>
  </si>
  <si>
    <t>MISRA C 16.5</t>
  </si>
  <si>
    <t>Function is called but has no prototype</t>
  </si>
  <si>
    <t>MISRA C 8.1</t>
  </si>
  <si>
    <t>MISRA.VAR.MIN.VIS</t>
  </si>
  <si>
    <t>MISRA.STMT.NO_COMPOUND</t>
  </si>
  <si>
    <t>The body of switch, while, do/while or for statement is not a compound statement</t>
  </si>
  <si>
    <t>MISRA.LOGIC.OPERATOR.NOT_BOOL</t>
  </si>
  <si>
    <t>MISRA.LITERAL.UNSIGNED.SUFFIX</t>
  </si>
  <si>
    <t>MISRA.INCL.INSIDE</t>
  </si>
  <si>
    <t>MISRA C 19.5</t>
  </si>
  <si>
    <t>MISRA C 19.13</t>
  </si>
  <si>
    <t>Several # or ## operators in a macro definition</t>
  </si>
  <si>
    <t>MISRA C 19.12</t>
  </si>
  <si>
    <t>Inappropriate macro name</t>
  </si>
  <si>
    <t>MISRA C 20.1</t>
  </si>
  <si>
    <t>Incorrect 'defined' usage in #elif directive</t>
  </si>
  <si>
    <t>MISRA C 19.14</t>
  </si>
  <si>
    <t>#elif in an improper file</t>
  </si>
  <si>
    <t>MISRA C 19.17</t>
  </si>
  <si>
    <t>Undefined macros in #elif directive</t>
  </si>
  <si>
    <t>MISRA C 19.11</t>
  </si>
  <si>
    <t>Wrap-around in #elif directive</t>
  </si>
  <si>
    <t>MISRA C 12.11</t>
  </si>
  <si>
    <t>#else in an improper file</t>
  </si>
  <si>
    <t>#endif in an improper file</t>
  </si>
  <si>
    <t>Non-first enumerator is explicitly initialized, but not all elements are explicitly initialized</t>
  </si>
  <si>
    <t>MISRA C 9.3</t>
  </si>
  <si>
    <t>Review</t>
  </si>
  <si>
    <t>Critical</t>
  </si>
  <si>
    <t>Style</t>
  </si>
  <si>
    <t>Warning</t>
  </si>
  <si>
    <t>The implementation-defined behaviour and packing of bitfields shall be documented if being relied upon</t>
  </si>
  <si>
    <t>All libraries used in production code shall be written to comply with the provisions of this document, and shall have been subject to appropriate validation</t>
  </si>
  <si>
    <t>All external object or function shall be declared in one and only file</t>
  </si>
  <si>
    <t>All declarations and definitions of objects or functions at file scope shall have internal linkage unless external linkage is required</t>
  </si>
  <si>
    <t xml:space="preserve"> </t>
  </si>
  <si>
    <t>If a function returns error information, then that error information shall be tested</t>
  </si>
  <si>
    <t>Pointer subtraction shall only be applied to pointers that address elements of the same array</t>
  </si>
  <si>
    <t>MISRA.LOGIC.PRIMARY</t>
  </si>
  <si>
    <t>MISRA.ENUM.INIT</t>
  </si>
  <si>
    <t>MISRA.CVALUE.IMPL.CAST</t>
  </si>
  <si>
    <t>MISRA.RETURN.NOT_LAST</t>
  </si>
  <si>
    <t>MISRA.VAR.UNIQUE</t>
  </si>
  <si>
    <t>Other KW Errors</t>
  </si>
  <si>
    <t>MISRA.IF.NO_ELSE</t>
  </si>
  <si>
    <t>A switch label belongs to nested compound statement inside switch body</t>
  </si>
  <si>
    <t>MISRA.FUNC.VARARG</t>
  </si>
  <si>
    <t>Function with variable number of arguments</t>
  </si>
  <si>
    <t>Multiple compilers and/or languages shall only be used if there is a common defined interface stnadrad for object code to which the languages/compileres/assemblers conform</t>
  </si>
  <si>
    <t>The compiler/linker shall be checked to ensure that 31 character significance and case sensitivity are supported for external identifiers</t>
  </si>
  <si>
    <t>Floating point implementation should comply with a defined floating-point standard</t>
  </si>
  <si>
    <t>All usage of implementation-defined behaviour shall be documented</t>
  </si>
  <si>
    <t>The character set and the corresponding encoding shall be documented</t>
  </si>
  <si>
    <t>The implementation of integer division in the chosen compiler should be determined</t>
  </si>
  <si>
    <t>Incorrent 'defined' usage in #if directive</t>
  </si>
  <si>
    <t>MISRA C 19.14</t>
  </si>
  <si>
    <t>MISRA C 14.9</t>
  </si>
  <si>
    <t>A chain of if/else-if statements is not terminated by else</t>
  </si>
  <si>
    <t>MISRA C 14.10</t>
  </si>
  <si>
    <t>Undefined macros in #if directive</t>
  </si>
  <si>
    <t>MISRA C 19.11</t>
  </si>
  <si>
    <t>Function is declared locally</t>
  </si>
  <si>
    <t>MISRA C 8.6</t>
  </si>
  <si>
    <t>MISRA C 14.3</t>
  </si>
  <si>
    <t>Type not compatible with type of other declaration</t>
  </si>
  <si>
    <t>MISRA C 8.4</t>
  </si>
  <si>
    <t>Type not identical with type of other declaration</t>
  </si>
  <si>
    <t>MISRA C 8.3</t>
  </si>
  <si>
    <t>Global function definition in a header file</t>
  </si>
  <si>
    <t>MISRA C 8.5</t>
  </si>
  <si>
    <t>Global variable definition in a header file</t>
  </si>
  <si>
    <t>Pointer parameter is not used to modify the addressed object but is not declared as pointer to const</t>
  </si>
  <si>
    <t>MISRA C 16.7</t>
  </si>
  <si>
    <t>MISRA C 3.4</t>
  </si>
  <si>
    <t>MISRA C 17.1, 17.4</t>
  </si>
  <si>
    <t>Pointer declaration has more than two levels of indirection</t>
  </si>
  <si>
    <t>MISRA C 17.5</t>
  </si>
  <si>
    <t>MISRA C 14.7</t>
  </si>
  <si>
    <t>MISRA C 12.8</t>
  </si>
  <si>
    <t>'signed char' or 'unsigned char' is used for non-numeric value</t>
  </si>
  <si>
    <t>MISRA C 6.2</t>
  </si>
  <si>
    <t>Operand of sizeof has side effects</t>
  </si>
  <si>
    <t>MISRA C 12.3</t>
  </si>
  <si>
    <t>MISRA.ASM.ENCAPS</t>
  </si>
  <si>
    <t>MISRA.ASSIGN.SUBEXPR</t>
  </si>
  <si>
    <t>MISRA.BITFIELD.SIGNED</t>
  </si>
  <si>
    <t>MISRA.BITFIELD.TYPE</t>
  </si>
  <si>
    <t>Use of 'abort', 'exit', 'getenv' or 'system'</t>
  </si>
  <si>
    <t>MISRA C 20.11</t>
  </si>
  <si>
    <t>Use of 'atof', 'atoi' or 'atol'</t>
  </si>
  <si>
    <t>MISRA C 20.10</t>
  </si>
  <si>
    <t>Use of error indicator 'errno'</t>
  </si>
  <si>
    <t>MISRA C 20.5</t>
  </si>
  <si>
    <t>Use of setjmp macro or longjmp function</t>
  </si>
  <si>
    <t>MISRA C 20.7</t>
  </si>
  <si>
    <t>Use of dynamic heap memory allocation</t>
  </si>
  <si>
    <t>MISRA C 20.4</t>
  </si>
  <si>
    <t>Use of the signal handling facilities of signal.h</t>
  </si>
  <si>
    <t>MISRA C 20.8</t>
  </si>
  <si>
    <t>Use of input/output library stdio.h in production code</t>
  </si>
  <si>
    <t>MISRA C 20.9</t>
  </si>
  <si>
    <t>Use of the time handling functions of library time.h</t>
  </si>
  <si>
    <t>MISRA C 20.12</t>
  </si>
  <si>
    <t>Reused name of standard library macro, object or function</t>
  </si>
  <si>
    <t>MISRA C 20.2</t>
  </si>
  <si>
    <t>Usage of a reserved name for naming a language entity</t>
  </si>
  <si>
    <t>MISRA C 14.8</t>
  </si>
  <si>
    <t>Analyze</t>
  </si>
  <si>
    <t>MISRA.TOKEN.OCTAL.ESCAPE</t>
  </si>
  <si>
    <t>MISRA.TOKEN.WRONGESC</t>
  </si>
  <si>
    <t>MISRA.TYPEDEF.NOT_UNIQUE</t>
  </si>
  <si>
    <t>MISRA.UMINUS.UNSIGNED</t>
  </si>
  <si>
    <t>MISRA.UNDEF.NOTGLOBAL</t>
  </si>
  <si>
    <t>MISRA.UNDEF.WRONGNAME</t>
  </si>
  <si>
    <t>MISRA.UNION</t>
  </si>
  <si>
    <t>MISRA.VAR.HIDDEN</t>
  </si>
  <si>
    <t>MISRA.ITER.ONETERM</t>
  </si>
  <si>
    <t>MISRA C 20.1, 20.8, 20.9, 20.12</t>
  </si>
  <si>
    <t>Incomplete struct type is used</t>
  </si>
  <si>
    <t>MISRA C 18.1</t>
  </si>
  <si>
    <t>Incomplete unnamed struct type is used</t>
  </si>
  <si>
    <t>Incomplete unnamed union type is used</t>
  </si>
  <si>
    <t>MISRA C 12.13</t>
  </si>
  <si>
    <t>Incorrect initializer braces placement</t>
  </si>
  <si>
    <t>MISRA C 9.2</t>
  </si>
  <si>
    <t>Iteration statement has more than one break or goto for loop termination</t>
  </si>
  <si>
    <t>MISRA C 14.6</t>
  </si>
  <si>
    <t>Unsigned integer literal without 'U' suffix</t>
  </si>
  <si>
    <t>MISRA C 10.6</t>
  </si>
  <si>
    <t>MISRA C 12.6</t>
  </si>
  <si>
    <t>Operand of non-logical operator is effectively boolean</t>
  </si>
  <si>
    <t>MISRA C 12.5</t>
  </si>
  <si>
    <t>MISRA C 12.4</t>
  </si>
  <si>
    <t>Branch expression in a conditional expression contains side effects</t>
  </si>
  <si>
    <t>MISRA.ZERO_EQ.IMPLICIT</t>
  </si>
  <si>
    <t>Non-boolean expression is implicitly tested against zero</t>
  </si>
  <si>
    <t>MISRA.TOKEN.OCTAL.INT</t>
  </si>
  <si>
    <t>Usage of a reserved name for naming a macro</t>
  </si>
  <si>
    <t>MISRA.ONEDEFRULE.VAR</t>
  </si>
  <si>
    <t>MISRA.TOKEN.CPCOM</t>
  </si>
  <si>
    <t>C++ style comments</t>
  </si>
  <si>
    <t>MISRA.CAST.FUNC_PTR</t>
  </si>
  <si>
    <t>Undefinition of a name from the standard library</t>
  </si>
  <si>
    <t>MISRA.UNDEF.WRONGNAME.UNDERSCORE</t>
  </si>
  <si>
    <t>Undefinition of a reserved name</t>
  </si>
  <si>
    <t>Union is used</t>
  </si>
  <si>
    <t>MISRA C 18.4</t>
  </si>
  <si>
    <t>Variable declaration hides declaration in upper scope</t>
  </si>
  <si>
    <t>MISRA C 5.2</t>
  </si>
  <si>
    <t>Name visibility is too wide</t>
  </si>
  <si>
    <t>MISRA C 8.7</t>
  </si>
  <si>
    <t>Identifier clashes with other identifier</t>
  </si>
  <si>
    <t>MISRA C 5.7</t>
  </si>
  <si>
    <t>Identifier with static storage specifier clashes with other identifier</t>
  </si>
  <si>
    <t>MISRA C 5.5</t>
  </si>
  <si>
    <t>MISRA C 13.2</t>
  </si>
  <si>
    <t>Function has a definition but no prototype</t>
  </si>
  <si>
    <t>Identifiers used in declaration and definition of function are not identical</t>
  </si>
  <si>
    <t>MISRA.DEFINE.LONGNAME</t>
  </si>
  <si>
    <t>MISRA.INCR_DECR.OTHER</t>
  </si>
  <si>
    <t>Increment or decrement operator is mixed with other operators in expression</t>
  </si>
  <si>
    <t>MISRA.STDLIB.STDIO</t>
  </si>
  <si>
    <t>MISRA.PRAGMA</t>
  </si>
  <si>
    <t>Non-documented pragma directive</t>
  </si>
  <si>
    <t>MISRA.EXPANSION.UNSAFE</t>
  </si>
  <si>
    <t>MISRA.CAST.PTR_TO_INT</t>
  </si>
  <si>
    <t>MISRA.FUNC.NOPROT.CALL</t>
  </si>
  <si>
    <t>MISRA.INCGUARD</t>
  </si>
  <si>
    <t>Wrap-around in #if directive</t>
  </si>
  <si>
    <t>MISRA C 19.15</t>
  </si>
  <si>
    <t>Non-standard include directive</t>
  </si>
  <si>
    <t>MISRA C 19.3</t>
  </si>
  <si>
    <t>MISRA C 19.1</t>
  </si>
  <si>
    <t>Non-standard characters in header file names</t>
  </si>
  <si>
    <t>MISRA C 19.2</t>
  </si>
  <si>
    <t>Unsafe header inclusion</t>
  </si>
  <si>
    <t>MISRA.INIT.BRACES</t>
  </si>
  <si>
    <t>MISRA.DEFINE.SHARP</t>
  </si>
  <si>
    <t>&gt;, &gt;=, &lt;, &lt;= shall not be applied to pointer types except where they point to the same array</t>
  </si>
  <si>
    <t>An area of memory shall not be reused for unrelated purposes</t>
  </si>
  <si>
    <t>All code shall conform to ISO 9899:1990 "Programming languages -C"</t>
  </si>
  <si>
    <t>No reliance shall be placed on undefined or unspecified behaviour</t>
  </si>
  <si>
    <t>MISRA.FUNC.PARAMS.IDENT</t>
  </si>
  <si>
    <t>Unsafe macro usage</t>
  </si>
  <si>
    <t>MISRA.CAST.INT</t>
  </si>
  <si>
    <t>Non-trivial integer expression is cast to a wider type, or type with a different signedness</t>
  </si>
  <si>
    <t>MISRA.PTR.ARITH</t>
  </si>
  <si>
    <t>Pointer is used in arithmetic or array index expression</t>
  </si>
  <si>
    <t>MISRA.STDLIB.ATOI</t>
  </si>
  <si>
    <t>MISRA.FUNC.ADDR</t>
  </si>
  <si>
    <t>MISRA.FUNC.NOPROT.DEF</t>
  </si>
  <si>
    <t>MISRA.SWITCH.NODEFAULT</t>
  </si>
  <si>
    <t>No default clause at the end of a switch statement</t>
  </si>
  <si>
    <t>MISRA.CONTINUE</t>
  </si>
  <si>
    <t>MISRA.FOR.INCR.CHANGE</t>
  </si>
  <si>
    <t>For loop increment expression does not change loop counter</t>
  </si>
  <si>
    <t>MISRA.FUNC.RECUR</t>
  </si>
  <si>
    <t>MISRA.SWITCH.NO_BREAK</t>
  </si>
  <si>
    <t>No break or throw statement at the end of switch-clause</t>
  </si>
  <si>
    <t>MISRA.IF.NO_COMPOUND</t>
  </si>
  <si>
    <t>The body of if/else statement is not a compound statement</t>
  </si>
  <si>
    <t>MISRA.CAST.PTR</t>
  </si>
  <si>
    <t>If no violations of rules 15.1 through 15.5 exist, then the source code also conforms to rule 15.0. Therefore, no checker is required for rule 15.0.</t>
  </si>
  <si>
    <t>MISRA C 16.8</t>
  </si>
  <si>
    <t>Non-void function does not return value</t>
  </si>
  <si>
    <t xml:space="preserve">Non-void function implicitly returning int does not return value </t>
  </si>
  <si>
    <t>FUNCRET.GEN</t>
  </si>
  <si>
    <t>FUNCRET.IMPLICIT</t>
  </si>
  <si>
    <t>MISRA C 16.10</t>
  </si>
  <si>
    <t>MISRA C 17.2</t>
  </si>
  <si>
    <t>MISRA C 17.3</t>
  </si>
  <si>
    <t>MISRA C 17.6</t>
  </si>
  <si>
    <t>Continue statement is used</t>
  </si>
  <si>
    <t>MISRA.DEFINE.WRONGNAME.UNDERSCORE</t>
  </si>
  <si>
    <t>MISRA.LOGIC.OPERAND.NOT_BOOL</t>
  </si>
  <si>
    <t>Operand of logical operator is not effectively boolean</t>
  </si>
  <si>
    <t>MISRA.IDENT.LONG</t>
  </si>
  <si>
    <t>Identifier is longer than 31 characters</t>
  </si>
  <si>
    <t>MISRA.FOR.STMT.CHANGE</t>
  </si>
  <si>
    <t>Return is not the last statement in a function</t>
  </si>
  <si>
    <t>MISRA.FUNC.UNNAMED.PARAMS</t>
  </si>
  <si>
    <t>Function declaration has unnamed parameters</t>
  </si>
  <si>
    <t>MISRA.STDLIB.WRONGNAME</t>
  </si>
  <si>
    <t>Preprocessing directives shall be syntactically meaningful even when excluded by the preprocessor</t>
  </si>
  <si>
    <t>The validity of values passed to library functions shall be checked</t>
  </si>
  <si>
    <t>Minimisation of runtime failures shall be ensured by the use of at leat one of:
a. static analysis tools/techniques
b. dynamic analysis tools/techniques
c. explicit coding of checks to handle run-time faults</t>
  </si>
  <si>
    <t>Usage of octal integer constants</t>
  </si>
  <si>
    <t>Macro parameter with no parentheses</t>
  </si>
  <si>
    <t>Cast between a pointer to object type and a different pointer to object type</t>
  </si>
  <si>
    <t>MISRA.NULL.STMT</t>
  </si>
  <si>
    <t>Null statement is not the only statement on line or comments are placed incorrectly</t>
  </si>
  <si>
    <t>The statement has no side effects, and does not change control flow</t>
  </si>
  <si>
    <t>MISRA C 14.2</t>
  </si>
  <si>
    <t>Condition of switch statement is boolean expression</t>
  </si>
  <si>
    <t>MISRA C 15.4</t>
  </si>
  <si>
    <t>MISRA C 15.1</t>
  </si>
  <si>
    <t>MISRA C 15.2</t>
  </si>
  <si>
    <t>No case-clause in a switch statement</t>
  </si>
  <si>
    <t>MISRA C 15.5</t>
  </si>
  <si>
    <t>MISRA C 15.3</t>
  </si>
  <si>
    <t>Inappropriate character sequence in a comment</t>
  </si>
  <si>
    <t>MISRA C 2.3</t>
  </si>
  <si>
    <t>MISRA C 2.2</t>
  </si>
  <si>
    <t>Usage of octal escape sequences</t>
  </si>
  <si>
    <t>MISRA C 7.1</t>
  </si>
  <si>
    <t>Incorrect escape sequence in a literal</t>
  </si>
  <si>
    <t>MISRA C 4.1</t>
  </si>
  <si>
    <t>Type and variable/function with the same name</t>
  </si>
  <si>
    <t>MISRA C 5.6</t>
  </si>
  <si>
    <t>Name of typedef is not unique</t>
  </si>
  <si>
    <t>MISRA C 5.3</t>
  </si>
  <si>
    <t>Operand of unary minus is unsigned</t>
  </si>
  <si>
    <t>MISRA C 12.9</t>
  </si>
  <si>
    <t>MISRA C 19.6</t>
  </si>
  <si>
    <t>Undef not at the global level</t>
  </si>
  <si>
    <t>MISRA.CAST.CONST</t>
  </si>
  <si>
    <t>Cast operation removes const or volatile modifier from a pointer or reference</t>
  </si>
  <si>
    <t>PORTING.VAR.EFFECTS</t>
  </si>
  <si>
    <t>UNINIT.STACK.MIGHT</t>
  </si>
  <si>
    <t>UNREACH.GEN</t>
  </si>
  <si>
    <t>Description</t>
  </si>
  <si>
    <t>Status</t>
  </si>
  <si>
    <t>MISRA.CAST.FLOAT</t>
  </si>
  <si>
    <t>MISRA.CAST.PTR.UNRELATED</t>
  </si>
  <si>
    <t>MISRA.CHAR.NOT_CHARACTER</t>
  </si>
  <si>
    <t>MISRA.CHAR.TRIGRAPH</t>
  </si>
  <si>
    <t>MISRA.COMMA</t>
  </si>
  <si>
    <t>MISRA.CT.UNIQUE.ID</t>
  </si>
  <si>
    <t>MISRA.DECL.ARRAY_SIZE</t>
  </si>
  <si>
    <t>MISRA.DECL.FUNC_LOCAL</t>
  </si>
  <si>
    <t>MISRA.DECL.NO_TYPE</t>
  </si>
  <si>
    <t>MISRA.DEFINE.NOTGLOBAL</t>
  </si>
  <si>
    <t>MISRA.DEFINE.SHARP.MANY</t>
  </si>
  <si>
    <t>MISRA.DEFINE.WRONGNAME</t>
  </si>
  <si>
    <t>MISRA.ELIF.DEFINED</t>
  </si>
  <si>
    <t>MISRA.ELIF.OTHERFILE</t>
  </si>
  <si>
    <t>MISRA.ELIF.UNDEF</t>
  </si>
  <si>
    <t>MISRA.ELIF.WRAPAROUND</t>
  </si>
  <si>
    <t>MISRA.ELSE.OTHERFILE</t>
  </si>
  <si>
    <t>MISRA.FUNC.STATIC.REDECL</t>
  </si>
  <si>
    <t>Blanket</t>
  </si>
  <si>
    <t>Case-by-Case</t>
  </si>
  <si>
    <t>No Tool Support</t>
  </si>
  <si>
    <t>Wavier 
Status?</t>
  </si>
  <si>
    <t>NO</t>
  </si>
  <si>
    <t>Directive-like tokens within a macro argument</t>
  </si>
  <si>
    <t>MISRA C 19.9</t>
  </si>
  <si>
    <t>Missing macro argument</t>
  </si>
  <si>
    <t>MISRA C 19.8</t>
  </si>
  <si>
    <t>MISRA C 20.1, 20.5, 20.6, 20.7</t>
  </si>
  <si>
    <t>Limited dependence required for operator precedence rules in expressions</t>
  </si>
  <si>
    <t>MISRA C 12.1</t>
  </si>
  <si>
    <t>MISRA C 12.2</t>
  </si>
  <si>
    <t>Use of bit manipulations of floating-point values which rely on storage layout</t>
  </si>
  <si>
    <t>MISRA C 12.12</t>
  </si>
  <si>
    <t>MISRA C 13.3</t>
  </si>
  <si>
    <t>For loop condition does not depend on loop counter</t>
  </si>
  <si>
    <t>Object of pointer type cast to unrelated type</t>
  </si>
  <si>
    <t>MISRA C 11.2</t>
  </si>
  <si>
    <t>Cast converts pointer to integral type</t>
  </si>
  <si>
    <t>MISRA C 11.3</t>
  </si>
  <si>
    <t>MISRA C 10.5</t>
  </si>
  <si>
    <t>'char' is used for non-character value</t>
  </si>
  <si>
    <t>MISRA C 6.1</t>
  </si>
  <si>
    <t>Include directive preceded by a preprocessor output token</t>
  </si>
  <si>
    <t>MISRA.SWITCH.LABEL</t>
  </si>
  <si>
    <t># or ## operator in a macro definition</t>
  </si>
  <si>
    <t>Function-like macro definition</t>
  </si>
  <si>
    <t>MISRA.VAR.UNIQUE.STATIC</t>
  </si>
  <si>
    <t>Include guard is not provided</t>
  </si>
  <si>
    <t>MISRA C 12.7</t>
  </si>
  <si>
    <t>The condition is always false</t>
  </si>
  <si>
    <t>MISRA C 13.7</t>
  </si>
  <si>
    <t>The condition is always true</t>
  </si>
  <si>
    <t>Built-in numeric type is used</t>
  </si>
  <si>
    <t>MISRA C 6.3</t>
  </si>
  <si>
    <t>MISRA C 11.5</t>
  </si>
  <si>
    <t>Non-trivial float expression is cast to a wider type</t>
  </si>
  <si>
    <t>MISRA C 10.4</t>
  </si>
  <si>
    <t>Cast converts function pointer to other pointer type</t>
  </si>
  <si>
    <t>MISRA C 11.1</t>
  </si>
  <si>
    <t>MISRA C 10.3</t>
  </si>
  <si>
    <t>MISRA C 11.4</t>
  </si>
  <si>
    <t>Declaration without a type</t>
  </si>
  <si>
    <t>MISRA C 8.2</t>
  </si>
  <si>
    <t>Inappropriate macro expansion</t>
  </si>
  <si>
    <t>MISRA C 19.4</t>
  </si>
  <si>
    <t>MISRA C 19.7</t>
  </si>
  <si>
    <t>Macro name is too long</t>
  </si>
  <si>
    <t>MISRA C 5.1</t>
  </si>
  <si>
    <t>MISRA C 19.10</t>
  </si>
  <si>
    <t>Define not at the global level</t>
  </si>
  <si>
    <t>Error</t>
  </si>
  <si>
    <t>MISRA.BUILTIN_NUMERIC</t>
  </si>
  <si>
    <t>MISRA.STDLIB.WRONGNAME.UNDERSCORE</t>
  </si>
  <si>
    <t>MISRA.OBJ.TYPE.IDENT</t>
  </si>
  <si>
    <t>MISRA.FLOAT_EQUAL</t>
  </si>
  <si>
    <t>Floating point expression is tested for equality</t>
  </si>
  <si>
    <t>Operand in a logical 'and' or 'or' expression is not a primary expression</t>
  </si>
  <si>
    <t>MISRA.CAST.UNSIGNED_BITS</t>
  </si>
  <si>
    <t>The result of bitwise operation on unsigned char or short is not cast back to original type</t>
  </si>
  <si>
    <t>MISRA.PPARAM.NEEDS.CONST</t>
  </si>
  <si>
    <t>MISRA.DEFINE.NOPARS</t>
  </si>
  <si>
    <t>MISRA.DEFINE.FUNC</t>
  </si>
  <si>
    <t>MISRA.ASSIGN.COND</t>
  </si>
  <si>
    <t>Assignment operator is used in a condition</t>
  </si>
  <si>
    <t>MISRA.SHIFT.RANGE</t>
  </si>
  <si>
    <t>Right operand of shift operation is out of range - greater or equal to max bit-length of left operand, or negative</t>
  </si>
  <si>
    <t>MISRA C 2.4</t>
  </si>
  <si>
    <t>Sections of code should not be "commented out"</t>
  </si>
  <si>
    <t>Unsupported - not statically verifiable</t>
  </si>
  <si>
    <t>Klocwork Issue Code</t>
  </si>
  <si>
    <t>MISRA C 1.1</t>
  </si>
  <si>
    <t>MISRA C 1.2</t>
  </si>
  <si>
    <t>MISRA C 1.3</t>
  </si>
  <si>
    <t>MISRA C 1.4</t>
  </si>
  <si>
    <t>MISRA C 1.5</t>
  </si>
  <si>
    <t>MISRA C 3.1</t>
  </si>
  <si>
    <t>MISRA C 3.2</t>
  </si>
  <si>
    <t>MISRA C 3.3</t>
  </si>
  <si>
    <t>MISRA C 3.5</t>
  </si>
  <si>
    <t>MISRA C 3.6</t>
  </si>
  <si>
    <t>MISRA C 8.8</t>
  </si>
  <si>
    <t>MISRA C 8.9</t>
  </si>
  <si>
    <t>MISRA C 8.10</t>
  </si>
  <si>
    <t>Unsupported - no current plans for support</t>
  </si>
  <si>
    <t>MISRA C 9.1</t>
  </si>
  <si>
    <t>Uninitialized Heap Use - possible</t>
  </si>
  <si>
    <t>Uninitialized Heap Use</t>
  </si>
  <si>
    <t>Uninitialized Array - possible</t>
  </si>
  <si>
    <t>Uninitialized Array</t>
  </si>
  <si>
    <t>Partially Uninitialized Array</t>
  </si>
  <si>
    <t>Uninitialized Variable - possible</t>
  </si>
  <si>
    <t>Uninitialized Variable</t>
  </si>
  <si>
    <t>UNINIT.HEAP.MIGHT</t>
  </si>
  <si>
    <t>UNINIT.HEAP.MUST</t>
  </si>
  <si>
    <t>UNINIT.STACK.ARRAY.MIGHT</t>
  </si>
  <si>
    <t>UNINIT.STACK.ARRAY.MUST</t>
  </si>
  <si>
    <t>UNINIT.STACK.ARRAY.PARTIAL.MUST</t>
  </si>
  <si>
    <t>UNINIT.STACK.MUST</t>
  </si>
  <si>
    <t xml:space="preserve">Variable used twice in one expression where one usage is subject to side-effects </t>
  </si>
  <si>
    <t>MISRA C 14.1</t>
  </si>
  <si>
    <t>Unreachable code</t>
  </si>
  <si>
    <t>Unreachable return</t>
  </si>
  <si>
    <t>UNREACH.RETURN</t>
  </si>
  <si>
    <t>MISRA C 15.0</t>
  </si>
  <si>
    <t>Supported</t>
  </si>
  <si>
    <t>Ignore</t>
  </si>
  <si>
    <t>Not a Problem</t>
  </si>
  <si>
    <t>Fix</t>
  </si>
  <si>
    <t>Fix in Next Release</t>
  </si>
  <si>
    <t>Fix in Later Release</t>
  </si>
  <si>
    <t>Defer</t>
  </si>
  <si>
    <t>Filter</t>
  </si>
  <si>
    <t>MISRA.ENDIF.OTHERFILE</t>
  </si>
  <si>
    <t>MISRA.EXPANSION.DIRECTIVE</t>
  </si>
  <si>
    <t>MISRA.EXPANSION.NARGS</t>
  </si>
  <si>
    <t>MISRA.FLOAT.BIT.REPR</t>
  </si>
  <si>
    <t>MISRA.FOR.COND</t>
  </si>
  <si>
    <t>MISRA.FOR.COND.CHANGE</t>
  </si>
  <si>
    <t>MISRA C 18.3</t>
  </si>
  <si>
    <t>MISRA C 18.2</t>
  </si>
  <si>
    <t>An object shall not be assigned to an overlapping object</t>
  </si>
  <si>
    <t>MISRA.ASSIGN.OVERLAP</t>
  </si>
  <si>
    <t>MISRA C 19.16</t>
  </si>
  <si>
    <t xml:space="preserve">Unsupported - not statically verifiable </t>
  </si>
  <si>
    <t>MISRA C 20.3</t>
  </si>
  <si>
    <t>MISRA C 21.1</t>
  </si>
  <si>
    <t>Index</t>
  </si>
  <si>
    <t>Assembly language is not isolated</t>
  </si>
  <si>
    <t>MISRA C 2.1</t>
  </si>
  <si>
    <t>MISRA C 13.1</t>
  </si>
  <si>
    <t>Assignment operator is used in sub-expression</t>
  </si>
  <si>
    <t>Signed bit-field has length 1</t>
  </si>
  <si>
    <t>MISRA C 6.5</t>
  </si>
  <si>
    <t>MISRA.BITFIELD.SIGNED.UNNAMED</t>
  </si>
  <si>
    <t>Length of an unnamed signed bit-field is less than 2</t>
  </si>
  <si>
    <t>Type of bit-field is not signed/unsigned integer</t>
  </si>
  <si>
    <t>MISRA C 6.4</t>
  </si>
  <si>
    <t>MISRA.BITS.NOT_UNSIGNED</t>
  </si>
  <si>
    <t>Operand of bitwise operation is not unsigned integer</t>
  </si>
  <si>
    <t>MISRA.TYPE.NAMECLASH</t>
  </si>
  <si>
    <t>Severity 
Value</t>
  </si>
  <si>
    <t>MISRA.FUNC.UNMATCHED.PARAMS</t>
  </si>
  <si>
    <t>MISRA.GOTO</t>
  </si>
  <si>
    <t>MISRA.IF.DEFINED</t>
  </si>
  <si>
    <t>MISRA.IF.UNDEF</t>
  </si>
  <si>
    <t>MISRA.IF.WRAPAROUND</t>
  </si>
  <si>
    <t>MISRA.INCL.BAD</t>
  </si>
  <si>
    <t>MISRA.INCL.SYMS</t>
  </si>
  <si>
    <t>MISRA.INCL.UNSAFE</t>
  </si>
  <si>
    <t>MISRA.INCOMPLETE.STRUCT</t>
  </si>
  <si>
    <t>MISRA.INCOMPLETE.STRUCT.UNNAMED</t>
  </si>
  <si>
    <t>MISRA.INCOMPLETE.UNION</t>
  </si>
  <si>
    <t>MISRA.INCOMPLETE.UNION.UNNAMED</t>
  </si>
  <si>
    <t>MISRA.LOGIC.SIDEEFF.COND</t>
  </si>
  <si>
    <t>MISRA.OBJ.TYPE.COMPAT</t>
  </si>
  <si>
    <t>MISRA.ONEDEFRULE.FUNC</t>
  </si>
  <si>
    <t>MISRA.PTR.TO_PTR_TO_PTR</t>
  </si>
  <si>
    <t>MISRA.SIGNED_CHAR.NOT_NUMERIC</t>
  </si>
  <si>
    <t>MISRA.SIZEOF.SIDE_EFFECT</t>
  </si>
  <si>
    <t>MISRA.STDLIB.ABORT</t>
  </si>
  <si>
    <t>MISRA.STDLIB.ERRNO</t>
  </si>
  <si>
    <t>MISRA.STDLIB.LONGJMP</t>
  </si>
  <si>
    <t>MISRA.STDLIB.MEMORY</t>
  </si>
  <si>
    <t>MISRA.STDLIB.SIGNAL</t>
  </si>
  <si>
    <t>MISRA.STDLIB.TIME</t>
  </si>
  <si>
    <t>MISRA.STMT.NO_EFFECT</t>
  </si>
  <si>
    <t>MISRA.SWITCH.BOOL</t>
  </si>
  <si>
    <t>MISRA.SWITCH.NO_CASE</t>
  </si>
  <si>
    <t>MISRA.TOKEN.BADCOM</t>
  </si>
  <si>
    <t>Total KW Errors</t>
  </si>
  <si>
    <t>Total</t>
  </si>
  <si>
    <t>Tool Issue</t>
  </si>
  <si>
    <t>External Issue</t>
  </si>
  <si>
    <t>Existing</t>
  </si>
  <si>
    <t>C and C++</t>
  </si>
  <si>
    <t>The value of an expression implicitly converted to a different type</t>
  </si>
  <si>
    <t>Cast between a pointer and an integral type</t>
  </si>
  <si>
    <t>INFINITE_LOOP.LOCAL</t>
  </si>
  <si>
    <t>Release</t>
  </si>
  <si>
    <t>Date</t>
  </si>
  <si>
    <t>Platforms</t>
  </si>
  <si>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</si>
  <si>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</si>
  <si>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Multiple</t>
  </si>
  <si>
    <t>Open</t>
  </si>
  <si>
    <t>Error Count by Status</t>
  </si>
  <si>
    <t>Modules</t>
  </si>
  <si>
    <t>Open MISRA-C Errors</t>
  </si>
  <si>
    <t>MISRA-C</t>
  </si>
  <si>
    <t>Error Count by Severity</t>
  </si>
  <si>
    <t>Severity Level</t>
  </si>
  <si>
    <t>MISRA-C Rule</t>
  </si>
  <si>
    <t>MISRA.EXPR.PARENS.REDUNDANT</t>
  </si>
  <si>
    <t>MISRA.EXPR.PARENS.INSUFFICIENT</t>
  </si>
  <si>
    <t>INVARIANT_CONDITION.GEN</t>
  </si>
  <si>
    <t>INVARIANT_CONDITION.UNREACH</t>
  </si>
  <si>
    <t>SV.RVT.RETVAL_NOTTESTED</t>
  </si>
  <si>
    <t>Partial Tool Support</t>
  </si>
  <si>
    <t>LOCRET.ARG</t>
  </si>
  <si>
    <t>Function returns address of local variable</t>
  </si>
  <si>
    <t>LOCRET.GLOB</t>
  </si>
  <si>
    <t>LOCRET.RET</t>
  </si>
  <si>
    <t>MISRA Checkers Package</t>
  </si>
  <si>
    <t>MISRA.FOR.COUNTER.FLT</t>
  </si>
  <si>
    <t>For loop counter has a floating point type</t>
  </si>
  <si>
    <t>SEVERITY</t>
  </si>
  <si>
    <t>STATUS</t>
  </si>
  <si>
    <t>STATE</t>
  </si>
  <si>
    <t>MODULE</t>
  </si>
  <si>
    <t>CODE</t>
  </si>
  <si>
    <t>DESCRIPTION</t>
  </si>
  <si>
    <t>Module Wise MISRA-C Errors</t>
  </si>
  <si>
    <t>Module Wise Critical Errors</t>
  </si>
  <si>
    <t>Code is unreachable</t>
  </si>
  <si>
    <t>Cast between a function pointer and a non-integral type</t>
  </si>
  <si>
    <t>Operand of bitwise operation has type 'signed char' instead of 'unsigned integer'</t>
  </si>
  <si>
    <t>Infinite loop</t>
  </si>
  <si>
    <t>Operand of bitwise operation has type 'signed int' instead of 'unsigned integer'</t>
  </si>
  <si>
    <t>Operand of bitwise operation has type 'signed short int' instead of 'unsigned integer'</t>
  </si>
  <si>
    <t>ABV.GENERAL</t>
  </si>
  <si>
    <t>Insufficient parentheses</t>
  </si>
  <si>
    <t>Expression 'i\u003c (1)' used in the condition always yields the same result</t>
  </si>
  <si>
    <t>Expression 'retVal' used in the condition always yields the same result</t>
  </si>
  <si>
    <t>Expression '1' used in the condition always yields the same result</t>
  </si>
  <si>
    <t>Expression 'status' used in the condition always yields the same result</t>
  </si>
  <si>
    <t>Expression 'status' used in the condition always yields the same result; and causes an unreachable code</t>
  </si>
  <si>
    <t>SV.FMT_STR.PRINT_FORMAT_MISMATCH.UNDESIRED</t>
  </si>
  <si>
    <t>Expression 'i\u003cnumInst' used in the condition always yields the same result</t>
  </si>
  <si>
    <t>Function 'ti_sysbios_heaps_HeapMem_Handle_upCast' is called but has no prototype</t>
  </si>
  <si>
    <t>Function 'ti_sysbios_io_GIO_Params_init' is called but has no prototype</t>
  </si>
  <si>
    <t>Function 'ti_sysbios_heaps_HeapMem_Params_init' is called but has no prototype</t>
  </si>
  <si>
    <t>Function 'ti_sysbios_heaps_HeapMem_handle' is called but has no prototype</t>
  </si>
  <si>
    <t>Function 'ti_sysbios_io_DEV_Params_init' is called but has no prototype</t>
  </si>
  <si>
    <t>Expression 'retVal' used in the condition always yields the same result; and causes an unreachable code</t>
  </si>
  <si>
    <t>Copyright © 2017 Texas Instruments Incorporated.  All rights reserved.</t>
  </si>
  <si>
    <t>TDA2xx, TDA2Ex, TDA2Ex_17x17, TDA3xx</t>
  </si>
  <si>
    <t>Case-by-Case/Tool Issue</t>
  </si>
  <si>
    <t>include</t>
  </si>
  <si>
    <t>IssM2mSimcopLink_CreateParams_Init</t>
  </si>
  <si>
    <t>Function definition 'IssM2mSimcopLink_CreateParams_Init' in header file</t>
  </si>
  <si>
    <t>CaptureLink_CreateParams_Init</t>
  </si>
  <si>
    <t>Function definition 'CaptureLink_CreateParams_Init' in header file</t>
  </si>
  <si>
    <t>system_trace.h</t>
  </si>
  <si>
    <t>IssCaptureLink_CreateParams_Init</t>
  </si>
  <si>
    <t>VpeLink_CreateParams_Init</t>
  </si>
  <si>
    <t>SelectLink_CreateParams_Init</t>
  </si>
  <si>
    <t>AvbRxLink_CreateParams_Init</t>
  </si>
  <si>
    <t>Function definition 'AvbRxLink_CreateParams_Init' in header file</t>
  </si>
  <si>
    <t>Function definition 'IssCaptureLink_CreateParams_Init' in header file</t>
  </si>
  <si>
    <t>SyncLink_CreateParams_Init</t>
  </si>
  <si>
    <t>Function definition 'SyncLink_CreateParams_Init' in header file</t>
  </si>
  <si>
    <t>IssM2mSimcopLink_ConfigParams_Init</t>
  </si>
  <si>
    <t>Function definition 'IssM2mSimcopLink_ConfigParams_Init' in header file</t>
  </si>
  <si>
    <t>Function definition 'SelectLink_CreateParams_Init' in header file</t>
  </si>
  <si>
    <t>EncLink_CreateParams_Init</t>
  </si>
  <si>
    <t>Function definition 'EncLink_CreateParams_Init' in header file</t>
  </si>
  <si>
    <t>system_link_info.h</t>
  </si>
  <si>
    <t>DisplayLink_CreateParams_Init</t>
  </si>
  <si>
    <t>Function definition 'DisplayLink_CreateParams_Init' in header file</t>
  </si>
  <si>
    <t>NullSrcLink_CreateParams_Init</t>
  </si>
  <si>
    <t>IssM2mIspLink_ConfigParams_Init</t>
  </si>
  <si>
    <t>Function definition 'IssM2mIspLink_ConfigParams_Init' in header file</t>
  </si>
  <si>
    <t>System_LinkInQueParams_Init</t>
  </si>
  <si>
    <t>issIspConfiguration.h</t>
  </si>
  <si>
    <t>IssM2mIspLink_CreateParams_Init</t>
  </si>
  <si>
    <t>Function definition 'IssM2mIspLink_CreateParams_Init' in header file</t>
  </si>
  <si>
    <t>MergeLink_CreateParams_Init</t>
  </si>
  <si>
    <t>Function definition 'MergeLink_CreateParams_Init' in header file</t>
  </si>
  <si>
    <t>Function definition 'System_LinkInQueParams_Init' in header file</t>
  </si>
  <si>
    <t>Function definition 'NullSrcLink_CreateParams_Init' in header file</t>
  </si>
  <si>
    <t>DecLink_CreateParams_Init</t>
  </si>
  <si>
    <t>Function definition 'DecLink_CreateParams_Init' in header file</t>
  </si>
  <si>
    <t>IpcLink_CreateParams_Init</t>
  </si>
  <si>
    <t>Function definition 'IpcLink_CreateParams_Init' in header file</t>
  </si>
  <si>
    <t>GateLink_CreateParams_Init</t>
  </si>
  <si>
    <t>Function definition 'GateLink_CreateParams_Init' in header file</t>
  </si>
  <si>
    <t>DupLink_CreateParams_Init</t>
  </si>
  <si>
    <t>Function definition 'DupLink_CreateParams_Init' in header file</t>
  </si>
  <si>
    <t>system_linkId.h</t>
  </si>
  <si>
    <t>NullLink_CreateParams_Init</t>
  </si>
  <si>
    <t>Function definition 'VpeLink_CreateParams_Init' in header file</t>
  </si>
  <si>
    <t>Function definition 'NullLink_CreateParams_Init' in header file</t>
  </si>
  <si>
    <t>SystemIpcMsgqPayloadPtr</t>
  </si>
  <si>
    <t>Function definition 'SystemIpcMsgqPayloadPtr' in header file</t>
  </si>
  <si>
    <t>UTILS_assertErrorLocal</t>
  </si>
  <si>
    <t>Function definition 'UTILS_assertErrorLocal' in header file</t>
  </si>
  <si>
    <t>UTILS_assertLocal</t>
  </si>
  <si>
    <t>Function definition 'UTILS_assertLocal' in header file</t>
  </si>
  <si>
    <t>IssM2mIspLink_IsWdrMode</t>
  </si>
  <si>
    <t>Function definition 'IssM2mIspLink_IsWdrMode' in header file</t>
  </si>
  <si>
    <t>SystemUtils_align</t>
  </si>
  <si>
    <t>Function definition 'SystemUtils_align' in header file</t>
  </si>
  <si>
    <t>SystemUtils_floor</t>
  </si>
  <si>
    <t>Function definition 'SystemUtils_floor' in header file</t>
  </si>
  <si>
    <t>System_Bitstream_Buffer_Flag_Get_Bitstream_Format</t>
  </si>
  <si>
    <t>System_Bitstream_Buffer_Flag_Set_Is_Keyframe</t>
  </si>
  <si>
    <t>Function definition 'System_Bitstream_Buffer_Flag_Set_Is_Keyframe' in header file</t>
  </si>
  <si>
    <t>System_Bitstream_Buffer_Flag_Set_Bitstream_Format</t>
  </si>
  <si>
    <t>Function definition 'System_Bitstream_Buffer_Flag_Set_Bitstream_Format' in header file</t>
  </si>
  <si>
    <t>Function definition 'System_Bitstream_Buffer_Flag_Get_Bitstream_Format' in header file</t>
  </si>
  <si>
    <t>System_Bitstream_Buffer_Flag_Get_Is_Flushbuf</t>
  </si>
  <si>
    <t>Function definition 'System_Bitstream_Buffer_Flag_Get_Is_Flushbuf' in header file</t>
  </si>
  <si>
    <t>System_Bitstream_Buffer_Flag_Get_Is_Keyframe</t>
  </si>
  <si>
    <t>Function definition 'System_Bitstream_Buffer_Flag_Get_Is_Keyframe' in header file</t>
  </si>
  <si>
    <t>System_Video_Frame_Get_Flag_Fid</t>
  </si>
  <si>
    <t>Function definition 'System_Video_Frame_Get_Flag_Fid' in header file</t>
  </si>
  <si>
    <t>System_Bitstream_Buffer_Flag_Set_Is_Flushbuf</t>
  </si>
  <si>
    <t>Function definition 'System_Bitstream_Buffer_Flag_Set_Is_Flushbuf' in header file</t>
  </si>
  <si>
    <t>System_Video_Frame_Set_Flag_Fid</t>
  </si>
  <si>
    <t>Function definition 'System_Video_Frame_Set_Flag_Fid' in header file</t>
  </si>
  <si>
    <t>System_Buffer_Flag_Set_Payload_Size</t>
  </si>
  <si>
    <t>Function definition 'System_Buffer_Flag_Set_Payload_Size' in header file</t>
  </si>
  <si>
    <t>System_Buffer_Flag_Set_Ch_Num</t>
  </si>
  <si>
    <t>Function definition 'System_Buffer_Flag_Set_Ch_Num' in header file</t>
  </si>
  <si>
    <t>System_Buffer_Flag_Get_Ch_Num</t>
  </si>
  <si>
    <t>System_Buffer_Flag_Get_Buf_Type</t>
  </si>
  <si>
    <t>Function definition 'System_Buffer_Flag_Get_Buf_Type' in header file</t>
  </si>
  <si>
    <t>System_Buffer_Flag_Set_Buf_Type</t>
  </si>
  <si>
    <t>Function definition 'System_Buffer_Flag_Set_Buf_Type' in header file</t>
  </si>
  <si>
    <t>Function definition 'System_Buffer_Flag_Get_Ch_Num' in header file</t>
  </si>
  <si>
    <t>System_Buffer_Flag_Get_Payload_Size</t>
  </si>
  <si>
    <t>Function definition 'System_Buffer_Flag_Get_Payload_Size' in header file</t>
  </si>
  <si>
    <t>System_Link_Ch_Info_Get_Flag_Is_Rt_Prm_Update</t>
  </si>
  <si>
    <t>System_Link_Ch_Info_Set_Flag_Is_Rt_Prm_Update</t>
  </si>
  <si>
    <t>System_Link_Ch_Info_Get_Flag_Mem_Type</t>
  </si>
  <si>
    <t>Function definition 'System_Link_Ch_Info_Get_Flag_Mem_Type' in header file</t>
  </si>
  <si>
    <t>System_Link_Ch_Info_Get_Flag_Scan_Format</t>
  </si>
  <si>
    <t>Function definition 'System_Link_Ch_Info_Get_Flag_Scan_Format' in header file</t>
  </si>
  <si>
    <t>System_Link_Ch_Info_Get_Flag_Bitstream_Format</t>
  </si>
  <si>
    <t>Function definition 'System_Link_Ch_Info_Get_Flag_Bitstream_Format' in header file</t>
  </si>
  <si>
    <t>System_Link_Ch_Info_Get_Flag_Data_Format</t>
  </si>
  <si>
    <t>System_Link_Ch_Info_Set_Flag_Buf_Type</t>
  </si>
  <si>
    <t>Function definition 'System_Link_Ch_Info_Set_Flag_Buf_Type' in header file</t>
  </si>
  <si>
    <t>System_Link_Ch_Info_Set_Flag_Data_Format</t>
  </si>
  <si>
    <t>Function definition 'System_Link_Ch_Info_Set_Flag_Data_Format' in header file</t>
  </si>
  <si>
    <t>Function definition 'System_Link_Ch_Info_Get_Flag_Is_Rt_Prm_Update' in header file</t>
  </si>
  <si>
    <t>System_Link_Ch_Info_Set_Flag_Bitstream_Format</t>
  </si>
  <si>
    <t>System_Link_Ch_Info_Set_Flag_Scan_Format</t>
  </si>
  <si>
    <t>Function definition 'System_Link_Ch_Info_Set_Flag_Scan_Format' in header file</t>
  </si>
  <si>
    <t>System_Link_Ch_Info_Set_Flag_Mem_Type</t>
  </si>
  <si>
    <t>Function definition 'System_Link_Ch_Info_Set_Flag_Mem_Type' in header file</t>
  </si>
  <si>
    <t>System_Link_Ch_Info_Get_Flag_Buf_Type</t>
  </si>
  <si>
    <t>Function definition 'System_Link_Ch_Info_Set_Flag_Bitstream_Format' in header file</t>
  </si>
  <si>
    <t>Function definition 'System_Link_Ch_Info_Get_Flag_Data_Format' in header file</t>
  </si>
  <si>
    <t>Function definition 'System_Link_Ch_Info_Set_Flag_Is_Rt_Prm_Update' in header file</t>
  </si>
  <si>
    <t>Function definition 'System_Link_Ch_Info_Get_Flag_Buf_Type' in header file</t>
  </si>
  <si>
    <t>IssM2mIspLink_IsWdrMergeMode</t>
  </si>
  <si>
    <t>Function definition 'IssM2mIspLink_IsWdrMergeMode' in header file</t>
  </si>
  <si>
    <t>System_workGetFxnId</t>
  </si>
  <si>
    <t>Function definition 'System_workGetFxnId' in header file</t>
  </si>
  <si>
    <t>System_workSetIsAckRequired</t>
  </si>
  <si>
    <t>Function definition 'System_workSetIsAckRequired' in header file</t>
  </si>
  <si>
    <t>System_workGetIsAckRequired</t>
  </si>
  <si>
    <t>Function definition 'System_workGetIsAckRequired' in header file</t>
  </si>
  <si>
    <t>System_workGetIsFree</t>
  </si>
  <si>
    <t>Function definition 'System_workGetIsFree' in header file</t>
  </si>
  <si>
    <t>System_workMakeFxnIdCmdId</t>
  </si>
  <si>
    <t>Function definition 'System_workMakeFxnIdCmdId' in header file</t>
  </si>
  <si>
    <t>System_workGetIsAck</t>
  </si>
  <si>
    <t>Function definition 'System_workGetIsAck' in header file</t>
  </si>
  <si>
    <t>System_workMakeWorkObjId</t>
  </si>
  <si>
    <t>Function definition 'System_workMakeWorkObjId' in header file</t>
  </si>
  <si>
    <t>System_workGetCmdId</t>
  </si>
  <si>
    <t>Function definition 'System_workGetCmdId' in header file</t>
  </si>
  <si>
    <t>System_workSetIsAck</t>
  </si>
  <si>
    <t>Function definition 'System_workSetIsAck' in header file</t>
  </si>
  <si>
    <t>System_workGetWorkObjInst</t>
  </si>
  <si>
    <t>Function definition 'System_workGetWorkObjInst' in header file</t>
  </si>
  <si>
    <t>System_workGetWorkObjSrcCpu</t>
  </si>
  <si>
    <t>Function definition 'System_workGetWorkObjSrcCpu' in header file</t>
  </si>
  <si>
    <t>System_workSetIsFree</t>
  </si>
  <si>
    <t>Function definition 'System_workSetIsFree' in header file</t>
  </si>
  <si>
    <t>TfdtpRxLink_CreateParams_Init</t>
  </si>
  <si>
    <t>Function definition 'TfdtpRxLink_CreateParams_Init' in header file</t>
  </si>
  <si>
    <t>src/links_a15</t>
  </si>
  <si>
    <t>systemLink_tsk_a15.c</t>
  </si>
  <si>
    <t>Function parameter 'pTsk' is not declared as a pointer to const</t>
  </si>
  <si>
    <t>SystemLink_init</t>
  </si>
  <si>
    <t>snprintf format specification '%u' expects type 'unsigned int' for 'u'; but parameter 4 has a different type 'unsigned long int'</t>
  </si>
  <si>
    <t>src/links_common</t>
  </si>
  <si>
    <t>IpcOutLink_drvProcessBuffers</t>
  </si>
  <si>
    <t>System_linkGetInfo</t>
  </si>
  <si>
    <t>IpcInLink_drvProcessBuffers</t>
  </si>
  <si>
    <t>IpcOutLink_drvCreate</t>
  </si>
  <si>
    <t>ipcOutLink_tsk_create_single_mbx.c</t>
  </si>
  <si>
    <t>SyncLink_drvPrintStatistics</t>
  </si>
  <si>
    <t>MergeLink_tskCreate</t>
  </si>
  <si>
    <t>Expression 'procId!= (65535)' used in the condition always yields the same result</t>
  </si>
  <si>
    <t>NullSrcLink_fillData</t>
  </si>
  <si>
    <t>System_main</t>
  </si>
  <si>
    <t>Expression 'System_isFastBootEnabled()' used in the condition always yields the same result; and causes an unreachable code</t>
  </si>
  <si>
    <t>NullSrcLink_create</t>
  </si>
  <si>
    <t>IpcOutLink_drvPrintStatistics</t>
  </si>
  <si>
    <t>IpcInLink_drvPutEmptyBuffers</t>
  </si>
  <si>
    <t>DupLink_tskCreate</t>
  </si>
  <si>
    <t>NullSrcLink_allocAndQueueBitstreamBufs</t>
  </si>
  <si>
    <t>syncLink_tsk_create_single_mbx.c</t>
  </si>
  <si>
    <t>System_enumAssertCheck</t>
  </si>
  <si>
    <t>Typedef name 'ErrorCheck__FILE____LINE__' is used for another entity</t>
  </si>
  <si>
    <t>IpcInLink_latencyStatsPrint</t>
  </si>
  <si>
    <t>NullSrcLink_tskRun</t>
  </si>
  <si>
    <t>IpcOutLink_drvReleaseBuffers</t>
  </si>
  <si>
    <t>SelectLink_getFullBuffers</t>
  </si>
  <si>
    <t>IpcInLink_drvCreate</t>
  </si>
  <si>
    <t>SyncLink_tskMain</t>
  </si>
  <si>
    <t>NullLink_drvDumpFrames</t>
  </si>
  <si>
    <t>NullLink_drvCreateDumpFramesObj</t>
  </si>
  <si>
    <t>System_ipcGetIpcBuffer</t>
  </si>
  <si>
    <t>Expression '(Int32)linkId&gt;=SYSTEM_LINK_ID_IPC_OUT_0' used in the condition always yields the same result</t>
  </si>
  <si>
    <t>SyncLink_computeMasterTimeStamp</t>
  </si>
  <si>
    <t>System_ipcMsgQTskCreate</t>
  </si>
  <si>
    <t>NullLink_init</t>
  </si>
  <si>
    <t>System_ipcMsgQSendMsg</t>
  </si>
  <si>
    <t>System_allocLinkMemAllocInfo</t>
  </si>
  <si>
    <t>NullSrcLink_init</t>
  </si>
  <si>
    <t>gateLink_tsk.c</t>
  </si>
  <si>
    <t>SyncLink_drvCreate</t>
  </si>
  <si>
    <t>DupLink_getFullBuffers</t>
  </si>
  <si>
    <t>NullSrcLink_putEmptyBuffers</t>
  </si>
  <si>
    <t>nullLink_tsk.c</t>
  </si>
  <si>
    <t>dupLink_tsk.c</t>
  </si>
  <si>
    <t>nullSrcLink_tsk.c</t>
  </si>
  <si>
    <t>IpcInLink_tskCreate</t>
  </si>
  <si>
    <t>NullSrcLink_timerCallback</t>
  </si>
  <si>
    <t>AlgorithmLink_queueInfoInit</t>
  </si>
  <si>
    <t>NullSrcLink_deInit</t>
  </si>
  <si>
    <t>algorithmLink_tsk_create_single_mbx.c</t>
  </si>
  <si>
    <t>IpcInLink_drvPrintStatistics</t>
  </si>
  <si>
    <t>NullSrcLink_processData</t>
  </si>
  <si>
    <t>NullSrcLink_getFullBuffers</t>
  </si>
  <si>
    <t>IpcInLink_tskMain</t>
  </si>
  <si>
    <t>System_ipcMsgQTaskMain</t>
  </si>
  <si>
    <t>SyncLink_drvProcessData</t>
  </si>
  <si>
    <t>IpcOutLink_drvCopySystemBufferToIpcBuffer</t>
  </si>
  <si>
    <t>AlgorithmLink_releaseInputBuffer</t>
  </si>
  <si>
    <t>System_ipcMsgQHandler</t>
  </si>
  <si>
    <t>SyncLink_addBuffersToDropListLesserThanThreshold</t>
  </si>
  <si>
    <t>AlgorithmLink_tskCreate</t>
  </si>
  <si>
    <t>system_ipc.c</t>
  </si>
  <si>
    <t>NullSrcLink_allocAndQueueVideoFrames</t>
  </si>
  <si>
    <t>System_ipcMsgQTskDelete</t>
  </si>
  <si>
    <t>GateLink_tskCreate</t>
  </si>
  <si>
    <t>mergeLink_tsk.c</t>
  </si>
  <si>
    <t>Function parameter 'pBufList' is not declared as a pointer to const</t>
  </si>
  <si>
    <t>mergeLink_tsk_create_single_mbx.c</t>
  </si>
  <si>
    <t>NullSrcLink_populateQueue</t>
  </si>
  <si>
    <t>SelectLink_tskCreate</t>
  </si>
  <si>
    <t>Expression 'status!=SYSTEM_LINK_STATUS_SOK' used in the condition always yields the same result; and causes an unreachable code</t>
  </si>
  <si>
    <t>System_start</t>
  </si>
  <si>
    <t>NullSrcLink_tskMain</t>
  </si>
  <si>
    <t>gateLink_tsk_create_single_mbx.c</t>
  </si>
  <si>
    <t>selectLink_tsk_create_single_mbx.c</t>
  </si>
  <si>
    <t>DupLink_tskMain</t>
  </si>
  <si>
    <t>MergeLink_getFullBuffers</t>
  </si>
  <si>
    <t>System_initCommon</t>
  </si>
  <si>
    <t>IpcOutLink_tskCreate</t>
  </si>
  <si>
    <t>AlgorithmLink_sysBufRelStatusUpdate</t>
  </si>
  <si>
    <t>SyncLink_computeDecisionParams</t>
  </si>
  <si>
    <t>dupLink_tsk_create_single_mbx.c</t>
  </si>
  <si>
    <t>IpcOutLink_tskMain</t>
  </si>
  <si>
    <t>selectLink_tsk.c</t>
  </si>
  <si>
    <t>SyncLink_tskCreate</t>
  </si>
  <si>
    <t>SyncLink_timerCallback</t>
  </si>
  <si>
    <t>System_ipcGetIpcIn2OutQue</t>
  </si>
  <si>
    <t>ipcInLink_tsk_create_single_mbx.c</t>
  </si>
  <si>
    <t>AlgorithmLink_getEmptyOutputBuffer</t>
  </si>
  <si>
    <t>System_sendLinkCmd</t>
  </si>
  <si>
    <t>SyncLink_makeCompositeBuffer</t>
  </si>
  <si>
    <t>System_ipcGetIpcOut2InQue</t>
  </si>
  <si>
    <t>system_common.c</t>
  </si>
  <si>
    <t>AlgorithmLink_getFullBuffers</t>
  </si>
  <si>
    <t>MergeLink_tskMain</t>
  </si>
  <si>
    <t>System_linkControl</t>
  </si>
  <si>
    <t>SelectLink_tskMain</t>
  </si>
  <si>
    <t>system_ipc_msgq.c</t>
  </si>
  <si>
    <t>Expression 'deleteStatus!=SYSTEM_LINK_STATUS_SOK' used in the condition always yields the same result; and causes an unreachable code</t>
  </si>
  <si>
    <t>Expression 'waitAck' used in the condition always yields the same result</t>
  </si>
  <si>
    <t>Expression 'stopStatus!=SYSTEM_LINK_STATUS_SOK' used in the condition always yields the same result; and causes an unreachable code</t>
  </si>
  <si>
    <t>IpcInLink_drvGetFullBuffers</t>
  </si>
  <si>
    <t>system_tsk_multi_mbx.c</t>
  </si>
  <si>
    <t>Function parameter 'pObj' is not declared as a pointer to const</t>
  </si>
  <si>
    <t>Expression 'nullSrcId\u003c (1)' used in the condition always yields the same result</t>
  </si>
  <si>
    <t>SyncLink_addBuffersToDropListFromLocalQue</t>
  </si>
  <si>
    <t>Expression 'bufferType' used in the condition always yields the same result</t>
  </si>
  <si>
    <t>Expression '(Int32)1==isConnected' used in the condition always yields the same result; and causes an unreachable code</t>
  </si>
  <si>
    <t>Expression 'stopStatus!=SYSTEM_LINK_STATUS_SOK' used in the condition always yields the same result</t>
  </si>
  <si>
    <t>Expression 'bufferType==SYSTEM_BUFFER_TYPE_BITSTREAM' used in the condition always yields the same result</t>
  </si>
  <si>
    <t>snprintf format specification '%d' expects type 'int' for 'd'; but parameter 4 has a different type 'unsigned long int'</t>
  </si>
  <si>
    <t>IpcOut_timerCallback</t>
  </si>
  <si>
    <t>Expression '(Int32)1==File_eof(pObj-&gt;fpDataStream...' used in the condition always yields the same result; and causes an unreachable code</t>
  </si>
  <si>
    <t>Expression 'SYSTEM_LINK_STATUS_SOK==status' used in the condition always yields the same result</t>
  </si>
  <si>
    <t>Expression 'semStatus== (Bool)1' used in the condition always yields the same result; and causes an unreachable code</t>
  </si>
  <si>
    <t>System_ipcDetach</t>
  </si>
  <si>
    <t>System_ipcNotifyDeInit</t>
  </si>
  <si>
    <t>System_ipcNotifyRegister</t>
  </si>
  <si>
    <t>System_ipcNotifySendEvent</t>
  </si>
  <si>
    <t>system_work_queue_tsk.c</t>
  </si>
  <si>
    <t>System_workAllocObj</t>
  </si>
  <si>
    <t>System_workTskMain</t>
  </si>
  <si>
    <t>System_workSetOutArgs</t>
  </si>
  <si>
    <t>System_workResetAllObj</t>
  </si>
  <si>
    <t>System_workSetInArgs</t>
  </si>
  <si>
    <t>System_workQueueTestExecute</t>
  </si>
  <si>
    <t>Expression 'procId!= (UInt32) (65535)' used in the condition always yields the same result</t>
  </si>
  <si>
    <t>Expression 'workQueueTestFlag!= (i+1)' used in the condition always yields the same result</t>
  </si>
  <si>
    <t>System_workTskQueueWorkObj</t>
  </si>
  <si>
    <t>TfdtpRx_allocAndQueueVideoFrames</t>
  </si>
  <si>
    <t>tfdtpRxLink_drv.c</t>
  </si>
  <si>
    <t>tfdtpRxLink_tsk.c</t>
  </si>
  <si>
    <t>TfdtpRx_populateQueue</t>
  </si>
  <si>
    <t>TfdtpRx_deleteVideoFrames</t>
  </si>
  <si>
    <t>Expression 'ack!=TFDTP_TRANSMIT_OK' used in the condition always yields the same result</t>
  </si>
  <si>
    <t>src/links_dsp</t>
  </si>
  <si>
    <t>systemLink_tsk_c6xdsp.c</t>
  </si>
  <si>
    <t>src/links_eve</t>
  </si>
  <si>
    <t>systemLink_tsk_eve_multi_mbx.c</t>
  </si>
  <si>
    <t>systemLink_tsk_eve.c</t>
  </si>
  <si>
    <t>src/links_ipu</t>
  </si>
  <si>
    <t>CaptureLink_drvAllocAndQueueFrames</t>
  </si>
  <si>
    <t>CaptureLink_tskMain</t>
  </si>
  <si>
    <t>VpeLink_drvReleaseFrames</t>
  </si>
  <si>
    <t>CaptureLink_tskRun</t>
  </si>
  <si>
    <t>DisplayLink_drvProcessData</t>
  </si>
  <si>
    <t>VpeLink_drvMakeFrameLists</t>
  </si>
  <si>
    <t>CaptureLink_drvFlush</t>
  </si>
  <si>
    <t>CaptureLink_drvDelete</t>
  </si>
  <si>
    <t>Expression 'queId\u003c (1)' used in the condition always yields the same result</t>
  </si>
  <si>
    <t>DisplayLink_drvReleaseData</t>
  </si>
  <si>
    <t>VpeLink_putEmptyBuffers</t>
  </si>
  <si>
    <t>DisplayLink_tskMain</t>
  </si>
  <si>
    <t>DisplayCtrlLink_drvConfigInit</t>
  </si>
  <si>
    <t>CaptureLink_drvProcessData</t>
  </si>
  <si>
    <t>VpeLink_drvCreateOutObj</t>
  </si>
  <si>
    <t>CaptureLink_InitSystemBuffer</t>
  </si>
  <si>
    <t>Expression 'streamId\u003c (UInt32) (1)' used in the condition always yields the same result</t>
  </si>
  <si>
    <t>captureLink_tsk.c</t>
  </si>
  <si>
    <t>CaptureLink_subframe_drvGetVIPOutFrameInfo</t>
  </si>
  <si>
    <t>Expression 'pObj-&gt;queueCount==1' used in the condition always yields the same result</t>
  </si>
  <si>
    <t>systemLink_tsk_ipu1.c</t>
  </si>
  <si>
    <t>displayCtrlLink_tsk.c</t>
  </si>
  <si>
    <t>CaptureLink_drvStop</t>
  </si>
  <si>
    <t>vpeLink_tsk.c</t>
  </si>
  <si>
    <t>displayLink_tsk.c</t>
  </si>
  <si>
    <t>CaptureLink_drvCallback</t>
  </si>
  <si>
    <t>IssCaptureLink_drvSetDrvCfg</t>
  </si>
  <si>
    <t>IssCaptureLink_drvGetSaveFrameStatus</t>
  </si>
  <si>
    <t>INCONSISTENT.LABEL</t>
  </si>
  <si>
    <t>IssCaptureLink_enumAssertCheck</t>
  </si>
  <si>
    <t>IssCaptureLink_init</t>
  </si>
  <si>
    <t>IssCaptureLink_deInit</t>
  </si>
  <si>
    <t>Expression 'instId\u003c (UInt32) (1)' used in the condition always yields the same result</t>
  </si>
  <si>
    <t>issCaptureLink_tsk.c</t>
  </si>
  <si>
    <t>Expression 'instId\u003c (1)' used in the condition always yields the same result</t>
  </si>
  <si>
    <t>IssM2mIspLink_drvRestoreContext</t>
  </si>
  <si>
    <t>IssM2mIspLink_drvSaveContext</t>
  </si>
  <si>
    <t>IssM2mIspLink_drvAllocFrames</t>
  </si>
  <si>
    <t>IssM2mIspLink_drvProcessFrame</t>
  </si>
  <si>
    <t>IssM2mIspLink_drvProcessData</t>
  </si>
  <si>
    <t>IssM2mIspLink_tskMain</t>
  </si>
  <si>
    <t>IssM2mIspLink_tskRun</t>
  </si>
  <si>
    <t>IssM2mIspLink_deInit</t>
  </si>
  <si>
    <t>IssM2mIspLink_init</t>
  </si>
  <si>
    <t>issM2mIspLink_tsk.c</t>
  </si>
  <si>
    <t>IssM2mIspLink_getFullBuffers</t>
  </si>
  <si>
    <t>IssM2mSimcopLink_drvProcessData</t>
  </si>
  <si>
    <t>IssM2mSimcopLink_drvProcessFrame</t>
  </si>
  <si>
    <t>IssM2mSimcopLink_drvGetSaveFrameStatus</t>
  </si>
  <si>
    <t>IssM2mSimcopLink_drvAllocBuffer</t>
  </si>
  <si>
    <t>issM2mSimcopLink_tsk.c</t>
  </si>
  <si>
    <t>IssM2mSimcopLink_getFullBuffers</t>
  </si>
  <si>
    <t>IssM2mIspLink_isWdrMode</t>
  </si>
  <si>
    <t>Function definition 'IssM2mIspLink_isWdrMode' in header file</t>
  </si>
  <si>
    <t>IssM2mIspLink_drvGetSaveFrameStatus</t>
  </si>
  <si>
    <t>issMemIspLinkSaveFrame</t>
  </si>
  <si>
    <t>IssM2mIspLink_drvSetIspRouteCfg</t>
  </si>
  <si>
    <t>Expression 'System_isSrvFastBootEnabled()' used in the condition always yields the same result; and causes an unreachable code</t>
  </si>
  <si>
    <t>Expression 'System_isSrvFastBootEnabled()' used in the condition always yields the same result</t>
  </si>
  <si>
    <t>Expression 'ISSM2MISP_LINK_ROUTE_NRT2==pRouteCfg-...' used in the condition always yields the same result; and causes an unreachable code</t>
  </si>
  <si>
    <t>Expression 'cmplxIoId\u003c (1)' used in the condition always yields the same result</t>
  </si>
  <si>
    <t>src/utils_common</t>
  </si>
  <si>
    <t>NDK_NSP_Init</t>
  </si>
  <si>
    <t>Utils_prfLoadRegister</t>
  </si>
  <si>
    <t>RemoteLog_clientGetLine</t>
  </si>
  <si>
    <t>Utils_prcmDumpRegisterData</t>
  </si>
  <si>
    <t>System_qspiReadSector</t>
  </si>
  <si>
    <t>Utils_statCollectorInit</t>
  </si>
  <si>
    <t>sys_to_phys_addr</t>
  </si>
  <si>
    <t>Expression '0==phandle-&gt;dmm_lisa_vaddr' used in the condition always yields the same result; and causes an unreachable code</t>
  </si>
  <si>
    <t>Utils_dmaAllocParam</t>
  </si>
  <si>
    <t>Utils_tskMultiMbxMain</t>
  </si>
  <si>
    <t>ndk_nsp_hooks.c</t>
  </si>
  <si>
    <t>uartPrint</t>
  </si>
  <si>
    <t>Utils_ipcQueRead</t>
  </si>
  <si>
    <t>UtilsPrf_ProcessLinkStatsCommand</t>
  </si>
  <si>
    <t>GMACSW_getConfig</t>
  </si>
  <si>
    <t>System_qspiWriteSector</t>
  </si>
  <si>
    <t>Utils_dmaLinkDma</t>
  </si>
  <si>
    <t>Utils_quePeek</t>
  </si>
  <si>
    <t>sci_close</t>
  </si>
  <si>
    <t>Utils_edma3RegisterInterrupts</t>
  </si>
  <si>
    <t>Utils_quePut</t>
  </si>
  <si>
    <t>utils.h</t>
  </si>
  <si>
    <t>get_usecase_params</t>
  </si>
  <si>
    <t>Utils_bufPeekFullExt</t>
  </si>
  <si>
    <t>Function definition 'Utils_bufPeekFullExt' in header file</t>
  </si>
  <si>
    <t>Utils_memFrameAlloc</t>
  </si>
  <si>
    <t>Utils_setBWLimiter</t>
  </si>
  <si>
    <t>Utils_dmaTestCopyFill</t>
  </si>
  <si>
    <t>System_uartInit</t>
  </si>
  <si>
    <t>Expression '0==uartTxHandle' used in the condition always yields the same result; and causes an unreachable code</t>
  </si>
  <si>
    <t>utils_dma_cfg_eve.c</t>
  </si>
  <si>
    <t>Utils_statCollectorResetCounters</t>
  </si>
  <si>
    <t>Utils_remoteLogClientInit</t>
  </si>
  <si>
    <t>sci_dump_disable</t>
  </si>
  <si>
    <t>sci_global_enable</t>
  </si>
  <si>
    <t>Utils_bufGetEmptyExt</t>
  </si>
  <si>
    <t>Utils_queGet</t>
  </si>
  <si>
    <t>Utils_setDssMflagMode</t>
  </si>
  <si>
    <t>Utils_prfLoadUnRegister</t>
  </si>
  <si>
    <t>sci_dump_cntrs</t>
  </si>
  <si>
    <t>RemoteLog_clientRun</t>
  </si>
  <si>
    <t>Expression 'uartParams.opMode==UART_OPMODE_INTERRUPT' used in the condition always yields the same result</t>
  </si>
  <si>
    <t>Utils_dmaCopyFill2D</t>
  </si>
  <si>
    <t>sci_get_version</t>
  </si>
  <si>
    <t>Utils_getDpllClkOutInfo</t>
  </si>
  <si>
    <t>Utils_memAlloc</t>
  </si>
  <si>
    <t>Utils_bufPeekEmptyExt</t>
  </si>
  <si>
    <t>sci_dump_info</t>
  </si>
  <si>
    <t>Utils_tskMultiMbxDelete</t>
  </si>
  <si>
    <t>Utils_tskMain</t>
  </si>
  <si>
    <t>Utils_setDssMflagThreshold</t>
  </si>
  <si>
    <t>Utils_tskFlushMsg</t>
  </si>
  <si>
    <t>Utils_tskCreate</t>
  </si>
  <si>
    <t>get_cntr_addr</t>
  </si>
  <si>
    <t>sci_reg_usecase_mstr</t>
  </si>
  <si>
    <t>Utils_memHeapSetup</t>
  </si>
  <si>
    <t>Vps_printf</t>
  </si>
  <si>
    <t>Utils_getDpllClkOutInfoIpu</t>
  </si>
  <si>
    <t>Utils_setDmmPri</t>
  </si>
  <si>
    <t>sci_open</t>
  </si>
  <si>
    <t>sci_global_disable</t>
  </si>
  <si>
    <t>utils_dma.h</t>
  </si>
  <si>
    <t>Utils_bufPeekEmpty</t>
  </si>
  <si>
    <t>Function definition 'Utils_bufPeekEmpty' in header file</t>
  </si>
  <si>
    <t>RemoteLog_serverPutString</t>
  </si>
  <si>
    <t>sci_common.h</t>
  </si>
  <si>
    <t>Utils_EVE_RegisterInterrupts_FromVIP</t>
  </si>
  <si>
    <t>Utils_bufGetFull</t>
  </si>
  <si>
    <t>Utils_tempBgapEventIsr</t>
  </si>
  <si>
    <t>Utils_mbxCreate</t>
  </si>
  <si>
    <t>Expression 'i\u003c (4)' used in the condition always yields the same result; and causes an unreachable code</t>
  </si>
  <si>
    <t>utils_dma_cfg_dsp_local_edma.c</t>
  </si>
  <si>
    <t>Variable definition 'gUtils_dmaDspLocalEdmaGblCfgParams' in header file</t>
  </si>
  <si>
    <t>Utils_setEmifPri</t>
  </si>
  <si>
    <t>Utils_memFreeSR</t>
  </si>
  <si>
    <t>Utils_getNumPlanes</t>
  </si>
  <si>
    <t>utils_execp_trace_remote_m4.c</t>
  </si>
  <si>
    <t>Utils_memInit</t>
  </si>
  <si>
    <t>Utils_memAllocSR</t>
  </si>
  <si>
    <t>sci_dump</t>
  </si>
  <si>
    <t>Utils_dmaAllocDmaCh</t>
  </si>
  <si>
    <t>uartRead</t>
  </si>
  <si>
    <t>Utils_mbxSendMsg</t>
  </si>
  <si>
    <t>Utils_netGetIpAddrStr</t>
  </si>
  <si>
    <t>Expression 'procId== (65535)' used in the condition always yields the same result; and causes an unreachable code</t>
  </si>
  <si>
    <t>Utils_statCollectorRegisterSdram</t>
  </si>
  <si>
    <t>Utils_memFree</t>
  </si>
  <si>
    <t>Utils_bufGetFullExt</t>
  </si>
  <si>
    <t>Utils_statColCompute</t>
  </si>
  <si>
    <t>Utils_getDpllClkOutInfoAbe</t>
  </si>
  <si>
    <t>Utils_dmaCopy1D</t>
  </si>
  <si>
    <t>RD_MEM_32</t>
  </si>
  <si>
    <t>Utils_tskWaitCmd</t>
  </si>
  <si>
    <t>Function definition 'Utils_tskWaitCmd' in header file</t>
  </si>
  <si>
    <t>Identifiers used in declaration and definition of function 'Utils_netGetIpAddrStr' are not identical</t>
  </si>
  <si>
    <t>utils_mbx.h</t>
  </si>
  <si>
    <t>utils_remote_log_server.c</t>
  </si>
  <si>
    <t>Utils_getDpllClkOutInfoA15</t>
  </si>
  <si>
    <t>Variable definition 'gUtils_dmaDspLocalEdmaInstInitConfig' in header file</t>
  </si>
  <si>
    <t>System_qspiEraseSector</t>
  </si>
  <si>
    <t>sci_reg_usecase_sdram</t>
  </si>
  <si>
    <t>Expression 'fine&gt;31' used in the condition always yields the same result</t>
  </si>
  <si>
    <t>Utils_tskMultiMbxCreate</t>
  </si>
  <si>
    <t>Expression 'System_isFastBootEnabled()' used in the condition always yields the same result</t>
  </si>
  <si>
    <t>Utils_eveExceptionHookFxn</t>
  </si>
  <si>
    <t>Expression 'excCtx-&gt;threadType==ti_sysbios_BIOS_T...' used in the condition always yields the same result</t>
  </si>
  <si>
    <t>Utils_bufGetEmptyBufferExt</t>
  </si>
  <si>
    <t>utils_stat_collector.c</t>
  </si>
  <si>
    <t>Utils_tempBgapIntInit</t>
  </si>
  <si>
    <t>Utils_edma3Init</t>
  </si>
  <si>
    <t>utils_tsk.h</t>
  </si>
  <si>
    <t>sci_dump_enable</t>
  </si>
  <si>
    <t>Utils_bootSlaves_paramsInit</t>
  </si>
  <si>
    <t>RemoteLog_mapMem</t>
  </si>
  <si>
    <t>get_cntr</t>
  </si>
  <si>
    <t>Utils_tskAckOrFreeMsg</t>
  </si>
  <si>
    <t>Function definition 'Utils_tskAckOrFreeMsg' in header file</t>
  </si>
  <si>
    <t>Utils_bufGetEmpty</t>
  </si>
  <si>
    <t>Utils_memGetHeapStats</t>
  </si>
  <si>
    <t>utils_dma_cfg_a15_0.c</t>
  </si>
  <si>
    <t>Utils_bufGetEmptyBuffer</t>
  </si>
  <si>
    <t>Function 'NDK_NSP_Init' has a definition but no prototype</t>
  </si>
  <si>
    <t>Utils_DmaChCreateParams_Init</t>
  </si>
  <si>
    <t>Function definition 'Utils_getNumPlanes' in header file</t>
  </si>
  <si>
    <t>Utils_ipcQueWrite</t>
  </si>
  <si>
    <t>Utils_m4ExceptionHookFxn</t>
  </si>
  <si>
    <t>cTools_memMap</t>
  </si>
  <si>
    <t>WR_MEM_32</t>
  </si>
  <si>
    <t>Expression '1==counterChangedFlag' used in the condition always yields the same result</t>
  </si>
  <si>
    <t>Utils_bufGetFullBufferExt</t>
  </si>
  <si>
    <t>utils_remote_log_client.c</t>
  </si>
  <si>
    <t>Name 'gRemoteLogClient_tskStack' visibility is too wide.</t>
  </si>
  <si>
    <t>Expression '0!=idxInfo' used in the condition always yields the same result</t>
  </si>
  <si>
    <t>System_qspiEraseFull</t>
  </si>
  <si>
    <t>printf format specification '%08x' expects type 'unsigned int' for 'x'; but parameter 3 has a different type 'unsigned long int'</t>
  </si>
  <si>
    <t>Expression 'UTILS_HEAPID_DDR_NON_CACHED_SR0==heapId' used in the condition always yields the same result; and causes an unreachable code</t>
  </si>
  <si>
    <t>Utils_MbxCreatePrm_Init</t>
  </si>
  <si>
    <t>Function definition 'Utils_MbxCreatePrm_Init' in header file</t>
  </si>
  <si>
    <t>Function definition 'Utils_bufPeekEmptyExt' in header file</t>
  </si>
  <si>
    <t>utils_dma_edma3cc_dsp_intr.c</t>
  </si>
  <si>
    <t>Expression 'uartParams.opMode' used in the condition always yields the same result; and causes an unreachable code</t>
  </si>
  <si>
    <t>utils_dma_cfg_ipu1_0.c</t>
  </si>
  <si>
    <t>Utils_tskRecvMsg</t>
  </si>
  <si>
    <t>Function definition 'Utils_tskRecvMsg' in header file</t>
  </si>
  <si>
    <t>Utils_bufGetFullBuffer</t>
  </si>
  <si>
    <t>Utils_setDmmMflagEmergencyEnable</t>
  </si>
  <si>
    <t>Utils_statCollectorPrintCount</t>
  </si>
  <si>
    <t>sci.c</t>
  </si>
  <si>
    <t>utils_dma_cfg_dsp1.c</t>
  </si>
  <si>
    <t>Utils_bufPeekFull</t>
  </si>
  <si>
    <t>Function definition 'Utils_bufPeekFull' in header file</t>
  </si>
  <si>
    <t>Name 'mstr_mstaddr_value' visibility is too wide.</t>
  </si>
  <si>
    <t>Expression '0==uartRxHandle' used in the condition always yields the same result; and causes an unreachable code</t>
  </si>
  <si>
    <t>Function definition 'Utils_bootSlaves_paramsInit' in header file</t>
  </si>
  <si>
    <t>utils_prcm_stats.c</t>
  </si>
  <si>
    <t>Utils_mbxWaitCmd</t>
  </si>
  <si>
    <t>utils_mbx.c</t>
  </si>
  <si>
    <t>Name 'gUtils_mbxMsgPoolFreeQueMem' visibility is too wide.</t>
  </si>
  <si>
    <t>Function definition 'Utils_DmaChCreateParams_Init' in header file</t>
  </si>
  <si>
    <t>Expression '( (void* )0) !=idxInfo' used in the condition always yields the same result</t>
  </si>
  <si>
    <t>netCloseHook</t>
  </si>
  <si>
    <t>Function 'netCloseHook' has a definition but no prototype</t>
  </si>
  <si>
    <t>Utils_statCollectorRegisterMstr</t>
  </si>
  <si>
    <t>utils_mem.c</t>
  </si>
  <si>
    <t>netOpenHook</t>
  </si>
  <si>
    <t>Function 'netOpenHook' has a definition but no prototype</t>
  </si>
  <si>
    <t>Name 'LinkStr' visibility is too wide.</t>
  </si>
  <si>
    <t>Expression 'System_isFastBootEnabled() == (Bool)1' used in the condition always yields the same result; and causes an unreachable code</t>
  </si>
  <si>
    <t>utils_dma_cfg_ipu1_1.c</t>
  </si>
  <si>
    <t>Utils_a15ExceptionHookFxn</t>
  </si>
  <si>
    <t>Utils_tskMultiMbxTrigger</t>
  </si>
  <si>
    <t>sci_remove_usecase</t>
  </si>
  <si>
    <t>Name 'gUtils_mbxMsgPool' visibility is too wide.</t>
  </si>
  <si>
    <t>Utils_memGetHeapHandleSR</t>
  </si>
  <si>
    <t>Utils_tskPeekMsg</t>
  </si>
  <si>
    <t>Function definition 'Utils_tskPeekMsg' in header file</t>
  </si>
  <si>
    <t>Utils_tskSendMsg</t>
  </si>
  <si>
    <t>Function definition 'Utils_tskSendMsg' in header file</t>
  </si>
  <si>
    <t>Utils_mbxInit</t>
  </si>
  <si>
    <t>Utils_mbxAllocMsg</t>
  </si>
  <si>
    <t>Utils_tskSendCmd</t>
  </si>
  <si>
    <t>Function definition 'Utils_tskSendCmd' in header file</t>
  </si>
  <si>
    <t>utils_link_stats_collector.c</t>
  </si>
  <si>
    <t>utils_uart.c</t>
  </si>
  <si>
    <t>Utils_mbxRecvMsg</t>
  </si>
  <si>
    <t>Utils_fileReadFile</t>
  </si>
  <si>
    <t>Utils_fileTestRun</t>
  </si>
  <si>
    <t>Expression 'i\u003c (10)' used in the condition always yields the same result</t>
  </si>
  <si>
    <t>File_open</t>
  </si>
  <si>
    <t>Identifiers used in declaration and definition of function 'File_open' are not identical</t>
  </si>
  <si>
    <t>Utils_fileWriteFile</t>
  </si>
  <si>
    <t>Name 'uartReadBuffer' visibility is too wide.</t>
  </si>
  <si>
    <t>Utils_mbxPeekMsg</t>
  </si>
  <si>
    <t>file_api.h</t>
  </si>
  <si>
    <t>Expression 'hndlFile\u003c0' used in the condition always yields the same result; and causes an unreachable code</t>
  </si>
  <si>
    <t>File_init</t>
  </si>
  <si>
    <t>Expression 'set_mstaddr_enable' used in the condition always yields the same result</t>
  </si>
  <si>
    <t>Name 'pmicI2cfunc' visibility is too wide.</t>
  </si>
  <si>
    <t>Expression '0== *pphandle' used in the condition always yields the same result; and causes an unreachable code</t>
  </si>
  <si>
    <t>Name 'sdram_mstaddr_value' visibility is too wide.</t>
  </si>
  <si>
    <t>Expression 'cfg_idx\u003c1' used in the condition always yields the same result</t>
  </si>
  <si>
    <t>sci_config_dra7xx.c</t>
  </si>
  <si>
    <t>Expression '0!=filter' used in the condition always yields the same result</t>
  </si>
  <si>
    <t>Expression 'k\u003cnum_filters' used in the condition always yields the same result</t>
  </si>
  <si>
    <t>Expression '0!=sc_reg_filter' used in the condition always yields the same result</t>
  </si>
  <si>
    <t>Function parameter 'pHndl' is not declared as a pointer to const</t>
  </si>
  <si>
    <t>utils_mem_debug.h</t>
  </si>
  <si>
    <t>sci_config_tda3x.c</t>
  </si>
  <si>
    <t>Utils_computeCRC</t>
  </si>
  <si>
    <t>Utils_bootSlaves</t>
  </si>
  <si>
    <t>Utils_qspiReadSectorsEdma</t>
  </si>
  <si>
    <t>Utils_ddrReadEdma</t>
  </si>
  <si>
    <t>Utils_bootPowerDownSlaves</t>
  </si>
  <si>
    <t>Name 'sdram_cfg_array_0' visibility is too wide.</t>
  </si>
  <si>
    <t>Name 'mstr_cfg_array_0' visibility is too wide.</t>
  </si>
  <si>
    <t>Name 'mstr_cfg_array_1' visibility is too wide.</t>
  </si>
  <si>
    <t>Utils_ddrReadMemCpy</t>
  </si>
  <si>
    <t>Utils_emifEccInit</t>
  </si>
  <si>
    <t>Expression 'UTILS_HEAPID_DDR_CACHED_SR_ECC_QM==he...' used in the condition always yields the same result</t>
  </si>
  <si>
    <t>Expression 'UTILS_HEAPID_DDR_CACHED_SR_NON_ECC_AS...' used in the condition always yields the same result</t>
  </si>
  <si>
    <t>Expression 'UTILS_HEAPID_DDR_CACHED_SR_ECC_ASIL==...' used in the condition always yields the same result</t>
  </si>
  <si>
    <t>System_dccDeInit</t>
  </si>
  <si>
    <t>dcc_setConfigAndEnable</t>
  </si>
  <si>
    <t>dcc_setupInterrupts</t>
  </si>
  <si>
    <t>Utils_dccErrISR</t>
  </si>
  <si>
    <t>System_esmRegisterEvent</t>
  </si>
  <si>
    <t>System_esmUnRegisterEvent</t>
  </si>
  <si>
    <t>System_esmInit</t>
  </si>
  <si>
    <t>Utils_ipuEccInit</t>
  </si>
  <si>
    <t>Utils_ipuEccDeInit</t>
  </si>
  <si>
    <t>Utils_l3FwSetup</t>
  </si>
  <si>
    <t>Expression '1==fwIdx' used in the condition always yields the same result; and causes an unreachable code</t>
  </si>
  <si>
    <t>Utils_getFwInstIdx</t>
  </si>
  <si>
    <t>Utils_l3FwErrISR</t>
  </si>
  <si>
    <t>Utils_xmcMpuInit</t>
  </si>
  <si>
    <t>utils_xmc_mpu.c</t>
  </si>
  <si>
    <t>Name 'gXmcSegments' visibility is too wide.</t>
  </si>
  <si>
    <t>Expression '0!=gIpuEccErrHwiHandle' used in the condition always yields the same result</t>
  </si>
  <si>
    <t>Utils_l3FwReset</t>
  </si>
  <si>
    <t>Utils_dspEccInit</t>
  </si>
  <si>
    <t>Expression 'idx\u003cnumInst' used in the condition always yields the same result</t>
  </si>
  <si>
    <t>Utils_l3FwSwitchSafetyMode</t>
  </si>
  <si>
    <t>Expression 'fwIdx\u003cnumInst' used in the condition always yields the same result</t>
  </si>
  <si>
    <t>Expression '0==fwIdx' used in the condition always yields the same result; and causes an unreachable code</t>
  </si>
  <si>
    <t>Expression 'System_isSrvFastBootEnabled() == (Bool)1' used in the condition always yields the same result; and causes an unreachable code</t>
  </si>
  <si>
    <t>Vps_vprintf</t>
  </si>
  <si>
    <t>File_printf</t>
  </si>
  <si>
    <t>Utils_mcspiInit</t>
  </si>
  <si>
    <t>Utils_fileCioReadFile</t>
  </si>
  <si>
    <t>VpsLog_write</t>
  </si>
  <si>
    <t>Utils_cioInit</t>
  </si>
  <si>
    <t>Utils_fileCioWriteFile</t>
  </si>
  <si>
    <t>utils_cio.c</t>
  </si>
  <si>
    <t>file_api.c</t>
  </si>
  <si>
    <t>Utils_ipcQueReadString</t>
  </si>
  <si>
    <t>Utils_ipcQueWriteString</t>
  </si>
  <si>
    <t>Utils_edma3CheckAllocationConlficts</t>
  </si>
  <si>
    <t>Utils_uartCreateDevice</t>
  </si>
  <si>
    <t>Function definition 'Utils_edma3CheckAllocationConlficts' in header file</t>
  </si>
  <si>
    <t>Unsafe macro '_IONBF' is used</t>
  </si>
  <si>
    <t>Utils_edma3CheckStaticAllocationConlficts</t>
  </si>
  <si>
    <t>Function definition 'Utils_edma3CheckStaticAllocationConlficts' in header file</t>
  </si>
  <si>
    <t>printf format specification '%d' expects type 'int' for 'd'; but parameter 2 has a different type 'unsigned long int'</t>
  </si>
  <si>
    <t>Network_ndkIPAddrHookFxn</t>
  </si>
  <si>
    <t>Unsigned integer literal '0xff000000' without the 'U' suffix</t>
  </si>
  <si>
    <t>Utils_cioDeInit</t>
  </si>
  <si>
    <t>src/main_app</t>
  </si>
  <si>
    <t>KW_ID</t>
  </si>
  <si>
    <t>TAXONOMY</t>
  </si>
  <si>
    <t>FILE</t>
  </si>
  <si>
    <t>METHOD</t>
  </si>
  <si>
    <t>LINE</t>
  </si>
  <si>
    <t>SNO</t>
  </si>
  <si>
    <t>Misra-C Rule</t>
  </si>
  <si>
    <t>Waiver</t>
  </si>
  <si>
    <t>Reasoning</t>
  </si>
  <si>
    <t>Approved</t>
  </si>
  <si>
    <t>KW tool cannot understand the pragma supported by CGTools like DATA_ALIGN and DATA_SECTION. But these are valid pragmas.</t>
  </si>
  <si>
    <t>MISRA.DEFINE.LONGNAME
MISRA.IDENT.LONG</t>
  </si>
  <si>
    <t>Macro Name length can be bigger to keep more meaningful information. From MISRA C point of view It is to make sure the code is portable across multiple compilers. But if TI deliverables will be used with TI compiler and it should be OK to voilate this rule.
TI software naming convetion also mandates prefix of module name (example:MJPEG_D_TI_xxxx) before the Macro/function name and it results into longer names than 31 characters</t>
  </si>
  <si>
    <t>Klocwork is misreporting some structure variables,global variables and macro parameters created with the same name as function arguments name. This is required to make code more readable and it is no harm having same names.
Example:Within the file scope if we define as follow we get this violation. 
#define CHANNEL_NUMBER(chNum) ((chNum) * 2U)
void func(uint32_t chType,uint32_t chNum);
This is same for structure variables,global variables also.</t>
  </si>
  <si>
    <t>Case by case</t>
  </si>
  <si>
    <t xml:space="preserve">Klocwork is unable to append the file and line in the typedef name. 
So the Typedef name is reported as Unique even if in actual scenario not unique.
</t>
  </si>
  <si>
    <t>In some situations local variables are created with the same name as structure variables to make code more readable. This is to avoid longer statements with multiple indirections.</t>
  </si>
  <si>
    <t>The rule says that ALL variable names should be different. It is not possible to implement as different independently developed modules can have same local variable names (like i/j etc) and same variable names for the structures like status, errorCode, width, height</t>
  </si>
  <si>
    <t>ISO C strictly states that the return type of main should be "int".GCC compiler gives warning if fixed length data types are used.Hence waivered.This will be included in a future revision of MISRA C as per Misra C organization.</t>
  </si>
  <si>
    <t>Klocwork is not able to analyze bitfields defined of data type "uint32_t" and thus reporting error.
If "unsigned int" is used instead of "uint32_t" it is not reporting this error.Hence waivered.
Example: uint32_t       frameLength : 12; ----&gt; Reports error
                    unsigned int   frameLength : 12; ----&gt; Does not reports error</t>
  </si>
  <si>
    <t>External Issue 
Case by case</t>
  </si>
  <si>
    <r>
      <t xml:space="preserve">External package errors like bios, EDMA3LLD,NDK which are not part of VSDK package can't be fixed
</t>
    </r>
    <r>
      <rPr>
        <b/>
        <sz val="10"/>
        <rFont val="Calibri"/>
        <family val="2"/>
      </rPr>
      <t>NOTE: Verify before you mark it as waiver , it needs to be external component else it cannot be waivered</t>
    </r>
  </si>
  <si>
    <t>External package errors like bios, EDMA3LLD which are not part of VSDK package can't be fixed</t>
  </si>
  <si>
    <t xml:space="preserve">MISRA.ONEDEFRULE.FUNC
</t>
  </si>
  <si>
    <t>Waiver for static inline functions defined in header file doing init of interface structure and small functions for performance reasons</t>
  </si>
  <si>
    <t>Kolckwork is wrongly reporting this issue in some of the C files, Rule states that the variable defined in header file(.h file) but it is actually defined in .c file only.</t>
  </si>
  <si>
    <t>Variables which need longer life need to be declared as static. At the same time it is good to have all static variables at one place to increase readability and maintenance of code. 
Given above reasoning, if one has 2 functions in a file and one of them need some data to be static - he/she will keep it at top of file. As result of this the static data is also visible to another function though the function does not need to see it. So the rule is violated. OMAP software considers such violations as waivers and don't plan to fix
Same situation applies if there are tables of big size but utilized by only one function - so to keep the readability of this function table is kept outside the function and in file scope.
So effectively - to satisfy the rule partially we shall have visibility not to minimize at function level but minimize at file level. It means that in a file, a variable can be visible to function A and function B even it is used only by function A. But a variable in file X should not be visible in file Y if it is not used by file Y.</t>
  </si>
  <si>
    <r>
      <t xml:space="preserve">This is external component dependency , It has to be fixed at external component only. 
</t>
    </r>
    <r>
      <rPr>
        <b/>
        <sz val="10"/>
        <rFont val="Calibri"/>
        <family val="2"/>
      </rPr>
      <t>NOTE: Verify before you mark it as waiver , it needs to be external component else it cannot be waivered</t>
    </r>
  </si>
  <si>
    <t>typecast to EventCombiner_FuncPtr,Task_FuncPtr,Clock_FuncPtr,Hwi_FuncPtr,BspOsal_TaskFuncPtr and similar BIOS functions can’t be avoided</t>
  </si>
  <si>
    <t>1. Memory mapped regsiters and other hardware features access requires typecasting of pointer to integer.  The address space is 32 bit and type casting to integer will not result into any loss because of TI's compiler treatment to integer.
2. This is also required for pointer alignment to word/double_word boundary. For example, following is used for memory alignment: InternalMemoryBase = (U32) memTab[IDX].base;InternalMemoryBase = ((InternalMemoryBase + alignment - 1) &amp; (~(alignment - 1)) );
3. Function pointers converted to uint32_t
4. Used to compare with the Macros containing addresses. Also the pointer addresses are stored in the form of UInt32
5. IP reads data in a particular format. So pointer to int conversion is required to put data in that format
6. To calculate pointer difference, we need to convert them
7. Void* pointer are required to be incremented by some places. We cannot have arithmetic operation on pointers of type void*.  
Examplae: tempVal = ((UInt32) params-&gt;mem) + (params-&gt;elemSize * cnt);
            allocMem = (void *) (tempVal);  params-&gt;mem is of type void*
8. Passing pointer arguments to ISR and callback functions which takes arguments as UInt32 for legacy reasons and viceversa.</t>
  </si>
  <si>
    <t>1. Pointers to different layer's handles are stored as void*.
2. With IOCTL calls, void* pointers are transferred and converted to respective data structure pointers depending on the IOCTL called. This enables modularity between different levels</t>
  </si>
  <si>
    <t>KW is reporting this issue for the below case which is not an issue
const void * typecasted to const some_struct *</t>
  </si>
  <si>
    <t>External package errors like bios which are not part of VSDK package can't be fixed</t>
  </si>
  <si>
    <r>
      <t xml:space="preserve">External package errors like bios which are not part of VSDK package can't be fixed
</t>
    </r>
    <r>
      <rPr>
        <b/>
        <sz val="10"/>
        <rFont val="Calibri"/>
        <family val="2"/>
      </rPr>
      <t>NOTE: Verify before you mark it as waiver , it needs to be external component else it cannot be waivered</t>
    </r>
  </si>
  <si>
    <t>The purpose of this rule to be defined in MISRA C is to increase the readability of code. But there are situations when the code is equality or better readable if we use appropriate variable names
Example if(error) is equally readable as if(error !=0)</t>
  </si>
  <si>
    <t>INVARIANT_CONDITION.UNREACH
INVARIANT_CONDITION.GEN</t>
  </si>
  <si>
    <t>1.Case by case
2.Tool Issue</t>
  </si>
  <si>
    <r>
      <t>1. In cases where value in the if condition  is dependent on the return of a function and currently the function is hardcoded to return a value. Code is currently unreachable but as the implementation of the function changes, it will not be unreachable
2. Wrong error in case of enum
3. In case we have a configurable macro in an if condition and one of the if-else blocks in unreachable</t>
    </r>
    <r>
      <rPr>
        <sz val="10"/>
        <color rgb="FFFF0000"/>
        <rFont val="Calibri"/>
        <family val="2"/>
      </rPr>
      <t xml:space="preserve">.
</t>
    </r>
    <r>
      <rPr>
        <sz val="10"/>
        <rFont val="Calibri"/>
        <family val="2"/>
      </rPr>
      <t>4.Klocwork is not able to analyze return value of function PlatformGetSiliconPackageType which is defined
in respective platform files when we build SDK for each platforms one after the other .
Eg: 
Tda2xx Func:
uint32_t PlatformGetSiliconPackageType(void)
{
    return (PLATFORM_SILICON_PACKAGE_TYPE_UNKNOWN);
}
For Tda3xx Func:
uint32_t PlatformGetSiliconPackageType(void)
{
    if (PACKAGE_TYPE_12X12)
    {
        packageType = PLATFORM_SILICON_PACKAGE_TYPE_12X12;
    }
    else
    {
        packageType = PLATFORM_SILICON_PACKAGE_TYPE_15X15;
    }
    return packageType;
}
It is always reporting inferred value of this function as PLATFORM_SILICON_PACKAGE_TYPE_UNKNOWN which is wrong in case of TDA3xx.Hence waivered.</t>
    </r>
  </si>
  <si>
    <t xml:space="preserve">Can be included for Debug, Utility, Trace Functions </t>
  </si>
  <si>
    <t>1. Tool Issue
2. Case by Case</t>
  </si>
  <si>
    <t>1. Klocwork is not able to analyze pointers which are declared as const and reporting this issue.This is a false positive.
Example:void func(const void *dstAddr, void *srcAddr);
Though "dstAddr" is declared as const it is reporting this error hence waivered.
2. Function is registered as a pointer for upper layer. Function parameter is passed to a function where its not modified. Misra gives warning to make the function parameter as const as its not modified in it.
Example: Control functions for set patrameter. It will only read the arg passed as parameter. But we cant change the prototype of control function as it can be used for get also which modifies the arg.</t>
  </si>
  <si>
    <t>17.1,17.4</t>
  </si>
  <si>
    <t>Pointer arithmetic is required for performance like auto increment in loop. The harmful side effect of violating this rule (accessing outside valid memory) shall be checked by another code checker like Klocwork</t>
  </si>
  <si>
    <t xml:space="preserve">Files in sdk use the external components and issue is seen due to the external component. </t>
  </si>
  <si>
    <t>In cases when union is used in interface files,norflash lib, this is waivered. These changes are made in legacy code and cannot be changed now.</t>
  </si>
  <si>
    <t>1. For performance reasons one might want to keep a macro bigger. At the same time complicated big macro usage should be avoided. So to keep a fine balance it is good to keep this rule on case by case
2. In interface files some of the simple calculation is done using macros instead of fxn. This can't be changed now as the macros are used to init structure or global variables. Hence can't be changed now</t>
  </si>
  <si>
    <t>The places in which order of evaluation has no side effects could be a waiver.
Example: This will be used in HW_REG macros to use field SHIFT and MASK value from the field name and trace macros to print the argument as string</t>
  </si>
  <si>
    <t>Klockwork wrongly reports this error in one of the C file stating include guard is not provided</t>
  </si>
  <si>
    <t xml:space="preserve"> _c_int00 and __ISRTable is required to be defined</t>
  </si>
  <si>
    <t>20.1, 20.5, 20.6, 20.7</t>
  </si>
  <si>
    <r>
      <t xml:space="preserve">For external dependency like file api it cannoct be avoided
</t>
    </r>
    <r>
      <rPr>
        <b/>
        <sz val="10"/>
        <rFont val="Calibri"/>
        <family val="2"/>
      </rPr>
      <t>NOTE: Verify before you mark it as waiver , it needs to be external component else it cannot be waivered</t>
    </r>
  </si>
  <si>
    <t>1. App utils can use printf,scanf functions for debug purpose.
2. Relaxed in OSAL lib for scanf,printf function which is used only in exmaples application</t>
  </si>
  <si>
    <t>1. NPD.FUNC.MUST
2.NPD.FUNC.MIGHT</t>
  </si>
  <si>
    <t>Critical KW Issues</t>
  </si>
  <si>
    <t>Klocwork is not able to analyze GT_ASSERT and thus throwing error</t>
  </si>
  <si>
    <t>NPD.CONST.CALL</t>
  </si>
  <si>
    <t>Critical KW Issue</t>
  </si>
  <si>
    <t xml:space="preserve">Klocwork is not able to recognized the context in which arguments are being used. E.g. in this case, for different command values, the arguments could NULL / non NULL values. Its analyzing a situation where in argument is NULL but this would not be used as the command is different
</t>
  </si>
  <si>
    <t>Error KW Issue</t>
  </si>
  <si>
    <t>Case by case
Tool Issue</t>
  </si>
  <si>
    <t>Can be used for Debug, Utility, Trace Functions 
Klocwork is unable to understand scheduling of task and global variable updating</t>
  </si>
  <si>
    <t>MISRA-C 2004 Policy Document for  for ADAS Vision SDK</t>
  </si>
  <si>
    <t>Include</t>
  </si>
  <si>
    <t>/datalocal1/user/nightly/vision_sdk/links_fw/include/link_api/system_link_info.h</t>
  </si>
  <si>
    <t>/datalocal1/user/nightly/vision_sdk/links_fw/include/link_api/system_work_queue_ipc_if.h</t>
  </si>
  <si>
    <t>/datalocal1/user/nightly/vision_sdk/links_fw/include/link_api/nullLink.h</t>
  </si>
  <si>
    <t>/datalocal1/user/nightly/vision_sdk/links_fw/include/link_api/system_common.h</t>
  </si>
  <si>
    <t>/datalocal1/user/nightly/vision_sdk/links_fw/include/link_api/system_buffer.h</t>
  </si>
  <si>
    <t>/datalocal1/user/nightly/vision_sdk/links_fw/include/link_api/system.h</t>
  </si>
  <si>
    <t>/datalocal1/user/nightly/vision_sdk/links_fw/include/link_api/system_inter_link_api.h</t>
  </si>
  <si>
    <t>/datalocal1/user/nightly/vision_sdk/links_fw/include/link_api/system_linkId.h</t>
  </si>
  <si>
    <t>/datalocal1/user/nightly/vision_sdk/links_fw/include/link_api/system_trace.h</t>
  </si>
  <si>
    <t>/datalocal1/user/nightly/vision_sdk/links_fw/include/link_api/issM2mIspLink.h</t>
  </si>
  <si>
    <t>/datalocal1/user/nightly/vision_sdk/links_fw/include/link_api/encLink.h</t>
  </si>
  <si>
    <t>/datalocal1/user/nightly/vision_sdk/links_fw/include/link_api/vpeLink.h</t>
  </si>
  <si>
    <t>/datalocal1/user/nightly/vision_sdk/links_fw/include/link_api/dupLink.h</t>
  </si>
  <si>
    <t>/datalocal1/user/nightly/vision_sdk/links_fw/include/link_api/decLink.h</t>
  </si>
  <si>
    <t>/datalocal1/user/nightly/vision_sdk/links_fw/include/link_api/avbRxLink.h</t>
  </si>
  <si>
    <t>/datalocal1/user/nightly/vision_sdk/links_fw/include/link_api/gateLink.h</t>
  </si>
  <si>
    <t>/datalocal1/user/nightly/vision_sdk/links_fw/include/link_api/syncLink.h</t>
  </si>
  <si>
    <t>/datalocal1/user/nightly/vision_sdk/links_fw/include/link_api/issM2mSimcopLink.h</t>
  </si>
  <si>
    <t>/datalocal1/user/nightly/vision_sdk/links_fw/include/link_api/ipcLink.h</t>
  </si>
  <si>
    <t>/datalocal1/user/nightly/vision_sdk/links_fw/include/link_api/captureLink.h</t>
  </si>
  <si>
    <t>/datalocal1/user/nightly/vision_sdk/links_fw/include/link_api/issCaptureLink.h</t>
  </si>
  <si>
    <t>/datalocal1/user/nightly/vision_sdk/links_fw/include/link_api/nullSrcLink.h</t>
  </si>
  <si>
    <t>/datalocal1/user/nightly/vision_sdk/links_fw/include/link_api/avbTxLink.h</t>
  </si>
  <si>
    <t>AvbTxLink_CreateParams_Init</t>
  </si>
  <si>
    <t>Function definition 'AvbTxLink_CreateParams_Init' in header file</t>
  </si>
  <si>
    <t>/datalocal1/user/nightly/vision_sdk/links_fw/include/link_api/displayLink.h</t>
  </si>
  <si>
    <t>/datalocal1/user/nightly/vision_sdk/links_fw/include/link_api/mergeLink.h</t>
  </si>
  <si>
    <t>/datalocal1/user/nightly/vision_sdk/links_fw/include/link_api/issIspConfiguration.h</t>
  </si>
  <si>
    <t>/datalocal1/user/nightly/vision_sdk/links_fw/include/link_api/tfdtpRxLink.h</t>
  </si>
  <si>
    <t>/datalocal1/user/nightly/vision_sdk/links_fw/include/link_api/selectLink.h</t>
  </si>
  <si>
    <t>/datalocal1/user/nightly/vision_sdk/links_fw/src/rtos/links_a15/system/systemLink_tsk_a15.c</t>
  </si>
  <si>
    <t>/datalocal1/user/nightly/vision_sdk/links_fw/src/rtos/links_common/system/system_common.c</t>
  </si>
  <si>
    <t>/datalocal1/user/nightly/vision_sdk/links_fw/src/rtos/links_common/tfdtp_rx/tfdtpRxLink_drv.c</t>
  </si>
  <si>
    <t>/datalocal1/user/nightly/vision_sdk/links_fw/src/rtos/links_common/nullSrc/nullSrcLink_tsk.c</t>
  </si>
  <si>
    <t>/datalocal1/user/nightly/vision_sdk/links_fw/src/rtos/links_common/merge/mergeLink_tsk.c</t>
  </si>
  <si>
    <t>/datalocal1/user/nightly/vision_sdk/links_fw/src/rtos/links_common/select/selectLink_tsk.c</t>
  </si>
  <si>
    <t>/datalocal1/user/nightly/vision_sdk/links_fw/src/rtos/links_common/system/system_work_queue_if.c</t>
  </si>
  <si>
    <t>/datalocal1/user/nightly/vision_sdk/links_fw/src/rtos/links_common/system/system_tsk_multi_mbx.c</t>
  </si>
  <si>
    <t>/datalocal1/user/nightly/vision_sdk/links_fw/src/rtos/links_common/sync/syncLink_tsk.c</t>
  </si>
  <si>
    <t>/datalocal1/user/nightly/vision_sdk/links_fw/src/rtos/links_common/null/nullLink_tsk.c</t>
  </si>
  <si>
    <t>/datalocal1/user/nightly/vision_sdk/links_fw/src/rtos/links_common/ipcOut/ipcOutLink_drv.c</t>
  </si>
  <si>
    <t>/datalocal1/user/nightly/vision_sdk/links_fw/src/rtos/links_common/gate/gateLink_tsk_create_single_mbx.c</t>
  </si>
  <si>
    <t>/datalocal1/user/nightly/vision_sdk/links_fw/src/rtos/links_common/ipcIn/ipcInLink_tsk.c</t>
  </si>
  <si>
    <t>/datalocal1/user/nightly/vision_sdk/links_fw/src/rtos/links_common/algorithm/algorithmLink_algPluginSupport.c</t>
  </si>
  <si>
    <t>/datalocal1/user/nightly/vision_sdk/links_fw/src/rtos/links_common/system/system_work_queue_tsk.c</t>
  </si>
  <si>
    <t>/datalocal1/user/nightly/vision_sdk/links_fw/src/rtos/links_common/ipcOut/ipcOutLink_tsk_create_single_mbx.c</t>
  </si>
  <si>
    <t>/datalocal1/user/nightly/vision_sdk/links_fw/src/rtos/links_common/sync/syncLink_tsk_create_single_mbx.c</t>
  </si>
  <si>
    <t>/datalocal1/user/nightly/vision_sdk/links_fw/src/rtos/links_common/algorithm/algorithmLink_tsk_create_single_mbx.c</t>
  </si>
  <si>
    <t>/datalocal1/user/nightly/vision_sdk/links_fw/src/rtos/links_common/ipcIn/ipcInLink_drv.c</t>
  </si>
  <si>
    <t>/datalocal1/user/nightly/vision_sdk/links_fw/src/rtos/links_common/system/system_ipc_bios_ipc.c</t>
  </si>
  <si>
    <t>/datalocal1/user/nightly/vision_sdk/links_fw/src/rtos/links_common/dup/dupLink_tsk_create_single_mbx.c</t>
  </si>
  <si>
    <t>/datalocal1/user/nightly/vision_sdk/links_fw/src/rtos/links_common/system/system_ipc.c</t>
  </si>
  <si>
    <t>/datalocal1/user/nightly/vision_sdk/links_fw/src/rtos/links_common/dup/dupLink_tsk.c</t>
  </si>
  <si>
    <t>/datalocal1/user/nightly/vision_sdk/links_fw/src/rtos/links_common/system/system_ipc_msgq.c</t>
  </si>
  <si>
    <t>/datalocal1/user/nightly/vision_sdk/links_fw/src/rtos/links_common/ipcIn/ipcInLink_tsk_create_single_mbx.c</t>
  </si>
  <si>
    <t>/datalocal1/user/nightly/vision_sdk/links_fw/src/rtos/links_common/merge/mergeLink_tsk_create_single_mbx.c</t>
  </si>
  <si>
    <t>/datalocal1/user/nightly/vision_sdk/links_fw/src/rtos/links_common/tfdtp_rx/tfdtpRxLink_tsk.c</t>
  </si>
  <si>
    <t>/datalocal1/user/nightly/vision_sdk/links_fw/src/rtos/links_common/system/system_linkApi.c</t>
  </si>
  <si>
    <t>/datalocal1/user/nightly/vision_sdk/links_fw/src/rtos/links_common/system/system_work_queue_unit_test.c</t>
  </si>
  <si>
    <t>/datalocal1/user/nightly/vision_sdk/links_fw/src/rtos/links_common/gate/gateLink_tsk.c</t>
  </si>
  <si>
    <t>/datalocal1/user/nightly/vision_sdk/links_fw/src/rtos/links_common/ipcOut/ipcOutLink_tsk.c</t>
  </si>
  <si>
    <t>/datalocal1/user/nightly/vision_sdk/links_fw/src/rtos/links_common/system/system_ipc_ipc_lib.c</t>
  </si>
  <si>
    <t>/datalocal1/user/nightly/vision_sdk/links_fw/src/rtos/links_common/select/selectLink_tsk_create_single_mbx.c</t>
  </si>
  <si>
    <t>/datalocal1/user/nightly/vision_sdk/links_fw/src/rtos/links_common/algorithm/algorithmLink_tsk.c</t>
  </si>
  <si>
    <t>/datalocal1/user/nightly/vision_sdk/links_fw/src/rtos/links_dsp/system/systemLink_tsk_c6xdsp.c</t>
  </si>
  <si>
    <t>/datalocal1/user/nightly/vision_sdk/links_fw/src/rtos/links_eve/system/systemLink_tsk_eve_multi_mbx.c</t>
  </si>
  <si>
    <t>/datalocal1/user/nightly/vision_sdk/links_fw/src/rtos/links_eve/system/systemLink_tsk_eve.c</t>
  </si>
  <si>
    <t>/datalocal1/user/nightly/vision_sdk/links_fw/src/rtos/links_ipu/iss_m2misp/issM2mIspLink_drv_apply_config.c</t>
  </si>
  <si>
    <t>/datalocal1/user/nightly/vision_sdk/links_fw/src/rtos/links_ipu/vip_capture/captureLink_tsk.c</t>
  </si>
  <si>
    <t>/datalocal1/user/nightly/vision_sdk/links_fw/src/rtos/links_ipu/vip_capture/captureLink_drv.c</t>
  </si>
  <si>
    <t>/datalocal1/user/nightly/vision_sdk/links_fw/src/rtos/links_ipu/iss_capture/issCaptureLink_tsk.c</t>
  </si>
  <si>
    <t>/datalocal1/user/nightly/vision_sdk/links_fw/src/rtos/links_ipu/display/displayLink_tsk.c</t>
  </si>
  <si>
    <t>/datalocal1/user/nightly/vision_sdk/links_fw/src/rtos/links_ipu/iss_m2misp/issM2mIspLink_drv_create_delete.c</t>
  </si>
  <si>
    <t>/datalocal1/user/nightly/vision_sdk/links_fw/src/rtos/links_ipu/vpe/vpeLink_drv.c</t>
  </si>
  <si>
    <t>/datalocal1/user/nightly/vision_sdk/links_fw/src/rtos/links_ipu/iss_m2misp/issM2mIspLink_tsk.c</t>
  </si>
  <si>
    <t>/datalocal1/user/nightly/vision_sdk/links_fw/src/rtos/links_ipu/iss_m2misp/issM2mIspLink_drv_process_frame.c</t>
  </si>
  <si>
    <t>/datalocal1/user/nightly/vision_sdk/links_fw/src/rtos/links_ipu/vpe/vpeLink_drvCommon.c</t>
  </si>
  <si>
    <t>/datalocal1/user/nightly/vision_sdk/links_fw/src/rtos/links_ipu/iss_m2msimcop/issM2mSimcopLink_drv.c</t>
  </si>
  <si>
    <t>/datalocal1/user/nightly/vision_sdk/links_fw/src/rtos/links_ipu/vpe/vpeLink_tsk.c</t>
  </si>
  <si>
    <t>/datalocal1/user/nightly/vision_sdk/links_fw/src/rtos/links_ipu/display/displayLink_drv.c</t>
  </si>
  <si>
    <t>/datalocal1/user/nightly/vision_sdk/links_fw/src/rtos/links_ipu/display_ctrl/displayCtrlLink_tsk.c</t>
  </si>
  <si>
    <t>/datalocal1/user/nightly/vision_sdk/links_fw/src/rtos/links_ipu/system/systemLink_tsk_ipu1.c</t>
  </si>
  <si>
    <t>/datalocal1/user/nightly/vision_sdk/links_fw/src/rtos/links_ipu/display_ctrl/displayCtrlLink_drv.c</t>
  </si>
  <si>
    <t>/datalocal1/user/nightly/vision_sdk/links_fw/src/rtos/links_ipu/vip_capture/captureLink_subframe_drv.c</t>
  </si>
  <si>
    <t>/datalocal1/user/nightly/vision_sdk/links_fw/src/rtos/links_ipu/iss_m2msimcop/issM2mSimcopLink_tsk.c</t>
  </si>
  <si>
    <t>/datalocal1/user/nightly/vision_sdk/links_fw/src/rtos/links_ipu/iss_capture/issCaptureLink_drv.c</t>
  </si>
  <si>
    <t>/datalocal1/user/nightly/vision_sdk/links_fw/src/rtos/links_ipu/iss_m2misp/issM2mIspLink_priv.h</t>
  </si>
  <si>
    <t>/datalocal1/user/nightly/vision_sdk/links_fw/src/rtos/links_ipu/system/systemLink_tsk_ipu2.c</t>
  </si>
  <si>
    <t>systemLink_tsk_ipu2.c</t>
  </si>
  <si>
    <t>/datalocal1/user/nightly/vision_sdk/links_fw/src/rtos/utils_common/src/dma_cfg/utils_dma_edma3cc_ipu_a15_intr.c</t>
  </si>
  <si>
    <t>/datalocal1/user/nightly/vision_sdk/links_fw/src/rtos/utils_common/src/stat_collector_utils/sci.c</t>
  </si>
  <si>
    <t>/datalocal1/user/nightly/vision_sdk/links_fw/src/rtos/utils_common/src/utils_cio.c</t>
  </si>
  <si>
    <t>/datalocal1/user/nightly/vision_sdk/links_fw/src/rtos/utils_common/src/utils_mem_ipu1_0.c</t>
  </si>
  <si>
    <t>/datalocal1/user/nightly/vision_sdk/links_fw/src/rtos/utils_common/src/tda2xx/utils_clk.c</t>
  </si>
  <si>
    <t>/datalocal1/user/nightly/vision_sdk/links_fw/src/rtos/utils_common/src/tda2xx/utils_l3_emif_bw.c</t>
  </si>
  <si>
    <t>Utils_setBWRegulator</t>
  </si>
  <si>
    <t>/datalocal1/user/nightly/vision_sdk/links_fw/src/rtos/utils_common/src/dma_cfg/utils_dma_edma3cc_dsp_intr.c</t>
  </si>
  <si>
    <t>/datalocal1/user/nightly/vision_sdk/links_fw/src/rtos/utils_common/include/utils.h</t>
  </si>
  <si>
    <t>/datalocal1/user/nightly/vision_sdk/links_fw/src/rtos/utils_common/src/utils_uart.c</t>
  </si>
  <si>
    <t>/datalocal1/user/nightly/vision_sdk/links_fw/src/rtos/utils_common/src/utils_remote_log_server.c</t>
  </si>
  <si>
    <t>/datalocal1/user/nightly/vision_sdk/links_fw/src/rtos/utils_common/src/utils_remote_log_client.c</t>
  </si>
  <si>
    <t>/datalocal1/user/nightly/vision_sdk/links_fw/src/rtos/utils_common/src/utils_buf_ext.c</t>
  </si>
  <si>
    <t>/datalocal1/user/nightly/vision_sdk/links_fw/src/rtos/utils_common/include/utils_dma.h</t>
  </si>
  <si>
    <t>/datalocal1/user/nightly/vision_sdk/links_fw/src/rtos/utils_common/src/ndk/ndk_nsp_hooks.c</t>
  </si>
  <si>
    <t>/datalocal1/user/nightly/vision_sdk/links_fw/src/rtos/utils_common/src/tda3xx/utils_dcc.c</t>
  </si>
  <si>
    <t>/datalocal1/user/nightly/vision_sdk/links_fw/src/rtos/utils_common/include/utils_buf_ext.h</t>
  </si>
  <si>
    <t>/datalocal1/user/nightly/vision_sdk/links_fw/src/rtos/utils_common/src/file_api.c</t>
  </si>
  <si>
    <t>/datalocal1/user/nightly/vision_sdk/links_fw/src/rtos/utils_common/src/tda3xx/utils_boot_slaves.c</t>
  </si>
  <si>
    <t>/datalocal1/user/nightly/vision_sdk/links_fw/src/rtos/utils_common/include/utils_buf.h</t>
  </si>
  <si>
    <t>/datalocal1/user/nightly/vision_sdk/links_fw/src/rtos/utils_common/src/stat_collector_utils/sci_config_tda3x.c</t>
  </si>
  <si>
    <t>/datalocal1/user/nightly/vision_sdk/links_fw/src/rtos/utils_common/src/utils_stat_collector.c</t>
  </si>
  <si>
    <t>/datalocal1/user/nightly/vision_sdk/links_fw/src/rtos/utils_common/src/dma_cfg/utils_dma_cfg_ipu1_1.c</t>
  </si>
  <si>
    <t>/datalocal1/user/nightly/vision_sdk/links_fw/src/rtos/utils_common/src/dma_cfg/utils_dma_edma3cc_eve_intr.c</t>
  </si>
  <si>
    <t>/datalocal1/user/nightly/vision_sdk/links_fw/src/rtos/utils_common/src/utils_l3fw.c</t>
  </si>
  <si>
    <t>/datalocal1/user/nightly/vision_sdk/links_fw/src/rtos/utils_common/src/utils_tsk_multi_mbx.c</t>
  </si>
  <si>
    <t>/datalocal1/user/nightly/vision_sdk/links_fw/src/rtos/utils_common/src/stat_collector_utils/sci_config_dra7xx.c</t>
  </si>
  <si>
    <t>/datalocal1/user/nightly/vision_sdk/links_fw/src/rtos/utils_common/src/utils_mbx.c</t>
  </si>
  <si>
    <t>/datalocal1/user/nightly/vision_sdk/links_fw/src/rtos/utils_common/src/utils_dma.c</t>
  </si>
  <si>
    <t>/datalocal1/user/nightly/vision_sdk/links_fw/src/rtos/utils_common/src/utils_prcm_stats.c</t>
  </si>
  <si>
    <t>/datalocal1/user/nightly/vision_sdk/links_fw/src/rtos/utils_common/src/dma_cfg/utils_dma_cfg_dsp1.c</t>
  </si>
  <si>
    <t>/datalocal1/user/nightly/vision_sdk/links_fw/src/rtos/utils_common/src/utils_mem.c</t>
  </si>
  <si>
    <t>/datalocal1/user/nightly/vision_sdk/links_fw/src/rtos/utils_common/src/utils_xmc_mpu.c</t>
  </si>
  <si>
    <t>/datalocal1/user/nightly/vision_sdk/links_fw/src/rtos/utils_common/src/utils_mcspi.c</t>
  </si>
  <si>
    <t>/datalocal1/user/nightly/vision_sdk/links_fw/src/rtos/utils_common/src/utils_temperature.c</t>
  </si>
  <si>
    <t>/datalocal1/user/nightly/vision_sdk/links_fw/src/rtos/utils_common/src/utils_vip_interrupt.c</t>
  </si>
  <si>
    <t>/datalocal1/user/nightly/vision_sdk/links_fw/src/rtos/utils_common/include/utils_tsk.h</t>
  </si>
  <si>
    <t>/datalocal1/user/nightly/vision_sdk/links_fw/src/rtos/utils_common/src/network_tfdtp_api.c</t>
  </si>
  <si>
    <t>/datalocal1/user/nightly/vision_sdk/links_fw/src/rtos/utils_common/src/stat_collector_utils/sci_common.h</t>
  </si>
  <si>
    <t>/datalocal1/user/nightly/vision_sdk/links_fw/src/rtos/utils_common/include/utils_mbx.h</t>
  </si>
  <si>
    <t>/datalocal1/user/nightly/vision_sdk/links_fw/src/rtos/utils_common/src/dma_cfg/utils_dma_cfg_sys_edma_tda3xx.c</t>
  </si>
  <si>
    <t>/datalocal1/user/nightly/vision_sdk/links_fw/src/rtos/utils_common/src/utils_buf.c</t>
  </si>
  <si>
    <t>/datalocal1/user/nightly/vision_sdk/links_fw/src/rtos/utils_common/src/tda3xx/utils_esm.c</t>
  </si>
  <si>
    <t>/datalocal1/user/nightly/vision_sdk/links_fw/src/rtos/utils_common/src/utils_execp_trace_local_m4.c</t>
  </si>
  <si>
    <t>/datalocal1/user/nightly/vision_sdk/links_fw/src/rtos/utils_common/src/utils_prf.c</t>
  </si>
  <si>
    <t>/datalocal1/user/nightly/vision_sdk/links_fw/src/rtos/utils_common/src/utils_emif_ecc.c</t>
  </si>
  <si>
    <t>/datalocal1/user/nightly/vision_sdk/links_fw/src/rtos/utils_common/src/utils_ipc_que.c</t>
  </si>
  <si>
    <t>/datalocal1/user/nightly/vision_sdk/links_fw/src/rtos/utils_common/src/tda3xx/utils_ipu_ecc.c</t>
  </si>
  <si>
    <t>/datalocal1/user/nightly/vision_sdk/links_fw/src/rtos/utils_common/src/utils_que.c</t>
  </si>
  <si>
    <t>/datalocal1/user/nightly/vision_sdk/links_fw/src/rtos/utils_common/src/dma_cfg/utils_dma_cfg_dsp_local_edma.c</t>
  </si>
  <si>
    <t>/datalocal1/user/nightly/vision_sdk/links_fw/src/rtos/utils_common/src/utils_qspi.c</t>
  </si>
  <si>
    <t>/datalocal1/user/nightly/vision_sdk/links_fw/src/rtos/utils_common/include/file_api.h</t>
  </si>
  <si>
    <t>/datalocal1/user/nightly/vision_sdk/links_fw/src/rtos/utils_common/src/dma_cfg/utils_dma_cfg_ipu1_0.c</t>
  </si>
  <si>
    <t>/datalocal1/user/nightly/vision_sdk/links_fw/src/rtos/utils_common/src/utils_execp_trace_a15.c</t>
  </si>
  <si>
    <t>/datalocal1/user/nightly/vision_sdk/links_fw/src/rtos/utils_common/src/utils_tsk.c</t>
  </si>
  <si>
    <t>/datalocal1/user/nightly/vision_sdk/links_fw/src/rtos/utils_common/src/dma_cfg/utils_dma_cfg_sys_edma_tda2xx.c</t>
  </si>
  <si>
    <t>/datalocal1/user/nightly/vision_sdk/links_fw/src/rtos/utils_common/src/stat_collector_utils/cToolsHelper.c</t>
  </si>
  <si>
    <t>/datalocal1/user/nightly/vision_sdk/links_fw/src/rtos/utils_common/src/utils_ecc_c66x.c</t>
  </si>
  <si>
    <t>/datalocal1/user/nightly/vision_sdk/links_fw/src/rtos/utils_common/src/dma_cfg/utils_dma_cfg_eve.c</t>
  </si>
  <si>
    <t>/datalocal1/user/nightly/vision_sdk/links_fw/src/rtos/utils_common/include/utils_mem_debug.h</t>
  </si>
  <si>
    <t>/datalocal1/user/nightly/vision_sdk/links_fw/src/rtos/utils_common/src/utils_link_stats_collector.c</t>
  </si>
  <si>
    <t>/datalocal1/user/nightly/vision_sdk/links_fw/src/rtos/utils_common/src/dma_cfg/utils_dma_cfg_a15_0.c</t>
  </si>
  <si>
    <t>/datalocal1/user/nightly/vision_sdk/links_fw/src/rtos/utils_common/include/utils_boot_slaves.h</t>
  </si>
  <si>
    <t>/datalocal1/user/nightly/vision_sdk/links_fw/src/rtos/utils_common/src/utils_execp_trace_eve.c</t>
  </si>
  <si>
    <t>/datalocal1/user/nightly/vision_sdk/links_fw/src/rtos/utils_common/src/utils_execp_trace_remote_m4.c</t>
  </si>
  <si>
    <t>/datalocal1/user/nightly/vision_sdk/links_fw/src/rtos/utils_common/src/dma_cfg/utils_dma_edma3cc.c</t>
  </si>
  <si>
    <t>Expression '( (void* )0) !=pObj-&gt;pIntrConfig' used in the condition always yields the same result</t>
  </si>
  <si>
    <t>Expression '0!=pObj-&gt;pIntrConfig' used in the condition always yields the same result</t>
  </si>
  <si>
    <t>/datalocal1/user/nightly/vision_sdk/links_fw/src/rtos/utils_common/src/dma_cfg/utils_dma_cfg_ipu2.c</t>
  </si>
  <si>
    <t>utils_dma_cfg_ipu2.c</t>
  </si>
  <si>
    <t>Function-like macro definition. Also there is one similar error on line 119.</t>
  </si>
  <si>
    <t>Function-like macro definition. Also there are 17 similar errors on lines 168; 177; 188; 197; 206; 263; 273; 285; 295; 304; ....</t>
  </si>
  <si>
    <t>Non-documented pragma directive. Also there is one similar error on line 86.</t>
  </si>
  <si>
    <t>/datalocal1/user/nightly/vision_sdk/links_fw/src/rtos/links_common/avb_rx/avbRxLink_drv.c</t>
  </si>
  <si>
    <t>AvbRxLink_drvCallback</t>
  </si>
  <si>
    <t>/datalocal1/user/nightly/vision_sdk/links_fw/src/rtos/links_common/avb_rx/avbRxLink_tsk.c</t>
  </si>
  <si>
    <t>avbRxSrcLink_tskMain</t>
  </si>
  <si>
    <t>Non-documented pragma directive. Also there is one similar error on line 108.</t>
  </si>
  <si>
    <t>Non-documented pragma directive. Also there is one similar error on line 91.</t>
  </si>
  <si>
    <t>AvbRxLink_drvCreate</t>
  </si>
  <si>
    <t>Function 'AvbRxLink_drvAllocFrames' is called but has no prototype</t>
  </si>
  <si>
    <t>Non-documented pragma directive. Also there is one similar error on line 96.</t>
  </si>
  <si>
    <t>Function 'AvbRxLink_drvSetChannelInfo' is called but has no prototype</t>
  </si>
  <si>
    <t>Non-documented pragma directive. Also there is one similar error on line 74.</t>
  </si>
  <si>
    <t>avbRxLink_drv.c</t>
  </si>
  <si>
    <t>AvbRxLink_drvSetChannelInfo</t>
  </si>
  <si>
    <t>Function 'AvbRxLink_drvSetChannelInfo' has a definition but no prototype</t>
  </si>
  <si>
    <t>AvbRxLink_drvAllocFrames</t>
  </si>
  <si>
    <t>Function 'AvbRxLink_drvAllocFrames' has a definition but no prototype</t>
  </si>
  <si>
    <t>/datalocal1/user/nightly/vision_sdk/links_fw/src/rtos/links_common/avb_tx/avbTxLink_drv.c</t>
  </si>
  <si>
    <t>AvbTxLink_drvReleaseData</t>
  </si>
  <si>
    <t>Non-documented pragma directive. Also there is one similar error on line 87.</t>
  </si>
  <si>
    <t>avbRxLink_tsk.c</t>
  </si>
  <si>
    <t>Non-documented pragma directive. Also there is one similar error on line 107.</t>
  </si>
  <si>
    <t>/datalocal1/user/nightly/vision_sdk/links_fw/src/rtos/links_common/avb_tx/avbTxLink_tsk.c</t>
  </si>
  <si>
    <t>AvbTxLink_deInit</t>
  </si>
  <si>
    <t>Expression 'listIdx\u003c (1)' used in the condition always yields the same result</t>
  </si>
  <si>
    <t>AvbTxLink_init</t>
  </si>
  <si>
    <t>AvbTxLink_tskMain</t>
  </si>
  <si>
    <t>Return is not the last statement of function 'AvbRxLink_drvCallback'</t>
  </si>
  <si>
    <t>Function 'AvbRxLink_drvCallback' has a definition but no prototype</t>
  </si>
  <si>
    <t>AvbRxLink_init</t>
  </si>
  <si>
    <t>Address of function 'AvbRxLink_getInfo' is used without \u0026 operator</t>
  </si>
  <si>
    <t>The value of an expression implicitly converted to a different type. Also there is one similar error on line 199.</t>
  </si>
  <si>
    <t>Non-documented pragma directive. Also there is one similar error on line 103.</t>
  </si>
  <si>
    <t>AvbRxLink_printBufferStatus</t>
  </si>
  <si>
    <t>avbTxLink_drv.c</t>
  </si>
  <si>
    <t>Function parameter 'buff' is not declared as a pointer to const</t>
  </si>
  <si>
    <t>Address of function 'AvbRxLink_getFullBuffers' is used without \u0026 operator</t>
  </si>
  <si>
    <t>AvbTxLink_drvProcessFrames</t>
  </si>
  <si>
    <t>Expression 'queId\u003cpObj-&gt;createArgs.numInQue' used in the condition always yields the same result</t>
  </si>
  <si>
    <t>Address of function 'AvbRxLink_putEmptyBuffers' is used without \u0026 operator</t>
  </si>
  <si>
    <t>avbTxLink_tsk.c</t>
  </si>
  <si>
    <t>Non-documented pragma directive. Also there is one similar error on line 106.</t>
  </si>
  <si>
    <t>Cast between a pointer to object type and a different pointer to object type. Also there is one similar error on line 332.</t>
  </si>
  <si>
    <t>AvbRxLink_drvPutEmptyBuffers</t>
  </si>
  <si>
    <t>/datalocal1/user/nightly/vision_sdk/links_fw/src/rtos/links_common/avb_tx/avbTxLink_priv.h</t>
  </si>
  <si>
    <t>avbTxLink_priv.h</t>
  </si>
  <si>
    <t>AvbTxLink_tskRun</t>
  </si>
  <si>
    <t>The value of an expression implicitly converted to a different type. Also there are 2 similar errors on lines 208; 215.</t>
  </si>
  <si>
    <t>Address of function 'AvbTxLink_getInfo' is used without \u0026 operator</t>
  </si>
  <si>
    <t>Non-documented pragma directive. Also there is one similar error on line 75.</t>
  </si>
  <si>
    <t>Cast between a pointer to object type and a different pointer to object type. Also there is one similar error on line 893.</t>
  </si>
  <si>
    <t>Non-documented pragma directive. Also there is one similar error on line 101.</t>
  </si>
  <si>
    <t>Non-documented pragma directive. Also there is one similar error on line 104.</t>
  </si>
  <si>
    <t>Non-documented pragma directive. Also there is one similar error on line 82.</t>
  </si>
  <si>
    <t>Non-documented pragma directive. Also there is one similar error on line 109.</t>
  </si>
  <si>
    <t>Non-documented pragma directive. Also there is one similar error on line 98.</t>
  </si>
  <si>
    <t>Non-documented pragma directive. Also there is one similar error on line 88.</t>
  </si>
  <si>
    <t>issCaptureLink_drv.c</t>
  </si>
  <si>
    <t>Function parameter 'chId' is not declared as a pointer to const</t>
  </si>
  <si>
    <t>Array 'gL3FwInstSummary' of size 1 may use index value(s) 1. Also there are 5 similar errors on lines 650; 655; 685; 690; 695.</t>
  </si>
  <si>
    <t>Variable 'sci_master_addr_table' type is not compatible with type of other declaration. Also there is one similar error on line 532.</t>
  </si>
  <si>
    <t>Function-like macro definition. Also there are 2 similar errors on lines 196; 200.</t>
  </si>
  <si>
    <t>Function-like macro definition. Also there is one similar error on line 159.</t>
  </si>
  <si>
    <t>snprintf format specification '%06u' expects type 'unsigned int' for 'u'; but parameter 5 has a different type 'unsigned long int'. Also there is one similar error on line 402.</t>
  </si>
  <si>
    <t>Array 'gL3FwInstSummary' of size 1 may use index value(s) 1. Also there are 9 similar errors on lines 389; 504; 514; 521; 523.</t>
  </si>
  <si>
    <t>Non-documented pragma directive. Also there is one similar error on line 115.</t>
  </si>
  <si>
    <t>Function-like macro definition. Also there are 4 similar errors on lines 126; 128; 130; 132.</t>
  </si>
  <si>
    <t>Non-documented pragma directive. Also there is one similar error on line 204.</t>
  </si>
  <si>
    <t>Cast between a pointer to object type and a different pointer to object type. Also there is one similar error on line 441.</t>
  </si>
  <si>
    <t>Non-documented pragma directive. Also there is one similar error on line 157.</t>
  </si>
  <si>
    <t>Use of input/output library stdio.h in production code. Also there are 3 similar errors on lines 227; 237; 243.</t>
  </si>
  <si>
    <t>Unsafe macro 'stdout' is used. Also there is one similar error on line 237.</t>
  </si>
  <si>
    <t>Function-like macro definition. Also there are 2 similar errors on lines 166; 185.</t>
  </si>
  <si>
    <t>snprintf format specification '%06u' expects type 'unsigned int' for 'u'; but parameter 5 has a different type 'unsigned long int'. Also there is one similar error on line 476.</t>
  </si>
  <si>
    <t>Cast between a pointer to object type and a different pointer to object type. Also there is one similar error on line 574.</t>
  </si>
  <si>
    <t>Variable 'sci_master_addr_table' type is not compatible with type of other declaration. Also there is one similar error on line 305.</t>
  </si>
  <si>
    <t>Use of input/output library stdio.h in production code. Also there are 2 similar errors on lines 238; 335.</t>
  </si>
  <si>
    <t>Function 'ti_sysbios_knl_Semaphore_Params_init' is called but has no prototype. Also there is one similar error on line 303.</t>
  </si>
  <si>
    <t>Function 'ti_sysbios_syncs_SyncSem_Params_init' is called but has no prototype. Also there is one similar error on line 301.</t>
  </si>
  <si>
    <t>Function 'ti_sysbios_syncs_SyncSem_Handle_upCast' is called but has no prototype. Also there is one similar error on line 313.</t>
  </si>
  <si>
    <t>Use of input/output library stdio.h in production code. Also there is one similar error on line 452.</t>
  </si>
  <si>
    <t>Function 'ti_sysbios_syncs_SyncSem_handle' is called but has no prototype. Also there is one similar error on line 314.</t>
  </si>
  <si>
    <t>Function 'ti_sysbios_knl_Semaphore_handle' is called but has no prototype. Also there is one similar error on line 308.</t>
  </si>
  <si>
    <t>Function 'ti_sysbios_io_GIO_handle' is called but has no prototype. Also there is one similar error on line 326.</t>
  </si>
  <si>
    <t>Note:</t>
  </si>
  <si>
    <t>Klocwork Issue Code ABV.GENERAL and  MISRA.OBJ.TYPE.COMPAT are defered as they are introduced when 2 projects are clubbed together to get a single report. If report is generated on individual platform the issue is not seen</t>
  </si>
  <si>
    <t>/datalocal1/user/nightly/vision_sdk/links_fw/include/link_api/dssM2mWbLink.h</t>
  </si>
  <si>
    <t>DssM2mWbLink_CreateParams_Init</t>
  </si>
  <si>
    <t>Function definition 'DssM2mWbLink_CreateParams_Init' in header file</t>
  </si>
  <si>
    <t>/datalocal1/user/nightly/vision_sdk/links_fw/include/link_api/issM2mResizerLink.h</t>
  </si>
  <si>
    <t>IssRszLink_ConfigParams_Init</t>
  </si>
  <si>
    <t>Function definition 'IssRszLink_ConfigParams_Init' in header file</t>
  </si>
  <si>
    <t>IssRszLink_CreateParams_Init</t>
  </si>
  <si>
    <t>Function definition 'IssRszLink_CreateParams_Init' in header file</t>
  </si>
  <si>
    <t>/datalocal1/user/nightly/vision_sdk/links_fw/include/link_api/issSimcopConfiguration.h</t>
  </si>
  <si>
    <t>Non-documented pragma directive. Also there is one similar error on line 132.</t>
  </si>
  <si>
    <t>/datalocal1/user/nightly/vision_sdk/links_fw/src/rtos/links_common/system/system_openvxipc.c</t>
  </si>
  <si>
    <t>system_openvxipc.c</t>
  </si>
  <si>
    <t>Name 'gOpenVxShmMem' visibility is too wide.</t>
  </si>
  <si>
    <t>NullSrcLink_drvDelete</t>
  </si>
  <si>
    <t>Expression 'bufferType==SYSTEM_BUFFER_TYPE_METADATA' used in the condition always yields the same result</t>
  </si>
  <si>
    <t>/datalocal1/user/nightly/vision_sdk/links_fw/src/rtos/links_ipu/dss_m2mwb/dssM2mWbLink_drv.c</t>
  </si>
  <si>
    <t>DssM2mWbLink_drvProcessData</t>
  </si>
  <si>
    <t>/datalocal1/user/nightly/vision_sdk/links_fw/src/rtos/links_ipu/dss_m2mwb/dssM2mWbLink_tsk.c</t>
  </si>
  <si>
    <t>DssM2mWbLink_init</t>
  </si>
  <si>
    <t>Expression 'objId\u003c (1)' used in the condition always yields the same result</t>
  </si>
  <si>
    <t>DssM2mWbLink_deInit</t>
  </si>
  <si>
    <t>allocAndQueOutBuf</t>
  </si>
  <si>
    <t>dssM2mWbLink_tsk.c</t>
  </si>
  <si>
    <t>/datalocal1/user/nightly/vision_sdk/links_fw/src/rtos/links_ipu/iss_m2mresizer/issResizer_drv.c</t>
  </si>
  <si>
    <t>IssRszLink_drvCreateOutAndAllocBuffers</t>
  </si>
  <si>
    <t>/datalocal1/user/nightly/vision_sdk/links_fw/src/rtos/links_ipu/iss_m2mresizer/issResizer_tsk.c</t>
  </si>
  <si>
    <t>issResizer_tsk.c</t>
  </si>
  <si>
    <t>IssRszLink_putEmptyBuffers</t>
  </si>
  <si>
    <t>DisplayCtrl_timerCallback</t>
  </si>
  <si>
    <t>IssRszLink_drvProcessData</t>
  </si>
  <si>
    <t>LOCAL_disableRGMIIInternalDelays</t>
  </si>
  <si>
    <t>Expression 'System_isHLOSFastBootEnabled() == (Bo...' used in the condition always yields the same result; and causes an unreachable code</t>
  </si>
  <si>
    <t>Cast between a pointer to object type and a different pointer to object type. Also there is one similar error on line 653.</t>
  </si>
  <si>
    <t>Cast between a pointer to object type and a different pointer to object type. Also there is one similar error on line 1854.</t>
  </si>
  <si>
    <t>Cast between a pointer to object type and a different pointer to object type. Also there is one similar error on line 1654.</t>
  </si>
  <si>
    <t>Cast between a pointer to object type and a different pointer to object type. Also there is one similar error on line 1548.</t>
  </si>
  <si>
    <t>Cast between a pointer to object type and a different pointer to object type. Also there is one similar error on line 1755.</t>
  </si>
  <si>
    <t>Cast between a pointer to object type and a different pointer to object type. Also there is one similar error on line 1807.</t>
  </si>
  <si>
    <t>Different type of case labels at line 1886 and 1924 are used in a switch statement</t>
  </si>
  <si>
    <t>Cast between a pointer to object type and a different pointer to object type. Also there is one similar error on line 1595.</t>
  </si>
  <si>
    <t>/datalocal1/user/nightly/vision_sdk/links_fw/include/link_api/networkTxLink.h</t>
  </si>
  <si>
    <t>NetworkTxLink_CreateParams_Init</t>
  </si>
  <si>
    <t>Function definition 'NetworkTxLink_CreateParams_Init' in header file</t>
  </si>
  <si>
    <t>/datalocal1/user/nightly/vision_sdk/links_fw/include/link_api/networkRxLink.h</t>
  </si>
  <si>
    <t>NetworkRxLink_CreateParams_Init</t>
  </si>
  <si>
    <t>Function definition 'NetworkRxLink_CreateParams_Init' in header file</t>
  </si>
  <si>
    <t>The value of an expression implicitly converted to a different type. Also there is one similar error on line 558.</t>
  </si>
  <si>
    <t>/datalocal1/user/nightly/vision_sdk/links_fw/src/rtos/links_common/network_rx/networkRxLink_tsk.c</t>
  </si>
  <si>
    <t>NetworkRxLink_putEmptyBuffers</t>
  </si>
  <si>
    <t>/datalocal1/user/nightly/vision_sdk/links_fw/src/rtos/links_common/network_rx/networkRxLink_drv.c</t>
  </si>
  <si>
    <t>NetworkRxLink_drvReadHeader</t>
  </si>
  <si>
    <t>NetworkRxLink_drvReadPayload</t>
  </si>
  <si>
    <t>NetworkRxLink_tskRun</t>
  </si>
  <si>
    <t>NetworkRxLink_init</t>
  </si>
  <si>
    <t>NetworkRxLink_deInit</t>
  </si>
  <si>
    <t>Expression 'networkRxId\u003c (1)' used in the condition always yields the same result</t>
  </si>
  <si>
    <t>/datalocal1/user/nightly/vision_sdk/links_fw/src/rtos/links_common/network_tx/networkTxLink_drv.c</t>
  </si>
  <si>
    <t>NetworkTxLink_drvWritePayload</t>
  </si>
  <si>
    <t>/datalocal1/user/nightly/vision_sdk/links_fw/src/rtos/links_common/network_tx/networkTxLink_tsk.c</t>
  </si>
  <si>
    <t>NetworkTxLink_deInit</t>
  </si>
  <si>
    <t>Expression 'netTxId\u003c (1)' used in the condition always yields the same result</t>
  </si>
  <si>
    <t>NetworkTxLink_drvWriteHeader</t>
  </si>
  <si>
    <t>NetworkTxLink_init</t>
  </si>
  <si>
    <t>NetworkRxLink_create</t>
  </si>
  <si>
    <t>NetworkRxLink_drvWriteHeader</t>
  </si>
  <si>
    <t>NetworkRxLink_allocAndQueueVideoFrames</t>
  </si>
  <si>
    <t>NetworkRxLink_Delete</t>
  </si>
  <si>
    <t>NetworkRxLink_drvWaitConnect</t>
  </si>
  <si>
    <t>NetworkTxLink_drvSendData</t>
  </si>
  <si>
    <t>NetworkRxLink_allocAndQueueMetadataFrames</t>
  </si>
  <si>
    <t>NetworkRxLink_populateQueue</t>
  </si>
  <si>
    <t>NetworkRxLink_tskMain</t>
  </si>
  <si>
    <t>NetworkRxLink_processData</t>
  </si>
  <si>
    <t>networkTxLink_tsk.c</t>
  </si>
  <si>
    <t>NetworkTxLink_drvWaitConnect</t>
  </si>
  <si>
    <t>NetworkRxLink_timerCallback</t>
  </si>
  <si>
    <t>networkRxLink_tsk.c</t>
  </si>
  <si>
    <t>NetworkRxLink_allocAndQueueBitstreamBufs</t>
  </si>
  <si>
    <t>NetworkRxLink_getFullBuffers</t>
  </si>
  <si>
    <t>Expression '0==status' used in the condition always yields the same result</t>
  </si>
  <si>
    <t>Expression 'status!=0' used in the condition always yields the same result; and causes an unreachable code</t>
  </si>
  <si>
    <t>Expression '0==status' used in the condition always yields the same result; and causes an unreachable code</t>
  </si>
  <si>
    <t>The value of an expression implicitly converted to a different type. Also there is one similar error on line 1159.</t>
  </si>
  <si>
    <t>Use of input/output library stdio.h in production code. Also there are 6 similar errors on lines 1188; 1198; 1211; 1227; 1251; 1257.</t>
  </si>
  <si>
    <t>Unsafe macro '_IONBF' is used. Also there is one similar error on line 1303.</t>
  </si>
  <si>
    <t>Use of input/output library stdio.h in production code. Also there are 6 similar errors on lines 1281; 1289; 1303; 1320; 1344; 1349.</t>
  </si>
  <si>
    <t>printf format specification '%d' expects type 'int' for 'd'; but parameter 3 has a different type 'unsigned long int'. Also there is one similar error on line 1349.</t>
  </si>
  <si>
    <t>Utils_prcmPrintAllDpllValues</t>
  </si>
  <si>
    <t>Expression 'skipReadClkStatus' used in the condition always yields the same result</t>
  </si>
  <si>
    <t>Cast between a pointer to object type and a different pointer to object type. Also there is one similar error on line 649.</t>
  </si>
  <si>
    <t>Function-like macro definition. Also there are 3 similar errors on lines 133; 155; 158.</t>
  </si>
  <si>
    <t># or ## operator in a macro definition. Also there are 2 similar errors on lines 155; 158.</t>
  </si>
  <si>
    <t>Non-documented pragma directive. Also there are 3 similar errors on lines 97; 107; 108.</t>
  </si>
  <si>
    <t>Cast between a pointer to object type and a different pointer to object type. Also there is one similar error on line 458.</t>
  </si>
  <si>
    <t>IpcIn_timerCallback</t>
  </si>
  <si>
    <t>utils_mcspi.c</t>
  </si>
  <si>
    <t>Name 'gUtils_mcspiDeviceCommObj' visibility is too wide.</t>
  </si>
  <si>
    <t>Vision_SDK Klocwork and MISRA-C 2004 Report</t>
  </si>
  <si>
    <t>Cast between a pointer to object type and a different pointer to object type. Also there is one similar error on line 1445.</t>
  </si>
  <si>
    <t>VISION_SDK 3.06.00.00</t>
  </si>
  <si>
    <t>Operand of bitwise operation has type 'signed int' instead of 'unsigned integer'. Also there are 19 similar errors on lines 346; 349; 357; 360; 368; 371; 379; 382; 390; 394; ....</t>
  </si>
  <si>
    <t>Operand of bitwise operation has type 'int' instead of 'unsigned integer'. Also there are 9 similar errors on lines 350; 361; 372; 383; 395; 406; 417; 428; 439.</t>
  </si>
  <si>
    <t>Expression '0!=pGMACSWConfig' used in the condition always yields the same result; and causes an unreachable code</t>
  </si>
  <si>
    <t>Unsigned integer literal '0xFFFFFC00' without the 'U' suffix. Also there are 9 similar errors on lines 352; 363; 374; 385; 397; 408; 419; 430; 441.</t>
  </si>
  <si>
    <t>Operand of bitwise operation has type 'signed short int' instead of 'unsigned integer'. Also there are 9 similar errors on lines 349; 360; 371; 382; 394; 405; 416; 427; 438.</t>
  </si>
  <si>
    <t>The value of an expression implicitly converted to a different type. Also there are 106 similar errors on lines 338; 339; 340; 342; 343; 344; 345; 346; 349; 350; ....</t>
  </si>
  <si>
    <t>Operand of bitwise operation has type 'signed char' instead of 'unsigned integer'. Also there are 69 similar errors on lines 339; 340; 342; 344; 350; 351; 353; 355; 361; 362; ....</t>
  </si>
</sst>
</file>

<file path=xl/styles.xml><?xml version="1.0" encoding="utf-8"?>
<styleSheet xmlns="http://schemas.openxmlformats.org/spreadsheetml/2006/main">
  <numFmts count="1">
    <numFmt numFmtId="164" formatCode="[$-409]d\-mmm\-yy;@"/>
  </numFmts>
  <fonts count="17">
    <font>
      <sz val="10"/>
      <name val="Arial"/>
    </font>
    <font>
      <b/>
      <sz val="10"/>
      <name val="Arial"/>
      <family val="2"/>
    </font>
    <font>
      <sz val="10"/>
      <name val="Arial"/>
      <family val="2"/>
    </font>
    <font>
      <b/>
      <sz val="14"/>
      <name val="Arial"/>
      <family val="2"/>
    </font>
    <font>
      <sz val="10"/>
      <name val="Calibri"/>
      <family val="2"/>
    </font>
    <font>
      <b/>
      <sz val="12"/>
      <name val="Arial"/>
      <family val="2"/>
    </font>
    <font>
      <b/>
      <sz val="36"/>
      <name val="TILogo"/>
    </font>
    <font>
      <b/>
      <sz val="12"/>
      <name val="Times New Roman"/>
      <family val="1"/>
    </font>
    <font>
      <b/>
      <sz val="12"/>
      <name val="Trebuchet MS"/>
      <family val="2"/>
    </font>
    <font>
      <sz val="10"/>
      <name val="Times New Roman"/>
      <family val="1"/>
    </font>
    <font>
      <sz val="12"/>
      <name val="Times New Roman"/>
      <family val="1"/>
    </font>
    <font>
      <sz val="20"/>
      <name val="Calibri"/>
      <family val="2"/>
    </font>
    <font>
      <sz val="11"/>
      <color indexed="8"/>
      <name val="Calibri"/>
      <family val="2"/>
    </font>
    <font>
      <b/>
      <sz val="20"/>
      <name val="Calibri"/>
      <family val="2"/>
    </font>
    <font>
      <sz val="10"/>
      <color rgb="FF000000"/>
      <name val="Arial"/>
      <family val="2"/>
    </font>
    <font>
      <b/>
      <sz val="10"/>
      <name val="Calibri"/>
      <family val="2"/>
    </font>
    <font>
      <sz val="10"/>
      <color rgb="FFFF0000"/>
      <name val="Calibri"/>
      <family val="2"/>
    </font>
  </fonts>
  <fills count="10">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theme="9" tint="0.39997558519241921"/>
        <bgColor indexed="64"/>
      </patternFill>
    </fill>
    <fill>
      <patternFill patternType="solid">
        <fgColor rgb="FFFFC000"/>
        <bgColor indexed="64"/>
      </patternFill>
    </fill>
    <fill>
      <patternFill patternType="solid">
        <fgColor theme="3" tint="0.79998168889431442"/>
        <bgColor indexed="64"/>
      </patternFill>
    </fill>
    <fill>
      <patternFill patternType="solid">
        <fgColor indexed="9"/>
        <bgColor indexed="64"/>
      </patternFill>
    </fill>
    <fill>
      <patternFill patternType="solid">
        <fgColor indexed="17"/>
        <bgColor indexed="64"/>
      </patternFill>
    </fill>
    <fill>
      <patternFill patternType="solid">
        <fgColor theme="0"/>
        <bgColor indexed="64"/>
      </patternFill>
    </fill>
  </fills>
  <borders count="40">
    <border>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bottom style="medium">
        <color indexed="64"/>
      </bottom>
      <diagonal/>
    </border>
  </borders>
  <cellStyleXfs count="4">
    <xf numFmtId="0" fontId="0" fillId="0" borderId="0"/>
    <xf numFmtId="0" fontId="2" fillId="0" borderId="0"/>
    <xf numFmtId="0" fontId="12" fillId="0" borderId="0"/>
    <xf numFmtId="0" fontId="14" fillId="0" borderId="0"/>
  </cellStyleXfs>
  <cellXfs count="140">
    <xf numFmtId="0" fontId="0" fillId="0" borderId="0" xfId="0"/>
    <xf numFmtId="0" fontId="0" fillId="0" borderId="0" xfId="0" applyAlignment="1">
      <alignment vertical="center"/>
    </xf>
    <xf numFmtId="0" fontId="1" fillId="0" borderId="1" xfId="0" applyFont="1" applyBorder="1" applyAlignment="1">
      <alignment vertical="center"/>
    </xf>
    <xf numFmtId="3" fontId="0" fillId="0" borderId="0" xfId="0" applyNumberFormat="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0" fontId="1" fillId="0" borderId="0" xfId="0" applyFont="1" applyAlignment="1">
      <alignment horizontal="center"/>
    </xf>
    <xf numFmtId="0" fontId="0" fillId="0" borderId="0" xfId="0" applyAlignment="1">
      <alignment horizontal="center"/>
    </xf>
    <xf numFmtId="0" fontId="1" fillId="2" borderId="4" xfId="0" applyFont="1" applyFill="1" applyBorder="1" applyAlignment="1">
      <alignment horizontal="center" vertical="center" wrapText="1"/>
    </xf>
    <xf numFmtId="0" fontId="2" fillId="0" borderId="6" xfId="0" applyFont="1" applyBorder="1" applyAlignment="1">
      <alignment wrapText="1"/>
    </xf>
    <xf numFmtId="3" fontId="2" fillId="0" borderId="6" xfId="0" applyNumberFormat="1" applyFont="1" applyBorder="1" applyAlignment="1">
      <alignment horizontal="center"/>
    </xf>
    <xf numFmtId="0" fontId="2" fillId="0" borderId="7" xfId="0" applyFont="1" applyBorder="1" applyAlignment="1">
      <alignment wrapText="1"/>
    </xf>
    <xf numFmtId="3" fontId="2" fillId="0" borderId="7" xfId="0" applyNumberFormat="1" applyFont="1" applyBorder="1" applyAlignment="1">
      <alignment horizontal="center"/>
    </xf>
    <xf numFmtId="0" fontId="1" fillId="3" borderId="3" xfId="0" applyFont="1" applyFill="1" applyBorder="1" applyAlignment="1">
      <alignment horizontal="left" vertical="center" indent="1"/>
    </xf>
    <xf numFmtId="0" fontId="1" fillId="3" borderId="8" xfId="0" applyFont="1" applyFill="1" applyBorder="1" applyAlignment="1">
      <alignment horizontal="left" vertical="center" indent="2"/>
    </xf>
    <xf numFmtId="0" fontId="1" fillId="3" borderId="1" xfId="0" applyFont="1" applyFill="1" applyBorder="1" applyAlignment="1">
      <alignment horizontal="left" vertical="center" indent="1"/>
    </xf>
    <xf numFmtId="0" fontId="1" fillId="0" borderId="0" xfId="0" applyFont="1" applyAlignment="1">
      <alignment horizontal="center" vertical="center"/>
    </xf>
    <xf numFmtId="0" fontId="1" fillId="3" borderId="2" xfId="0" applyFont="1" applyFill="1" applyBorder="1" applyAlignment="1">
      <alignment vertical="center"/>
    </xf>
    <xf numFmtId="0" fontId="1" fillId="0" borderId="0" xfId="0" applyFont="1" applyBorder="1" applyAlignment="1">
      <alignment horizontal="center" vertical="center"/>
    </xf>
    <xf numFmtId="3" fontId="2" fillId="0" borderId="0" xfId="0" applyNumberFormat="1" applyFont="1" applyBorder="1" applyAlignment="1">
      <alignment wrapText="1"/>
    </xf>
    <xf numFmtId="3" fontId="0" fillId="0" borderId="3" xfId="0" applyNumberFormat="1" applyBorder="1" applyAlignment="1">
      <alignment vertical="center"/>
    </xf>
    <xf numFmtId="3" fontId="0" fillId="0" borderId="9" xfId="0" applyNumberFormat="1" applyBorder="1" applyAlignment="1">
      <alignment vertical="center"/>
    </xf>
    <xf numFmtId="3" fontId="0" fillId="0" borderId="1" xfId="0" applyNumberFormat="1" applyBorder="1" applyAlignment="1">
      <alignment vertical="center"/>
    </xf>
    <xf numFmtId="0" fontId="1" fillId="2" borderId="5" xfId="0" applyFont="1" applyFill="1" applyBorder="1" applyAlignment="1">
      <alignment horizontal="center" vertical="center" wrapText="1"/>
    </xf>
    <xf numFmtId="3" fontId="1" fillId="3" borderId="3" xfId="0" applyNumberFormat="1" applyFont="1" applyFill="1" applyBorder="1" applyAlignment="1">
      <alignment vertical="center"/>
    </xf>
    <xf numFmtId="3" fontId="1" fillId="3" borderId="8" xfId="0" applyNumberFormat="1" applyFont="1" applyFill="1" applyBorder="1" applyAlignment="1">
      <alignment vertical="center"/>
    </xf>
    <xf numFmtId="3" fontId="1" fillId="3" borderId="1" xfId="0" applyNumberFormat="1" applyFont="1" applyFill="1" applyBorder="1" applyAlignment="1">
      <alignment vertical="center"/>
    </xf>
    <xf numFmtId="0" fontId="1" fillId="2" borderId="10" xfId="0" applyFont="1" applyFill="1" applyBorder="1" applyAlignment="1">
      <alignment horizontal="center" vertical="center"/>
    </xf>
    <xf numFmtId="3" fontId="1" fillId="3" borderId="9" xfId="0" applyNumberFormat="1" applyFont="1" applyFill="1" applyBorder="1" applyAlignment="1">
      <alignment vertical="center"/>
    </xf>
    <xf numFmtId="0" fontId="1" fillId="0" borderId="11" xfId="0" applyFont="1" applyFill="1" applyBorder="1" applyAlignment="1">
      <alignment horizontal="left" vertical="center"/>
    </xf>
    <xf numFmtId="0" fontId="1" fillId="0" borderId="13" xfId="0" applyFont="1" applyFill="1" applyBorder="1" applyAlignment="1">
      <alignment horizontal="left" vertical="center"/>
    </xf>
    <xf numFmtId="0" fontId="1" fillId="0" borderId="14" xfId="0" applyFont="1" applyFill="1" applyBorder="1" applyAlignment="1">
      <alignment horizontal="left" vertical="center"/>
    </xf>
    <xf numFmtId="0" fontId="5" fillId="0" borderId="0" xfId="0" applyFont="1" applyBorder="1" applyAlignment="1">
      <alignment vertical="center"/>
    </xf>
    <xf numFmtId="0" fontId="6" fillId="0" borderId="16" xfId="1" applyFont="1" applyBorder="1"/>
    <xf numFmtId="0" fontId="1" fillId="0" borderId="13" xfId="0" applyFont="1" applyBorder="1" applyAlignment="1">
      <alignment vertical="center"/>
    </xf>
    <xf numFmtId="0" fontId="1" fillId="3" borderId="10" xfId="0" applyFont="1" applyFill="1" applyBorder="1" applyAlignment="1">
      <alignment vertical="center"/>
    </xf>
    <xf numFmtId="0" fontId="1" fillId="0" borderId="0" xfId="0" applyFont="1" applyFill="1" applyBorder="1" applyAlignment="1">
      <alignment horizontal="left" vertical="center"/>
    </xf>
    <xf numFmtId="3" fontId="0" fillId="0" borderId="0" xfId="0" applyNumberFormat="1" applyBorder="1" applyAlignment="1">
      <alignment vertical="center"/>
    </xf>
    <xf numFmtId="3" fontId="0" fillId="0" borderId="26" xfId="0" applyNumberFormat="1" applyBorder="1" applyAlignment="1">
      <alignment vertical="center"/>
    </xf>
    <xf numFmtId="0" fontId="0" fillId="0" borderId="0" xfId="0" applyBorder="1" applyAlignment="1">
      <alignment horizontal="left" vertical="center"/>
    </xf>
    <xf numFmtId="0" fontId="9" fillId="0" borderId="0" xfId="1" applyFont="1" applyBorder="1" applyAlignment="1">
      <alignment horizontal="center" vertical="center" wrapText="1"/>
    </xf>
    <xf numFmtId="0" fontId="1" fillId="0" borderId="0" xfId="0" applyFont="1"/>
    <xf numFmtId="0" fontId="4" fillId="7" borderId="0" xfId="0" applyFont="1" applyFill="1" applyAlignment="1">
      <alignment vertical="center" wrapText="1"/>
    </xf>
    <xf numFmtId="0" fontId="11" fillId="7" borderId="0" xfId="0" applyFont="1" applyFill="1" applyAlignment="1">
      <alignment vertical="center" wrapText="1"/>
    </xf>
    <xf numFmtId="0" fontId="11" fillId="7" borderId="0" xfId="0" applyFont="1" applyFill="1" applyAlignment="1">
      <alignment horizontal="center" vertical="center" wrapText="1"/>
    </xf>
    <xf numFmtId="0" fontId="4" fillId="7" borderId="0" xfId="0" applyFont="1" applyFill="1" applyAlignment="1">
      <alignment horizontal="center" vertical="center" wrapText="1"/>
    </xf>
    <xf numFmtId="0" fontId="4" fillId="0" borderId="6" xfId="0" applyFont="1" applyBorder="1" applyAlignment="1">
      <alignment horizontal="center" vertical="center" wrapText="1"/>
    </xf>
    <xf numFmtId="0" fontId="1" fillId="2" borderId="33" xfId="0" applyFont="1" applyFill="1" applyBorder="1" applyAlignment="1">
      <alignment horizontal="center" vertical="center" wrapText="1"/>
    </xf>
    <xf numFmtId="3" fontId="2" fillId="0" borderId="6" xfId="0" applyNumberFormat="1" applyFont="1" applyBorder="1"/>
    <xf numFmtId="0" fontId="1" fillId="2" borderId="15" xfId="0" applyFont="1" applyFill="1" applyBorder="1" applyAlignment="1">
      <alignment horizontal="center" vertical="center" wrapText="1"/>
    </xf>
    <xf numFmtId="0" fontId="1" fillId="2" borderId="29"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5" xfId="0" applyFont="1" applyFill="1" applyBorder="1" applyAlignment="1">
      <alignment horizontal="center" vertical="center"/>
    </xf>
    <xf numFmtId="0" fontId="2" fillId="0" borderId="22"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34" xfId="0" applyFont="1" applyBorder="1" applyAlignment="1">
      <alignment wrapText="1"/>
    </xf>
    <xf numFmtId="3" fontId="2" fillId="0" borderId="34" xfId="0" applyNumberFormat="1" applyFont="1" applyBorder="1" applyAlignment="1">
      <alignment horizontal="center"/>
    </xf>
    <xf numFmtId="3" fontId="2" fillId="0" borderId="7" xfId="0" applyNumberFormat="1" applyFont="1" applyBorder="1"/>
    <xf numFmtId="3" fontId="2" fillId="0" borderId="34" xfId="0" applyNumberFormat="1" applyFont="1" applyBorder="1"/>
    <xf numFmtId="0" fontId="2" fillId="0" borderId="24" xfId="0" applyFont="1" applyBorder="1"/>
    <xf numFmtId="0" fontId="2" fillId="0" borderId="18" xfId="0" applyFont="1" applyBorder="1"/>
    <xf numFmtId="0" fontId="2" fillId="0" borderId="20" xfId="0" applyFont="1" applyBorder="1"/>
    <xf numFmtId="0" fontId="1" fillId="2" borderId="15" xfId="0" applyFont="1" applyFill="1" applyBorder="1" applyAlignment="1">
      <alignment horizontal="center" vertical="center" wrapText="1"/>
    </xf>
    <xf numFmtId="0" fontId="1" fillId="2" borderId="4" xfId="0" applyFont="1" applyFill="1" applyBorder="1" applyAlignment="1">
      <alignment horizontal="center" vertical="center"/>
    </xf>
    <xf numFmtId="0" fontId="0" fillId="0" borderId="26" xfId="0" applyBorder="1" applyAlignment="1">
      <alignment vertical="center"/>
    </xf>
    <xf numFmtId="0" fontId="0" fillId="0" borderId="6" xfId="0" applyBorder="1" applyAlignment="1">
      <alignment vertical="center"/>
    </xf>
    <xf numFmtId="0" fontId="1" fillId="3" borderId="4" xfId="0" applyFont="1" applyFill="1" applyBorder="1" applyAlignment="1">
      <alignment vertical="center"/>
    </xf>
    <xf numFmtId="3" fontId="1" fillId="3" borderId="5" xfId="0" applyNumberFormat="1" applyFont="1" applyFill="1" applyBorder="1" applyAlignment="1">
      <alignment vertical="center"/>
    </xf>
    <xf numFmtId="3" fontId="0" fillId="0" borderId="6" xfId="0" applyNumberFormat="1" applyBorder="1" applyAlignment="1">
      <alignment vertical="center"/>
    </xf>
    <xf numFmtId="3" fontId="1" fillId="3" borderId="4" xfId="0" applyNumberFormat="1" applyFont="1" applyFill="1" applyBorder="1" applyAlignment="1">
      <alignment vertical="center"/>
    </xf>
    <xf numFmtId="3" fontId="0" fillId="0" borderId="34" xfId="0" applyNumberForma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28" xfId="0" applyFont="1" applyBorder="1" applyAlignment="1">
      <alignment vertical="center"/>
    </xf>
    <xf numFmtId="0" fontId="1" fillId="2" borderId="35" xfId="0" applyFont="1" applyFill="1" applyBorder="1" applyAlignment="1">
      <alignment horizontal="center" vertical="center"/>
    </xf>
    <xf numFmtId="0" fontId="0" fillId="0" borderId="34" xfId="0" applyBorder="1" applyAlignment="1">
      <alignment vertical="center"/>
    </xf>
    <xf numFmtId="0" fontId="2" fillId="0" borderId="36" xfId="0" applyFont="1" applyBorder="1" applyAlignment="1">
      <alignment wrapText="1"/>
    </xf>
    <xf numFmtId="0" fontId="2" fillId="0" borderId="37" xfId="0" applyFont="1" applyBorder="1" applyAlignment="1">
      <alignment wrapText="1"/>
    </xf>
    <xf numFmtId="0" fontId="2" fillId="0" borderId="38" xfId="0" applyFont="1" applyBorder="1" applyAlignment="1">
      <alignment wrapText="1"/>
    </xf>
    <xf numFmtId="3" fontId="2" fillId="0" borderId="2" xfId="0" applyNumberFormat="1" applyFont="1" applyBorder="1" applyAlignment="1">
      <alignment wrapText="1"/>
    </xf>
    <xf numFmtId="3" fontId="2" fillId="0" borderId="3" xfId="0" applyNumberFormat="1" applyFont="1" applyBorder="1" applyAlignment="1">
      <alignment wrapText="1"/>
    </xf>
    <xf numFmtId="3" fontId="2" fillId="0" borderId="1" xfId="0" applyNumberFormat="1" applyFont="1" applyBorder="1" applyAlignment="1">
      <alignment wrapText="1"/>
    </xf>
    <xf numFmtId="0" fontId="6" fillId="0" borderId="4" xfId="1" applyFont="1" applyBorder="1"/>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3" xfId="0" applyFont="1" applyBorder="1" applyAlignment="1">
      <alignment horizontal="left" vertical="center" wrapText="1"/>
    </xf>
    <xf numFmtId="0" fontId="15" fillId="8" borderId="16" xfId="0"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6" xfId="0" applyFont="1" applyBorder="1" applyAlignment="1">
      <alignment vertical="center" wrapText="1"/>
    </xf>
    <xf numFmtId="3" fontId="4" fillId="0" borderId="16" xfId="0" applyNumberFormat="1" applyFont="1" applyBorder="1" applyAlignment="1">
      <alignment horizontal="center" vertical="center" wrapText="1"/>
    </xf>
    <xf numFmtId="0" fontId="4" fillId="0" borderId="16" xfId="0" applyFont="1" applyBorder="1" applyAlignment="1">
      <alignment horizontal="left" vertical="center" wrapText="1"/>
    </xf>
    <xf numFmtId="3" fontId="4" fillId="0" borderId="16" xfId="0" applyNumberFormat="1" applyFont="1" applyBorder="1" applyAlignment="1">
      <alignment horizontal="left" vertical="center" wrapText="1"/>
    </xf>
    <xf numFmtId="0" fontId="0" fillId="9" borderId="16" xfId="0" applyFill="1" applyBorder="1" applyAlignment="1">
      <alignment wrapText="1"/>
    </xf>
    <xf numFmtId="0" fontId="2" fillId="0" borderId="16" xfId="0" applyFont="1" applyBorder="1" applyAlignment="1">
      <alignment wrapText="1"/>
    </xf>
    <xf numFmtId="0" fontId="2" fillId="0" borderId="16" xfId="0" applyFont="1" applyBorder="1"/>
    <xf numFmtId="0" fontId="4" fillId="7" borderId="16" xfId="0" applyFont="1" applyFill="1" applyBorder="1" applyAlignment="1">
      <alignment vertical="center" wrapText="1"/>
    </xf>
    <xf numFmtId="0" fontId="0" fillId="0" borderId="16" xfId="0" applyBorder="1"/>
    <xf numFmtId="0" fontId="15" fillId="7" borderId="0" xfId="0" applyFont="1" applyFill="1" applyAlignment="1">
      <alignment horizontal="center" vertical="center" wrapText="1"/>
    </xf>
    <xf numFmtId="0" fontId="15" fillId="7" borderId="0" xfId="0" applyFont="1" applyFill="1" applyAlignment="1">
      <alignment vertical="center" wrapText="1"/>
    </xf>
    <xf numFmtId="0" fontId="1" fillId="6" borderId="39" xfId="0" applyFont="1" applyFill="1" applyBorder="1" applyAlignment="1">
      <alignment horizontal="center" vertical="center"/>
    </xf>
    <xf numFmtId="0" fontId="1" fillId="6" borderId="35" xfId="0" applyFont="1" applyFill="1" applyBorder="1" applyAlignment="1">
      <alignment horizontal="center" vertical="center"/>
    </xf>
    <xf numFmtId="0" fontId="0" fillId="0" borderId="35" xfId="0" applyBorder="1" applyAlignment="1">
      <alignment vertical="center"/>
    </xf>
    <xf numFmtId="0" fontId="7" fillId="5" borderId="10" xfId="1" applyFont="1" applyFill="1" applyBorder="1" applyAlignment="1">
      <alignment horizontal="center" vertical="center" wrapText="1"/>
    </xf>
    <xf numFmtId="0" fontId="7" fillId="5" borderId="21" xfId="1" applyFont="1" applyFill="1" applyBorder="1" applyAlignment="1">
      <alignment horizontal="center" vertical="center" wrapText="1"/>
    </xf>
    <xf numFmtId="0" fontId="7" fillId="5" borderId="5" xfId="1" applyFont="1" applyFill="1" applyBorder="1" applyAlignment="1">
      <alignment horizontal="center" vertical="center" wrapText="1"/>
    </xf>
    <xf numFmtId="0" fontId="8" fillId="0" borderId="10" xfId="1" applyFont="1" applyBorder="1" applyAlignment="1">
      <alignment horizontal="center" wrapText="1"/>
    </xf>
    <xf numFmtId="0" fontId="8" fillId="0" borderId="21" xfId="1" applyFont="1" applyBorder="1" applyAlignment="1">
      <alignment horizontal="center" wrapText="1"/>
    </xf>
    <xf numFmtId="0" fontId="8" fillId="0" borderId="5" xfId="1" applyFont="1" applyBorder="1" applyAlignment="1">
      <alignment horizontal="center" wrapText="1"/>
    </xf>
    <xf numFmtId="0" fontId="9" fillId="0" borderId="10" xfId="1" applyFont="1" applyBorder="1" applyAlignment="1">
      <alignment horizontal="center" vertical="center" wrapText="1"/>
    </xf>
    <xf numFmtId="0" fontId="9" fillId="0" borderId="21" xfId="1" applyFont="1" applyBorder="1" applyAlignment="1">
      <alignment horizontal="center" vertical="center" wrapText="1"/>
    </xf>
    <xf numFmtId="0" fontId="9" fillId="0" borderId="5" xfId="1" applyFont="1" applyBorder="1" applyAlignment="1">
      <alignment horizontal="center" vertical="center" wrapText="1"/>
    </xf>
    <xf numFmtId="0" fontId="3" fillId="4" borderId="10"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2" xfId="0" applyFont="1" applyFill="1" applyBorder="1" applyAlignment="1">
      <alignment horizontal="left" vertical="center"/>
    </xf>
    <xf numFmtId="0" fontId="1" fillId="2" borderId="27" xfId="0" applyFont="1" applyFill="1" applyBorder="1" applyAlignment="1">
      <alignment horizontal="left" vertical="center"/>
    </xf>
    <xf numFmtId="0" fontId="1" fillId="6" borderId="10" xfId="0" applyFont="1" applyFill="1" applyBorder="1" applyAlignment="1">
      <alignment horizontal="center" vertical="center"/>
    </xf>
    <xf numFmtId="0" fontId="1" fillId="6" borderId="21" xfId="0" applyFont="1" applyFill="1" applyBorder="1" applyAlignment="1">
      <alignment horizontal="center" vertical="center"/>
    </xf>
    <xf numFmtId="0" fontId="1" fillId="6" borderId="5" xfId="0" applyFont="1" applyFill="1" applyBorder="1" applyAlignment="1">
      <alignment horizontal="center" vertical="center"/>
    </xf>
    <xf numFmtId="0" fontId="1" fillId="2" borderId="17" xfId="0" applyFont="1" applyFill="1" applyBorder="1" applyAlignment="1">
      <alignment horizontal="left" vertical="center"/>
    </xf>
    <xf numFmtId="0" fontId="0" fillId="0" borderId="31" xfId="0" applyBorder="1" applyAlignment="1">
      <alignment horizontal="left" vertical="center"/>
    </xf>
    <xf numFmtId="0" fontId="1" fillId="2" borderId="19" xfId="0" applyFont="1" applyFill="1" applyBorder="1" applyAlignment="1">
      <alignment horizontal="left" vertical="center"/>
    </xf>
    <xf numFmtId="0" fontId="0" fillId="0" borderId="32" xfId="0" applyBorder="1" applyAlignment="1">
      <alignment horizontal="left" vertical="center"/>
    </xf>
    <xf numFmtId="0" fontId="5" fillId="0" borderId="22" xfId="0" applyFont="1" applyBorder="1" applyAlignment="1">
      <alignment horizontal="left" vertical="center"/>
    </xf>
    <xf numFmtId="0" fontId="5" fillId="0" borderId="23" xfId="0" applyFont="1" applyBorder="1" applyAlignment="1">
      <alignment horizontal="left" vertical="center"/>
    </xf>
    <xf numFmtId="0" fontId="5" fillId="0" borderId="24" xfId="0" applyFont="1" applyBorder="1" applyAlignment="1">
      <alignment horizontal="left" vertical="center"/>
    </xf>
    <xf numFmtId="164" fontId="5" fillId="0" borderId="17" xfId="0" applyNumberFormat="1" applyFont="1" applyBorder="1" applyAlignment="1">
      <alignment horizontal="left" vertical="top"/>
    </xf>
    <xf numFmtId="164" fontId="5" fillId="0" borderId="16" xfId="0" applyNumberFormat="1" applyFont="1" applyBorder="1" applyAlignment="1">
      <alignment horizontal="left" vertical="top"/>
    </xf>
    <xf numFmtId="164" fontId="5" fillId="0" borderId="18" xfId="0" applyNumberFormat="1" applyFont="1" applyBorder="1" applyAlignment="1">
      <alignment horizontal="left" vertical="top"/>
    </xf>
    <xf numFmtId="0" fontId="5" fillId="0" borderId="19" xfId="0" applyFont="1" applyBorder="1" applyAlignment="1">
      <alignment horizontal="left" vertical="center"/>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7" fillId="5" borderId="16" xfId="1" applyFont="1" applyFill="1" applyBorder="1" applyAlignment="1">
      <alignment horizontal="center" vertical="center" wrapText="1"/>
    </xf>
    <xf numFmtId="0" fontId="8" fillId="0" borderId="16" xfId="1" applyFont="1" applyBorder="1" applyAlignment="1">
      <alignment horizontal="center" wrapText="1"/>
    </xf>
    <xf numFmtId="0" fontId="10" fillId="0" borderId="16" xfId="1" applyFont="1" applyBorder="1" applyAlignment="1">
      <alignment horizontal="center" vertical="center" wrapText="1"/>
    </xf>
    <xf numFmtId="0" fontId="13" fillId="7" borderId="0" xfId="2" applyFont="1" applyFill="1" applyAlignment="1">
      <alignment horizontal="left" vertical="center" wrapText="1"/>
    </xf>
  </cellXfs>
  <cellStyles count="4">
    <cellStyle name="Normal" xfId="0" builtinId="0"/>
    <cellStyle name="Normal 2" xfId="1"/>
    <cellStyle name="Normal 3" xfId="2"/>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59532</xdr:colOff>
      <xdr:row>0</xdr:row>
      <xdr:rowOff>50007</xdr:rowOff>
    </xdr:from>
    <xdr:to>
      <xdr:col>0</xdr:col>
      <xdr:colOff>952500</xdr:colOff>
      <xdr:row>1</xdr:row>
      <xdr:rowOff>2382</xdr:rowOff>
    </xdr:to>
    <xdr:pic>
      <xdr:nvPicPr>
        <xdr:cNvPr id="3"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59532" y="50007"/>
          <a:ext cx="892968" cy="4857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9525</xdr:colOff>
      <xdr:row>5</xdr:row>
      <xdr:rowOff>9525</xdr:rowOff>
    </xdr:to>
    <xdr:pic>
      <xdr:nvPicPr>
        <xdr:cNvPr id="2" name="Picture 1"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3" name="Picture 2"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4" name="Picture 3"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5" name="Picture 4"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6" name="Picture 1"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7" name="Picture 2"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8" name="Picture 3"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905000"/>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9" name="Picture 4"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905000"/>
          <a:ext cx="9525" cy="9525"/>
        </a:xfrm>
        <a:prstGeom prst="rect">
          <a:avLst/>
        </a:prstGeom>
        <a:noFill/>
        <a:ln w="9525">
          <a:noFill/>
          <a:miter lim="800000"/>
          <a:headEnd/>
          <a:tailEnd/>
        </a:ln>
      </xdr:spPr>
    </xdr:pic>
    <xdr:clientData/>
  </xdr:twoCellAnchor>
  <xdr:twoCellAnchor editAs="oneCell">
    <xdr:from>
      <xdr:col>0</xdr:col>
      <xdr:colOff>68036</xdr:colOff>
      <xdr:row>0</xdr:row>
      <xdr:rowOff>50007</xdr:rowOff>
    </xdr:from>
    <xdr:to>
      <xdr:col>0</xdr:col>
      <xdr:colOff>1074964</xdr:colOff>
      <xdr:row>1</xdr:row>
      <xdr:rowOff>2382</xdr:rowOff>
    </xdr:to>
    <xdr:pic>
      <xdr:nvPicPr>
        <xdr:cNvPr id="10" name="Picture 9"/>
        <xdr:cNvPicPr>
          <a:picLocks noChangeAspect="1" noChangeArrowheads="1"/>
        </xdr:cNvPicPr>
      </xdr:nvPicPr>
      <xdr:blipFill>
        <a:blip xmlns:r="http://schemas.openxmlformats.org/officeDocument/2006/relationships" r:embed="rId3" cstate="print"/>
        <a:srcRect/>
        <a:stretch>
          <a:fillRect/>
        </a:stretch>
      </xdr:blipFill>
      <xdr:spPr bwMode="auto">
        <a:xfrm>
          <a:off x="68036" y="50007"/>
          <a:ext cx="1006928" cy="523875"/>
        </a:xfrm>
        <a:prstGeom prst="rect">
          <a:avLst/>
        </a:prstGeom>
        <a:noFill/>
      </xdr:spPr>
    </xdr:pic>
    <xdr:clientData/>
  </xdr:twoCellAnchor>
  <xdr:twoCellAnchor editAs="oneCell">
    <xdr:from>
      <xdr:col>2</xdr:col>
      <xdr:colOff>0</xdr:colOff>
      <xdr:row>5</xdr:row>
      <xdr:rowOff>0</xdr:rowOff>
    </xdr:from>
    <xdr:to>
      <xdr:col>2</xdr:col>
      <xdr:colOff>9525</xdr:colOff>
      <xdr:row>5</xdr:row>
      <xdr:rowOff>9525</xdr:rowOff>
    </xdr:to>
    <xdr:pic>
      <xdr:nvPicPr>
        <xdr:cNvPr id="43" name="Picture 42"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44" name="Picture 43"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45" name="Picture 44"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46" name="Picture 45"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47" name="Picture 1"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48" name="Picture 2"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49" name="Picture 3"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50" name="Picture 4"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51" name="Picture 50"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52" name="Picture 51"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53" name="Picture 52"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54" name="Picture 53"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55" name="Picture 1"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56" name="Picture 2"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57" name="Picture 3"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58" name="Picture 4"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59" name="Picture 58"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60" name="Picture 59"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61" name="Picture 60"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62" name="Picture 61"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63" name="Picture 1"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64" name="Picture 2"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65" name="Picture 3"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66" name="Picture 4"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67" name="Picture 66"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68" name="Picture 67"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69" name="Picture 68"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70" name="Picture 69"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twoCellAnchor editAs="oneCell">
    <xdr:from>
      <xdr:col>2</xdr:col>
      <xdr:colOff>0</xdr:colOff>
      <xdr:row>5</xdr:row>
      <xdr:rowOff>0</xdr:rowOff>
    </xdr:from>
    <xdr:to>
      <xdr:col>2</xdr:col>
      <xdr:colOff>9525</xdr:colOff>
      <xdr:row>5</xdr:row>
      <xdr:rowOff>9525</xdr:rowOff>
    </xdr:to>
    <xdr:pic>
      <xdr:nvPicPr>
        <xdr:cNvPr id="71" name="Picture 1"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857375" y="1876425"/>
          <a:ext cx="9525" cy="9525"/>
        </a:xfrm>
        <a:prstGeom prst="rect">
          <a:avLst/>
        </a:prstGeom>
        <a:noFill/>
        <a:ln w="9525">
          <a:noFill/>
          <a:miter lim="800000"/>
          <a:headEnd/>
          <a:tailEnd/>
        </a:ln>
      </xdr:spPr>
    </xdr:pic>
    <xdr:clientData/>
  </xdr:twoCellAnchor>
  <xdr:twoCellAnchor editAs="oneCell">
    <xdr:from>
      <xdr:col>2</xdr:col>
      <xdr:colOff>19050</xdr:colOff>
      <xdr:row>5</xdr:row>
      <xdr:rowOff>0</xdr:rowOff>
    </xdr:from>
    <xdr:to>
      <xdr:col>2</xdr:col>
      <xdr:colOff>28575</xdr:colOff>
      <xdr:row>5</xdr:row>
      <xdr:rowOff>9525</xdr:rowOff>
    </xdr:to>
    <xdr:pic>
      <xdr:nvPicPr>
        <xdr:cNvPr id="72" name="Picture 2"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876425" y="1876425"/>
          <a:ext cx="9525" cy="9525"/>
        </a:xfrm>
        <a:prstGeom prst="rect">
          <a:avLst/>
        </a:prstGeom>
        <a:noFill/>
        <a:ln w="9525">
          <a:noFill/>
          <a:miter lim="800000"/>
          <a:headEnd/>
          <a:tailEnd/>
        </a:ln>
      </xdr:spPr>
    </xdr:pic>
    <xdr:clientData/>
  </xdr:twoCellAnchor>
  <xdr:twoCellAnchor editAs="oneCell">
    <xdr:from>
      <xdr:col>1</xdr:col>
      <xdr:colOff>0</xdr:colOff>
      <xdr:row>5</xdr:row>
      <xdr:rowOff>0</xdr:rowOff>
    </xdr:from>
    <xdr:to>
      <xdr:col>1</xdr:col>
      <xdr:colOff>9525</xdr:colOff>
      <xdr:row>5</xdr:row>
      <xdr:rowOff>9525</xdr:rowOff>
    </xdr:to>
    <xdr:pic>
      <xdr:nvPicPr>
        <xdr:cNvPr id="73" name="Picture 3" descr="?label=68VBCPKwzgMQ4OCx7AM&amp;guid=ON&amp;script=0&amp;ord=2181154927724402"/>
        <xdr:cNvPicPr>
          <a:picLocks noChangeAspect="1" noChangeArrowheads="1"/>
        </xdr:cNvPicPr>
      </xdr:nvPicPr>
      <xdr:blipFill>
        <a:blip xmlns:r="http://schemas.openxmlformats.org/officeDocument/2006/relationships" r:embed="rId1"/>
        <a:srcRect/>
        <a:stretch>
          <a:fillRect/>
        </a:stretch>
      </xdr:blipFill>
      <xdr:spPr bwMode="auto">
        <a:xfrm>
          <a:off x="1247775" y="1876425"/>
          <a:ext cx="9525" cy="9525"/>
        </a:xfrm>
        <a:prstGeom prst="rect">
          <a:avLst/>
        </a:prstGeom>
        <a:noFill/>
        <a:ln w="9525">
          <a:noFill/>
          <a:miter lim="800000"/>
          <a:headEnd/>
          <a:tailEnd/>
        </a:ln>
      </xdr:spPr>
    </xdr:pic>
    <xdr:clientData/>
  </xdr:twoCellAnchor>
  <xdr:twoCellAnchor editAs="oneCell">
    <xdr:from>
      <xdr:col>1</xdr:col>
      <xdr:colOff>19050</xdr:colOff>
      <xdr:row>5</xdr:row>
      <xdr:rowOff>0</xdr:rowOff>
    </xdr:from>
    <xdr:to>
      <xdr:col>1</xdr:col>
      <xdr:colOff>28575</xdr:colOff>
      <xdr:row>5</xdr:row>
      <xdr:rowOff>9525</xdr:rowOff>
    </xdr:to>
    <xdr:pic>
      <xdr:nvPicPr>
        <xdr:cNvPr id="74" name="Picture 4" descr="seg?add=200904&amp;t=2"/>
        <xdr:cNvPicPr>
          <a:picLocks noChangeAspect="1" noChangeArrowheads="1"/>
        </xdr:cNvPicPr>
      </xdr:nvPicPr>
      <xdr:blipFill>
        <a:blip xmlns:r="http://schemas.openxmlformats.org/officeDocument/2006/relationships" r:embed="rId2"/>
        <a:srcRect/>
        <a:stretch>
          <a:fillRect/>
        </a:stretch>
      </xdr:blipFill>
      <xdr:spPr bwMode="auto">
        <a:xfrm>
          <a:off x="1266825" y="1876425"/>
          <a:ext cx="9525" cy="9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heetPr>
  <dimension ref="A1:J57"/>
  <sheetViews>
    <sheetView tabSelected="1" zoomScale="80" zoomScaleNormal="80" workbookViewId="0">
      <selection activeCell="H8" sqref="H8"/>
    </sheetView>
  </sheetViews>
  <sheetFormatPr defaultColWidth="9.140625" defaultRowHeight="12.75"/>
  <cols>
    <col min="1" max="1" width="15.140625" style="1" customWidth="1"/>
    <col min="2" max="2" width="9.85546875" style="1" bestFit="1" customWidth="1"/>
    <col min="3" max="3" width="25.140625" style="1" customWidth="1"/>
    <col min="4" max="11" width="15.7109375" style="1" customWidth="1"/>
    <col min="12" max="16384" width="9.140625" style="1"/>
  </cols>
  <sheetData>
    <row r="1" spans="1:10" ht="45" customHeight="1" thickBot="1">
      <c r="A1" s="85"/>
      <c r="B1" s="105" t="s">
        <v>507</v>
      </c>
      <c r="C1" s="106"/>
      <c r="D1" s="106"/>
      <c r="E1" s="106"/>
      <c r="F1" s="106"/>
      <c r="G1" s="107"/>
    </row>
    <row r="2" spans="1:10" ht="16.149999999999999" customHeight="1" thickBot="1">
      <c r="A2" s="108" t="s">
        <v>560</v>
      </c>
      <c r="B2" s="109"/>
      <c r="C2" s="109"/>
      <c r="D2" s="109"/>
      <c r="E2" s="109"/>
      <c r="F2" s="109"/>
      <c r="G2" s="110"/>
    </row>
    <row r="3" spans="1:10" ht="87" customHeight="1" thickBot="1">
      <c r="A3" s="111" t="s">
        <v>508</v>
      </c>
      <c r="B3" s="112"/>
      <c r="C3" s="112"/>
      <c r="D3" s="112"/>
      <c r="E3" s="112"/>
      <c r="F3" s="112"/>
      <c r="G3" s="113"/>
    </row>
    <row r="4" spans="1:10" ht="16.5" customHeight="1" thickBot="1">
      <c r="A4" s="41"/>
      <c r="B4" s="41"/>
      <c r="C4" s="41"/>
      <c r="D4" s="41"/>
      <c r="E4" s="41"/>
      <c r="F4" s="41"/>
      <c r="G4" s="41"/>
    </row>
    <row r="5" spans="1:10" ht="18" customHeight="1" thickBot="1">
      <c r="B5" s="114" t="s">
        <v>1580</v>
      </c>
      <c r="C5" s="115"/>
      <c r="D5" s="116"/>
      <c r="E5" s="116"/>
      <c r="F5" s="116"/>
      <c r="G5" s="117"/>
    </row>
    <row r="6" spans="1:10" ht="12.75" customHeight="1">
      <c r="B6" s="118" t="s">
        <v>504</v>
      </c>
      <c r="C6" s="119"/>
      <c r="D6" s="127" t="s">
        <v>1582</v>
      </c>
      <c r="E6" s="128"/>
      <c r="F6" s="128"/>
      <c r="G6" s="129"/>
    </row>
    <row r="7" spans="1:10" ht="15.75">
      <c r="B7" s="123" t="s">
        <v>505</v>
      </c>
      <c r="C7" s="124"/>
      <c r="D7" s="130">
        <v>43469</v>
      </c>
      <c r="E7" s="131"/>
      <c r="F7" s="131"/>
      <c r="G7" s="132"/>
    </row>
    <row r="8" spans="1:10" ht="16.5" thickBot="1">
      <c r="B8" s="125" t="s">
        <v>506</v>
      </c>
      <c r="C8" s="126"/>
      <c r="D8" s="133" t="s">
        <v>561</v>
      </c>
      <c r="E8" s="134"/>
      <c r="F8" s="134"/>
      <c r="G8" s="135"/>
    </row>
    <row r="9" spans="1:10" ht="16.5" thickBot="1">
      <c r="C9" s="40"/>
      <c r="D9" s="33"/>
      <c r="E9" s="33"/>
    </row>
    <row r="10" spans="1:10" ht="13.5" customHeight="1" thickBot="1">
      <c r="B10" s="33"/>
      <c r="C10" s="120" t="s">
        <v>515</v>
      </c>
      <c r="D10" s="121"/>
      <c r="E10" s="121"/>
      <c r="F10" s="121"/>
      <c r="G10" s="122"/>
    </row>
    <row r="11" spans="1:10" ht="35.25" customHeight="1" thickBot="1">
      <c r="B11" s="9" t="s">
        <v>466</v>
      </c>
      <c r="C11" s="77" t="s">
        <v>516</v>
      </c>
      <c r="D11" s="9" t="s">
        <v>510</v>
      </c>
      <c r="E11" s="24" t="s">
        <v>431</v>
      </c>
      <c r="F11" s="24" t="s">
        <v>435</v>
      </c>
      <c r="G11" s="24" t="s">
        <v>432</v>
      </c>
      <c r="H11" s="24" t="s">
        <v>436</v>
      </c>
    </row>
    <row r="12" spans="1:10">
      <c r="B12" s="4">
        <v>1</v>
      </c>
      <c r="C12" s="74" t="s">
        <v>72</v>
      </c>
      <c r="D12" s="22">
        <f>COUNTIF(KW_Errors!$B$2:$B$60000,$C12)-SUM(E12:H12)</f>
        <v>0</v>
      </c>
      <c r="E12" s="67">
        <f>SUMPRODUCT((KW_Errors!$C$2:$C$60000=E$11)*(KW_Errors!$B$2:$B$60000=$C12))</f>
        <v>0</v>
      </c>
      <c r="F12" s="67">
        <f>SUMPRODUCT((KW_Errors!$C$2:$C$60000=F$11)*(KW_Errors!$B$2:$B$60000=$C12))</f>
        <v>0</v>
      </c>
      <c r="G12" s="67">
        <f>SUMPRODUCT((KW_Errors!$C$2:$C$60000=G$11)*(KW_Errors!$B$2:$B$60000=$C12))</f>
        <v>0</v>
      </c>
      <c r="H12" s="67">
        <f>SUMPRODUCT((KW_Errors!$C$2:$C$60000=H$11)*(KW_Errors!$B$2:$B$60000=$C12))</f>
        <v>2</v>
      </c>
    </row>
    <row r="13" spans="1:10">
      <c r="B13" s="5">
        <v>2</v>
      </c>
      <c r="C13" s="75" t="s">
        <v>376</v>
      </c>
      <c r="D13" s="21">
        <f>COUNTIF(KW_Errors!$B$2:$B$60000,$C13)-SUM(E13:H13)</f>
        <v>0</v>
      </c>
      <c r="E13" s="68">
        <f>SUMPRODUCT((KW_Errors!$C$2:$C$60000=E$11)*(KW_Errors!$B$2:$B$60000=$C13))</f>
        <v>0</v>
      </c>
      <c r="F13" s="68">
        <f>SUMPRODUCT((KW_Errors!$C$2:$C$60000=F$11)*(KW_Errors!$B$2:$B$60000=$C13))</f>
        <v>0</v>
      </c>
      <c r="G13" s="68">
        <f>SUMPRODUCT((KW_Errors!$C$2:$C$60000=G$11)*(KW_Errors!$B$2:$B$60000=$C13))</f>
        <v>0</v>
      </c>
      <c r="H13" s="68">
        <f>SUMPRODUCT((KW_Errors!$C$2:$C$60000=H$11)*(KW_Errors!$B$2:$B$60000=$C13))</f>
        <v>1</v>
      </c>
      <c r="J13" s="3"/>
    </row>
    <row r="14" spans="1:10">
      <c r="B14" s="5">
        <v>3</v>
      </c>
      <c r="C14" s="75" t="s">
        <v>74</v>
      </c>
      <c r="D14" s="21">
        <f>COUNTIF(KW_Errors!$B$2:$B$60000,$C14)-SUM(E14:H14)</f>
        <v>0</v>
      </c>
      <c r="E14" s="68">
        <f>SUMPRODUCT((KW_Errors!$C$2:$C$60000=E$11)*(KW_Errors!$B$2:$B$60000=$C14))</f>
        <v>207</v>
      </c>
      <c r="F14" s="68">
        <f>SUMPRODUCT((KW_Errors!$C$2:$C$60000=F$11)*(KW_Errors!$B$2:$B$60000=$C14))</f>
        <v>0</v>
      </c>
      <c r="G14" s="68">
        <f>SUMPRODUCT((KW_Errors!$C$2:$C$60000=G$11)*(KW_Errors!$B$2:$B$60000=$C14))</f>
        <v>8</v>
      </c>
      <c r="H14" s="68">
        <f>SUMPRODUCT((KW_Errors!$C$2:$C$60000=H$11)*(KW_Errors!$B$2:$B$60000=$C14))</f>
        <v>30</v>
      </c>
      <c r="J14" s="3"/>
    </row>
    <row r="15" spans="1:10">
      <c r="B15" s="5">
        <v>4</v>
      </c>
      <c r="C15" s="75" t="s">
        <v>71</v>
      </c>
      <c r="D15" s="21">
        <f>COUNTIF(KW_Errors!$B$2:$B$60000,$C15)-SUM(E15:H15)</f>
        <v>0</v>
      </c>
      <c r="E15" s="68">
        <f>SUMPRODUCT((KW_Errors!$C$2:$C$60000=E$11)*(KW_Errors!$B$2:$B$60000=$C15))</f>
        <v>783</v>
      </c>
      <c r="F15" s="68">
        <f>SUMPRODUCT((KW_Errors!$C$2:$C$60000=F$11)*(KW_Errors!$B$2:$B$60000=$C15))</f>
        <v>0</v>
      </c>
      <c r="G15" s="68">
        <f>SUMPRODUCT((KW_Errors!$C$2:$C$60000=G$11)*(KW_Errors!$B$2:$B$60000=$C15))</f>
        <v>256</v>
      </c>
      <c r="H15" s="68">
        <f>SUMPRODUCT((KW_Errors!$C$2:$C$60000=H$11)*(KW_Errors!$B$2:$B$60000=$C15))</f>
        <v>130</v>
      </c>
      <c r="J15" s="3"/>
    </row>
    <row r="16" spans="1:10" ht="13.5" thickBot="1">
      <c r="B16" s="2">
        <v>5</v>
      </c>
      <c r="C16" s="76" t="s">
        <v>73</v>
      </c>
      <c r="D16" s="23">
        <f>COUNTIF(KW_Errors!$B$2:$B$60000,$C16)-SUM(E16:H16)</f>
        <v>0</v>
      </c>
      <c r="E16" s="78">
        <f>SUMPRODUCT((KW_Errors!$C$2:$C$60000=E$11)*(KW_Errors!$B$2:$B$60000=$C16))</f>
        <v>0</v>
      </c>
      <c r="F16" s="78">
        <f>SUMPRODUCT((KW_Errors!$C$2:$C$60000=F$11)*(KW_Errors!$B$2:$B$60000=$C16))</f>
        <v>0</v>
      </c>
      <c r="G16" s="78">
        <f>SUMPRODUCT((KW_Errors!$C$2:$C$60000=G$11)*(KW_Errors!$B$2:$B$60000=$C16))</f>
        <v>0</v>
      </c>
      <c r="H16" s="78">
        <f>SUMPRODUCT((KW_Errors!$C$2:$C$60000=H$11)*(KW_Errors!$B$2:$B$60000=$C16))</f>
        <v>0</v>
      </c>
      <c r="J16" s="3"/>
    </row>
    <row r="17" spans="2:10">
      <c r="B17" s="6"/>
      <c r="C17" s="18" t="s">
        <v>495</v>
      </c>
      <c r="D17" s="29">
        <f>SUM(D12:D16)</f>
        <v>0</v>
      </c>
      <c r="E17" s="29">
        <f>SUM(E12:E16)</f>
        <v>990</v>
      </c>
      <c r="F17" s="29">
        <f>SUM(F12:F16)</f>
        <v>0</v>
      </c>
      <c r="G17" s="29">
        <f>SUM(G12:G16)</f>
        <v>264</v>
      </c>
      <c r="H17" s="29">
        <f>SUM(H12:H16)</f>
        <v>163</v>
      </c>
      <c r="J17" s="3"/>
    </row>
    <row r="18" spans="2:10">
      <c r="C18" s="14" t="s">
        <v>513</v>
      </c>
      <c r="D18" s="25">
        <f>SUM(D19:D20)</f>
        <v>0</v>
      </c>
      <c r="E18" s="25">
        <f>SUM(E19:E20)</f>
        <v>965</v>
      </c>
      <c r="F18" s="25">
        <f>SUM(F19:F20)</f>
        <v>0</v>
      </c>
      <c r="G18" s="25">
        <f>SUM(G19:G20)</f>
        <v>263</v>
      </c>
      <c r="H18" s="25">
        <f>SUM(H19:H20)</f>
        <v>263</v>
      </c>
      <c r="J18" s="3"/>
    </row>
    <row r="19" spans="2:10">
      <c r="C19" s="15" t="s">
        <v>20</v>
      </c>
      <c r="D19" s="26">
        <f>SUMPRODUCT(('MISRA-C Details'!$I$4:$I$179=$C19)*('MISRA-C Details'!$D$4:$D$179))</f>
        <v>0</v>
      </c>
      <c r="E19" s="26">
        <f>SUMPRODUCT(('MISRA-C Details'!$I$4:$I$179=$C19)*('MISRA-C Details'!$E$4:$E$179))</f>
        <v>675</v>
      </c>
      <c r="F19" s="26">
        <f>SUMPRODUCT(('MISRA-C Details'!$I$4:$I$179=$C19)*('MISRA-C Details'!$F$4:$F$179))</f>
        <v>0</v>
      </c>
      <c r="G19" s="26">
        <f>SUMPRODUCT(('MISRA-C Details'!$I$4:$I$179=$C19)*('MISRA-C Details'!$G$4:$G$179))</f>
        <v>260</v>
      </c>
      <c r="H19" s="26">
        <f>SUMPRODUCT(('MISRA-C Details'!$I$4:$I$179=$C19)*('MISRA-C Details'!$G$4:$G$179))</f>
        <v>260</v>
      </c>
      <c r="J19" s="3"/>
    </row>
    <row r="20" spans="2:10">
      <c r="C20" s="15" t="s">
        <v>21</v>
      </c>
      <c r="D20" s="26">
        <f>SUMPRODUCT(('MISRA-C Details'!$I$4:$I$179=$C20)*('MISRA-C Details'!$D$4:$D$179))</f>
        <v>0</v>
      </c>
      <c r="E20" s="26">
        <f>SUMPRODUCT(('MISRA-C Details'!$I$4:$I$179=$C20)*('MISRA-C Details'!$E$4:$E$179))</f>
        <v>290</v>
      </c>
      <c r="F20" s="26">
        <f>SUMPRODUCT(('MISRA-C Details'!$I$4:$I$179=$C20)*('MISRA-C Details'!$F$4:$F$179))</f>
        <v>0</v>
      </c>
      <c r="G20" s="26">
        <f>SUMPRODUCT(('MISRA-C Details'!$I$4:$I$179=$C20)*('MISRA-C Details'!$G$4:$G$179))</f>
        <v>3</v>
      </c>
      <c r="H20" s="26">
        <f>SUMPRODUCT(('MISRA-C Details'!$I$4:$I$179=$C20)*('MISRA-C Details'!$G$4:$G$179))</f>
        <v>3</v>
      </c>
      <c r="J20" s="3"/>
    </row>
    <row r="21" spans="2:10" ht="13.5" thickBot="1">
      <c r="C21" s="16" t="s">
        <v>87</v>
      </c>
      <c r="D21" s="27">
        <f>D17-D18</f>
        <v>0</v>
      </c>
      <c r="E21" s="27">
        <f>E17-E18</f>
        <v>25</v>
      </c>
      <c r="F21" s="27">
        <f>F17-F18</f>
        <v>0</v>
      </c>
      <c r="G21" s="27">
        <f>G17-G18</f>
        <v>1</v>
      </c>
      <c r="H21" s="26">
        <f>SUMPRODUCT(('MISRA-C Details'!$I$4:$I$179=$C21)*('MISRA-C Details'!$G$4:$G$179))</f>
        <v>0</v>
      </c>
      <c r="J21" s="3"/>
    </row>
    <row r="22" spans="2:10" ht="13.5" thickBot="1">
      <c r="I22" s="3"/>
    </row>
    <row r="23" spans="2:10" ht="13.5" thickBot="1">
      <c r="C23" s="120" t="s">
        <v>511</v>
      </c>
      <c r="D23" s="121"/>
      <c r="E23" s="122"/>
      <c r="I23" s="3"/>
    </row>
    <row r="24" spans="2:10" ht="13.5" thickBot="1">
      <c r="C24" s="28" t="s">
        <v>305</v>
      </c>
      <c r="D24" s="9" t="s">
        <v>514</v>
      </c>
      <c r="E24" s="24" t="s">
        <v>72</v>
      </c>
    </row>
    <row r="25" spans="2:10">
      <c r="C25" s="30" t="s">
        <v>151</v>
      </c>
      <c r="D25" s="21">
        <f>SUMPRODUCT((KW_Errors!$C$2:$C$60000=$C25)*((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E25" s="39">
        <f>SUMPRODUCT((KW_Errors!$C$2:$C$60000=$C25)*(KW_Errors!$B$2:$B$60000="Critical"))</f>
        <v>0</v>
      </c>
    </row>
    <row r="26" spans="2:10">
      <c r="C26" s="31" t="s">
        <v>433</v>
      </c>
      <c r="D26" s="21">
        <f>SUMPRODUCT((KW_Errors!$C$2:$C$60000=$C26)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E26" s="71">
        <f>SUMPRODUCT((KW_Errors!$C$2:$C$60000=$C26)*(KW_Errors!$B$2:$B$60000="Critical"))</f>
        <v>0</v>
      </c>
    </row>
    <row r="27" spans="2:10">
      <c r="C27" s="31" t="s">
        <v>434</v>
      </c>
      <c r="D27" s="21">
        <f>SUMPRODUCT((KW_Errors!$C$2:$C$60000=$C27)*((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E27" s="71">
        <f>SUMPRODUCT((KW_Errors!$C$2:$C$60000=$C27)*(KW_Errors!$B$2:$B$60000="Critical"))</f>
        <v>0</v>
      </c>
    </row>
    <row r="28" spans="2:10">
      <c r="C28" s="31" t="s">
        <v>435</v>
      </c>
      <c r="D28" s="21">
        <f>SUMPRODUCT((KW_Errors!$C$2:$C$60000=$C28)*((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E28" s="71">
        <f>SUMPRODUCT((KW_Errors!$C$2:$C$60000=$C28)*(KW_Errors!$B$2:$B$60000="Critical"))</f>
        <v>0</v>
      </c>
    </row>
    <row r="29" spans="2:10">
      <c r="C29" s="31" t="s">
        <v>431</v>
      </c>
      <c r="D29" s="21">
        <f>SUMPRODUCT((KW_Errors!$C$2:$C$60000=$C29)*((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965</v>
      </c>
      <c r="E29" s="71">
        <f>SUMPRODUCT((KW_Errors!$C$2:$C$60000=$C29)*(KW_Errors!$B$2:$B$60000="Critical"))</f>
        <v>0</v>
      </c>
    </row>
    <row r="30" spans="2:10">
      <c r="C30" s="31" t="s">
        <v>432</v>
      </c>
      <c r="D30" s="21">
        <f>SUMPRODUCT((KW_Errors!$C$2:$C$60000=$C30)*((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263</v>
      </c>
      <c r="E30" s="71">
        <f>SUMPRODUCT((KW_Errors!$C$2:$C$60000=$C30)*(KW_Errors!$B$2:$B$60000="Critical"))</f>
        <v>0</v>
      </c>
    </row>
    <row r="31" spans="2:10">
      <c r="C31" s="31" t="s">
        <v>509</v>
      </c>
      <c r="D31" s="21">
        <f>SUMPRODUCT((KW_Errors!$C$2:$C$60000=$C31)*((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E31" s="71">
        <f>SUMPRODUCT((KW_Errors!$C$2:$C$60000=$C31)*(KW_Errors!$B$2:$B$60000="Critical"))</f>
        <v>0</v>
      </c>
    </row>
    <row r="32" spans="2:10">
      <c r="C32" s="31" t="s">
        <v>436</v>
      </c>
      <c r="D32" s="21">
        <f>SUMPRODUCT((KW_Errors!$C$2:$C$60000=$C32)*((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160</v>
      </c>
      <c r="E32" s="71">
        <f>SUMPRODUCT((KW_Errors!$C$2:$C$60000=$C32)*(KW_Errors!$B$2:$B$60000="Critical"))</f>
        <v>2</v>
      </c>
    </row>
    <row r="33" spans="3:8" ht="13.5" thickBot="1">
      <c r="C33" s="32" t="s">
        <v>437</v>
      </c>
      <c r="D33" s="23">
        <f>SUMPRODUCT((KW_Errors!$C$2:$C$60000=$C33)*((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E33" s="73">
        <f>SUMPRODUCT((KW_Errors!$C$2:$C$60000=$C33)*(KW_Errors!$B$2:$B$60000="Critical"))</f>
        <v>0</v>
      </c>
    </row>
    <row r="34" spans="3:8">
      <c r="C34" s="37"/>
      <c r="D34" s="38"/>
      <c r="E34" s="38"/>
    </row>
    <row r="35" spans="3:8" ht="13.15" customHeight="1" thickBot="1">
      <c r="D35" s="102" t="s">
        <v>537</v>
      </c>
      <c r="E35" s="103"/>
      <c r="F35" s="103"/>
      <c r="G35" s="103"/>
      <c r="H35" s="104"/>
    </row>
    <row r="36" spans="3:8" ht="26.25" thickBot="1">
      <c r="C36" s="28" t="s">
        <v>512</v>
      </c>
      <c r="D36" s="9" t="s">
        <v>510</v>
      </c>
      <c r="E36" s="24" t="s">
        <v>431</v>
      </c>
      <c r="F36" s="24" t="s">
        <v>435</v>
      </c>
      <c r="G36" s="24" t="s">
        <v>432</v>
      </c>
      <c r="H36" s="24" t="s">
        <v>436</v>
      </c>
    </row>
    <row r="37" spans="3:8">
      <c r="C37" s="86" t="s">
        <v>700</v>
      </c>
      <c r="D37" s="22">
        <f>SUMPRODUCT((KW_Errors!$E$2:$E$60000=$C37)*((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37:H37)</f>
        <v>0</v>
      </c>
      <c r="E37" s="39">
        <f>SUMPRODUCT((KW_Errors!$E$2:$E$60000=$C37)*(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F37" s="39">
        <f>SUMPRODUCT((KW_Errors!$E$2:$E$60000=$C37)*(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37" s="39">
        <f>SUMPRODUCT((KW_Errors!$E$2:$E$60000=$C37)*(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H37" s="39">
        <f>SUMPRODUCT((KW_Errors!$E$2:$E$60000=$C37)*(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row>
    <row r="38" spans="3:8">
      <c r="C38" s="87" t="s">
        <v>705</v>
      </c>
      <c r="D38" s="22">
        <f>SUMPRODUCT((KW_Errors!$E$2:$E$60000=$C38)*((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38:H38)</f>
        <v>0</v>
      </c>
      <c r="E38" s="39">
        <f>SUMPRODUCT((KW_Errors!$E$2:$E$60000=$C38)*(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324</v>
      </c>
      <c r="F38" s="39">
        <f>SUMPRODUCT((KW_Errors!$E$2:$E$60000=$C38)*(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38" s="39">
        <f>SUMPRODUCT((KW_Errors!$E$2:$E$60000=$C38)*(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212</v>
      </c>
      <c r="H38" s="39">
        <f>SUMPRODUCT((KW_Errors!$E$2:$E$60000=$C38)*(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53</v>
      </c>
    </row>
    <row r="39" spans="3:8">
      <c r="C39" s="87" t="s">
        <v>838</v>
      </c>
      <c r="D39" s="22">
        <f>SUMPRODUCT((KW_Errors!$E$2:$E$60000=$C39)*((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39:H39)</f>
        <v>0</v>
      </c>
      <c r="E39" s="39">
        <f>SUMPRODUCT((KW_Errors!$E$2:$E$60000=$C39)*(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F39" s="39">
        <f>SUMPRODUCT((KW_Errors!$E$2:$E$60000=$C39)*(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39" s="39">
        <f>SUMPRODUCT((KW_Errors!$E$2:$E$60000=$C39)*(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H39" s="39">
        <f>SUMPRODUCT((KW_Errors!$E$2:$E$60000=$C39)*(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row>
    <row r="40" spans="3:8">
      <c r="C40" s="35" t="s">
        <v>840</v>
      </c>
      <c r="D40" s="22">
        <f>SUMPRODUCT((KW_Errors!$E$2:$E$60000=$C40)*((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40:H40)</f>
        <v>0</v>
      </c>
      <c r="E40" s="39">
        <f>SUMPRODUCT((KW_Errors!$E$2:$E$60000=$C40)*(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F40" s="39">
        <f>SUMPRODUCT((KW_Errors!$E$2:$E$60000=$C40)*(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40" s="39">
        <f>SUMPRODUCT((KW_Errors!$E$2:$E$60000=$C40)*(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H40" s="39">
        <f>SUMPRODUCT((KW_Errors!$E$2:$E$60000=$C40)*(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row>
    <row r="41" spans="3:8">
      <c r="C41" s="87" t="s">
        <v>843</v>
      </c>
      <c r="D41" s="22">
        <f>SUMPRODUCT((KW_Errors!$E$2:$E$60000=$C41)*((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41:H41)</f>
        <v>0</v>
      </c>
      <c r="E41" s="39">
        <f>SUMPRODUCT((KW_Errors!$E$2:$E$60000=$C41)*(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112</v>
      </c>
      <c r="F41" s="39">
        <f>SUMPRODUCT((KW_Errors!$E$2:$E$60000=$C41)*(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41" s="39">
        <f>SUMPRODUCT((KW_Errors!$E$2:$E$60000=$C41)*(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24</v>
      </c>
      <c r="H41" s="39">
        <f>SUMPRODUCT((KW_Errors!$E$2:$E$60000=$C41)*(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17</v>
      </c>
    </row>
    <row r="42" spans="3:8">
      <c r="C42" s="35" t="s">
        <v>1172</v>
      </c>
      <c r="D42" s="22">
        <f>SUMPRODUCT((KW_Errors!$E$2:$E$60000=$C42)*((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42:H42)</f>
        <v>0</v>
      </c>
      <c r="E42" s="39">
        <f>SUMPRODUCT((KW_Errors!$E$2:$E$60000=$C42)*(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F42" s="39">
        <f>SUMPRODUCT((KW_Errors!$E$2:$E$60000=$C42)*(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42" s="39">
        <f>SUMPRODUCT((KW_Errors!$E$2:$E$60000=$C42)*(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H42" s="39">
        <f>SUMPRODUCT((KW_Errors!$E$2:$E$60000=$C42)*(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row>
    <row r="43" spans="3:8">
      <c r="C43" s="88" t="s">
        <v>905</v>
      </c>
      <c r="D43" s="22">
        <f>SUMPRODUCT((KW_Errors!$E$2:$E$60000=$C43)*((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43:H43)</f>
        <v>0</v>
      </c>
      <c r="E43" s="39">
        <f>SUMPRODUCT((KW_Errors!$E$2:$E$60000=$C43)*(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448</v>
      </c>
      <c r="F43" s="39">
        <f>SUMPRODUCT((KW_Errors!$E$2:$E$60000=$C43)*(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43" s="39">
        <f>SUMPRODUCT((KW_Errors!$E$2:$E$60000=$C43)*(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23</v>
      </c>
      <c r="H43" s="39">
        <f>SUMPRODUCT((KW_Errors!$E$2:$E$60000=$C43)*(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88</v>
      </c>
    </row>
    <row r="44" spans="3:8" ht="13.5" thickBot="1">
      <c r="C44" s="35" t="s">
        <v>563</v>
      </c>
      <c r="D44" s="22">
        <f>SUMPRODUCT((KW_Errors!$E$2:$E$60000=$C44)*((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SUM(E44:H44)</f>
        <v>0</v>
      </c>
      <c r="E44" s="39">
        <f>SUMPRODUCT((KW_Errors!$E$2:$E$60000=$C44)*(KW_Errors!$C$2:$C$60000=E$36)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78</v>
      </c>
      <c r="F44" s="39">
        <f>SUMPRODUCT((KW_Errors!$E$2:$E$60000=$C44)*(KW_Errors!$C$2:$C$60000=F$36)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0</v>
      </c>
      <c r="G44" s="39">
        <f>SUMPRODUCT((KW_Errors!$E$2:$E$60000=$C44)*(KW_Errors!$C$2:$C$60000=G$36)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1</v>
      </c>
      <c r="H44" s="39">
        <f>SUMPRODUCT((KW_Errors!$E$2:$E$60000=$C44)*(KW_Errors!$C$2:$C$60000=H$36)*((ISNUMBER(SEARCH("INVARIANT_CONDITION.",KW_Errors!$F$2:$F$60000)))+(ISNUMBER(SEARCH("SV.RVT.RETVAL_NOTTESTED.",KW_Errors!$F$2:$F$60000)))+(ISNUMBER(SEARCH("LOCRET.",KW_Errors!$F$2:$F$60000)))+(ISNUMBER(SEARCH("FUNCRET.",KW_Errors!$F$2:$F$60000)))+(ISNUMBER(SEARCH("MISRA.",KW_Errors!$F$2:$F$60000)))+(ISNUMBER(SEARCH("PORTING.VAR.EFFECTS",KW_Errors!$F$2:$F$60000)))+(ISNUMBER(SEARCH("UNINIT.",KW_Errors!$F$2:$F$60000)))+(ISNUMBER(SEARCH("UNREACH.",KW_Errors!$F$2:$F$60000)))))</f>
        <v>2</v>
      </c>
    </row>
    <row r="45" spans="3:8" ht="13.5" thickBot="1">
      <c r="C45" s="36" t="s">
        <v>496</v>
      </c>
      <c r="D45" s="72">
        <f>SUM(D37:D44)</f>
        <v>0</v>
      </c>
      <c r="E45" s="70">
        <f>SUM(E37:E44)</f>
        <v>965</v>
      </c>
      <c r="F45" s="70">
        <f>SUM(F37:F44)</f>
        <v>0</v>
      </c>
      <c r="G45" s="70">
        <f>SUM(G37:G44)</f>
        <v>263</v>
      </c>
      <c r="H45" s="70">
        <f>SUM(H37:H44)</f>
        <v>160</v>
      </c>
    </row>
    <row r="47" spans="3:8" ht="13.9" customHeight="1" thickBot="1">
      <c r="D47" s="102" t="s">
        <v>538</v>
      </c>
      <c r="E47" s="103"/>
      <c r="F47" s="103"/>
      <c r="G47" s="103"/>
      <c r="H47" s="104"/>
    </row>
    <row r="48" spans="3:8" ht="26.25" thickBot="1">
      <c r="C48" s="66" t="s">
        <v>512</v>
      </c>
      <c r="D48" s="24" t="s">
        <v>510</v>
      </c>
      <c r="E48" s="24" t="s">
        <v>431</v>
      </c>
      <c r="F48" s="24" t="s">
        <v>435</v>
      </c>
      <c r="G48" s="24" t="s">
        <v>432</v>
      </c>
      <c r="H48" s="24" t="s">
        <v>436</v>
      </c>
    </row>
    <row r="49" spans="3:8">
      <c r="C49" s="86" t="s">
        <v>700</v>
      </c>
      <c r="D49" s="67">
        <f>SUMPRODUCT((KW_Errors!$E$2:$E$60000=$C49)*(KW_Errors!$B$2:$B$60000="Critical"))-SUM(E49:H49)</f>
        <v>0</v>
      </c>
      <c r="E49" s="67">
        <f>SUMPRODUCT((KW_Errors!$E$2:$E$60000=$C49)*(KW_Errors!$C$2:$C$60000=E$48)*(KW_Errors!$B$2:$B$60000="Critical"))</f>
        <v>0</v>
      </c>
      <c r="F49" s="67">
        <f>SUMPRODUCT((KW_Errors!$E$2:$E$60000=$C49)*(KW_Errors!$C$2:$C$60000=F$48)*(KW_Errors!$B$2:$B$60000="Critical"))</f>
        <v>0</v>
      </c>
      <c r="G49" s="67">
        <f>SUMPRODUCT((KW_Errors!$E$2:$E$60000=$C49)*(KW_Errors!$C$2:$C$60000=G$48)*(KW_Errors!$B$2:$B$60000="Critical"))</f>
        <v>0</v>
      </c>
      <c r="H49" s="67">
        <f>SUMPRODUCT((KW_Errors!$E$2:$E$60000=$C49)*(KW_Errors!$C$2:$C$60000=H$48)*(KW_Errors!$B$2:$B$60000="Critical"))</f>
        <v>0</v>
      </c>
    </row>
    <row r="50" spans="3:8">
      <c r="C50" s="87" t="s">
        <v>705</v>
      </c>
      <c r="D50" s="67">
        <f>SUMPRODUCT((KW_Errors!$E$2:$E$60000=$C50)*(KW_Errors!$B$2:$B$60000="Critical"))-SUM(E50:H50)</f>
        <v>0</v>
      </c>
      <c r="E50" s="67">
        <f>SUMPRODUCT((KW_Errors!$E$2:$E$60000=$C50)*(KW_Errors!$C$2:$C$60000=E$48)*(KW_Errors!$B$2:$B$60000="Critical"))</f>
        <v>0</v>
      </c>
      <c r="F50" s="67">
        <f>SUMPRODUCT((KW_Errors!$E$2:$E$60000=$C50)*(KW_Errors!$C$2:$C$60000=F$48)*(KW_Errors!$B$2:$B$60000="Critical"))</f>
        <v>0</v>
      </c>
      <c r="G50" s="67">
        <f>SUMPRODUCT((KW_Errors!$E$2:$E$60000=$C50)*(KW_Errors!$C$2:$C$60000=G$48)*(KW_Errors!$B$2:$B$60000="Critical"))</f>
        <v>0</v>
      </c>
      <c r="H50" s="67">
        <f>SUMPRODUCT((KW_Errors!$E$2:$E$60000=$C50)*(KW_Errors!$C$2:$C$60000=H$48)*(KW_Errors!$B$2:$B$60000="Critical"))</f>
        <v>0</v>
      </c>
    </row>
    <row r="51" spans="3:8">
      <c r="C51" s="87" t="s">
        <v>838</v>
      </c>
      <c r="D51" s="67">
        <f>SUMPRODUCT((KW_Errors!$E$2:$E$60000=$C51)*(KW_Errors!$B$2:$B$60000="Critical"))-SUM(E51:H51)</f>
        <v>0</v>
      </c>
      <c r="E51" s="67">
        <f>SUMPRODUCT((KW_Errors!$E$2:$E$60000=$C51)*(KW_Errors!$C$2:$C$60000=E$48)*(KW_Errors!$B$2:$B$60000="Critical"))</f>
        <v>0</v>
      </c>
      <c r="F51" s="67">
        <f>SUMPRODUCT((KW_Errors!$E$2:$E$60000=$C51)*(KW_Errors!$C$2:$C$60000=F$48)*(KW_Errors!$B$2:$B$60000="Critical"))</f>
        <v>0</v>
      </c>
      <c r="G51" s="67">
        <f>SUMPRODUCT((KW_Errors!$E$2:$E$60000=$C51)*(KW_Errors!$C$2:$C$60000=G$48)*(KW_Errors!$B$2:$B$60000="Critical"))</f>
        <v>0</v>
      </c>
      <c r="H51" s="67">
        <f>SUMPRODUCT((KW_Errors!$E$2:$E$60000=$C51)*(KW_Errors!$C$2:$C$60000=H$48)*(KW_Errors!$B$2:$B$60000="Critical"))</f>
        <v>0</v>
      </c>
    </row>
    <row r="52" spans="3:8">
      <c r="C52" s="35" t="s">
        <v>840</v>
      </c>
      <c r="D52" s="67">
        <f>SUMPRODUCT((KW_Errors!$E$2:$E$60000=$C52)*(KW_Errors!$B$2:$B$60000="Critical"))-SUM(E52:H52)</f>
        <v>0</v>
      </c>
      <c r="E52" s="67">
        <f>SUMPRODUCT((KW_Errors!$E$2:$E$60000=$C52)*(KW_Errors!$C$2:$C$60000=E$48)*(KW_Errors!$B$2:$B$60000="Critical"))</f>
        <v>0</v>
      </c>
      <c r="F52" s="67">
        <f>SUMPRODUCT((KW_Errors!$E$2:$E$60000=$C52)*(KW_Errors!$C$2:$C$60000=F$48)*(KW_Errors!$B$2:$B$60000="Critical"))</f>
        <v>0</v>
      </c>
      <c r="G52" s="67">
        <f>SUMPRODUCT((KW_Errors!$E$2:$E$60000=$C52)*(KW_Errors!$C$2:$C$60000=G$48)*(KW_Errors!$B$2:$B$60000="Critical"))</f>
        <v>0</v>
      </c>
      <c r="H52" s="67">
        <f>SUMPRODUCT((KW_Errors!$E$2:$E$60000=$C52)*(KW_Errors!$C$2:$C$60000=H$48)*(KW_Errors!$B$2:$B$60000="Critical"))</f>
        <v>0</v>
      </c>
    </row>
    <row r="53" spans="3:8">
      <c r="C53" s="87" t="s">
        <v>843</v>
      </c>
      <c r="D53" s="67">
        <f>SUMPRODUCT((KW_Errors!$E$2:$E$60000=$C53)*(KW_Errors!$B$2:$B$60000="Critical"))-SUM(E53:H53)</f>
        <v>0</v>
      </c>
      <c r="E53" s="67">
        <f>SUMPRODUCT((KW_Errors!$E$2:$E$60000=$C53)*(KW_Errors!$C$2:$C$60000=E$48)*(KW_Errors!$B$2:$B$60000="Critical"))</f>
        <v>0</v>
      </c>
      <c r="F53" s="67">
        <f>SUMPRODUCT((KW_Errors!$E$2:$E$60000=$C53)*(KW_Errors!$C$2:$C$60000=F$48)*(KW_Errors!$B$2:$B$60000="Critical"))</f>
        <v>0</v>
      </c>
      <c r="G53" s="67">
        <f>SUMPRODUCT((KW_Errors!$E$2:$E$60000=$C53)*(KW_Errors!$C$2:$C$60000=G$48)*(KW_Errors!$B$2:$B$60000="Critical"))</f>
        <v>0</v>
      </c>
      <c r="H53" s="67">
        <f>SUMPRODUCT((KW_Errors!$E$2:$E$60000=$C53)*(KW_Errors!$C$2:$C$60000=H$48)*(KW_Errors!$B$2:$B$60000="Critical"))</f>
        <v>0</v>
      </c>
    </row>
    <row r="54" spans="3:8">
      <c r="C54" s="35" t="s">
        <v>1172</v>
      </c>
      <c r="D54" s="67">
        <f>SUMPRODUCT((KW_Errors!$E$2:$E$60000=$C54)*(KW_Errors!$B$2:$B$60000="Critical"))-SUM(E54:H54)</f>
        <v>0</v>
      </c>
      <c r="E54" s="67">
        <f>SUMPRODUCT((KW_Errors!$E$2:$E$60000=$C54)*(KW_Errors!$C$2:$C$60000=E$48)*(KW_Errors!$B$2:$B$60000="Critical"))</f>
        <v>0</v>
      </c>
      <c r="F54" s="67">
        <f>SUMPRODUCT((KW_Errors!$E$2:$E$60000=$C54)*(KW_Errors!$C$2:$C$60000=F$48)*(KW_Errors!$B$2:$B$60000="Critical"))</f>
        <v>0</v>
      </c>
      <c r="G54" s="67">
        <f>SUMPRODUCT((KW_Errors!$E$2:$E$60000=$C54)*(KW_Errors!$C$2:$C$60000=G$48)*(KW_Errors!$B$2:$B$60000="Critical"))</f>
        <v>0</v>
      </c>
      <c r="H54" s="67">
        <f>SUMPRODUCT((KW_Errors!$E$2:$E$60000=$C54)*(KW_Errors!$C$2:$C$60000=H$48)*(KW_Errors!$B$2:$B$60000="Critical"))</f>
        <v>0</v>
      </c>
    </row>
    <row r="55" spans="3:8">
      <c r="C55" s="88" t="s">
        <v>905</v>
      </c>
      <c r="D55" s="67">
        <f>SUMPRODUCT((KW_Errors!$E$2:$E$60000=$C55)*(KW_Errors!$B$2:$B$60000="Critical"))-SUM(E55:H55)</f>
        <v>0</v>
      </c>
      <c r="E55" s="67">
        <f>SUMPRODUCT((KW_Errors!$E$2:$E$60000=$C55)*(KW_Errors!$C$2:$C$60000=E$48)*(KW_Errors!$B$2:$B$60000="Critical"))</f>
        <v>0</v>
      </c>
      <c r="F55" s="67">
        <f>SUMPRODUCT((KW_Errors!$E$2:$E$60000=$C55)*(KW_Errors!$C$2:$C$60000=F$48)*(KW_Errors!$B$2:$B$60000="Critical"))</f>
        <v>0</v>
      </c>
      <c r="G55" s="67">
        <f>SUMPRODUCT((KW_Errors!$E$2:$E$60000=$C55)*(KW_Errors!$C$2:$C$60000=G$48)*(KW_Errors!$B$2:$B$60000="Critical"))</f>
        <v>0</v>
      </c>
      <c r="H55" s="67">
        <f>SUMPRODUCT((KW_Errors!$E$2:$E$60000=$C55)*(KW_Errors!$C$2:$C$60000=H$48)*(KW_Errors!$B$2:$B$60000="Critical"))</f>
        <v>2</v>
      </c>
    </row>
    <row r="56" spans="3:8" ht="13.5" thickBot="1">
      <c r="C56" s="35" t="s">
        <v>563</v>
      </c>
      <c r="D56" s="67">
        <f>SUMPRODUCT((KW_Errors!$E$2:$E$60000=$C56)*(KW_Errors!$B$2:$B$60000="Critical"))-SUM(E56:H56)</f>
        <v>0</v>
      </c>
      <c r="E56" s="67">
        <f>SUMPRODUCT((KW_Errors!$E$2:$E$60000=$C56)*(KW_Errors!$C$2:$C$60000=E$48)*(KW_Errors!$B$2:$B$60000="Critical"))</f>
        <v>0</v>
      </c>
      <c r="F56" s="67">
        <f>SUMPRODUCT((KW_Errors!$E$2:$E$60000=$C56)*(KW_Errors!$C$2:$C$60000=F$48)*(KW_Errors!$B$2:$B$60000="Critical"))</f>
        <v>0</v>
      </c>
      <c r="G56" s="67">
        <f>SUMPRODUCT((KW_Errors!$E$2:$E$60000=$C56)*(KW_Errors!$C$2:$C$60000=G$48)*(KW_Errors!$B$2:$B$60000="Critical"))</f>
        <v>0</v>
      </c>
      <c r="H56" s="67">
        <f>SUMPRODUCT((KW_Errors!$E$2:$E$60000=$C56)*(KW_Errors!$C$2:$C$60000=H$48)*(KW_Errors!$B$2:$B$60000="Critical"))</f>
        <v>0</v>
      </c>
    </row>
    <row r="57" spans="3:8" ht="13.5" thickBot="1">
      <c r="C57" s="69" t="s">
        <v>496</v>
      </c>
      <c r="D57" s="70">
        <f>SUM(D49:D56)</f>
        <v>0</v>
      </c>
      <c r="E57" s="70">
        <f>SUM(E49:E56)</f>
        <v>0</v>
      </c>
      <c r="F57" s="70">
        <f>SUM(F49:F56)</f>
        <v>0</v>
      </c>
      <c r="G57" s="70">
        <f>SUM(G49:G56)</f>
        <v>0</v>
      </c>
      <c r="H57" s="70">
        <f>SUM(H49:H56)</f>
        <v>2</v>
      </c>
    </row>
  </sheetData>
  <dataConsolidate/>
  <mergeCells count="14">
    <mergeCell ref="D35:H35"/>
    <mergeCell ref="D47:H47"/>
    <mergeCell ref="B1:G1"/>
    <mergeCell ref="A2:G2"/>
    <mergeCell ref="A3:G3"/>
    <mergeCell ref="B5:G5"/>
    <mergeCell ref="B6:C6"/>
    <mergeCell ref="C23:E23"/>
    <mergeCell ref="B7:C7"/>
    <mergeCell ref="B8:C8"/>
    <mergeCell ref="C10:G10"/>
    <mergeCell ref="D6:G6"/>
    <mergeCell ref="D7:G7"/>
    <mergeCell ref="D8:G8"/>
  </mergeCells>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outlinePr summaryBelow="0"/>
  </sheetPr>
  <dimension ref="A1:AG181"/>
  <sheetViews>
    <sheetView zoomScale="80" zoomScaleNormal="80" workbookViewId="0">
      <selection activeCell="H38" sqref="H38"/>
    </sheetView>
  </sheetViews>
  <sheetFormatPr defaultRowHeight="12.75"/>
  <cols>
    <col min="1" max="1" width="6.5703125" bestFit="1" customWidth="1"/>
    <col min="2" max="2" width="42.28515625" bestFit="1" customWidth="1"/>
    <col min="3" max="3" width="29.28515625" bestFit="1" customWidth="1"/>
    <col min="4" max="8" width="15.7109375" customWidth="1"/>
    <col min="9" max="9" width="14.140625" style="8" customWidth="1"/>
    <col min="10" max="10" width="23.5703125" style="8" bestFit="1" customWidth="1"/>
    <col min="11" max="11" width="92.85546875" bestFit="1" customWidth="1"/>
    <col min="12" max="12" width="11.5703125" customWidth="1"/>
  </cols>
  <sheetData>
    <row r="1" spans="1:33">
      <c r="C1" s="7"/>
      <c r="D1" s="7"/>
      <c r="E1" s="7"/>
      <c r="F1" s="7"/>
      <c r="G1" s="7"/>
      <c r="H1" s="7"/>
    </row>
    <row r="2" spans="1:33" ht="13.5" thickBot="1">
      <c r="C2" s="42" t="s">
        <v>496</v>
      </c>
      <c r="D2" s="42">
        <f>SUM(D4:D179)</f>
        <v>0</v>
      </c>
      <c r="E2" s="42">
        <f>SUM(E4:E179)</f>
        <v>965</v>
      </c>
      <c r="F2" s="42">
        <f>SUM(F4:F179)</f>
        <v>0</v>
      </c>
      <c r="G2" s="42">
        <f>SUM(G4:G179)</f>
        <v>263</v>
      </c>
      <c r="H2" s="42">
        <f>SUM(H4:H179)</f>
        <v>160</v>
      </c>
    </row>
    <row r="3" spans="1:33" s="17" customFormat="1" ht="45" customHeight="1" thickBot="1">
      <c r="A3" s="51" t="s">
        <v>452</v>
      </c>
      <c r="B3" s="52" t="s">
        <v>395</v>
      </c>
      <c r="C3" s="53" t="s">
        <v>517</v>
      </c>
      <c r="D3" s="48" t="s">
        <v>510</v>
      </c>
      <c r="E3" s="65" t="s">
        <v>431</v>
      </c>
      <c r="F3" s="65" t="s">
        <v>435</v>
      </c>
      <c r="G3" s="65" t="s">
        <v>432</v>
      </c>
      <c r="H3" s="65" t="s">
        <v>436</v>
      </c>
      <c r="I3" s="54" t="s">
        <v>19</v>
      </c>
      <c r="J3" s="50" t="s">
        <v>327</v>
      </c>
      <c r="K3" s="54" t="s">
        <v>304</v>
      </c>
      <c r="L3" s="19"/>
    </row>
    <row r="4" spans="1:33" s="7" customFormat="1" ht="13.5" thickBot="1">
      <c r="A4" s="55">
        <v>1</v>
      </c>
      <c r="B4" s="62" t="s">
        <v>394</v>
      </c>
      <c r="C4" s="79" t="s">
        <v>396</v>
      </c>
      <c r="D4" s="82">
        <f>COUNTIF(KW_Errors!$F$2:$F$60000,$B4)-SUM(E4:H4)</f>
        <v>0</v>
      </c>
      <c r="E4" s="60">
        <f>SUMPRODUCT((KW_Errors!$F$2:$F$60000=$B4)*(KW_Errors!$C$2:$C$60000=E$3))</f>
        <v>0</v>
      </c>
      <c r="F4" s="60">
        <f>SUMPRODUCT((KW_Errors!$F$2:$F$60000=$B4)*(KW_Errors!$C$2:$C$60000=F$3))</f>
        <v>0</v>
      </c>
      <c r="G4" s="60">
        <f>SUMPRODUCT((KW_Errors!$F$2:$F$60000=$B4)*(KW_Errors!$C$2:$C$60000=G$3))</f>
        <v>0</v>
      </c>
      <c r="H4" s="60">
        <f>SUMPRODUCT((KW_Errors!$F$2:$F$60000=$B4)*(KW_Errors!$C$2:$C$60000=H$3))</f>
        <v>0</v>
      </c>
      <c r="I4" s="13" t="s">
        <v>20</v>
      </c>
      <c r="J4" s="11" t="s">
        <v>326</v>
      </c>
      <c r="K4" s="12" t="s">
        <v>224</v>
      </c>
      <c r="L4" s="20"/>
    </row>
    <row r="5" spans="1:33" s="7" customFormat="1" ht="13.5" thickBot="1">
      <c r="A5" s="56">
        <v>2</v>
      </c>
      <c r="B5" s="63" t="s">
        <v>394</v>
      </c>
      <c r="C5" s="80" t="s">
        <v>397</v>
      </c>
      <c r="D5" s="83">
        <f>COUNTIF(KW_Errors!$F$2:$F$60000,$B5)-SUM(E5:H5)</f>
        <v>0</v>
      </c>
      <c r="E5" s="49">
        <f>SUMPRODUCT((KW_Errors!$F$2:$F$60000=$B5)*(KW_Errors!$C$2:$C$60000=E$3))</f>
        <v>0</v>
      </c>
      <c r="F5" s="60">
        <f>SUMPRODUCT((KW_Errors!$F$2:$F$60000=$B5)*(KW_Errors!$C$2:$C$60000=F$3))</f>
        <v>0</v>
      </c>
      <c r="G5" s="49">
        <f>SUMPRODUCT((KW_Errors!$F$2:$F$60000=$B5)*(KW_Errors!$C$2:$C$60000=G$3))</f>
        <v>0</v>
      </c>
      <c r="H5" s="49">
        <f>SUMPRODUCT((KW_Errors!$F$2:$F$60000=$B5)*(KW_Errors!$C$2:$C$60000=H$3))</f>
        <v>0</v>
      </c>
      <c r="I5" s="11" t="s">
        <v>20</v>
      </c>
      <c r="J5" s="11" t="s">
        <v>326</v>
      </c>
      <c r="K5" s="10" t="s">
        <v>225</v>
      </c>
      <c r="L5" s="20"/>
    </row>
    <row r="6" spans="1:33" s="7" customFormat="1" ht="26.25" thickBot="1">
      <c r="A6" s="56">
        <v>3</v>
      </c>
      <c r="B6" s="63" t="s">
        <v>394</v>
      </c>
      <c r="C6" s="80" t="s">
        <v>398</v>
      </c>
      <c r="D6" s="83">
        <f>COUNTIF(KW_Errors!$F$2:$F$60000,$B6)-SUM(E6:H6)</f>
        <v>0</v>
      </c>
      <c r="E6" s="49">
        <f>SUMPRODUCT((KW_Errors!$F$2:$F$60000=$B6)*(KW_Errors!$C$2:$C$60000=E$3))</f>
        <v>0</v>
      </c>
      <c r="F6" s="60">
        <f>SUMPRODUCT((KW_Errors!$F$2:$F$60000=$B6)*(KW_Errors!$C$2:$C$60000=F$3))</f>
        <v>0</v>
      </c>
      <c r="G6" s="49">
        <f>SUMPRODUCT((KW_Errors!$F$2:$F$60000=$B6)*(KW_Errors!$C$2:$C$60000=G$3))</f>
        <v>0</v>
      </c>
      <c r="H6" s="49">
        <f>SUMPRODUCT((KW_Errors!$F$2:$F$60000=$B6)*(KW_Errors!$C$2:$C$60000=H$3))</f>
        <v>0</v>
      </c>
      <c r="I6" s="11" t="s">
        <v>20</v>
      </c>
      <c r="J6" s="11" t="s">
        <v>326</v>
      </c>
      <c r="K6" s="10" t="s">
        <v>92</v>
      </c>
      <c r="L6" s="20"/>
    </row>
    <row r="7" spans="1:33" s="7" customFormat="1" ht="26.25" thickBot="1">
      <c r="A7" s="56">
        <v>4</v>
      </c>
      <c r="B7" s="63" t="s">
        <v>394</v>
      </c>
      <c r="C7" s="80" t="s">
        <v>399</v>
      </c>
      <c r="D7" s="83">
        <f>COUNTIF(KW_Errors!$F$2:$F$60000,$B7)-SUM(E7:H7)</f>
        <v>0</v>
      </c>
      <c r="E7" s="49">
        <f>SUMPRODUCT((KW_Errors!$F$2:$F$60000=$B7)*(KW_Errors!$C$2:$C$60000=E$3))</f>
        <v>0</v>
      </c>
      <c r="F7" s="60">
        <f>SUMPRODUCT((KW_Errors!$F$2:$F$60000=$B7)*(KW_Errors!$C$2:$C$60000=F$3))</f>
        <v>0</v>
      </c>
      <c r="G7" s="49">
        <f>SUMPRODUCT((KW_Errors!$F$2:$F$60000=$B7)*(KW_Errors!$C$2:$C$60000=G$3))</f>
        <v>0</v>
      </c>
      <c r="H7" s="49">
        <f>SUMPRODUCT((KW_Errors!$F$2:$F$60000=$B7)*(KW_Errors!$C$2:$C$60000=H$3))</f>
        <v>0</v>
      </c>
      <c r="I7" s="11" t="s">
        <v>20</v>
      </c>
      <c r="J7" s="11" t="s">
        <v>326</v>
      </c>
      <c r="K7" s="10" t="s">
        <v>93</v>
      </c>
      <c r="L7" s="20"/>
    </row>
    <row r="8" spans="1:33" s="7" customFormat="1" ht="13.5" thickBot="1">
      <c r="A8" s="56">
        <v>5</v>
      </c>
      <c r="B8" s="63" t="s">
        <v>394</v>
      </c>
      <c r="C8" s="80" t="s">
        <v>400</v>
      </c>
      <c r="D8" s="83">
        <f>COUNTIF(KW_Errors!$F$2:$F$60000,$B8)-SUM(E8:H8)</f>
        <v>0</v>
      </c>
      <c r="E8" s="49">
        <f>SUMPRODUCT((KW_Errors!$F$2:$F$60000=$B8)*(KW_Errors!$C$2:$C$60000=E$3))</f>
        <v>0</v>
      </c>
      <c r="F8" s="60">
        <f>SUMPRODUCT((KW_Errors!$F$2:$F$60000=$B8)*(KW_Errors!$C$2:$C$60000=F$3))</f>
        <v>0</v>
      </c>
      <c r="G8" s="49">
        <f>SUMPRODUCT((KW_Errors!$F$2:$F$60000=$B8)*(KW_Errors!$C$2:$C$60000=G$3))</f>
        <v>0</v>
      </c>
      <c r="H8" s="49">
        <f>SUMPRODUCT((KW_Errors!$F$2:$F$60000=$B8)*(KW_Errors!$C$2:$C$60000=H$3))</f>
        <v>0</v>
      </c>
      <c r="I8" s="11" t="s">
        <v>21</v>
      </c>
      <c r="J8" s="11" t="s">
        <v>326</v>
      </c>
      <c r="K8" s="10" t="s">
        <v>94</v>
      </c>
      <c r="L8" s="20"/>
    </row>
    <row r="9" spans="1:33" ht="13.5" thickBot="1">
      <c r="A9" s="56">
        <v>6</v>
      </c>
      <c r="B9" s="63" t="s">
        <v>127</v>
      </c>
      <c r="C9" s="80" t="s">
        <v>454</v>
      </c>
      <c r="D9" s="83">
        <f>COUNTIF(KW_Errors!$F$2:$F$60000,$B9)-SUM(E9:H9)</f>
        <v>0</v>
      </c>
      <c r="E9" s="49">
        <f>SUMPRODUCT((KW_Errors!$F$2:$F$60000=$B9)*(KW_Errors!$C$2:$C$60000=E$3))</f>
        <v>0</v>
      </c>
      <c r="F9" s="60">
        <f>SUMPRODUCT((KW_Errors!$F$2:$F$60000=$B9)*(KW_Errors!$C$2:$C$60000=F$3))</f>
        <v>0</v>
      </c>
      <c r="G9" s="49">
        <f>SUMPRODUCT((KW_Errors!$F$2:$F$60000=$B9)*(KW_Errors!$C$2:$C$60000=G$3))</f>
        <v>0</v>
      </c>
      <c r="H9" s="49">
        <f>SUMPRODUCT((KW_Errors!$F$2:$F$60000=$B9)*(KW_Errors!$C$2:$C$60000=H$3))</f>
        <v>0</v>
      </c>
      <c r="I9" s="11" t="s">
        <v>20</v>
      </c>
      <c r="J9" s="11" t="s">
        <v>328</v>
      </c>
      <c r="K9" s="10" t="s">
        <v>453</v>
      </c>
      <c r="L9" s="20"/>
      <c r="M9" s="7"/>
      <c r="N9" s="7"/>
      <c r="O9" s="7"/>
      <c r="P9" s="7"/>
      <c r="Q9" s="7"/>
      <c r="R9" s="7"/>
      <c r="S9" s="7"/>
      <c r="T9" s="7"/>
      <c r="U9" s="7"/>
      <c r="V9" s="7"/>
      <c r="W9" s="7"/>
      <c r="X9" s="7"/>
      <c r="Y9" s="7"/>
      <c r="Z9" s="7"/>
      <c r="AA9" s="7"/>
      <c r="AB9" s="7"/>
      <c r="AC9" s="7"/>
      <c r="AD9" s="7"/>
      <c r="AE9" s="7"/>
      <c r="AF9" s="7"/>
      <c r="AG9" s="7"/>
    </row>
    <row r="10" spans="1:33" ht="13.5" thickBot="1">
      <c r="A10" s="56">
        <v>7</v>
      </c>
      <c r="B10" s="63" t="s">
        <v>183</v>
      </c>
      <c r="C10" s="80" t="s">
        <v>286</v>
      </c>
      <c r="D10" s="83">
        <f>COUNTIF(KW_Errors!$F$2:$F$60000,$B10)-SUM(E10:H10)</f>
        <v>0</v>
      </c>
      <c r="E10" s="49">
        <f>SUMPRODUCT((KW_Errors!$F$2:$F$60000=$B10)*(KW_Errors!$C$2:$C$60000=E$3))</f>
        <v>0</v>
      </c>
      <c r="F10" s="60">
        <f>SUMPRODUCT((KW_Errors!$F$2:$F$60000=$B10)*(KW_Errors!$C$2:$C$60000=F$3))</f>
        <v>0</v>
      </c>
      <c r="G10" s="49">
        <f>SUMPRODUCT((KW_Errors!$F$2:$F$60000=$B10)*(KW_Errors!$C$2:$C$60000=G$3))</f>
        <v>0</v>
      </c>
      <c r="H10" s="49">
        <f>SUMPRODUCT((KW_Errors!$F$2:$F$60000=$B10)*(KW_Errors!$C$2:$C$60000=H$3))</f>
        <v>0</v>
      </c>
      <c r="I10" s="11" t="s">
        <v>20</v>
      </c>
      <c r="J10" s="11" t="s">
        <v>328</v>
      </c>
      <c r="K10" s="10" t="s">
        <v>184</v>
      </c>
      <c r="L10" s="20"/>
      <c r="M10" s="7"/>
      <c r="N10" s="7"/>
      <c r="O10" s="7"/>
      <c r="P10" s="7"/>
      <c r="Q10" s="7"/>
      <c r="R10" s="7"/>
      <c r="S10" s="7"/>
      <c r="T10" s="7"/>
      <c r="U10" s="7"/>
      <c r="V10" s="7"/>
      <c r="W10" s="7"/>
      <c r="X10" s="7"/>
      <c r="Y10" s="7"/>
      <c r="Z10" s="7"/>
      <c r="AA10" s="7"/>
      <c r="AB10" s="7"/>
      <c r="AC10" s="7"/>
      <c r="AD10" s="7"/>
      <c r="AE10" s="7"/>
      <c r="AF10" s="7"/>
      <c r="AG10" s="7"/>
    </row>
    <row r="11" spans="1:33" ht="13.5" thickBot="1">
      <c r="A11" s="56">
        <v>8</v>
      </c>
      <c r="B11" s="63" t="s">
        <v>494</v>
      </c>
      <c r="C11" s="80" t="s">
        <v>285</v>
      </c>
      <c r="D11" s="83">
        <f>COUNTIF(KW_Errors!$F$2:$F$60000,$B11)-SUM(E11:H11)</f>
        <v>0</v>
      </c>
      <c r="E11" s="49">
        <f>SUMPRODUCT((KW_Errors!$F$2:$F$60000=$B11)*(KW_Errors!$C$2:$C$60000=E$3))</f>
        <v>0</v>
      </c>
      <c r="F11" s="60">
        <f>SUMPRODUCT((KW_Errors!$F$2:$F$60000=$B11)*(KW_Errors!$C$2:$C$60000=F$3))</f>
        <v>0</v>
      </c>
      <c r="G11" s="49">
        <f>SUMPRODUCT((KW_Errors!$F$2:$F$60000=$B11)*(KW_Errors!$C$2:$C$60000=G$3))</f>
        <v>0</v>
      </c>
      <c r="H11" s="49">
        <f>SUMPRODUCT((KW_Errors!$F$2:$F$60000=$B11)*(KW_Errors!$C$2:$C$60000=H$3))</f>
        <v>0</v>
      </c>
      <c r="I11" s="11" t="s">
        <v>20</v>
      </c>
      <c r="J11" s="11" t="s">
        <v>328</v>
      </c>
      <c r="K11" s="10" t="s">
        <v>284</v>
      </c>
      <c r="L11" s="20"/>
      <c r="M11" s="7"/>
      <c r="N11" s="7"/>
      <c r="O11" s="7"/>
      <c r="P11" s="7"/>
      <c r="Q11" s="7"/>
      <c r="R11" s="7"/>
      <c r="S11" s="7"/>
      <c r="T11" s="7"/>
      <c r="U11" s="7"/>
      <c r="V11" s="7"/>
      <c r="W11" s="7"/>
      <c r="X11" s="7"/>
      <c r="Y11" s="7"/>
      <c r="Z11" s="7"/>
      <c r="AA11" s="7"/>
      <c r="AB11" s="7"/>
      <c r="AC11" s="7"/>
      <c r="AD11" s="7"/>
      <c r="AE11" s="7"/>
      <c r="AF11" s="7"/>
      <c r="AG11" s="7"/>
    </row>
    <row r="12" spans="1:33" ht="13.5" thickBot="1">
      <c r="A12" s="56">
        <v>9</v>
      </c>
      <c r="B12" s="63" t="s">
        <v>394</v>
      </c>
      <c r="C12" s="80" t="s">
        <v>392</v>
      </c>
      <c r="D12" s="83">
        <f>COUNTIF(KW_Errors!$F$2:$F$60000,$B12)-SUM(E12:H12)</f>
        <v>0</v>
      </c>
      <c r="E12" s="49">
        <f>SUMPRODUCT((KW_Errors!$F$2:$F$60000=$B12)*(KW_Errors!$C$2:$C$60000=E$3))</f>
        <v>0</v>
      </c>
      <c r="F12" s="60">
        <f>SUMPRODUCT((KW_Errors!$F$2:$F$60000=$B12)*(KW_Errors!$C$2:$C$60000=F$3))</f>
        <v>0</v>
      </c>
      <c r="G12" s="49">
        <f>SUMPRODUCT((KW_Errors!$F$2:$F$60000=$B12)*(KW_Errors!$C$2:$C$60000=G$3))</f>
        <v>0</v>
      </c>
      <c r="H12" s="49">
        <f>SUMPRODUCT((KW_Errors!$F$2:$F$60000=$B12)*(KW_Errors!$C$2:$C$60000=H$3))</f>
        <v>0</v>
      </c>
      <c r="I12" s="11" t="s">
        <v>21</v>
      </c>
      <c r="J12" s="11" t="s">
        <v>326</v>
      </c>
      <c r="K12" s="10" t="s">
        <v>393</v>
      </c>
      <c r="L12" s="20"/>
      <c r="M12" s="7"/>
      <c r="N12" s="7"/>
      <c r="O12" s="7"/>
      <c r="P12" s="7"/>
      <c r="Q12" s="7"/>
      <c r="R12" s="7"/>
      <c r="S12" s="7"/>
      <c r="T12" s="7"/>
      <c r="U12" s="7"/>
      <c r="V12" s="7"/>
      <c r="W12" s="7"/>
      <c r="X12" s="7"/>
      <c r="Y12" s="7"/>
      <c r="Z12" s="7"/>
      <c r="AA12" s="7"/>
      <c r="AB12" s="7"/>
      <c r="AC12" s="7"/>
      <c r="AD12" s="7"/>
      <c r="AE12" s="7"/>
      <c r="AF12" s="7"/>
      <c r="AG12" s="7"/>
    </row>
    <row r="13" spans="1:33" s="7" customFormat="1" ht="13.5" thickBot="1">
      <c r="A13" s="56">
        <v>10</v>
      </c>
      <c r="B13" s="63" t="s">
        <v>394</v>
      </c>
      <c r="C13" s="80" t="s">
        <v>401</v>
      </c>
      <c r="D13" s="83">
        <f>COUNTIF(KW_Errors!$F$2:$F$60000,$B13)-SUM(E13:H13)</f>
        <v>0</v>
      </c>
      <c r="E13" s="49">
        <f>SUMPRODUCT((KW_Errors!$F$2:$F$60000=$B13)*(KW_Errors!$C$2:$C$60000=E$3))</f>
        <v>0</v>
      </c>
      <c r="F13" s="60">
        <f>SUMPRODUCT((KW_Errors!$F$2:$F$60000=$B13)*(KW_Errors!$C$2:$C$60000=F$3))</f>
        <v>0</v>
      </c>
      <c r="G13" s="49">
        <f>SUMPRODUCT((KW_Errors!$F$2:$F$60000=$B13)*(KW_Errors!$C$2:$C$60000=G$3))</f>
        <v>0</v>
      </c>
      <c r="H13" s="49">
        <f>SUMPRODUCT((KW_Errors!$F$2:$F$60000=$B13)*(KW_Errors!$C$2:$C$60000=H$3))</f>
        <v>0</v>
      </c>
      <c r="I13" s="11" t="s">
        <v>20</v>
      </c>
      <c r="J13" s="11" t="s">
        <v>326</v>
      </c>
      <c r="K13" s="10" t="s">
        <v>95</v>
      </c>
      <c r="L13" s="20"/>
    </row>
    <row r="14" spans="1:33" s="7" customFormat="1" ht="13.5" thickBot="1">
      <c r="A14" s="56">
        <v>11</v>
      </c>
      <c r="B14" s="63" t="s">
        <v>394</v>
      </c>
      <c r="C14" s="80" t="s">
        <v>402</v>
      </c>
      <c r="D14" s="83">
        <f>COUNTIF(KW_Errors!$F$2:$F$60000,$B14)-SUM(E14:H14)</f>
        <v>0</v>
      </c>
      <c r="E14" s="49">
        <f>SUMPRODUCT((KW_Errors!$F$2:$F$60000=$B14)*(KW_Errors!$C$2:$C$60000=E$3))</f>
        <v>0</v>
      </c>
      <c r="F14" s="60">
        <f>SUMPRODUCT((KW_Errors!$F$2:$F$60000=$B14)*(KW_Errors!$C$2:$C$60000=F$3))</f>
        <v>0</v>
      </c>
      <c r="G14" s="49">
        <f>SUMPRODUCT((KW_Errors!$F$2:$F$60000=$B14)*(KW_Errors!$C$2:$C$60000=G$3))</f>
        <v>0</v>
      </c>
      <c r="H14" s="49">
        <f>SUMPRODUCT((KW_Errors!$F$2:$F$60000=$B14)*(KW_Errors!$C$2:$C$60000=H$3))</f>
        <v>0</v>
      </c>
      <c r="I14" s="11" t="s">
        <v>20</v>
      </c>
      <c r="J14" s="11" t="s">
        <v>326</v>
      </c>
      <c r="K14" s="10" t="s">
        <v>96</v>
      </c>
      <c r="L14" s="20"/>
    </row>
    <row r="15" spans="1:33" s="7" customFormat="1" ht="13.5" thickBot="1">
      <c r="A15" s="56">
        <v>12</v>
      </c>
      <c r="B15" s="63" t="s">
        <v>394</v>
      </c>
      <c r="C15" s="80" t="s">
        <v>403</v>
      </c>
      <c r="D15" s="83">
        <f>COUNTIF(KW_Errors!$F$2:$F$60000,$B15)-SUM(E15:H15)</f>
        <v>0</v>
      </c>
      <c r="E15" s="49">
        <f>SUMPRODUCT((KW_Errors!$F$2:$F$60000=$B15)*(KW_Errors!$C$2:$C$60000=E$3))</f>
        <v>0</v>
      </c>
      <c r="F15" s="60">
        <f>SUMPRODUCT((KW_Errors!$F$2:$F$60000=$B15)*(KW_Errors!$C$2:$C$60000=F$3))</f>
        <v>0</v>
      </c>
      <c r="G15" s="49">
        <f>SUMPRODUCT((KW_Errors!$F$2:$F$60000=$B15)*(KW_Errors!$C$2:$C$60000=G$3))</f>
        <v>0</v>
      </c>
      <c r="H15" s="49">
        <f>SUMPRODUCT((KW_Errors!$F$2:$F$60000=$B15)*(KW_Errors!$C$2:$C$60000=H$3))</f>
        <v>0</v>
      </c>
      <c r="I15" s="11" t="s">
        <v>21</v>
      </c>
      <c r="J15" s="11" t="s">
        <v>326</v>
      </c>
      <c r="K15" s="10" t="s">
        <v>97</v>
      </c>
      <c r="L15" s="20"/>
    </row>
    <row r="16" spans="1:33" ht="13.5" thickBot="1">
      <c r="A16" s="56">
        <v>13</v>
      </c>
      <c r="B16" s="63" t="s">
        <v>206</v>
      </c>
      <c r="C16" s="80" t="s">
        <v>117</v>
      </c>
      <c r="D16" s="83">
        <f>COUNTIF(KW_Errors!$F$2:$F$60000,$B16)-SUM(E16:H16)</f>
        <v>0</v>
      </c>
      <c r="E16" s="49">
        <f>SUMPRODUCT((KW_Errors!$F$2:$F$60000=$B16)*(KW_Errors!$C$2:$C$60000=E$3))</f>
        <v>25</v>
      </c>
      <c r="F16" s="60">
        <f>SUMPRODUCT((KW_Errors!$F$2:$F$60000=$B16)*(KW_Errors!$C$2:$C$60000=F$3))</f>
        <v>0</v>
      </c>
      <c r="G16" s="49">
        <f>SUMPRODUCT((KW_Errors!$F$2:$F$60000=$B16)*(KW_Errors!$C$2:$C$60000=G$3))</f>
        <v>14</v>
      </c>
      <c r="H16" s="49">
        <f>SUMPRODUCT((KW_Errors!$F$2:$F$60000=$B16)*(KW_Errors!$C$2:$C$60000=H$3))</f>
        <v>2</v>
      </c>
      <c r="I16" s="11" t="s">
        <v>20</v>
      </c>
      <c r="J16" s="11" t="s">
        <v>326</v>
      </c>
      <c r="K16" s="10" t="s">
        <v>207</v>
      </c>
      <c r="L16" s="20"/>
      <c r="M16" s="7"/>
      <c r="N16" s="7"/>
      <c r="O16" s="7"/>
      <c r="P16" s="7"/>
      <c r="Q16" s="7"/>
      <c r="R16" s="7"/>
      <c r="S16" s="7"/>
      <c r="T16" s="7"/>
      <c r="U16" s="7"/>
      <c r="V16" s="7"/>
      <c r="W16" s="7"/>
      <c r="X16" s="7"/>
      <c r="Y16" s="7"/>
      <c r="Z16" s="7"/>
      <c r="AA16" s="7"/>
      <c r="AB16" s="7"/>
      <c r="AC16" s="7"/>
      <c r="AD16" s="7"/>
      <c r="AE16" s="7"/>
      <c r="AF16" s="7"/>
      <c r="AG16" s="7"/>
    </row>
    <row r="17" spans="1:33" s="7" customFormat="1" ht="13.5" thickBot="1">
      <c r="A17" s="56">
        <v>14</v>
      </c>
      <c r="B17" s="63" t="s">
        <v>394</v>
      </c>
      <c r="C17" s="80" t="s">
        <v>404</v>
      </c>
      <c r="D17" s="83">
        <f>COUNTIF(KW_Errors!$F$2:$F$60000,$B17)-SUM(E17:H17)</f>
        <v>0</v>
      </c>
      <c r="E17" s="49">
        <f>SUMPRODUCT((KW_Errors!$F$2:$F$60000=$B17)*(KW_Errors!$C$2:$C$60000=E$3))</f>
        <v>0</v>
      </c>
      <c r="F17" s="60">
        <f>SUMPRODUCT((KW_Errors!$F$2:$F$60000=$B17)*(KW_Errors!$C$2:$C$60000=F$3))</f>
        <v>0</v>
      </c>
      <c r="G17" s="49">
        <f>SUMPRODUCT((KW_Errors!$F$2:$F$60000=$B17)*(KW_Errors!$C$2:$C$60000=G$3))</f>
        <v>0</v>
      </c>
      <c r="H17" s="49">
        <f>SUMPRODUCT((KW_Errors!$F$2:$F$60000=$B17)*(KW_Errors!$C$2:$C$60000=H$3))</f>
        <v>0</v>
      </c>
      <c r="I17" s="11" t="s">
        <v>20</v>
      </c>
      <c r="J17" s="11" t="s">
        <v>326</v>
      </c>
      <c r="K17" s="10" t="s">
        <v>75</v>
      </c>
      <c r="L17" s="20"/>
    </row>
    <row r="18" spans="1:33" s="7" customFormat="1" ht="26.25" thickBot="1">
      <c r="A18" s="56">
        <v>15</v>
      </c>
      <c r="B18" s="63" t="s">
        <v>394</v>
      </c>
      <c r="C18" s="80" t="s">
        <v>405</v>
      </c>
      <c r="D18" s="83">
        <f>COUNTIF(KW_Errors!$F$2:$F$60000,$B18)-SUM(E18:H18)</f>
        <v>0</v>
      </c>
      <c r="E18" s="49">
        <f>SUMPRODUCT((KW_Errors!$F$2:$F$60000=$B18)*(KW_Errors!$C$2:$C$60000=E$3))</f>
        <v>0</v>
      </c>
      <c r="F18" s="60">
        <f>SUMPRODUCT((KW_Errors!$F$2:$F$60000=$B18)*(KW_Errors!$C$2:$C$60000=F$3))</f>
        <v>0</v>
      </c>
      <c r="G18" s="49">
        <f>SUMPRODUCT((KW_Errors!$F$2:$F$60000=$B18)*(KW_Errors!$C$2:$C$60000=G$3))</f>
        <v>0</v>
      </c>
      <c r="H18" s="49">
        <f>SUMPRODUCT((KW_Errors!$F$2:$F$60000=$B18)*(KW_Errors!$C$2:$C$60000=H$3))</f>
        <v>0</v>
      </c>
      <c r="I18" s="11" t="s">
        <v>20</v>
      </c>
      <c r="J18" s="11" t="s">
        <v>326</v>
      </c>
      <c r="K18" s="10" t="s">
        <v>76</v>
      </c>
      <c r="L18" s="20"/>
    </row>
    <row r="19" spans="1:33" ht="13.5" thickBot="1">
      <c r="A19" s="56">
        <v>16</v>
      </c>
      <c r="B19" s="63" t="s">
        <v>153</v>
      </c>
      <c r="C19" s="80" t="s">
        <v>290</v>
      </c>
      <c r="D19" s="83">
        <f>COUNTIF(KW_Errors!$F$2:$F$60000,$B19)-SUM(E19:H19)</f>
        <v>0</v>
      </c>
      <c r="E19" s="49">
        <f>SUMPRODUCT((KW_Errors!$F$2:$F$60000=$B19)*(KW_Errors!$C$2:$C$60000=E$3))</f>
        <v>0</v>
      </c>
      <c r="F19" s="60">
        <f>SUMPRODUCT((KW_Errors!$F$2:$F$60000=$B19)*(KW_Errors!$C$2:$C$60000=F$3))</f>
        <v>0</v>
      </c>
      <c r="G19" s="49">
        <f>SUMPRODUCT((KW_Errors!$F$2:$F$60000=$B19)*(KW_Errors!$C$2:$C$60000=G$3))</f>
        <v>0</v>
      </c>
      <c r="H19" s="49">
        <f>SUMPRODUCT((KW_Errors!$F$2:$F$60000=$B19)*(KW_Errors!$C$2:$C$60000=H$3))</f>
        <v>0</v>
      </c>
      <c r="I19" s="11" t="s">
        <v>20</v>
      </c>
      <c r="J19" s="11" t="s">
        <v>328</v>
      </c>
      <c r="K19" s="10" t="s">
        <v>289</v>
      </c>
      <c r="L19" s="20"/>
      <c r="M19" s="7"/>
      <c r="N19" s="7"/>
      <c r="O19" s="7"/>
      <c r="P19" s="7"/>
      <c r="Q19" s="7"/>
      <c r="R19" s="7"/>
      <c r="S19" s="7"/>
      <c r="T19" s="7"/>
      <c r="U19" s="7"/>
      <c r="V19" s="7"/>
      <c r="W19" s="7"/>
      <c r="X19" s="7"/>
      <c r="Y19" s="7"/>
      <c r="Z19" s="7"/>
      <c r="AA19" s="7"/>
      <c r="AB19" s="7"/>
      <c r="AC19" s="7"/>
      <c r="AD19" s="7"/>
      <c r="AE19" s="7"/>
      <c r="AF19" s="7"/>
      <c r="AG19" s="7"/>
    </row>
    <row r="20" spans="1:33" ht="13.5" thickBot="1">
      <c r="A20" s="56">
        <v>17</v>
      </c>
      <c r="B20" s="63" t="s">
        <v>309</v>
      </c>
      <c r="C20" s="80" t="s">
        <v>1</v>
      </c>
      <c r="D20" s="83">
        <f>COUNTIF(KW_Errors!$F$2:$F$60000,$B20)-SUM(E20:H20)</f>
        <v>0</v>
      </c>
      <c r="E20" s="49">
        <f>SUMPRODUCT((KW_Errors!$F$2:$F$60000=$B20)*(KW_Errors!$C$2:$C$60000=E$3))</f>
        <v>0</v>
      </c>
      <c r="F20" s="60">
        <f>SUMPRODUCT((KW_Errors!$F$2:$F$60000=$B20)*(KW_Errors!$C$2:$C$60000=F$3))</f>
        <v>0</v>
      </c>
      <c r="G20" s="49">
        <f>SUMPRODUCT((KW_Errors!$F$2:$F$60000=$B20)*(KW_Errors!$C$2:$C$60000=G$3))</f>
        <v>0</v>
      </c>
      <c r="H20" s="49">
        <f>SUMPRODUCT((KW_Errors!$F$2:$F$60000=$B20)*(KW_Errors!$C$2:$C$60000=H$3))</f>
        <v>0</v>
      </c>
      <c r="I20" s="11" t="s">
        <v>20</v>
      </c>
      <c r="J20" s="11" t="s">
        <v>328</v>
      </c>
      <c r="K20" s="10" t="s">
        <v>0</v>
      </c>
      <c r="L20" s="20"/>
      <c r="M20" s="7"/>
      <c r="N20" s="7"/>
      <c r="O20" s="7"/>
      <c r="P20" s="7"/>
      <c r="Q20" s="7"/>
      <c r="R20" s="7"/>
      <c r="S20" s="7"/>
      <c r="T20" s="7"/>
      <c r="U20" s="7"/>
      <c r="V20" s="7"/>
      <c r="W20" s="7"/>
      <c r="X20" s="7"/>
      <c r="Y20" s="7"/>
      <c r="Z20" s="7"/>
      <c r="AA20" s="7"/>
      <c r="AB20" s="7"/>
      <c r="AC20" s="7"/>
      <c r="AD20" s="7"/>
      <c r="AE20" s="7"/>
      <c r="AF20" s="7"/>
      <c r="AG20" s="7"/>
    </row>
    <row r="21" spans="1:33" ht="13.5" thickBot="1">
      <c r="A21" s="56">
        <v>18</v>
      </c>
      <c r="B21" s="63" t="s">
        <v>202</v>
      </c>
      <c r="C21" s="80" t="s">
        <v>373</v>
      </c>
      <c r="D21" s="83">
        <f>COUNTIF(KW_Errors!$F$2:$F$60000,$B21)-SUM(E21:H21)</f>
        <v>0</v>
      </c>
      <c r="E21" s="49">
        <f>SUMPRODUCT((KW_Errors!$F$2:$F$60000=$B21)*(KW_Errors!$C$2:$C$60000=E$3))</f>
        <v>0</v>
      </c>
      <c r="F21" s="60">
        <f>SUMPRODUCT((KW_Errors!$F$2:$F$60000=$B21)*(KW_Errors!$C$2:$C$60000=F$3))</f>
        <v>0</v>
      </c>
      <c r="G21" s="49">
        <f>SUMPRODUCT((KW_Errors!$F$2:$F$60000=$B21)*(KW_Errors!$C$2:$C$60000=G$3))</f>
        <v>0</v>
      </c>
      <c r="H21" s="49">
        <f>SUMPRODUCT((KW_Errors!$F$2:$F$60000=$B21)*(KW_Errors!$C$2:$C$60000=H$3))</f>
        <v>0</v>
      </c>
      <c r="I21" s="11" t="s">
        <v>20</v>
      </c>
      <c r="J21" s="11" t="s">
        <v>324</v>
      </c>
      <c r="K21" s="10" t="s">
        <v>372</v>
      </c>
      <c r="L21" s="20"/>
      <c r="M21" s="7"/>
      <c r="N21" s="7"/>
      <c r="O21" s="7"/>
      <c r="P21" s="7"/>
      <c r="Q21" s="7"/>
      <c r="R21" s="7"/>
      <c r="S21" s="7"/>
      <c r="T21" s="7"/>
      <c r="U21" s="7"/>
      <c r="V21" s="7"/>
      <c r="W21" s="7"/>
      <c r="X21" s="7"/>
      <c r="Y21" s="7"/>
      <c r="Z21" s="7"/>
      <c r="AA21" s="7"/>
      <c r="AB21" s="7"/>
      <c r="AC21" s="7"/>
      <c r="AD21" s="7"/>
      <c r="AE21" s="7"/>
      <c r="AF21" s="7"/>
      <c r="AG21" s="7"/>
    </row>
    <row r="22" spans="1:33" ht="13.5" thickBot="1">
      <c r="A22" s="56">
        <v>19</v>
      </c>
      <c r="B22" s="63" t="s">
        <v>260</v>
      </c>
      <c r="C22" s="80" t="s">
        <v>373</v>
      </c>
      <c r="D22" s="83">
        <f>COUNTIF(KW_Errors!$F$2:$F$60000,$B22)-SUM(E22:H22)</f>
        <v>0</v>
      </c>
      <c r="E22" s="49">
        <f>SUMPRODUCT((KW_Errors!$F$2:$F$60000=$B22)*(KW_Errors!$C$2:$C$60000=E$3))</f>
        <v>0</v>
      </c>
      <c r="F22" s="60">
        <f>SUMPRODUCT((KW_Errors!$F$2:$F$60000=$B22)*(KW_Errors!$C$2:$C$60000=F$3))</f>
        <v>0</v>
      </c>
      <c r="G22" s="49">
        <f>SUMPRODUCT((KW_Errors!$F$2:$F$60000=$B22)*(KW_Errors!$C$2:$C$60000=G$3))</f>
        <v>0</v>
      </c>
      <c r="H22" s="49">
        <f>SUMPRODUCT((KW_Errors!$F$2:$F$60000=$B22)*(KW_Errors!$C$2:$C$60000=H$3))</f>
        <v>0</v>
      </c>
      <c r="I22" s="11" t="s">
        <v>20</v>
      </c>
      <c r="J22" s="11" t="s">
        <v>324</v>
      </c>
      <c r="K22" s="10" t="s">
        <v>261</v>
      </c>
      <c r="L22" s="20"/>
      <c r="M22" s="7"/>
      <c r="N22" s="7"/>
      <c r="O22" s="7"/>
      <c r="P22" s="7"/>
      <c r="Q22" s="7"/>
      <c r="R22" s="7"/>
      <c r="S22" s="7"/>
      <c r="T22" s="7"/>
      <c r="U22" s="7"/>
      <c r="V22" s="7"/>
      <c r="W22" s="7"/>
      <c r="X22" s="7"/>
      <c r="Y22" s="7"/>
      <c r="Z22" s="7"/>
      <c r="AA22" s="7"/>
      <c r="AB22" s="7"/>
      <c r="AC22" s="7"/>
      <c r="AD22" s="7"/>
      <c r="AE22" s="7"/>
      <c r="AF22" s="7"/>
      <c r="AG22" s="7"/>
    </row>
    <row r="23" spans="1:33" ht="13.5" thickBot="1">
      <c r="A23" s="56">
        <v>20</v>
      </c>
      <c r="B23" s="63" t="s">
        <v>159</v>
      </c>
      <c r="C23" s="80" t="s">
        <v>192</v>
      </c>
      <c r="D23" s="83">
        <f>COUNTIF(KW_Errors!$F$2:$F$60000,$B23)-SUM(E23:H23)</f>
        <v>0</v>
      </c>
      <c r="E23" s="49">
        <f>SUMPRODUCT((KW_Errors!$F$2:$F$60000=$B23)*(KW_Errors!$C$2:$C$60000=E$3))</f>
        <v>0</v>
      </c>
      <c r="F23" s="60">
        <f>SUMPRODUCT((KW_Errors!$F$2:$F$60000=$B23)*(KW_Errors!$C$2:$C$60000=F$3))</f>
        <v>0</v>
      </c>
      <c r="G23" s="49">
        <f>SUMPRODUCT((KW_Errors!$F$2:$F$60000=$B23)*(KW_Errors!$C$2:$C$60000=G$3))</f>
        <v>0</v>
      </c>
      <c r="H23" s="49">
        <f>SUMPRODUCT((KW_Errors!$F$2:$F$60000=$B23)*(KW_Errors!$C$2:$C$60000=H$3))</f>
        <v>0</v>
      </c>
      <c r="I23" s="11" t="s">
        <v>20</v>
      </c>
      <c r="J23" s="47" t="s">
        <v>328</v>
      </c>
      <c r="K23" s="10" t="s">
        <v>191</v>
      </c>
      <c r="L23" s="20"/>
      <c r="M23" s="7"/>
      <c r="N23" s="7"/>
      <c r="O23" s="7"/>
      <c r="P23" s="7"/>
      <c r="Q23" s="7"/>
      <c r="R23" s="7"/>
      <c r="S23" s="7"/>
      <c r="T23" s="7"/>
      <c r="U23" s="7"/>
      <c r="V23" s="7"/>
      <c r="W23" s="7"/>
      <c r="X23" s="7"/>
      <c r="Y23" s="7"/>
      <c r="Z23" s="7"/>
      <c r="AA23" s="7"/>
      <c r="AB23" s="7"/>
      <c r="AC23" s="7"/>
      <c r="AD23" s="7"/>
      <c r="AE23" s="7"/>
      <c r="AF23" s="7"/>
      <c r="AG23" s="7"/>
    </row>
    <row r="24" spans="1:33" ht="13.5" thickBot="1">
      <c r="A24" s="56">
        <v>21</v>
      </c>
      <c r="B24" s="63" t="s">
        <v>154</v>
      </c>
      <c r="C24" s="80" t="s">
        <v>294</v>
      </c>
      <c r="D24" s="83">
        <f>COUNTIF(KW_Errors!$F$2:$F$60000,$B24)-SUM(E24:H24)</f>
        <v>0</v>
      </c>
      <c r="E24" s="49">
        <f>SUMPRODUCT((KW_Errors!$F$2:$F$60000=$B24)*(KW_Errors!$C$2:$C$60000=E$3))</f>
        <v>126</v>
      </c>
      <c r="F24" s="60">
        <f>SUMPRODUCT((KW_Errors!$F$2:$F$60000=$B24)*(KW_Errors!$C$2:$C$60000=F$3))</f>
        <v>0</v>
      </c>
      <c r="G24" s="49">
        <f>SUMPRODUCT((KW_Errors!$F$2:$F$60000=$B24)*(KW_Errors!$C$2:$C$60000=G$3))</f>
        <v>221</v>
      </c>
      <c r="H24" s="49">
        <f>SUMPRODUCT((KW_Errors!$F$2:$F$60000=$B24)*(KW_Errors!$C$2:$C$60000=H$3))</f>
        <v>0</v>
      </c>
      <c r="I24" s="11" t="s">
        <v>20</v>
      </c>
      <c r="J24" s="11" t="s">
        <v>325</v>
      </c>
      <c r="K24" s="10" t="s">
        <v>293</v>
      </c>
      <c r="L24" s="20"/>
      <c r="M24" s="7"/>
      <c r="N24" s="7"/>
      <c r="O24" s="7"/>
      <c r="P24" s="7"/>
      <c r="Q24" s="7"/>
      <c r="R24" s="7"/>
      <c r="S24" s="7"/>
      <c r="T24" s="7"/>
      <c r="U24" s="7"/>
      <c r="V24" s="7"/>
      <c r="W24" s="7"/>
      <c r="X24" s="7"/>
      <c r="Y24" s="7"/>
      <c r="Z24" s="7"/>
      <c r="AA24" s="7"/>
      <c r="AB24" s="7"/>
      <c r="AC24" s="7"/>
      <c r="AD24" s="7"/>
      <c r="AE24" s="7"/>
      <c r="AF24" s="7"/>
      <c r="AG24" s="7"/>
    </row>
    <row r="25" spans="1:33" ht="13.5" thickBot="1">
      <c r="A25" s="56">
        <v>22</v>
      </c>
      <c r="B25" s="63" t="s">
        <v>311</v>
      </c>
      <c r="C25" s="80" t="s">
        <v>9</v>
      </c>
      <c r="D25" s="83">
        <f>COUNTIF(KW_Errors!$F$2:$F$60000,$B25)-SUM(E25:H25)</f>
        <v>0</v>
      </c>
      <c r="E25" s="49">
        <f>SUMPRODUCT((KW_Errors!$F$2:$F$60000=$B25)*(KW_Errors!$C$2:$C$60000=E$3))</f>
        <v>0</v>
      </c>
      <c r="F25" s="60">
        <f>SUMPRODUCT((KW_Errors!$F$2:$F$60000=$B25)*(KW_Errors!$C$2:$C$60000=F$3))</f>
        <v>0</v>
      </c>
      <c r="G25" s="49">
        <f>SUMPRODUCT((KW_Errors!$F$2:$F$60000=$B25)*(KW_Errors!$C$2:$C$60000=G$3))</f>
        <v>0</v>
      </c>
      <c r="H25" s="49">
        <f>SUMPRODUCT((KW_Errors!$F$2:$F$60000=$B25)*(KW_Errors!$C$2:$C$60000=H$3))</f>
        <v>0</v>
      </c>
      <c r="I25" s="11" t="s">
        <v>20</v>
      </c>
      <c r="J25" s="11" t="s">
        <v>328</v>
      </c>
      <c r="K25" s="10" t="s">
        <v>8</v>
      </c>
      <c r="L25" s="20"/>
      <c r="M25" s="7"/>
      <c r="N25" s="7"/>
      <c r="O25" s="7"/>
      <c r="P25" s="7"/>
      <c r="Q25" s="7"/>
      <c r="R25" s="7"/>
      <c r="S25" s="7"/>
      <c r="T25" s="7"/>
      <c r="U25" s="7"/>
      <c r="V25" s="7"/>
      <c r="W25" s="7"/>
      <c r="X25" s="7"/>
      <c r="Y25" s="7"/>
      <c r="Z25" s="7"/>
      <c r="AA25" s="7"/>
      <c r="AB25" s="7"/>
      <c r="AC25" s="7"/>
      <c r="AD25" s="7"/>
      <c r="AE25" s="7"/>
      <c r="AF25" s="7"/>
      <c r="AG25" s="7"/>
    </row>
    <row r="26" spans="1:33" ht="13.5" thickBot="1">
      <c r="A26" s="56">
        <v>23</v>
      </c>
      <c r="B26" s="63" t="s">
        <v>352</v>
      </c>
      <c r="C26" s="80" t="s">
        <v>198</v>
      </c>
      <c r="D26" s="83">
        <f>COUNTIF(KW_Errors!$F$2:$F$60000,$B26)-SUM(E26:H26)</f>
        <v>0</v>
      </c>
      <c r="E26" s="49">
        <f>SUMPRODUCT((KW_Errors!$F$2:$F$60000=$B26)*(KW_Errors!$C$2:$C$60000=E$3))</f>
        <v>0</v>
      </c>
      <c r="F26" s="60">
        <f>SUMPRODUCT((KW_Errors!$F$2:$F$60000=$B26)*(KW_Errors!$C$2:$C$60000=F$3))</f>
        <v>0</v>
      </c>
      <c r="G26" s="49">
        <f>SUMPRODUCT((KW_Errors!$F$2:$F$60000=$B26)*(KW_Errors!$C$2:$C$60000=G$3))</f>
        <v>0</v>
      </c>
      <c r="H26" s="49">
        <f>SUMPRODUCT((KW_Errors!$F$2:$F$60000=$B26)*(KW_Errors!$C$2:$C$60000=H$3))</f>
        <v>0</v>
      </c>
      <c r="I26" s="11" t="s">
        <v>21</v>
      </c>
      <c r="J26" s="11" t="s">
        <v>328</v>
      </c>
      <c r="K26" s="10" t="s">
        <v>197</v>
      </c>
      <c r="L26" s="20"/>
      <c r="M26" s="7"/>
      <c r="N26" s="7"/>
      <c r="O26" s="7"/>
      <c r="P26" s="7"/>
      <c r="Q26" s="7"/>
      <c r="R26" s="7"/>
      <c r="S26" s="7"/>
      <c r="T26" s="7"/>
      <c r="U26" s="7"/>
      <c r="V26" s="7"/>
      <c r="W26" s="7"/>
      <c r="X26" s="7"/>
      <c r="Y26" s="7"/>
      <c r="Z26" s="7"/>
      <c r="AA26" s="7"/>
      <c r="AB26" s="7"/>
      <c r="AC26" s="7"/>
      <c r="AD26" s="7"/>
      <c r="AE26" s="7"/>
      <c r="AF26" s="7"/>
      <c r="AG26" s="7"/>
    </row>
    <row r="27" spans="1:33" ht="13.5" thickBot="1">
      <c r="A27" s="56">
        <v>24</v>
      </c>
      <c r="B27" s="63" t="s">
        <v>465</v>
      </c>
      <c r="C27" s="80" t="s">
        <v>292</v>
      </c>
      <c r="D27" s="83">
        <f>COUNTIF(KW_Errors!$F$2:$F$60000,$B27)-SUM(E27:H27)</f>
        <v>0</v>
      </c>
      <c r="E27" s="49">
        <f>SUMPRODUCT((KW_Errors!$F$2:$F$60000=$B27)*(KW_Errors!$C$2:$C$60000=E$3))</f>
        <v>0</v>
      </c>
      <c r="F27" s="60">
        <f>SUMPRODUCT((KW_Errors!$F$2:$F$60000=$B27)*(KW_Errors!$C$2:$C$60000=F$3))</f>
        <v>0</v>
      </c>
      <c r="G27" s="49">
        <f>SUMPRODUCT((KW_Errors!$F$2:$F$60000=$B27)*(KW_Errors!$C$2:$C$60000=G$3))</f>
        <v>0</v>
      </c>
      <c r="H27" s="49">
        <f>SUMPRODUCT((KW_Errors!$F$2:$F$60000=$B27)*(KW_Errors!$C$2:$C$60000=H$3))</f>
        <v>0</v>
      </c>
      <c r="I27" s="11" t="s">
        <v>21</v>
      </c>
      <c r="J27" s="11" t="s">
        <v>324</v>
      </c>
      <c r="K27" s="10" t="s">
        <v>291</v>
      </c>
      <c r="L27" s="20"/>
      <c r="M27" s="7"/>
      <c r="N27" s="7"/>
      <c r="O27" s="7"/>
      <c r="P27" s="7"/>
      <c r="Q27" s="7"/>
      <c r="R27" s="7"/>
      <c r="S27" s="7"/>
      <c r="T27" s="7"/>
      <c r="U27" s="7"/>
      <c r="V27" s="7"/>
      <c r="W27" s="7"/>
      <c r="X27" s="7"/>
      <c r="Y27" s="7"/>
      <c r="Z27" s="7"/>
      <c r="AA27" s="7"/>
      <c r="AB27" s="7"/>
      <c r="AC27" s="7"/>
      <c r="AD27" s="7"/>
      <c r="AE27" s="7"/>
      <c r="AF27" s="7"/>
      <c r="AG27" s="7"/>
    </row>
    <row r="28" spans="1:33" ht="13.5" thickBot="1">
      <c r="A28" s="56">
        <v>25</v>
      </c>
      <c r="B28" s="63" t="s">
        <v>86</v>
      </c>
      <c r="C28" s="80" t="s">
        <v>196</v>
      </c>
      <c r="D28" s="83">
        <f>COUNTIF(KW_Errors!$F$2:$F$60000,$B28)-SUM(E28:H28)</f>
        <v>0</v>
      </c>
      <c r="E28" s="49">
        <f>SUMPRODUCT((KW_Errors!$F$2:$F$60000=$B28)*(KW_Errors!$C$2:$C$60000=E$3))</f>
        <v>0</v>
      </c>
      <c r="F28" s="60">
        <f>SUMPRODUCT((KW_Errors!$F$2:$F$60000=$B28)*(KW_Errors!$C$2:$C$60000=F$3))</f>
        <v>0</v>
      </c>
      <c r="G28" s="49">
        <f>SUMPRODUCT((KW_Errors!$F$2:$F$60000=$B28)*(KW_Errors!$C$2:$C$60000=G$3))</f>
        <v>0</v>
      </c>
      <c r="H28" s="49">
        <f>SUMPRODUCT((KW_Errors!$F$2:$F$60000=$B28)*(KW_Errors!$C$2:$C$60000=H$3))</f>
        <v>0</v>
      </c>
      <c r="I28" s="11" t="s">
        <v>21</v>
      </c>
      <c r="J28" s="11" t="s">
        <v>324</v>
      </c>
      <c r="K28" s="10" t="s">
        <v>195</v>
      </c>
      <c r="L28" s="20"/>
      <c r="M28" s="7"/>
      <c r="N28" s="7"/>
      <c r="O28" s="7"/>
      <c r="P28" s="7"/>
      <c r="Q28" s="7"/>
      <c r="R28" s="7"/>
      <c r="S28" s="7"/>
      <c r="T28" s="7"/>
      <c r="U28" s="7"/>
      <c r="V28" s="7"/>
      <c r="W28" s="7"/>
      <c r="X28" s="7"/>
      <c r="Y28" s="7"/>
      <c r="Z28" s="7"/>
      <c r="AA28" s="7"/>
      <c r="AB28" s="7"/>
      <c r="AC28" s="7"/>
      <c r="AD28" s="7"/>
      <c r="AE28" s="7"/>
      <c r="AF28" s="7"/>
      <c r="AG28" s="7"/>
    </row>
    <row r="29" spans="1:33" ht="13.5" thickBot="1">
      <c r="A29" s="56">
        <v>26</v>
      </c>
      <c r="B29" s="63" t="s">
        <v>308</v>
      </c>
      <c r="C29" s="80" t="s">
        <v>347</v>
      </c>
      <c r="D29" s="83">
        <f>COUNTIF(KW_Errors!$F$2:$F$60000,$B29)-SUM(E29:H29)</f>
        <v>0</v>
      </c>
      <c r="E29" s="49">
        <f>SUMPRODUCT((KW_Errors!$F$2:$F$60000=$B29)*(KW_Errors!$C$2:$C$60000=E$3))</f>
        <v>0</v>
      </c>
      <c r="F29" s="60">
        <f>SUMPRODUCT((KW_Errors!$F$2:$F$60000=$B29)*(KW_Errors!$C$2:$C$60000=F$3))</f>
        <v>0</v>
      </c>
      <c r="G29" s="49">
        <f>SUMPRODUCT((KW_Errors!$F$2:$F$60000=$B29)*(KW_Errors!$C$2:$C$60000=G$3))</f>
        <v>0</v>
      </c>
      <c r="H29" s="49">
        <f>SUMPRODUCT((KW_Errors!$F$2:$F$60000=$B29)*(KW_Errors!$C$2:$C$60000=H$3))</f>
        <v>0</v>
      </c>
      <c r="I29" s="11" t="s">
        <v>20</v>
      </c>
      <c r="J29" s="11" t="s">
        <v>328</v>
      </c>
      <c r="K29" s="10" t="s">
        <v>346</v>
      </c>
      <c r="L29" s="20"/>
      <c r="M29" s="7"/>
      <c r="N29" s="7"/>
      <c r="O29" s="7"/>
      <c r="P29" s="7"/>
      <c r="Q29" s="7"/>
      <c r="R29" s="7"/>
      <c r="S29" s="7"/>
      <c r="T29" s="7"/>
      <c r="U29" s="7"/>
      <c r="V29" s="7"/>
      <c r="W29" s="7"/>
      <c r="X29" s="7"/>
      <c r="Y29" s="7"/>
      <c r="Z29" s="7"/>
      <c r="AA29" s="7"/>
      <c r="AB29" s="7"/>
      <c r="AC29" s="7"/>
      <c r="AD29" s="7"/>
      <c r="AE29" s="7"/>
      <c r="AF29" s="7"/>
      <c r="AG29" s="7"/>
    </row>
    <row r="30" spans="1:33" ht="13.5" thickBot="1">
      <c r="A30" s="56">
        <v>27</v>
      </c>
      <c r="B30" s="63" t="s">
        <v>483</v>
      </c>
      <c r="C30" s="80" t="s">
        <v>124</v>
      </c>
      <c r="D30" s="83">
        <f>COUNTIF(KW_Errors!$F$2:$F$60000,$B30)-SUM(E30:H30)</f>
        <v>0</v>
      </c>
      <c r="E30" s="49">
        <f>SUMPRODUCT((KW_Errors!$F$2:$F$60000=$B30)*(KW_Errors!$C$2:$C$60000=E$3))</f>
        <v>0</v>
      </c>
      <c r="F30" s="60">
        <f>SUMPRODUCT((KW_Errors!$F$2:$F$60000=$B30)*(KW_Errors!$C$2:$C$60000=F$3))</f>
        <v>0</v>
      </c>
      <c r="G30" s="49">
        <f>SUMPRODUCT((KW_Errors!$F$2:$F$60000=$B30)*(KW_Errors!$C$2:$C$60000=G$3))</f>
        <v>0</v>
      </c>
      <c r="H30" s="49">
        <f>SUMPRODUCT((KW_Errors!$F$2:$F$60000=$B30)*(KW_Errors!$C$2:$C$60000=H$3))</f>
        <v>0</v>
      </c>
      <c r="I30" s="11" t="s">
        <v>20</v>
      </c>
      <c r="J30" s="11" t="s">
        <v>328</v>
      </c>
      <c r="K30" s="10" t="s">
        <v>123</v>
      </c>
      <c r="L30" s="20"/>
      <c r="M30" s="7"/>
      <c r="N30" s="7"/>
      <c r="O30" s="7"/>
      <c r="P30" s="7"/>
      <c r="Q30" s="7"/>
      <c r="R30" s="7"/>
      <c r="S30" s="7"/>
      <c r="T30" s="7"/>
      <c r="U30" s="7"/>
      <c r="V30" s="7"/>
      <c r="W30" s="7"/>
      <c r="X30" s="7"/>
      <c r="Y30" s="7"/>
      <c r="Z30" s="7"/>
      <c r="AA30" s="7"/>
      <c r="AB30" s="7"/>
      <c r="AC30" s="7"/>
      <c r="AD30" s="7"/>
      <c r="AE30" s="7"/>
      <c r="AF30" s="7"/>
      <c r="AG30" s="7"/>
    </row>
    <row r="31" spans="1:33" ht="13.5" thickBot="1">
      <c r="A31" s="56">
        <v>28</v>
      </c>
      <c r="B31" s="63" t="s">
        <v>377</v>
      </c>
      <c r="C31" s="80" t="s">
        <v>359</v>
      </c>
      <c r="D31" s="83">
        <f>COUNTIF(KW_Errors!$F$2:$F$60000,$B31)-SUM(E31:H31)</f>
        <v>0</v>
      </c>
      <c r="E31" s="49">
        <f>SUMPRODUCT((KW_Errors!$F$2:$F$60000=$B31)*(KW_Errors!$C$2:$C$60000=E$3))</f>
        <v>0</v>
      </c>
      <c r="F31" s="60">
        <f>SUMPRODUCT((KW_Errors!$F$2:$F$60000=$B31)*(KW_Errors!$C$2:$C$60000=F$3))</f>
        <v>0</v>
      </c>
      <c r="G31" s="49">
        <f>SUMPRODUCT((KW_Errors!$F$2:$F$60000=$B31)*(KW_Errors!$C$2:$C$60000=G$3))</f>
        <v>0</v>
      </c>
      <c r="H31" s="49">
        <f>SUMPRODUCT((KW_Errors!$F$2:$F$60000=$B31)*(KW_Errors!$C$2:$C$60000=H$3))</f>
        <v>0</v>
      </c>
      <c r="I31" s="11" t="s">
        <v>21</v>
      </c>
      <c r="J31" s="11" t="s">
        <v>325</v>
      </c>
      <c r="K31" s="10" t="s">
        <v>358</v>
      </c>
      <c r="L31" s="20"/>
      <c r="M31" s="7"/>
      <c r="N31" s="7"/>
      <c r="O31" s="7"/>
      <c r="P31" s="7"/>
      <c r="Q31" s="7"/>
      <c r="R31" s="7"/>
      <c r="S31" s="7"/>
      <c r="T31" s="7"/>
      <c r="U31" s="7"/>
      <c r="V31" s="7"/>
      <c r="W31" s="7"/>
      <c r="X31" s="7"/>
      <c r="Y31" s="7"/>
      <c r="Z31" s="7"/>
      <c r="AA31" s="7"/>
      <c r="AB31" s="7"/>
      <c r="AC31" s="7"/>
      <c r="AD31" s="7"/>
      <c r="AE31" s="7"/>
      <c r="AF31" s="7"/>
      <c r="AG31" s="7"/>
    </row>
    <row r="32" spans="1:33" ht="13.5" thickBot="1">
      <c r="A32" s="56">
        <v>29</v>
      </c>
      <c r="B32" s="63" t="s">
        <v>130</v>
      </c>
      <c r="C32" s="80" t="s">
        <v>462</v>
      </c>
      <c r="D32" s="83">
        <f>COUNTIF(KW_Errors!$F$2:$F$60000,$B32)-SUM(E32:H32)</f>
        <v>0</v>
      </c>
      <c r="E32" s="49">
        <f>SUMPRODUCT((KW_Errors!$F$2:$F$60000=$B32)*(KW_Errors!$C$2:$C$60000=E$3))</f>
        <v>0</v>
      </c>
      <c r="F32" s="60">
        <f>SUMPRODUCT((KW_Errors!$F$2:$F$60000=$B32)*(KW_Errors!$C$2:$C$60000=F$3))</f>
        <v>0</v>
      </c>
      <c r="G32" s="49">
        <f>SUMPRODUCT((KW_Errors!$F$2:$F$60000=$B32)*(KW_Errors!$C$2:$C$60000=G$3))</f>
        <v>0</v>
      </c>
      <c r="H32" s="49">
        <f>SUMPRODUCT((KW_Errors!$F$2:$F$60000=$B32)*(KW_Errors!$C$2:$C$60000=H$3))</f>
        <v>0</v>
      </c>
      <c r="I32" s="11" t="s">
        <v>20</v>
      </c>
      <c r="J32" s="11" t="s">
        <v>497</v>
      </c>
      <c r="K32" s="10" t="s">
        <v>461</v>
      </c>
      <c r="L32" s="20"/>
      <c r="M32" s="7"/>
      <c r="N32" s="7"/>
      <c r="O32" s="7"/>
      <c r="P32" s="7"/>
      <c r="Q32" s="7"/>
      <c r="R32" s="7"/>
      <c r="S32" s="7"/>
      <c r="T32" s="7"/>
      <c r="U32" s="7"/>
      <c r="V32" s="7"/>
      <c r="W32" s="7"/>
      <c r="X32" s="7"/>
      <c r="Y32" s="7"/>
      <c r="Z32" s="7"/>
      <c r="AA32" s="7"/>
      <c r="AB32" s="7"/>
      <c r="AC32" s="7"/>
      <c r="AD32" s="7"/>
      <c r="AE32" s="7"/>
      <c r="AF32" s="7"/>
      <c r="AG32" s="7"/>
    </row>
    <row r="33" spans="1:33" ht="13.5" thickBot="1">
      <c r="A33" s="56">
        <v>30</v>
      </c>
      <c r="B33" s="63" t="s">
        <v>129</v>
      </c>
      <c r="C33" s="80" t="s">
        <v>458</v>
      </c>
      <c r="D33" s="83">
        <f>COUNTIF(KW_Errors!$F$2:$F$60000,$B33)-SUM(E33:H33)</f>
        <v>0</v>
      </c>
      <c r="E33" s="49">
        <f>SUMPRODUCT((KW_Errors!$F$2:$F$60000=$B33)*(KW_Errors!$C$2:$C$60000=E$3))</f>
        <v>0</v>
      </c>
      <c r="F33" s="60">
        <f>SUMPRODUCT((KW_Errors!$F$2:$F$60000=$B33)*(KW_Errors!$C$2:$C$60000=F$3))</f>
        <v>0</v>
      </c>
      <c r="G33" s="49">
        <f>SUMPRODUCT((KW_Errors!$F$2:$F$60000=$B33)*(KW_Errors!$C$2:$C$60000=G$3))</f>
        <v>0</v>
      </c>
      <c r="H33" s="49">
        <f>SUMPRODUCT((KW_Errors!$F$2:$F$60000=$B33)*(KW_Errors!$C$2:$C$60000=H$3))</f>
        <v>0</v>
      </c>
      <c r="I33" s="11" t="s">
        <v>20</v>
      </c>
      <c r="J33" s="11" t="s">
        <v>328</v>
      </c>
      <c r="K33" s="10" t="s">
        <v>457</v>
      </c>
      <c r="L33" s="20"/>
      <c r="M33" s="7"/>
      <c r="N33" s="7"/>
      <c r="O33" s="7"/>
      <c r="P33" s="7"/>
      <c r="Q33" s="7"/>
      <c r="R33" s="7"/>
      <c r="S33" s="7"/>
      <c r="T33" s="7"/>
      <c r="U33" s="7"/>
      <c r="V33" s="7"/>
      <c r="W33" s="7"/>
      <c r="X33" s="7"/>
      <c r="Y33" s="7"/>
      <c r="Z33" s="7"/>
      <c r="AA33" s="7"/>
      <c r="AB33" s="7"/>
      <c r="AC33" s="7"/>
      <c r="AD33" s="7"/>
      <c r="AE33" s="7"/>
      <c r="AF33" s="7"/>
      <c r="AG33" s="7"/>
    </row>
    <row r="34" spans="1:33" ht="13.5" thickBot="1">
      <c r="A34" s="56">
        <v>31</v>
      </c>
      <c r="B34" s="63" t="s">
        <v>459</v>
      </c>
      <c r="C34" s="80" t="s">
        <v>458</v>
      </c>
      <c r="D34" s="83">
        <f>COUNTIF(KW_Errors!$F$2:$F$60000,$B34)-SUM(E34:H34)</f>
        <v>0</v>
      </c>
      <c r="E34" s="49">
        <f>SUMPRODUCT((KW_Errors!$F$2:$F$60000=$B34)*(KW_Errors!$C$2:$C$60000=E$3))</f>
        <v>0</v>
      </c>
      <c r="F34" s="60">
        <f>SUMPRODUCT((KW_Errors!$F$2:$F$60000=$B34)*(KW_Errors!$C$2:$C$60000=F$3))</f>
        <v>0</v>
      </c>
      <c r="G34" s="49">
        <f>SUMPRODUCT((KW_Errors!$F$2:$F$60000=$B34)*(KW_Errors!$C$2:$C$60000=G$3))</f>
        <v>0</v>
      </c>
      <c r="H34" s="49">
        <f>SUMPRODUCT((KW_Errors!$F$2:$F$60000=$B34)*(KW_Errors!$C$2:$C$60000=H$3))</f>
        <v>0</v>
      </c>
      <c r="I34" s="11" t="s">
        <v>20</v>
      </c>
      <c r="J34" s="11" t="s">
        <v>328</v>
      </c>
      <c r="K34" s="10" t="s">
        <v>460</v>
      </c>
      <c r="L34" s="20"/>
      <c r="M34" s="7"/>
      <c r="N34" s="7"/>
      <c r="O34" s="7"/>
      <c r="P34" s="7"/>
      <c r="Q34" s="7"/>
      <c r="R34" s="7"/>
      <c r="S34" s="7"/>
      <c r="T34" s="7"/>
      <c r="U34" s="7"/>
      <c r="V34" s="7"/>
      <c r="W34" s="7"/>
      <c r="X34" s="7"/>
      <c r="Y34" s="7"/>
      <c r="Z34" s="7"/>
      <c r="AA34" s="7"/>
      <c r="AB34" s="7"/>
      <c r="AC34" s="7"/>
      <c r="AD34" s="7"/>
      <c r="AE34" s="7"/>
      <c r="AF34" s="7"/>
      <c r="AG34" s="7"/>
    </row>
    <row r="35" spans="1:33" ht="13.5" thickBot="1">
      <c r="A35" s="56">
        <v>32</v>
      </c>
      <c r="B35" s="63" t="s">
        <v>152</v>
      </c>
      <c r="C35" s="80" t="s">
        <v>288</v>
      </c>
      <c r="D35" s="83">
        <f>COUNTIF(KW_Errors!$F$2:$F$60000,$B35)-SUM(E35:H35)</f>
        <v>0</v>
      </c>
      <c r="E35" s="49">
        <f>SUMPRODUCT((KW_Errors!$F$2:$F$60000=$B35)*(KW_Errors!$C$2:$C$60000=E$3))</f>
        <v>0</v>
      </c>
      <c r="F35" s="60">
        <f>SUMPRODUCT((KW_Errors!$F$2:$F$60000=$B35)*(KW_Errors!$C$2:$C$60000=F$3))</f>
        <v>0</v>
      </c>
      <c r="G35" s="49">
        <f>SUMPRODUCT((KW_Errors!$F$2:$F$60000=$B35)*(KW_Errors!$C$2:$C$60000=G$3))</f>
        <v>0</v>
      </c>
      <c r="H35" s="49">
        <f>SUMPRODUCT((KW_Errors!$F$2:$F$60000=$B35)*(KW_Errors!$C$2:$C$60000=H$3))</f>
        <v>0</v>
      </c>
      <c r="I35" s="11" t="s">
        <v>20</v>
      </c>
      <c r="J35" s="11" t="s">
        <v>328</v>
      </c>
      <c r="K35" s="10" t="s">
        <v>287</v>
      </c>
      <c r="L35" s="20"/>
      <c r="M35" s="7"/>
      <c r="N35" s="7"/>
      <c r="O35" s="7"/>
      <c r="P35" s="7"/>
      <c r="Q35" s="7"/>
      <c r="R35" s="7"/>
      <c r="S35" s="7"/>
      <c r="T35" s="7"/>
      <c r="U35" s="7"/>
      <c r="V35" s="7"/>
      <c r="W35" s="7"/>
      <c r="X35" s="7"/>
      <c r="Y35" s="7"/>
      <c r="Z35" s="7"/>
      <c r="AA35" s="7"/>
      <c r="AB35" s="7"/>
      <c r="AC35" s="7"/>
      <c r="AD35" s="7"/>
      <c r="AE35" s="7"/>
      <c r="AF35" s="7"/>
      <c r="AG35" s="7"/>
    </row>
    <row r="36" spans="1:33" ht="13.5" thickBot="1">
      <c r="A36" s="56">
        <v>33</v>
      </c>
      <c r="B36" s="63" t="s">
        <v>180</v>
      </c>
      <c r="C36" s="80" t="s">
        <v>288</v>
      </c>
      <c r="D36" s="83">
        <f>COUNTIF(KW_Errors!$F$2:$F$60000,$B36)-SUM(E36:H36)</f>
        <v>0</v>
      </c>
      <c r="E36" s="49">
        <f>SUMPRODUCT((KW_Errors!$F$2:$F$60000=$B36)*(KW_Errors!$C$2:$C$60000=E$3))</f>
        <v>0</v>
      </c>
      <c r="F36" s="60">
        <f>SUMPRODUCT((KW_Errors!$F$2:$F$60000=$B36)*(KW_Errors!$C$2:$C$60000=F$3))</f>
        <v>0</v>
      </c>
      <c r="G36" s="49">
        <f>SUMPRODUCT((KW_Errors!$F$2:$F$60000=$B36)*(KW_Errors!$C$2:$C$60000=G$3))</f>
        <v>0</v>
      </c>
      <c r="H36" s="49">
        <f>SUMPRODUCT((KW_Errors!$F$2:$F$60000=$B36)*(KW_Errors!$C$2:$C$60000=H$3))</f>
        <v>0</v>
      </c>
      <c r="I36" s="11" t="s">
        <v>20</v>
      </c>
      <c r="J36" s="11" t="s">
        <v>328</v>
      </c>
      <c r="K36" s="10" t="s">
        <v>270</v>
      </c>
      <c r="L36" s="20"/>
      <c r="M36" s="7"/>
      <c r="N36" s="7"/>
      <c r="O36" s="7"/>
      <c r="P36" s="7"/>
      <c r="Q36" s="7"/>
      <c r="R36" s="7"/>
      <c r="S36" s="7"/>
      <c r="T36" s="7"/>
      <c r="U36" s="7"/>
      <c r="V36" s="7"/>
      <c r="W36" s="7"/>
      <c r="X36" s="7"/>
      <c r="Y36" s="7"/>
      <c r="Z36" s="7"/>
      <c r="AA36" s="7"/>
      <c r="AB36" s="7"/>
      <c r="AC36" s="7"/>
      <c r="AD36" s="7"/>
      <c r="AE36" s="7"/>
      <c r="AF36" s="7"/>
      <c r="AG36" s="7"/>
    </row>
    <row r="37" spans="1:33" ht="13.5" thickBot="1">
      <c r="A37" s="56">
        <v>34</v>
      </c>
      <c r="B37" s="63" t="s">
        <v>210</v>
      </c>
      <c r="C37" s="80" t="s">
        <v>46</v>
      </c>
      <c r="D37" s="83">
        <f>COUNTIF(KW_Errors!$F$2:$F$60000,$B37)-SUM(E37:H37)</f>
        <v>0</v>
      </c>
      <c r="E37" s="49">
        <f>SUMPRODUCT((KW_Errors!$F$2:$F$60000=$B37)*(KW_Errors!$C$2:$C$60000=E$3))</f>
        <v>4</v>
      </c>
      <c r="F37" s="60">
        <f>SUMPRODUCT((KW_Errors!$F$2:$F$60000=$B37)*(KW_Errors!$C$2:$C$60000=F$3))</f>
        <v>0</v>
      </c>
      <c r="G37" s="49">
        <f>SUMPRODUCT((KW_Errors!$F$2:$F$60000=$B37)*(KW_Errors!$C$2:$C$60000=G$3))</f>
        <v>8</v>
      </c>
      <c r="H37" s="49">
        <f>SUMPRODUCT((KW_Errors!$F$2:$F$60000=$B37)*(KW_Errors!$C$2:$C$60000=H$3))</f>
        <v>2</v>
      </c>
      <c r="I37" s="11" t="s">
        <v>20</v>
      </c>
      <c r="J37" s="11" t="s">
        <v>498</v>
      </c>
      <c r="K37" s="10" t="s">
        <v>45</v>
      </c>
      <c r="L37" s="20"/>
      <c r="M37" s="7"/>
      <c r="N37" s="7"/>
      <c r="O37" s="7"/>
      <c r="P37" s="7"/>
      <c r="Q37" s="7"/>
      <c r="R37" s="7"/>
      <c r="S37" s="7"/>
      <c r="T37" s="7"/>
      <c r="U37" s="7"/>
      <c r="V37" s="7"/>
      <c r="W37" s="7"/>
      <c r="X37" s="7"/>
      <c r="Y37" s="7"/>
      <c r="Z37" s="7"/>
      <c r="AA37" s="7"/>
      <c r="AB37" s="7"/>
      <c r="AC37" s="7"/>
      <c r="AD37" s="7"/>
      <c r="AE37" s="7"/>
      <c r="AF37" s="7"/>
      <c r="AG37" s="7"/>
    </row>
    <row r="38" spans="1:33" ht="13.5" thickBot="1">
      <c r="A38" s="56">
        <v>35</v>
      </c>
      <c r="B38" s="63" t="s">
        <v>234</v>
      </c>
      <c r="C38" s="80" t="s">
        <v>46</v>
      </c>
      <c r="D38" s="83">
        <f>COUNTIF(KW_Errors!$F$2:$F$60000,$B38)-SUM(E38:H38)</f>
        <v>0</v>
      </c>
      <c r="E38" s="49">
        <f>SUMPRODUCT((KW_Errors!$F$2:$F$60000=$B38)*(KW_Errors!$C$2:$C$60000=E$3))</f>
        <v>0</v>
      </c>
      <c r="F38" s="60">
        <f>SUMPRODUCT((KW_Errors!$F$2:$F$60000=$B38)*(KW_Errors!$C$2:$C$60000=F$3))</f>
        <v>0</v>
      </c>
      <c r="G38" s="49">
        <f>SUMPRODUCT((KW_Errors!$F$2:$F$60000=$B38)*(KW_Errors!$C$2:$C$60000=G$3))</f>
        <v>0</v>
      </c>
      <c r="H38" s="49">
        <f>SUMPRODUCT((KW_Errors!$F$2:$F$60000=$B38)*(KW_Errors!$C$2:$C$60000=H$3))</f>
        <v>6</v>
      </c>
      <c r="I38" s="11" t="s">
        <v>20</v>
      </c>
      <c r="J38" s="11" t="s">
        <v>328</v>
      </c>
      <c r="K38" s="10" t="s">
        <v>200</v>
      </c>
      <c r="L38" s="20"/>
      <c r="M38" s="7"/>
      <c r="N38" s="7"/>
      <c r="O38" s="7"/>
      <c r="P38" s="7"/>
      <c r="Q38" s="7"/>
      <c r="R38" s="7"/>
      <c r="S38" s="7"/>
      <c r="T38" s="7"/>
      <c r="U38" s="7"/>
      <c r="V38" s="7"/>
      <c r="W38" s="7"/>
      <c r="X38" s="7"/>
      <c r="Y38" s="7"/>
      <c r="Z38" s="7"/>
      <c r="AA38" s="7"/>
      <c r="AB38" s="7"/>
      <c r="AC38" s="7"/>
      <c r="AD38" s="7"/>
      <c r="AE38" s="7"/>
      <c r="AF38" s="7"/>
      <c r="AG38" s="7"/>
    </row>
    <row r="39" spans="1:33" ht="13.5" thickBot="1">
      <c r="A39" s="56">
        <v>36</v>
      </c>
      <c r="B39" s="63" t="s">
        <v>314</v>
      </c>
      <c r="C39" s="80" t="s">
        <v>368</v>
      </c>
      <c r="D39" s="83">
        <f>COUNTIF(KW_Errors!$F$2:$F$60000,$B39)-SUM(E39:H39)</f>
        <v>0</v>
      </c>
      <c r="E39" s="49">
        <f>SUMPRODUCT((KW_Errors!$F$2:$F$60000=$B39)*(KW_Errors!$C$2:$C$60000=E$3))</f>
        <v>0</v>
      </c>
      <c r="F39" s="60">
        <f>SUMPRODUCT((KW_Errors!$F$2:$F$60000=$B39)*(KW_Errors!$C$2:$C$60000=F$3))</f>
        <v>0</v>
      </c>
      <c r="G39" s="49">
        <f>SUMPRODUCT((KW_Errors!$F$2:$F$60000=$B39)*(KW_Errors!$C$2:$C$60000=G$3))</f>
        <v>0</v>
      </c>
      <c r="H39" s="49">
        <f>SUMPRODUCT((KW_Errors!$F$2:$F$60000=$B39)*(KW_Errors!$C$2:$C$60000=H$3))</f>
        <v>0</v>
      </c>
      <c r="I39" s="11" t="s">
        <v>20</v>
      </c>
      <c r="J39" s="11" t="s">
        <v>328</v>
      </c>
      <c r="K39" s="10" t="s">
        <v>367</v>
      </c>
      <c r="L39" s="20"/>
      <c r="M39" s="7"/>
      <c r="N39" s="7"/>
      <c r="O39" s="7"/>
      <c r="P39" s="7"/>
      <c r="Q39" s="7"/>
      <c r="R39" s="7"/>
      <c r="S39" s="7"/>
      <c r="T39" s="7"/>
      <c r="U39" s="7"/>
      <c r="V39" s="7"/>
      <c r="W39" s="7"/>
      <c r="X39" s="7"/>
      <c r="Y39" s="7"/>
      <c r="Z39" s="7"/>
      <c r="AA39" s="7"/>
      <c r="AB39" s="7"/>
      <c r="AC39" s="7"/>
      <c r="AD39" s="7"/>
      <c r="AE39" s="7"/>
      <c r="AF39" s="7"/>
      <c r="AG39" s="7"/>
    </row>
    <row r="40" spans="1:33" ht="13.5" thickBot="1">
      <c r="A40" s="56">
        <v>37</v>
      </c>
      <c r="B40" s="63" t="s">
        <v>379</v>
      </c>
      <c r="C40" s="80" t="s">
        <v>111</v>
      </c>
      <c r="D40" s="83">
        <f>COUNTIF(KW_Errors!$F$2:$F$60000,$B40)-SUM(E40:H40)</f>
        <v>0</v>
      </c>
      <c r="E40" s="49">
        <f>SUMPRODUCT((KW_Errors!$F$2:$F$60000=$B40)*(KW_Errors!$C$2:$C$60000=E$3))</f>
        <v>0</v>
      </c>
      <c r="F40" s="60">
        <f>SUMPRODUCT((KW_Errors!$F$2:$F$60000=$B40)*(KW_Errors!$C$2:$C$60000=F$3))</f>
        <v>0</v>
      </c>
      <c r="G40" s="49">
        <f>SUMPRODUCT((KW_Errors!$F$2:$F$60000=$B40)*(KW_Errors!$C$2:$C$60000=G$3))</f>
        <v>0</v>
      </c>
      <c r="H40" s="49">
        <f>SUMPRODUCT((KW_Errors!$F$2:$F$60000=$B40)*(KW_Errors!$C$2:$C$60000=H$3))</f>
        <v>0</v>
      </c>
      <c r="I40" s="11" t="s">
        <v>20</v>
      </c>
      <c r="J40" s="11" t="s">
        <v>328</v>
      </c>
      <c r="K40" s="10" t="s">
        <v>110</v>
      </c>
      <c r="L40" s="20"/>
      <c r="M40" s="7"/>
      <c r="N40" s="7"/>
      <c r="O40" s="7"/>
      <c r="P40" s="7"/>
      <c r="Q40" s="7"/>
      <c r="R40" s="7"/>
      <c r="S40" s="7"/>
      <c r="T40" s="7"/>
      <c r="U40" s="7"/>
      <c r="V40" s="7"/>
      <c r="W40" s="7"/>
      <c r="X40" s="7"/>
      <c r="Y40" s="7"/>
      <c r="Z40" s="7"/>
      <c r="AA40" s="7"/>
      <c r="AB40" s="7"/>
      <c r="AC40" s="7"/>
      <c r="AD40" s="7"/>
      <c r="AE40" s="7"/>
      <c r="AF40" s="7"/>
      <c r="AG40" s="7"/>
    </row>
    <row r="41" spans="1:33" ht="13.5" thickBot="1">
      <c r="A41" s="56">
        <v>38</v>
      </c>
      <c r="B41" s="63" t="s">
        <v>480</v>
      </c>
      <c r="C41" s="80" t="s">
        <v>109</v>
      </c>
      <c r="D41" s="83">
        <f>COUNTIF(KW_Errors!$F$2:$F$60000,$B41)-SUM(E41:H41)</f>
        <v>0</v>
      </c>
      <c r="E41" s="49">
        <f>SUMPRODUCT((KW_Errors!$F$2:$F$60000=$B41)*(KW_Errors!$C$2:$C$60000=E$3))</f>
        <v>0</v>
      </c>
      <c r="F41" s="60">
        <f>SUMPRODUCT((KW_Errors!$F$2:$F$60000=$B41)*(KW_Errors!$C$2:$C$60000=F$3))</f>
        <v>0</v>
      </c>
      <c r="G41" s="49">
        <f>SUMPRODUCT((KW_Errors!$F$2:$F$60000=$B41)*(KW_Errors!$C$2:$C$60000=G$3))</f>
        <v>0</v>
      </c>
      <c r="H41" s="49">
        <f>SUMPRODUCT((KW_Errors!$F$2:$F$60000=$B41)*(KW_Errors!$C$2:$C$60000=H$3))</f>
        <v>2</v>
      </c>
      <c r="I41" s="11" t="s">
        <v>20</v>
      </c>
      <c r="J41" s="11" t="s">
        <v>328</v>
      </c>
      <c r="K41" s="10" t="s">
        <v>108</v>
      </c>
      <c r="L41" s="20"/>
      <c r="M41" s="7"/>
      <c r="N41" s="7"/>
      <c r="O41" s="7"/>
      <c r="P41" s="7"/>
      <c r="Q41" s="7"/>
      <c r="R41" s="7"/>
      <c r="S41" s="7"/>
      <c r="T41" s="7"/>
      <c r="U41" s="7"/>
      <c r="V41" s="7"/>
      <c r="W41" s="7"/>
      <c r="X41" s="7"/>
      <c r="Y41" s="7"/>
      <c r="Z41" s="7"/>
      <c r="AA41" s="7"/>
      <c r="AB41" s="7"/>
      <c r="AC41" s="7"/>
      <c r="AD41" s="7"/>
      <c r="AE41" s="7"/>
      <c r="AF41" s="7"/>
      <c r="AG41" s="7"/>
    </row>
    <row r="42" spans="1:33" ht="13.5" thickBot="1">
      <c r="A42" s="56">
        <v>39</v>
      </c>
      <c r="B42" s="63" t="s">
        <v>481</v>
      </c>
      <c r="C42" s="80" t="s">
        <v>113</v>
      </c>
      <c r="D42" s="83">
        <f>COUNTIF(KW_Errors!$F$2:$F$60000,$B42)-SUM(E42:H42)</f>
        <v>0</v>
      </c>
      <c r="E42" s="49">
        <f>SUMPRODUCT((KW_Errors!$F$2:$F$60000=$B42)*(KW_Errors!$C$2:$C$60000=E$3))</f>
        <v>88</v>
      </c>
      <c r="F42" s="60">
        <f>SUMPRODUCT((KW_Errors!$F$2:$F$60000=$B42)*(KW_Errors!$C$2:$C$60000=F$3))</f>
        <v>0</v>
      </c>
      <c r="G42" s="49">
        <f>SUMPRODUCT((KW_Errors!$F$2:$F$60000=$B42)*(KW_Errors!$C$2:$C$60000=G$3))</f>
        <v>1</v>
      </c>
      <c r="H42" s="49">
        <f>SUMPRODUCT((KW_Errors!$F$2:$F$60000=$B42)*(KW_Errors!$C$2:$C$60000=H$3))</f>
        <v>2</v>
      </c>
      <c r="I42" s="11" t="s">
        <v>20</v>
      </c>
      <c r="J42" s="11" t="s">
        <v>325</v>
      </c>
      <c r="K42" s="10" t="s">
        <v>112</v>
      </c>
      <c r="L42" s="20"/>
      <c r="M42" s="7"/>
      <c r="N42" s="7"/>
      <c r="O42" s="7"/>
      <c r="P42" s="7"/>
      <c r="Q42" s="7"/>
      <c r="R42" s="7"/>
      <c r="S42" s="7"/>
      <c r="T42" s="7"/>
      <c r="U42" s="7"/>
      <c r="V42" s="7"/>
      <c r="W42" s="7"/>
      <c r="X42" s="7"/>
      <c r="Y42" s="7"/>
      <c r="Z42" s="7"/>
      <c r="AA42" s="7"/>
      <c r="AB42" s="7"/>
      <c r="AC42" s="7"/>
      <c r="AD42" s="7"/>
      <c r="AE42" s="7"/>
      <c r="AF42" s="7"/>
      <c r="AG42" s="7"/>
    </row>
    <row r="43" spans="1:33" ht="13.5" thickBot="1">
      <c r="A43" s="56">
        <v>40</v>
      </c>
      <c r="B43" s="63" t="s">
        <v>182</v>
      </c>
      <c r="C43" s="80" t="s">
        <v>113</v>
      </c>
      <c r="D43" s="83">
        <f>COUNTIF(KW_Errors!$F$2:$F$60000,$B43)-SUM(E43:H43)</f>
        <v>0</v>
      </c>
      <c r="E43" s="49">
        <f>SUMPRODUCT((KW_Errors!$F$2:$F$60000=$B43)*(KW_Errors!$C$2:$C$60000=E$3))</f>
        <v>2</v>
      </c>
      <c r="F43" s="60">
        <f>SUMPRODUCT((KW_Errors!$F$2:$F$60000=$B43)*(KW_Errors!$C$2:$C$60000=F$3))</f>
        <v>0</v>
      </c>
      <c r="G43" s="49">
        <f>SUMPRODUCT((KW_Errors!$F$2:$F$60000=$B43)*(KW_Errors!$C$2:$C$60000=G$3))</f>
        <v>0</v>
      </c>
      <c r="H43" s="49">
        <f>SUMPRODUCT((KW_Errors!$F$2:$F$60000=$B43)*(KW_Errors!$C$2:$C$60000=H$3))</f>
        <v>0</v>
      </c>
      <c r="I43" s="11" t="s">
        <v>20</v>
      </c>
      <c r="J43" s="11" t="s">
        <v>325</v>
      </c>
      <c r="K43" s="10" t="s">
        <v>114</v>
      </c>
      <c r="L43" s="20"/>
      <c r="M43" s="7"/>
      <c r="N43" s="7"/>
      <c r="O43" s="7"/>
      <c r="P43" s="7"/>
      <c r="Q43" s="7"/>
      <c r="R43" s="7"/>
      <c r="S43" s="7"/>
      <c r="T43" s="7"/>
      <c r="U43" s="7"/>
      <c r="V43" s="7"/>
      <c r="W43" s="7"/>
      <c r="X43" s="7"/>
      <c r="Y43" s="7"/>
      <c r="Z43" s="7"/>
      <c r="AA43" s="7"/>
      <c r="AB43" s="7"/>
      <c r="AC43" s="7"/>
      <c r="AD43" s="7"/>
      <c r="AE43" s="7"/>
      <c r="AF43" s="7"/>
      <c r="AG43" s="7"/>
    </row>
    <row r="44" spans="1:33" ht="13.5" thickBot="1">
      <c r="A44" s="56">
        <v>41</v>
      </c>
      <c r="B44" s="63" t="s">
        <v>313</v>
      </c>
      <c r="C44" s="80" t="s">
        <v>106</v>
      </c>
      <c r="D44" s="83">
        <f>COUNTIF(KW_Errors!$F$2:$F$60000,$B44)-SUM(E44:H44)</f>
        <v>0</v>
      </c>
      <c r="E44" s="49">
        <f>SUMPRODUCT((KW_Errors!$F$2:$F$60000=$B44)*(KW_Errors!$C$2:$C$60000=E$3))</f>
        <v>0</v>
      </c>
      <c r="F44" s="60">
        <f>SUMPRODUCT((KW_Errors!$F$2:$F$60000=$B44)*(KW_Errors!$C$2:$C$60000=F$3))</f>
        <v>0</v>
      </c>
      <c r="G44" s="49">
        <f>SUMPRODUCT((KW_Errors!$F$2:$F$60000=$B44)*(KW_Errors!$C$2:$C$60000=G$3))</f>
        <v>0</v>
      </c>
      <c r="H44" s="49">
        <f>SUMPRODUCT((KW_Errors!$F$2:$F$60000=$B44)*(KW_Errors!$C$2:$C$60000=H$3))</f>
        <v>0</v>
      </c>
      <c r="I44" s="11" t="s">
        <v>20</v>
      </c>
      <c r="J44" s="11" t="s">
        <v>328</v>
      </c>
      <c r="K44" s="10" t="s">
        <v>105</v>
      </c>
      <c r="L44" s="20"/>
      <c r="M44" s="7"/>
      <c r="N44" s="7"/>
      <c r="O44" s="7"/>
      <c r="P44" s="7"/>
      <c r="Q44" s="7"/>
      <c r="R44" s="7"/>
      <c r="S44" s="7"/>
      <c r="T44" s="7"/>
      <c r="U44" s="7"/>
      <c r="V44" s="7"/>
      <c r="W44" s="7"/>
      <c r="X44" s="7"/>
      <c r="Y44" s="7"/>
      <c r="Z44" s="7"/>
      <c r="AA44" s="7"/>
      <c r="AB44" s="7"/>
      <c r="AC44" s="7"/>
      <c r="AD44" s="7"/>
      <c r="AE44" s="7"/>
      <c r="AF44" s="7"/>
      <c r="AG44" s="7"/>
    </row>
    <row r="45" spans="1:33" ht="13.5" thickBot="1">
      <c r="A45" s="56">
        <v>42</v>
      </c>
      <c r="B45" s="63" t="s">
        <v>47</v>
      </c>
      <c r="C45" s="80" t="s">
        <v>194</v>
      </c>
      <c r="D45" s="83">
        <f>COUNTIF(KW_Errors!$F$2:$F$60000,$B45)-SUM(E45:H45)</f>
        <v>0</v>
      </c>
      <c r="E45" s="49">
        <f>SUMPRODUCT((KW_Errors!$F$2:$F$60000=$B45)*(KW_Errors!$C$2:$C$60000=E$3))</f>
        <v>13</v>
      </c>
      <c r="F45" s="60">
        <f>SUMPRODUCT((KW_Errors!$F$2:$F$60000=$B45)*(KW_Errors!$C$2:$C$60000=F$3))</f>
        <v>0</v>
      </c>
      <c r="G45" s="49">
        <f>SUMPRODUCT((KW_Errors!$F$2:$F$60000=$B45)*(KW_Errors!$C$2:$C$60000=G$3))</f>
        <v>0</v>
      </c>
      <c r="H45" s="49">
        <f>SUMPRODUCT((KW_Errors!$F$2:$F$60000=$B45)*(KW_Errors!$C$2:$C$60000=H$3))</f>
        <v>1</v>
      </c>
      <c r="I45" s="11" t="s">
        <v>20</v>
      </c>
      <c r="J45" s="11" t="s">
        <v>325</v>
      </c>
      <c r="K45" s="10" t="s">
        <v>193</v>
      </c>
      <c r="L45" s="20"/>
      <c r="M45" s="7"/>
      <c r="N45" s="7"/>
      <c r="O45" s="7"/>
      <c r="P45" s="7"/>
      <c r="Q45" s="7"/>
      <c r="R45" s="7"/>
      <c r="S45" s="7"/>
      <c r="T45" s="7"/>
      <c r="U45" s="7"/>
      <c r="V45" s="7"/>
      <c r="W45" s="7"/>
      <c r="X45" s="7"/>
      <c r="Y45" s="7"/>
      <c r="Z45" s="7"/>
      <c r="AA45" s="7"/>
      <c r="AB45" s="7"/>
      <c r="AC45" s="7"/>
      <c r="AD45" s="7"/>
      <c r="AE45" s="7"/>
      <c r="AF45" s="7"/>
      <c r="AG45" s="7"/>
    </row>
    <row r="46" spans="1:33" s="7" customFormat="1" ht="13.5" thickBot="1">
      <c r="A46" s="56">
        <v>43</v>
      </c>
      <c r="B46" s="63" t="s">
        <v>409</v>
      </c>
      <c r="C46" s="80" t="s">
        <v>406</v>
      </c>
      <c r="D46" s="83">
        <f>COUNTIF(KW_Errors!$F$2:$F$60000,$B46)-SUM(E46:H46)</f>
        <v>0</v>
      </c>
      <c r="E46" s="49">
        <f>SUMPRODUCT((KW_Errors!$F$2:$F$60000=$B46)*(KW_Errors!$C$2:$C$60000=E$3))</f>
        <v>0</v>
      </c>
      <c r="F46" s="60">
        <f>SUMPRODUCT((KW_Errors!$F$2:$F$60000=$B46)*(KW_Errors!$C$2:$C$60000=F$3))</f>
        <v>0</v>
      </c>
      <c r="G46" s="49">
        <f>SUMPRODUCT((KW_Errors!$F$2:$F$60000=$B46)*(KW_Errors!$C$2:$C$60000=G$3))</f>
        <v>0</v>
      </c>
      <c r="H46" s="49">
        <f>SUMPRODUCT((KW_Errors!$F$2:$F$60000=$B46)*(KW_Errors!$C$2:$C$60000=H$3))</f>
        <v>0</v>
      </c>
      <c r="I46" s="11" t="s">
        <v>20</v>
      </c>
      <c r="J46" s="11" t="s">
        <v>326</v>
      </c>
      <c r="K46" s="10" t="s">
        <v>77</v>
      </c>
      <c r="L46" s="20"/>
    </row>
    <row r="47" spans="1:33" s="7" customFormat="1" ht="13.5" thickBot="1">
      <c r="A47" s="56">
        <v>44</v>
      </c>
      <c r="B47" s="63" t="s">
        <v>409</v>
      </c>
      <c r="C47" s="80" t="s">
        <v>407</v>
      </c>
      <c r="D47" s="83">
        <f>COUNTIF(KW_Errors!$F$2:$F$60000,$B47)-SUM(E47:H47)</f>
        <v>0</v>
      </c>
      <c r="E47" s="49">
        <f>SUMPRODUCT((KW_Errors!$F$2:$F$60000=$B47)*(KW_Errors!$C$2:$C$60000=E$3))</f>
        <v>0</v>
      </c>
      <c r="F47" s="60">
        <f>SUMPRODUCT((KW_Errors!$F$2:$F$60000=$B47)*(KW_Errors!$C$2:$C$60000=F$3))</f>
        <v>0</v>
      </c>
      <c r="G47" s="49">
        <f>SUMPRODUCT((KW_Errors!$F$2:$F$60000=$B47)*(KW_Errors!$C$2:$C$60000=G$3))</f>
        <v>0</v>
      </c>
      <c r="H47" s="49">
        <f>SUMPRODUCT((KW_Errors!$F$2:$F$60000=$B47)*(KW_Errors!$C$2:$C$60000=H$3))</f>
        <v>0</v>
      </c>
      <c r="I47" s="11" t="s">
        <v>20</v>
      </c>
      <c r="J47" s="11" t="s">
        <v>326</v>
      </c>
      <c r="K47" s="10" t="s">
        <v>79</v>
      </c>
      <c r="L47" s="20"/>
    </row>
    <row r="48" spans="1:33" s="7" customFormat="1" ht="26.25" thickBot="1">
      <c r="A48" s="56">
        <v>45</v>
      </c>
      <c r="B48" s="63" t="s">
        <v>409</v>
      </c>
      <c r="C48" s="80" t="s">
        <v>408</v>
      </c>
      <c r="D48" s="83">
        <f>COUNTIF(KW_Errors!$F$2:$F$60000,$B48)-SUM(E48:H48)</f>
        <v>0</v>
      </c>
      <c r="E48" s="49">
        <f>SUMPRODUCT((KW_Errors!$F$2:$F$60000=$B48)*(KW_Errors!$C$2:$C$60000=E$3))</f>
        <v>0</v>
      </c>
      <c r="F48" s="60">
        <f>SUMPRODUCT((KW_Errors!$F$2:$F$60000=$B48)*(KW_Errors!$C$2:$C$60000=F$3))</f>
        <v>0</v>
      </c>
      <c r="G48" s="49">
        <f>SUMPRODUCT((KW_Errors!$F$2:$F$60000=$B48)*(KW_Errors!$C$2:$C$60000=G$3))</f>
        <v>0</v>
      </c>
      <c r="H48" s="49">
        <f>SUMPRODUCT((KW_Errors!$F$2:$F$60000=$B48)*(KW_Errors!$C$2:$C$60000=H$3))</f>
        <v>0</v>
      </c>
      <c r="I48" s="11" t="s">
        <v>20</v>
      </c>
      <c r="J48" s="11" t="s">
        <v>326</v>
      </c>
      <c r="K48" s="10" t="s">
        <v>78</v>
      </c>
      <c r="L48" s="20"/>
    </row>
    <row r="49" spans="1:33" ht="13.5" thickBot="1">
      <c r="A49" s="56">
        <v>46</v>
      </c>
      <c r="B49" s="63" t="s">
        <v>323</v>
      </c>
      <c r="C49" s="80" t="s">
        <v>28</v>
      </c>
      <c r="D49" s="83">
        <f>COUNTIF(KW_Errors!$F$2:$F$60000,$B49)-SUM(E49:H49)</f>
        <v>0</v>
      </c>
      <c r="E49" s="49">
        <f>SUMPRODUCT((KW_Errors!$F$2:$F$60000=$B49)*(KW_Errors!$C$2:$C$60000=E$3))</f>
        <v>0</v>
      </c>
      <c r="F49" s="60">
        <f>SUMPRODUCT((KW_Errors!$F$2:$F$60000=$B49)*(KW_Errors!$C$2:$C$60000=F$3))</f>
        <v>0</v>
      </c>
      <c r="G49" s="49">
        <f>SUMPRODUCT((KW_Errors!$F$2:$F$60000=$B49)*(KW_Errors!$C$2:$C$60000=G$3))</f>
        <v>0</v>
      </c>
      <c r="H49" s="49">
        <f>SUMPRODUCT((KW_Errors!$F$2:$F$60000=$B49)*(KW_Errors!$C$2:$C$60000=H$3))</f>
        <v>0</v>
      </c>
      <c r="I49" s="11" t="s">
        <v>20</v>
      </c>
      <c r="J49" s="11" t="s">
        <v>328</v>
      </c>
      <c r="K49" s="10" t="s">
        <v>27</v>
      </c>
      <c r="L49" s="20"/>
      <c r="M49" s="7"/>
      <c r="N49" s="7"/>
      <c r="O49" s="7"/>
      <c r="P49" s="7"/>
      <c r="Q49" s="7"/>
      <c r="R49" s="7"/>
      <c r="S49" s="7"/>
      <c r="T49" s="7"/>
      <c r="U49" s="7"/>
      <c r="V49" s="7"/>
      <c r="W49" s="7"/>
      <c r="X49" s="7"/>
      <c r="Y49" s="7"/>
      <c r="Z49" s="7"/>
      <c r="AA49" s="7"/>
      <c r="AB49" s="7"/>
      <c r="AC49" s="7"/>
      <c r="AD49" s="7"/>
      <c r="AE49" s="7"/>
      <c r="AF49" s="7"/>
      <c r="AG49" s="7"/>
    </row>
    <row r="50" spans="1:33" ht="13.5" thickBot="1">
      <c r="A50" s="56">
        <v>47</v>
      </c>
      <c r="B50" s="63" t="s">
        <v>312</v>
      </c>
      <c r="C50" s="80" t="s">
        <v>13</v>
      </c>
      <c r="D50" s="83">
        <f>COUNTIF(KW_Errors!$F$2:$F$60000,$B50)-SUM(E50:H50)</f>
        <v>0</v>
      </c>
      <c r="E50" s="49">
        <f>SUMPRODUCT((KW_Errors!$F$2:$F$60000=$B50)*(KW_Errors!$C$2:$C$60000=E$3))</f>
        <v>0</v>
      </c>
      <c r="F50" s="60">
        <f>SUMPRODUCT((KW_Errors!$F$2:$F$60000=$B50)*(KW_Errors!$C$2:$C$60000=F$3))</f>
        <v>0</v>
      </c>
      <c r="G50" s="49">
        <f>SUMPRODUCT((KW_Errors!$F$2:$F$60000=$B50)*(KW_Errors!$C$2:$C$60000=G$3))</f>
        <v>0</v>
      </c>
      <c r="H50" s="49">
        <f>SUMPRODUCT((KW_Errors!$F$2:$F$60000=$B50)*(KW_Errors!$C$2:$C$60000=H$3))</f>
        <v>0</v>
      </c>
      <c r="I50" s="11" t="s">
        <v>20</v>
      </c>
      <c r="J50" s="11" t="s">
        <v>328</v>
      </c>
      <c r="K50" s="10" t="s">
        <v>12</v>
      </c>
      <c r="L50" s="20"/>
      <c r="M50" s="7"/>
      <c r="N50" s="7"/>
      <c r="O50" s="7"/>
      <c r="P50" s="7"/>
      <c r="Q50" s="7"/>
      <c r="R50" s="7"/>
      <c r="S50" s="7"/>
      <c r="T50" s="7"/>
      <c r="U50" s="7"/>
      <c r="V50" s="7"/>
      <c r="W50" s="7"/>
      <c r="X50" s="7"/>
      <c r="Y50" s="7"/>
      <c r="Z50" s="7"/>
      <c r="AA50" s="7"/>
      <c r="AB50" s="7"/>
      <c r="AC50" s="7"/>
      <c r="AD50" s="7"/>
      <c r="AE50" s="7"/>
      <c r="AF50" s="7"/>
      <c r="AG50" s="7"/>
    </row>
    <row r="51" spans="1:33" ht="13.5" thickBot="1">
      <c r="A51" s="56">
        <v>48</v>
      </c>
      <c r="B51" s="63" t="s">
        <v>418</v>
      </c>
      <c r="C51" s="80" t="s">
        <v>410</v>
      </c>
      <c r="D51" s="83">
        <f>COUNTIF(KW_Errors!$F$2:$F$60000,$B51)-SUM(E51:H51)</f>
        <v>0</v>
      </c>
      <c r="E51" s="49">
        <f>SUMPRODUCT((KW_Errors!$F$2:$F$60000=$B51)*(KW_Errors!$C$2:$C$60000=E$3))</f>
        <v>0</v>
      </c>
      <c r="F51" s="60">
        <f>SUMPRODUCT((KW_Errors!$F$2:$F$60000=$B51)*(KW_Errors!$C$2:$C$60000=F$3))</f>
        <v>0</v>
      </c>
      <c r="G51" s="49">
        <f>SUMPRODUCT((KW_Errors!$F$2:$F$60000=$B51)*(KW_Errors!$C$2:$C$60000=G$3))</f>
        <v>0</v>
      </c>
      <c r="H51" s="49">
        <f>SUMPRODUCT((KW_Errors!$F$2:$F$60000=$B51)*(KW_Errors!$C$2:$C$60000=H$3))</f>
        <v>0</v>
      </c>
      <c r="I51" s="11" t="s">
        <v>20</v>
      </c>
      <c r="J51" s="11" t="s">
        <v>328</v>
      </c>
      <c r="K51" s="10" t="s">
        <v>411</v>
      </c>
      <c r="L51" s="20"/>
      <c r="M51" s="7"/>
      <c r="N51" s="7"/>
      <c r="O51" s="7"/>
      <c r="P51" s="7"/>
      <c r="Q51" s="7"/>
      <c r="R51" s="7"/>
      <c r="S51" s="7"/>
      <c r="T51" s="7"/>
      <c r="U51" s="7"/>
      <c r="V51" s="7"/>
      <c r="W51" s="7"/>
      <c r="X51" s="7"/>
      <c r="Y51" s="7"/>
      <c r="Z51" s="7"/>
      <c r="AA51" s="7"/>
      <c r="AB51" s="7"/>
      <c r="AC51" s="7"/>
      <c r="AD51" s="7"/>
      <c r="AE51" s="7"/>
      <c r="AF51" s="7"/>
      <c r="AG51" s="7"/>
    </row>
    <row r="52" spans="1:33" ht="13.5" thickBot="1">
      <c r="A52" s="56">
        <v>49</v>
      </c>
      <c r="B52" s="63" t="s">
        <v>419</v>
      </c>
      <c r="C52" s="80" t="s">
        <v>410</v>
      </c>
      <c r="D52" s="83">
        <f>COUNTIF(KW_Errors!$F$2:$F$60000,$B52)-SUM(E52:H52)</f>
        <v>0</v>
      </c>
      <c r="E52" s="49">
        <f>SUMPRODUCT((KW_Errors!$F$2:$F$60000=$B52)*(KW_Errors!$C$2:$C$60000=E$3))</f>
        <v>0</v>
      </c>
      <c r="F52" s="60">
        <f>SUMPRODUCT((KW_Errors!$F$2:$F$60000=$B52)*(KW_Errors!$C$2:$C$60000=F$3))</f>
        <v>0</v>
      </c>
      <c r="G52" s="49">
        <f>SUMPRODUCT((KW_Errors!$F$2:$F$60000=$B52)*(KW_Errors!$C$2:$C$60000=G$3))</f>
        <v>0</v>
      </c>
      <c r="H52" s="49">
        <f>SUMPRODUCT((KW_Errors!$F$2:$F$60000=$B52)*(KW_Errors!$C$2:$C$60000=H$3))</f>
        <v>0</v>
      </c>
      <c r="I52" s="11" t="s">
        <v>20</v>
      </c>
      <c r="J52" s="11" t="s">
        <v>328</v>
      </c>
      <c r="K52" s="10" t="s">
        <v>412</v>
      </c>
      <c r="L52" s="20"/>
      <c r="M52" s="7"/>
      <c r="N52" s="7"/>
      <c r="O52" s="7"/>
      <c r="P52" s="7"/>
      <c r="Q52" s="7"/>
      <c r="R52" s="7"/>
      <c r="S52" s="7"/>
      <c r="T52" s="7"/>
      <c r="U52" s="7"/>
      <c r="V52" s="7"/>
      <c r="W52" s="7"/>
      <c r="X52" s="7"/>
      <c r="Y52" s="7"/>
      <c r="Z52" s="7"/>
      <c r="AA52" s="7"/>
      <c r="AB52" s="7"/>
      <c r="AC52" s="7"/>
      <c r="AD52" s="7"/>
      <c r="AE52" s="7"/>
      <c r="AF52" s="7"/>
      <c r="AG52" s="7"/>
    </row>
    <row r="53" spans="1:33" ht="13.5" thickBot="1">
      <c r="A53" s="56">
        <v>50</v>
      </c>
      <c r="B53" s="63" t="s">
        <v>420</v>
      </c>
      <c r="C53" s="80" t="s">
        <v>410</v>
      </c>
      <c r="D53" s="83">
        <f>COUNTIF(KW_Errors!$F$2:$F$60000,$B53)-SUM(E53:H53)</f>
        <v>0</v>
      </c>
      <c r="E53" s="49">
        <f>SUMPRODUCT((KW_Errors!$F$2:$F$60000=$B53)*(KW_Errors!$C$2:$C$60000=E$3))</f>
        <v>0</v>
      </c>
      <c r="F53" s="60">
        <f>SUMPRODUCT((KW_Errors!$F$2:$F$60000=$B53)*(KW_Errors!$C$2:$C$60000=F$3))</f>
        <v>0</v>
      </c>
      <c r="G53" s="49">
        <f>SUMPRODUCT((KW_Errors!$F$2:$F$60000=$B53)*(KW_Errors!$C$2:$C$60000=G$3))</f>
        <v>0</v>
      </c>
      <c r="H53" s="49">
        <f>SUMPRODUCT((KW_Errors!$F$2:$F$60000=$B53)*(KW_Errors!$C$2:$C$60000=H$3))</f>
        <v>0</v>
      </c>
      <c r="I53" s="11" t="s">
        <v>20</v>
      </c>
      <c r="J53" s="11" t="s">
        <v>328</v>
      </c>
      <c r="K53" s="10" t="s">
        <v>413</v>
      </c>
      <c r="L53" s="20"/>
      <c r="M53" s="7"/>
      <c r="N53" s="7"/>
      <c r="O53" s="7"/>
      <c r="P53" s="7"/>
      <c r="Q53" s="7"/>
      <c r="R53" s="7"/>
      <c r="S53" s="7"/>
      <c r="T53" s="7"/>
      <c r="U53" s="7"/>
      <c r="V53" s="7"/>
      <c r="W53" s="7"/>
      <c r="X53" s="7"/>
      <c r="Y53" s="7"/>
      <c r="Z53" s="7"/>
      <c r="AA53" s="7"/>
      <c r="AB53" s="7"/>
      <c r="AC53" s="7"/>
      <c r="AD53" s="7"/>
      <c r="AE53" s="7"/>
      <c r="AF53" s="7"/>
      <c r="AG53" s="7"/>
    </row>
    <row r="54" spans="1:33" ht="13.5" thickBot="1">
      <c r="A54" s="56">
        <v>51</v>
      </c>
      <c r="B54" s="63" t="s">
        <v>421</v>
      </c>
      <c r="C54" s="80" t="s">
        <v>410</v>
      </c>
      <c r="D54" s="83">
        <f>COUNTIF(KW_Errors!$F$2:$F$60000,$B54)-SUM(E54:H54)</f>
        <v>0</v>
      </c>
      <c r="E54" s="49">
        <f>SUMPRODUCT((KW_Errors!$F$2:$F$60000=$B54)*(KW_Errors!$C$2:$C$60000=E$3))</f>
        <v>0</v>
      </c>
      <c r="F54" s="60">
        <f>SUMPRODUCT((KW_Errors!$F$2:$F$60000=$B54)*(KW_Errors!$C$2:$C$60000=F$3))</f>
        <v>0</v>
      </c>
      <c r="G54" s="49">
        <f>SUMPRODUCT((KW_Errors!$F$2:$F$60000=$B54)*(KW_Errors!$C$2:$C$60000=G$3))</f>
        <v>0</v>
      </c>
      <c r="H54" s="49">
        <f>SUMPRODUCT((KW_Errors!$F$2:$F$60000=$B54)*(KW_Errors!$C$2:$C$60000=H$3))</f>
        <v>0</v>
      </c>
      <c r="I54" s="11" t="s">
        <v>20</v>
      </c>
      <c r="J54" s="11" t="s">
        <v>328</v>
      </c>
      <c r="K54" s="10" t="s">
        <v>414</v>
      </c>
      <c r="L54" s="20"/>
      <c r="M54" s="7"/>
      <c r="N54" s="7"/>
      <c r="O54" s="7"/>
      <c r="P54" s="7"/>
      <c r="Q54" s="7"/>
      <c r="R54" s="7"/>
      <c r="S54" s="7"/>
      <c r="T54" s="7"/>
      <c r="U54" s="7"/>
      <c r="V54" s="7"/>
      <c r="W54" s="7"/>
      <c r="X54" s="7"/>
      <c r="Y54" s="7"/>
      <c r="Z54" s="7"/>
      <c r="AA54" s="7"/>
      <c r="AB54" s="7"/>
      <c r="AC54" s="7"/>
      <c r="AD54" s="7"/>
      <c r="AE54" s="7"/>
      <c r="AF54" s="7"/>
      <c r="AG54" s="7"/>
    </row>
    <row r="55" spans="1:33" s="7" customFormat="1" ht="13.5" thickBot="1">
      <c r="A55" s="56">
        <v>52</v>
      </c>
      <c r="B55" s="63" t="s">
        <v>422</v>
      </c>
      <c r="C55" s="80" t="s">
        <v>410</v>
      </c>
      <c r="D55" s="83">
        <f>COUNTIF(KW_Errors!$F$2:$F$60000,$B55)-SUM(E55:H55)</f>
        <v>0</v>
      </c>
      <c r="E55" s="49">
        <f>SUMPRODUCT((KW_Errors!$F$2:$F$60000=$B55)*(KW_Errors!$C$2:$C$60000=E$3))</f>
        <v>0</v>
      </c>
      <c r="F55" s="60">
        <f>SUMPRODUCT((KW_Errors!$F$2:$F$60000=$B55)*(KW_Errors!$C$2:$C$60000=F$3))</f>
        <v>0</v>
      </c>
      <c r="G55" s="49">
        <f>SUMPRODUCT((KW_Errors!$F$2:$F$60000=$B55)*(KW_Errors!$C$2:$C$60000=G$3))</f>
        <v>0</v>
      </c>
      <c r="H55" s="49">
        <f>SUMPRODUCT((KW_Errors!$F$2:$F$60000=$B55)*(KW_Errors!$C$2:$C$60000=H$3))</f>
        <v>0</v>
      </c>
      <c r="I55" s="11" t="s">
        <v>20</v>
      </c>
      <c r="J55" s="11" t="s">
        <v>328</v>
      </c>
      <c r="K55" s="10" t="s">
        <v>415</v>
      </c>
      <c r="L55" s="20"/>
    </row>
    <row r="56" spans="1:33" s="7" customFormat="1" ht="13.5" thickBot="1">
      <c r="A56" s="56">
        <v>53</v>
      </c>
      <c r="B56" s="63" t="s">
        <v>302</v>
      </c>
      <c r="C56" s="80" t="s">
        <v>410</v>
      </c>
      <c r="D56" s="83">
        <f>COUNTIF(KW_Errors!$F$2:$F$60000,$B56)-SUM(E56:H56)</f>
        <v>0</v>
      </c>
      <c r="E56" s="49">
        <f>SUMPRODUCT((KW_Errors!$F$2:$F$60000=$B56)*(KW_Errors!$C$2:$C$60000=E$3))</f>
        <v>0</v>
      </c>
      <c r="F56" s="60">
        <f>SUMPRODUCT((KW_Errors!$F$2:$F$60000=$B56)*(KW_Errors!$C$2:$C$60000=F$3))</f>
        <v>0</v>
      </c>
      <c r="G56" s="49">
        <f>SUMPRODUCT((KW_Errors!$F$2:$F$60000=$B56)*(KW_Errors!$C$2:$C$60000=G$3))</f>
        <v>0</v>
      </c>
      <c r="H56" s="49">
        <f>SUMPRODUCT((KW_Errors!$F$2:$F$60000=$B56)*(KW_Errors!$C$2:$C$60000=H$3))</f>
        <v>0</v>
      </c>
      <c r="I56" s="11" t="s">
        <v>20</v>
      </c>
      <c r="J56" s="11" t="s">
        <v>328</v>
      </c>
      <c r="K56" s="10" t="s">
        <v>416</v>
      </c>
      <c r="L56" s="20"/>
    </row>
    <row r="57" spans="1:33" s="7" customFormat="1" ht="13.5" thickBot="1">
      <c r="A57" s="56">
        <v>54</v>
      </c>
      <c r="B57" s="63" t="s">
        <v>423</v>
      </c>
      <c r="C57" s="80" t="s">
        <v>410</v>
      </c>
      <c r="D57" s="83">
        <f>COUNTIF(KW_Errors!$F$2:$F$60000,$B57)-SUM(E57:H57)</f>
        <v>0</v>
      </c>
      <c r="E57" s="49">
        <f>SUMPRODUCT((KW_Errors!$F$2:$F$60000=$B57)*(KW_Errors!$C$2:$C$60000=E$3))</f>
        <v>0</v>
      </c>
      <c r="F57" s="60">
        <f>SUMPRODUCT((KW_Errors!$F$2:$F$60000=$B57)*(KW_Errors!$C$2:$C$60000=F$3))</f>
        <v>0</v>
      </c>
      <c r="G57" s="49">
        <f>SUMPRODUCT((KW_Errors!$F$2:$F$60000=$B57)*(KW_Errors!$C$2:$C$60000=G$3))</f>
        <v>0</v>
      </c>
      <c r="H57" s="49">
        <f>SUMPRODUCT((KW_Errors!$F$2:$F$60000=$B57)*(KW_Errors!$C$2:$C$60000=H$3))</f>
        <v>0</v>
      </c>
      <c r="I57" s="11" t="s">
        <v>20</v>
      </c>
      <c r="J57" s="11" t="s">
        <v>328</v>
      </c>
      <c r="K57" s="10" t="s">
        <v>417</v>
      </c>
      <c r="L57" s="20"/>
    </row>
    <row r="58" spans="1:33" ht="13.5" thickBot="1">
      <c r="A58" s="56">
        <v>55</v>
      </c>
      <c r="B58" s="63" t="s">
        <v>220</v>
      </c>
      <c r="C58" s="80" t="s">
        <v>168</v>
      </c>
      <c r="D58" s="83">
        <f>COUNTIF(KW_Errors!$F$2:$F$60000,$B58)-SUM(E58:H58)</f>
        <v>0</v>
      </c>
      <c r="E58" s="49">
        <f>SUMPRODUCT((KW_Errors!$F$2:$F$60000=$B58)*(KW_Errors!$C$2:$C$60000=E$3))</f>
        <v>0</v>
      </c>
      <c r="F58" s="60">
        <f>SUMPRODUCT((KW_Errors!$F$2:$F$60000=$B58)*(KW_Errors!$C$2:$C$60000=F$3))</f>
        <v>0</v>
      </c>
      <c r="G58" s="49">
        <f>SUMPRODUCT((KW_Errors!$F$2:$F$60000=$B58)*(KW_Errors!$C$2:$C$60000=G$3))</f>
        <v>0</v>
      </c>
      <c r="H58" s="49">
        <f>SUMPRODUCT((KW_Errors!$F$2:$F$60000=$B58)*(KW_Errors!$C$2:$C$60000=H$3))</f>
        <v>0</v>
      </c>
      <c r="I58" s="11" t="s">
        <v>20</v>
      </c>
      <c r="J58" s="11" t="s">
        <v>497</v>
      </c>
      <c r="K58" s="10" t="s">
        <v>167</v>
      </c>
      <c r="L58" s="20"/>
      <c r="M58" s="7"/>
      <c r="N58" s="7"/>
      <c r="O58" s="7"/>
      <c r="P58" s="7"/>
      <c r="Q58" s="7"/>
      <c r="R58" s="7"/>
      <c r="S58" s="7"/>
      <c r="T58" s="7"/>
      <c r="U58" s="7"/>
      <c r="V58" s="7"/>
      <c r="W58" s="7"/>
      <c r="X58" s="7"/>
      <c r="Y58" s="7"/>
      <c r="Z58" s="7"/>
      <c r="AA58" s="7"/>
      <c r="AB58" s="7"/>
      <c r="AC58" s="7"/>
      <c r="AD58" s="7"/>
      <c r="AE58" s="7"/>
      <c r="AF58" s="7"/>
      <c r="AG58" s="7"/>
    </row>
    <row r="59" spans="1:33" ht="13.5" thickBot="1">
      <c r="A59" s="56">
        <v>56</v>
      </c>
      <c r="B59" s="63" t="s">
        <v>83</v>
      </c>
      <c r="C59" s="80" t="s">
        <v>70</v>
      </c>
      <c r="D59" s="83">
        <f>COUNTIF(KW_Errors!$F$2:$F$60000,$B59)-SUM(E59:H59)</f>
        <v>0</v>
      </c>
      <c r="E59" s="49">
        <f>SUMPRODUCT((KW_Errors!$F$2:$F$60000=$B59)*(KW_Errors!$C$2:$C$60000=E$3))</f>
        <v>0</v>
      </c>
      <c r="F59" s="60">
        <f>SUMPRODUCT((KW_Errors!$F$2:$F$60000=$B59)*(KW_Errors!$C$2:$C$60000=F$3))</f>
        <v>0</v>
      </c>
      <c r="G59" s="49">
        <f>SUMPRODUCT((KW_Errors!$F$2:$F$60000=$B59)*(KW_Errors!$C$2:$C$60000=G$3))</f>
        <v>0</v>
      </c>
      <c r="H59" s="49">
        <f>SUMPRODUCT((KW_Errors!$F$2:$F$60000=$B59)*(KW_Errors!$C$2:$C$60000=H$3))</f>
        <v>0</v>
      </c>
      <c r="I59" s="11" t="s">
        <v>20</v>
      </c>
      <c r="J59" s="11" t="s">
        <v>328</v>
      </c>
      <c r="K59" s="10" t="s">
        <v>69</v>
      </c>
      <c r="L59" s="20"/>
      <c r="M59" s="7"/>
      <c r="N59" s="7"/>
      <c r="O59" s="7"/>
      <c r="P59" s="7"/>
      <c r="Q59" s="7"/>
      <c r="R59" s="7"/>
      <c r="S59" s="7"/>
      <c r="T59" s="7"/>
      <c r="U59" s="7"/>
      <c r="V59" s="7"/>
      <c r="W59" s="7"/>
      <c r="X59" s="7"/>
      <c r="Y59" s="7"/>
      <c r="Z59" s="7"/>
      <c r="AA59" s="7"/>
      <c r="AB59" s="7"/>
      <c r="AC59" s="7"/>
      <c r="AD59" s="7"/>
      <c r="AE59" s="7"/>
      <c r="AF59" s="7"/>
      <c r="AG59" s="7"/>
    </row>
    <row r="60" spans="1:33" ht="13.5" thickBot="1">
      <c r="A60" s="56">
        <v>57</v>
      </c>
      <c r="B60" s="63" t="s">
        <v>84</v>
      </c>
      <c r="C60" s="80" t="s">
        <v>11</v>
      </c>
      <c r="D60" s="83">
        <f>COUNTIF(KW_Errors!$F$2:$F$60000,$B60)-SUM(E60:H60)</f>
        <v>0</v>
      </c>
      <c r="E60" s="49">
        <f>SUMPRODUCT((KW_Errors!$F$2:$F$60000=$B60)*(KW_Errors!$C$2:$C$60000=E$3))</f>
        <v>2</v>
      </c>
      <c r="F60" s="60">
        <f>SUMPRODUCT((KW_Errors!$F$2:$F$60000=$B60)*(KW_Errors!$C$2:$C$60000=F$3))</f>
        <v>0</v>
      </c>
      <c r="G60" s="49">
        <f>SUMPRODUCT((KW_Errors!$F$2:$F$60000=$B60)*(KW_Errors!$C$2:$C$60000=G$3))</f>
        <v>0</v>
      </c>
      <c r="H60" s="49">
        <f>SUMPRODUCT((KW_Errors!$F$2:$F$60000=$B60)*(KW_Errors!$C$2:$C$60000=H$3))</f>
        <v>8</v>
      </c>
      <c r="I60" s="11" t="s">
        <v>20</v>
      </c>
      <c r="J60" s="11" t="s">
        <v>325</v>
      </c>
      <c r="K60" s="10" t="s">
        <v>10</v>
      </c>
      <c r="L60" s="20"/>
      <c r="M60" s="7"/>
      <c r="N60" s="7"/>
      <c r="O60" s="7"/>
      <c r="P60" s="7"/>
      <c r="Q60" s="7"/>
      <c r="R60" s="7"/>
      <c r="S60" s="7"/>
      <c r="T60" s="7"/>
      <c r="U60" s="7"/>
      <c r="V60" s="7"/>
      <c r="W60" s="7"/>
      <c r="X60" s="7"/>
      <c r="Y60" s="7"/>
      <c r="Z60" s="7"/>
      <c r="AA60" s="7"/>
      <c r="AB60" s="7"/>
      <c r="AC60" s="7"/>
      <c r="AD60" s="7"/>
      <c r="AE60" s="7"/>
      <c r="AF60" s="7"/>
      <c r="AG60" s="7"/>
    </row>
    <row r="61" spans="1:33" ht="13.5" thickBot="1">
      <c r="A61" s="56">
        <v>58</v>
      </c>
      <c r="B61" s="63" t="s">
        <v>228</v>
      </c>
      <c r="C61" s="80" t="s">
        <v>365</v>
      </c>
      <c r="D61" s="83">
        <f>COUNTIF(KW_Errors!$F$2:$F$60000,$B61)-SUM(E61:H61)</f>
        <v>0</v>
      </c>
      <c r="E61" s="49">
        <f>SUMPRODUCT((KW_Errors!$F$2:$F$60000=$B61)*(KW_Errors!$C$2:$C$60000=E$3))</f>
        <v>0</v>
      </c>
      <c r="F61" s="60">
        <f>SUMPRODUCT((KW_Errors!$F$2:$F$60000=$B61)*(KW_Errors!$C$2:$C$60000=F$3))</f>
        <v>0</v>
      </c>
      <c r="G61" s="49">
        <f>SUMPRODUCT((KW_Errors!$F$2:$F$60000=$B61)*(KW_Errors!$C$2:$C$60000=G$3))</f>
        <v>0</v>
      </c>
      <c r="H61" s="49">
        <f>SUMPRODUCT((KW_Errors!$F$2:$F$60000=$B61)*(KW_Errors!$C$2:$C$60000=H$3))</f>
        <v>0</v>
      </c>
      <c r="I61" s="11" t="s">
        <v>20</v>
      </c>
      <c r="J61" s="11" t="s">
        <v>328</v>
      </c>
      <c r="K61" s="10" t="s">
        <v>229</v>
      </c>
      <c r="L61" s="20"/>
      <c r="M61" s="7"/>
      <c r="N61" s="7"/>
      <c r="O61" s="7"/>
      <c r="P61" s="7"/>
      <c r="Q61" s="7"/>
      <c r="R61" s="7"/>
      <c r="S61" s="7"/>
      <c r="T61" s="7"/>
      <c r="U61" s="7"/>
      <c r="V61" s="7"/>
      <c r="W61" s="7"/>
      <c r="X61" s="7"/>
      <c r="Y61" s="7"/>
      <c r="Z61" s="7"/>
      <c r="AA61" s="7"/>
      <c r="AB61" s="7"/>
      <c r="AC61" s="7"/>
      <c r="AD61" s="7"/>
      <c r="AE61" s="7"/>
      <c r="AF61" s="7"/>
      <c r="AG61" s="7"/>
    </row>
    <row r="62" spans="1:33" ht="13.5" thickBot="1">
      <c r="A62" s="56">
        <v>59</v>
      </c>
      <c r="B62" s="63" t="s">
        <v>306</v>
      </c>
      <c r="C62" s="80" t="s">
        <v>362</v>
      </c>
      <c r="D62" s="83">
        <f>COUNTIF(KW_Errors!$F$2:$F$60000,$B62)-SUM(E62:H62)</f>
        <v>0</v>
      </c>
      <c r="E62" s="49">
        <f>SUMPRODUCT((KW_Errors!$F$2:$F$60000=$B62)*(KW_Errors!$C$2:$C$60000=E$3))</f>
        <v>0</v>
      </c>
      <c r="F62" s="60">
        <f>SUMPRODUCT((KW_Errors!$F$2:$F$60000=$B62)*(KW_Errors!$C$2:$C$60000=F$3))</f>
        <v>0</v>
      </c>
      <c r="G62" s="49">
        <f>SUMPRODUCT((KW_Errors!$F$2:$F$60000=$B62)*(KW_Errors!$C$2:$C$60000=G$3))</f>
        <v>0</v>
      </c>
      <c r="H62" s="49">
        <f>SUMPRODUCT((KW_Errors!$F$2:$F$60000=$B62)*(KW_Errors!$C$2:$C$60000=H$3))</f>
        <v>0</v>
      </c>
      <c r="I62" s="11" t="s">
        <v>20</v>
      </c>
      <c r="J62" s="11" t="s">
        <v>328</v>
      </c>
      <c r="K62" s="10" t="s">
        <v>361</v>
      </c>
      <c r="L62" s="20"/>
      <c r="M62" s="7"/>
      <c r="N62" s="7"/>
      <c r="O62" s="7"/>
      <c r="P62" s="7"/>
      <c r="Q62" s="7"/>
      <c r="R62" s="7"/>
      <c r="S62" s="7"/>
      <c r="T62" s="7"/>
      <c r="U62" s="7"/>
      <c r="V62" s="7"/>
      <c r="W62" s="7"/>
      <c r="X62" s="7"/>
      <c r="Y62" s="7"/>
      <c r="Z62" s="7"/>
      <c r="AA62" s="7"/>
      <c r="AB62" s="7"/>
      <c r="AC62" s="7"/>
      <c r="AD62" s="7"/>
      <c r="AE62" s="7"/>
      <c r="AF62" s="7"/>
      <c r="AG62" s="7"/>
    </row>
    <row r="63" spans="1:33" ht="13.5" thickBot="1">
      <c r="A63" s="56">
        <v>60</v>
      </c>
      <c r="B63" s="63" t="s">
        <v>383</v>
      </c>
      <c r="C63" s="80" t="s">
        <v>345</v>
      </c>
      <c r="D63" s="83">
        <f>COUNTIF(KW_Errors!$F$2:$F$60000,$B63)-SUM(E63:H63)</f>
        <v>0</v>
      </c>
      <c r="E63" s="49">
        <f>SUMPRODUCT((KW_Errors!$F$2:$F$60000=$B63)*(KW_Errors!$C$2:$C$60000=E$3))</f>
        <v>0</v>
      </c>
      <c r="F63" s="60">
        <f>SUMPRODUCT((KW_Errors!$F$2:$F$60000=$B63)*(KW_Errors!$C$2:$C$60000=F$3))</f>
        <v>0</v>
      </c>
      <c r="G63" s="49">
        <f>SUMPRODUCT((KW_Errors!$F$2:$F$60000=$B63)*(KW_Errors!$C$2:$C$60000=G$3))</f>
        <v>0</v>
      </c>
      <c r="H63" s="49">
        <f>SUMPRODUCT((KW_Errors!$F$2:$F$60000=$B63)*(KW_Errors!$C$2:$C$60000=H$3))</f>
        <v>0</v>
      </c>
      <c r="I63" s="11" t="s">
        <v>20</v>
      </c>
      <c r="J63" s="11" t="s">
        <v>328</v>
      </c>
      <c r="K63" s="10" t="s">
        <v>384</v>
      </c>
      <c r="L63" s="20"/>
      <c r="M63" s="7"/>
      <c r="N63" s="7"/>
      <c r="O63" s="7"/>
      <c r="P63" s="7"/>
      <c r="Q63" s="7"/>
      <c r="R63" s="7"/>
      <c r="S63" s="7"/>
      <c r="T63" s="7"/>
      <c r="U63" s="7"/>
      <c r="V63" s="7"/>
      <c r="W63" s="7"/>
      <c r="X63" s="7"/>
      <c r="Y63" s="7"/>
      <c r="Z63" s="7"/>
      <c r="AA63" s="7"/>
      <c r="AB63" s="7"/>
      <c r="AC63" s="7"/>
      <c r="AD63" s="7"/>
      <c r="AE63" s="7"/>
      <c r="AF63" s="7"/>
      <c r="AG63" s="7"/>
    </row>
    <row r="64" spans="1:33" ht="13.5" thickBot="1">
      <c r="A64" s="56">
        <v>61</v>
      </c>
      <c r="B64" s="63" t="s">
        <v>51</v>
      </c>
      <c r="C64" s="80" t="s">
        <v>172</v>
      </c>
      <c r="D64" s="83">
        <f>COUNTIF(KW_Errors!$F$2:$F$60000,$B64)-SUM(E64:H64)</f>
        <v>0</v>
      </c>
      <c r="E64" s="49">
        <f>SUMPRODUCT((KW_Errors!$F$2:$F$60000=$B64)*(KW_Errors!$C$2:$C$60000=E$3))</f>
        <v>1</v>
      </c>
      <c r="F64" s="60">
        <f>SUMPRODUCT((KW_Errors!$F$2:$F$60000=$B64)*(KW_Errors!$C$2:$C$60000=F$3))</f>
        <v>0</v>
      </c>
      <c r="G64" s="49">
        <f>SUMPRODUCT((KW_Errors!$F$2:$F$60000=$B64)*(KW_Errors!$C$2:$C$60000=G$3))</f>
        <v>0</v>
      </c>
      <c r="H64" s="49">
        <f>SUMPRODUCT((KW_Errors!$F$2:$F$60000=$B64)*(KW_Errors!$C$2:$C$60000=H$3))</f>
        <v>1</v>
      </c>
      <c r="I64" s="11" t="s">
        <v>20</v>
      </c>
      <c r="J64" s="11" t="s">
        <v>325</v>
      </c>
      <c r="K64" s="10" t="s">
        <v>171</v>
      </c>
      <c r="L64" s="20"/>
      <c r="M64" s="7"/>
      <c r="N64" s="7"/>
      <c r="O64" s="7"/>
      <c r="P64" s="7"/>
      <c r="Q64" s="7"/>
      <c r="R64" s="7"/>
      <c r="S64" s="7"/>
      <c r="T64" s="7"/>
      <c r="U64" s="7"/>
      <c r="V64" s="7"/>
      <c r="W64" s="7"/>
      <c r="X64" s="7"/>
      <c r="Y64" s="7"/>
      <c r="Z64" s="7"/>
      <c r="AA64" s="7"/>
      <c r="AB64" s="7"/>
      <c r="AC64" s="7"/>
      <c r="AD64" s="7"/>
      <c r="AE64" s="7"/>
      <c r="AF64" s="7"/>
      <c r="AG64" s="7"/>
    </row>
    <row r="65" spans="1:33" ht="13.5" thickBot="1">
      <c r="A65" s="56">
        <v>62</v>
      </c>
      <c r="B65" s="63" t="s">
        <v>185</v>
      </c>
      <c r="C65" s="80" t="s">
        <v>364</v>
      </c>
      <c r="D65" s="83">
        <f>COUNTIF(KW_Errors!$F$2:$F$60000,$B65)-SUM(E65:H65)</f>
        <v>0</v>
      </c>
      <c r="E65" s="49">
        <f>SUMPRODUCT((KW_Errors!$F$2:$F$60000=$B65)*(KW_Errors!$C$2:$C$60000=E$3))</f>
        <v>23</v>
      </c>
      <c r="F65" s="60">
        <f>SUMPRODUCT((KW_Errors!$F$2:$F$60000=$B65)*(KW_Errors!$C$2:$C$60000=F$3))</f>
        <v>0</v>
      </c>
      <c r="G65" s="49">
        <f>SUMPRODUCT((KW_Errors!$F$2:$F$60000=$B65)*(KW_Errors!$C$2:$C$60000=G$3))</f>
        <v>3</v>
      </c>
      <c r="H65" s="49">
        <f>SUMPRODUCT((KW_Errors!$F$2:$F$60000=$B65)*(KW_Errors!$C$2:$C$60000=H$3))</f>
        <v>0</v>
      </c>
      <c r="I65" s="11" t="s">
        <v>20</v>
      </c>
      <c r="J65" s="11" t="s">
        <v>498</v>
      </c>
      <c r="K65" s="10" t="s">
        <v>363</v>
      </c>
      <c r="L65" s="20"/>
      <c r="M65" s="7"/>
      <c r="N65" s="7"/>
      <c r="O65" s="7"/>
      <c r="P65" s="7"/>
      <c r="Q65" s="7"/>
      <c r="R65" s="7"/>
      <c r="S65" s="7"/>
      <c r="T65" s="7"/>
      <c r="U65" s="7"/>
      <c r="V65" s="7"/>
      <c r="W65" s="7"/>
      <c r="X65" s="7"/>
      <c r="Y65" s="7"/>
      <c r="Z65" s="7"/>
      <c r="AA65" s="7"/>
      <c r="AB65" s="7"/>
      <c r="AC65" s="7"/>
      <c r="AD65" s="7"/>
      <c r="AE65" s="7"/>
      <c r="AF65" s="7"/>
      <c r="AG65" s="7"/>
    </row>
    <row r="66" spans="1:33" ht="13.5" thickBot="1">
      <c r="A66" s="56">
        <v>63</v>
      </c>
      <c r="B66" s="63" t="s">
        <v>307</v>
      </c>
      <c r="C66" s="80" t="s">
        <v>342</v>
      </c>
      <c r="D66" s="83">
        <f>COUNTIF(KW_Errors!$F$2:$F$60000,$B66)-SUM(E66:H66)</f>
        <v>0</v>
      </c>
      <c r="E66" s="49">
        <f>SUMPRODUCT((KW_Errors!$F$2:$F$60000=$B66)*(KW_Errors!$C$2:$C$60000=E$3))</f>
        <v>0</v>
      </c>
      <c r="F66" s="60">
        <f>SUMPRODUCT((KW_Errors!$F$2:$F$60000=$B66)*(KW_Errors!$C$2:$C$60000=F$3))</f>
        <v>0</v>
      </c>
      <c r="G66" s="49">
        <f>SUMPRODUCT((KW_Errors!$F$2:$F$60000=$B66)*(KW_Errors!$C$2:$C$60000=G$3))</f>
        <v>0</v>
      </c>
      <c r="H66" s="49">
        <f>SUMPRODUCT((KW_Errors!$F$2:$F$60000=$B66)*(KW_Errors!$C$2:$C$60000=H$3))</f>
        <v>0</v>
      </c>
      <c r="I66" s="11" t="s">
        <v>20</v>
      </c>
      <c r="J66" s="11" t="s">
        <v>328</v>
      </c>
      <c r="K66" s="10" t="s">
        <v>341</v>
      </c>
      <c r="L66" s="20"/>
      <c r="M66" s="7"/>
      <c r="N66" s="7"/>
      <c r="O66" s="7"/>
      <c r="P66" s="7"/>
      <c r="Q66" s="7"/>
      <c r="R66" s="7"/>
      <c r="S66" s="7"/>
      <c r="T66" s="7"/>
      <c r="U66" s="7"/>
      <c r="V66" s="7"/>
      <c r="W66" s="7"/>
      <c r="X66" s="7"/>
      <c r="Y66" s="7"/>
      <c r="Z66" s="7"/>
      <c r="AA66" s="7"/>
      <c r="AB66" s="7"/>
      <c r="AC66" s="7"/>
      <c r="AD66" s="7"/>
      <c r="AE66" s="7"/>
      <c r="AF66" s="7"/>
      <c r="AG66" s="7"/>
    </row>
    <row r="67" spans="1:33" ht="13.5" thickBot="1">
      <c r="A67" s="56">
        <v>64</v>
      </c>
      <c r="B67" s="63" t="s">
        <v>209</v>
      </c>
      <c r="C67" s="80" t="s">
        <v>344</v>
      </c>
      <c r="D67" s="83">
        <f>COUNTIF(KW_Errors!$F$2:$F$60000,$B67)-SUM(E67:H67)</f>
        <v>0</v>
      </c>
      <c r="E67" s="49">
        <f>SUMPRODUCT((KW_Errors!$F$2:$F$60000=$B67)*(KW_Errors!$C$2:$C$60000=E$3))</f>
        <v>198</v>
      </c>
      <c r="F67" s="60">
        <f>SUMPRODUCT((KW_Errors!$F$2:$F$60000=$B67)*(KW_Errors!$C$2:$C$60000=F$3))</f>
        <v>0</v>
      </c>
      <c r="G67" s="49">
        <f>SUMPRODUCT((KW_Errors!$F$2:$F$60000=$B67)*(KW_Errors!$C$2:$C$60000=G$3))</f>
        <v>2</v>
      </c>
      <c r="H67" s="49">
        <f>SUMPRODUCT((KW_Errors!$F$2:$F$60000=$B67)*(KW_Errors!$C$2:$C$60000=H$3))</f>
        <v>55</v>
      </c>
      <c r="I67" s="11" t="s">
        <v>21</v>
      </c>
      <c r="J67" s="11" t="s">
        <v>325</v>
      </c>
      <c r="K67" s="10" t="s">
        <v>343</v>
      </c>
      <c r="L67" s="20"/>
      <c r="M67" s="7"/>
      <c r="N67" s="7"/>
      <c r="O67" s="7"/>
      <c r="P67" s="7"/>
      <c r="Q67" s="7"/>
      <c r="R67" s="7"/>
      <c r="S67" s="7"/>
      <c r="T67" s="7"/>
      <c r="U67" s="7"/>
      <c r="V67" s="7"/>
      <c r="W67" s="7"/>
      <c r="X67" s="7"/>
      <c r="Y67" s="7"/>
      <c r="Z67" s="7"/>
      <c r="AA67" s="7"/>
      <c r="AB67" s="7"/>
      <c r="AC67" s="7"/>
      <c r="AD67" s="7"/>
      <c r="AE67" s="7"/>
      <c r="AF67" s="7"/>
      <c r="AG67" s="7"/>
    </row>
    <row r="68" spans="1:33" ht="13.5" thickBot="1">
      <c r="A68" s="56">
        <v>65</v>
      </c>
      <c r="B68" s="63" t="s">
        <v>245</v>
      </c>
      <c r="C68" s="80" t="s">
        <v>366</v>
      </c>
      <c r="D68" s="83">
        <f>COUNTIF(KW_Errors!$F$2:$F$60000,$B68)-SUM(E68:H68)</f>
        <v>0</v>
      </c>
      <c r="E68" s="49">
        <f>SUMPRODUCT((KW_Errors!$F$2:$F$60000=$B68)*(KW_Errors!$C$2:$C$60000=E$3))</f>
        <v>64</v>
      </c>
      <c r="F68" s="60">
        <f>SUMPRODUCT((KW_Errors!$F$2:$F$60000=$B68)*(KW_Errors!$C$2:$C$60000=F$3))</f>
        <v>0</v>
      </c>
      <c r="G68" s="49">
        <f>SUMPRODUCT((KW_Errors!$F$2:$F$60000=$B68)*(KW_Errors!$C$2:$C$60000=G$3))</f>
        <v>0</v>
      </c>
      <c r="H68" s="49">
        <f>SUMPRODUCT((KW_Errors!$F$2:$F$60000=$B68)*(KW_Errors!$C$2:$C$60000=H$3))</f>
        <v>2</v>
      </c>
      <c r="I68" s="11" t="s">
        <v>21</v>
      </c>
      <c r="J68" s="11" t="s">
        <v>325</v>
      </c>
      <c r="K68" s="10" t="s">
        <v>272</v>
      </c>
      <c r="L68" s="20"/>
      <c r="M68" s="7"/>
      <c r="N68" s="7"/>
      <c r="O68" s="7"/>
      <c r="P68" s="7"/>
      <c r="Q68" s="7"/>
      <c r="R68" s="7"/>
      <c r="S68" s="7"/>
      <c r="T68" s="7"/>
      <c r="U68" s="7"/>
      <c r="V68" s="7"/>
      <c r="W68" s="7"/>
      <c r="X68" s="7"/>
      <c r="Y68" s="7"/>
      <c r="Z68" s="7"/>
      <c r="AA68" s="7"/>
      <c r="AB68" s="7"/>
      <c r="AC68" s="7"/>
      <c r="AD68" s="7"/>
      <c r="AE68" s="7"/>
      <c r="AF68" s="7"/>
      <c r="AG68" s="7"/>
    </row>
    <row r="69" spans="1:33" ht="13.5" thickBot="1">
      <c r="A69" s="56">
        <v>66</v>
      </c>
      <c r="B69" s="63" t="s">
        <v>299</v>
      </c>
      <c r="C69" s="80" t="s">
        <v>360</v>
      </c>
      <c r="D69" s="83">
        <f>COUNTIF(KW_Errors!$F$2:$F$60000,$B69)-SUM(E69:H69)</f>
        <v>0</v>
      </c>
      <c r="E69" s="49">
        <f>SUMPRODUCT((KW_Errors!$F$2:$F$60000=$B69)*(KW_Errors!$C$2:$C$60000=E$3))</f>
        <v>10</v>
      </c>
      <c r="F69" s="60">
        <f>SUMPRODUCT((KW_Errors!$F$2:$F$60000=$B69)*(KW_Errors!$C$2:$C$60000=F$3))</f>
        <v>0</v>
      </c>
      <c r="G69" s="49">
        <f>SUMPRODUCT((KW_Errors!$F$2:$F$60000=$B69)*(KW_Errors!$C$2:$C$60000=G$3))</f>
        <v>2</v>
      </c>
      <c r="H69" s="49">
        <f>SUMPRODUCT((KW_Errors!$F$2:$F$60000=$B69)*(KW_Errors!$C$2:$C$60000=H$3))</f>
        <v>0</v>
      </c>
      <c r="I69" s="11" t="s">
        <v>20</v>
      </c>
      <c r="J69" s="11" t="s">
        <v>497</v>
      </c>
      <c r="K69" s="10" t="s">
        <v>300</v>
      </c>
      <c r="L69" s="20"/>
      <c r="M69" s="7"/>
      <c r="N69" s="7"/>
      <c r="O69" s="7"/>
      <c r="P69" s="7"/>
      <c r="Q69" s="7"/>
      <c r="R69" s="7"/>
      <c r="S69" s="7"/>
      <c r="T69" s="7"/>
      <c r="U69" s="7"/>
      <c r="V69" s="7"/>
      <c r="W69" s="7"/>
      <c r="X69" s="7"/>
      <c r="Y69" s="7"/>
      <c r="Z69" s="7"/>
      <c r="AA69" s="7"/>
      <c r="AB69" s="7"/>
      <c r="AC69" s="7"/>
      <c r="AD69" s="7"/>
      <c r="AE69" s="7"/>
      <c r="AF69" s="7"/>
      <c r="AG69" s="7"/>
    </row>
    <row r="70" spans="1:33" ht="13.5" thickBot="1">
      <c r="A70" s="56">
        <v>67</v>
      </c>
      <c r="B70" s="63" t="s">
        <v>519</v>
      </c>
      <c r="C70" s="80" t="s">
        <v>335</v>
      </c>
      <c r="D70" s="83">
        <f>COUNTIF(KW_Errors!$F$2:$F$60000,$B70)-SUM(E70:H70)</f>
        <v>0</v>
      </c>
      <c r="E70" s="49">
        <f>SUMPRODUCT((KW_Errors!$F$2:$F$60000=$B70)*(KW_Errors!$C$2:$C$60000=E$3))</f>
        <v>0</v>
      </c>
      <c r="F70" s="60">
        <f>SUMPRODUCT((KW_Errors!$F$2:$F$60000=$B70)*(KW_Errors!$C$2:$C$60000=F$3))</f>
        <v>0</v>
      </c>
      <c r="G70" s="49">
        <f>SUMPRODUCT((KW_Errors!$F$2:$F$60000=$B70)*(KW_Errors!$C$2:$C$60000=G$3))</f>
        <v>0</v>
      </c>
      <c r="H70" s="49">
        <f>SUMPRODUCT((KW_Errors!$F$2:$F$60000=$B70)*(KW_Errors!$C$2:$C$60000=H$3))</f>
        <v>1</v>
      </c>
      <c r="I70" s="11" t="s">
        <v>21</v>
      </c>
      <c r="J70" s="11" t="s">
        <v>328</v>
      </c>
      <c r="K70" s="10" t="s">
        <v>334</v>
      </c>
      <c r="L70" s="20"/>
      <c r="M70" s="7"/>
      <c r="N70" s="7"/>
      <c r="O70" s="7"/>
      <c r="P70" s="7"/>
      <c r="Q70" s="7"/>
      <c r="R70" s="7"/>
      <c r="S70" s="7"/>
      <c r="T70" s="7"/>
      <c r="U70" s="7"/>
      <c r="V70" s="7"/>
      <c r="W70" s="7"/>
      <c r="X70" s="7"/>
      <c r="Y70" s="7"/>
      <c r="Z70" s="7"/>
      <c r="AA70" s="7"/>
      <c r="AB70" s="7"/>
      <c r="AC70" s="7"/>
      <c r="AD70" s="7"/>
      <c r="AE70" s="7"/>
      <c r="AF70" s="7"/>
      <c r="AG70" s="7"/>
    </row>
    <row r="71" spans="1:33" ht="13.5" thickBot="1">
      <c r="A71" s="56">
        <v>68</v>
      </c>
      <c r="B71" s="63" t="s">
        <v>518</v>
      </c>
      <c r="C71" s="80" t="s">
        <v>335</v>
      </c>
      <c r="D71" s="83">
        <f>COUNTIF(KW_Errors!$F$2:$F$60000,$B71)-SUM(E71:H71)</f>
        <v>0</v>
      </c>
      <c r="E71" s="49">
        <f>SUMPRODUCT((KW_Errors!$F$2:$F$60000=$B71)*(KW_Errors!$C$2:$C$60000=E$3))</f>
        <v>0</v>
      </c>
      <c r="F71" s="60">
        <f>SUMPRODUCT((KW_Errors!$F$2:$F$60000=$B71)*(KW_Errors!$C$2:$C$60000=F$3))</f>
        <v>0</v>
      </c>
      <c r="G71" s="49">
        <f>SUMPRODUCT((KW_Errors!$F$2:$F$60000=$B71)*(KW_Errors!$C$2:$C$60000=G$3))</f>
        <v>0</v>
      </c>
      <c r="H71" s="49">
        <f>SUMPRODUCT((KW_Errors!$F$2:$F$60000=$B71)*(KW_Errors!$C$2:$C$60000=H$3))</f>
        <v>0</v>
      </c>
      <c r="I71" s="11" t="s">
        <v>21</v>
      </c>
      <c r="J71" s="11" t="s">
        <v>324</v>
      </c>
      <c r="K71" s="10" t="s">
        <v>334</v>
      </c>
      <c r="L71" s="20"/>
      <c r="M71" s="7"/>
      <c r="N71" s="7"/>
      <c r="O71" s="7"/>
      <c r="P71" s="7"/>
      <c r="Q71" s="7"/>
      <c r="R71" s="7"/>
      <c r="S71" s="7"/>
      <c r="T71" s="7"/>
      <c r="U71" s="7"/>
      <c r="V71" s="7"/>
      <c r="W71" s="7"/>
      <c r="X71" s="7"/>
      <c r="Y71" s="7"/>
      <c r="Z71" s="7"/>
      <c r="AA71" s="7"/>
      <c r="AB71" s="7"/>
      <c r="AC71" s="7"/>
      <c r="AD71" s="7"/>
      <c r="AE71" s="7"/>
      <c r="AF71" s="7"/>
      <c r="AG71" s="7"/>
    </row>
    <row r="72" spans="1:33" ht="13.5" thickBot="1">
      <c r="A72" s="56">
        <v>69</v>
      </c>
      <c r="B72" s="63" t="s">
        <v>301</v>
      </c>
      <c r="C72" s="80" t="s">
        <v>336</v>
      </c>
      <c r="D72" s="83">
        <f>COUNTIF(KW_Errors!$F$2:$F$60000,$B72)-SUM(E72:H72)</f>
        <v>0</v>
      </c>
      <c r="E72" s="49">
        <f>SUMPRODUCT((KW_Errors!$F$2:$F$60000=$B72)*(KW_Errors!$C$2:$C$60000=E$3))</f>
        <v>0</v>
      </c>
      <c r="F72" s="60">
        <f>SUMPRODUCT((KW_Errors!$F$2:$F$60000=$B72)*(KW_Errors!$C$2:$C$60000=F$3))</f>
        <v>0</v>
      </c>
      <c r="G72" s="49">
        <f>SUMPRODUCT((KW_Errors!$F$2:$F$60000=$B72)*(KW_Errors!$C$2:$C$60000=G$3))</f>
        <v>0</v>
      </c>
      <c r="H72" s="49">
        <f>SUMPRODUCT((KW_Errors!$F$2:$F$60000=$B72)*(KW_Errors!$C$2:$C$60000=H$3))</f>
        <v>0</v>
      </c>
      <c r="I72" s="11" t="s">
        <v>20</v>
      </c>
      <c r="J72" s="11" t="s">
        <v>328</v>
      </c>
      <c r="K72" s="10" t="s">
        <v>424</v>
      </c>
      <c r="L72" s="20"/>
      <c r="M72" s="7"/>
      <c r="N72" s="7"/>
      <c r="O72" s="7"/>
      <c r="P72" s="7"/>
      <c r="Q72" s="7"/>
      <c r="R72" s="7"/>
      <c r="S72" s="7"/>
      <c r="T72" s="7"/>
      <c r="U72" s="7"/>
      <c r="V72" s="7"/>
      <c r="W72" s="7"/>
      <c r="X72" s="7"/>
      <c r="Y72" s="7"/>
      <c r="Z72" s="7"/>
      <c r="AA72" s="7"/>
      <c r="AB72" s="7"/>
      <c r="AC72" s="7"/>
      <c r="AD72" s="7"/>
      <c r="AE72" s="7"/>
      <c r="AF72" s="7"/>
      <c r="AG72" s="7"/>
    </row>
    <row r="73" spans="1:33" ht="13.5" thickBot="1">
      <c r="A73" s="56">
        <v>70</v>
      </c>
      <c r="B73" s="63" t="s">
        <v>484</v>
      </c>
      <c r="C73" s="80" t="s">
        <v>126</v>
      </c>
      <c r="D73" s="83">
        <f>COUNTIF(KW_Errors!$F$2:$F$60000,$B73)-SUM(E73:H73)</f>
        <v>0</v>
      </c>
      <c r="E73" s="49">
        <f>SUMPRODUCT((KW_Errors!$F$2:$F$60000=$B73)*(KW_Errors!$C$2:$C$60000=E$3))</f>
        <v>0</v>
      </c>
      <c r="F73" s="60">
        <f>SUMPRODUCT((KW_Errors!$F$2:$F$60000=$B73)*(KW_Errors!$C$2:$C$60000=F$3))</f>
        <v>0</v>
      </c>
      <c r="G73" s="49">
        <f>SUMPRODUCT((KW_Errors!$F$2:$F$60000=$B73)*(KW_Errors!$C$2:$C$60000=G$3))</f>
        <v>0</v>
      </c>
      <c r="H73" s="49">
        <f>SUMPRODUCT((KW_Errors!$F$2:$F$60000=$B73)*(KW_Errors!$C$2:$C$60000=H$3))</f>
        <v>0</v>
      </c>
      <c r="I73" s="11" t="s">
        <v>20</v>
      </c>
      <c r="J73" s="11" t="s">
        <v>328</v>
      </c>
      <c r="K73" s="10" t="s">
        <v>125</v>
      </c>
      <c r="L73" s="20"/>
      <c r="M73" s="7"/>
      <c r="N73" s="7"/>
      <c r="O73" s="7"/>
      <c r="P73" s="7"/>
      <c r="Q73" s="7"/>
      <c r="R73" s="7"/>
      <c r="S73" s="7"/>
      <c r="T73" s="7"/>
      <c r="U73" s="7"/>
      <c r="V73" s="7"/>
      <c r="W73" s="7"/>
      <c r="X73" s="7"/>
      <c r="Y73" s="7"/>
      <c r="Z73" s="7"/>
      <c r="AA73" s="7"/>
      <c r="AB73" s="7"/>
      <c r="AC73" s="7"/>
      <c r="AD73" s="7"/>
      <c r="AE73" s="7"/>
      <c r="AF73" s="7"/>
      <c r="AG73" s="7"/>
    </row>
    <row r="74" spans="1:33" ht="13.5" thickBot="1">
      <c r="A74" s="56">
        <v>71</v>
      </c>
      <c r="B74" s="63" t="s">
        <v>18</v>
      </c>
      <c r="C74" s="80" t="s">
        <v>176</v>
      </c>
      <c r="D74" s="83">
        <f>COUNTIF(KW_Errors!$F$2:$F$60000,$B74)-SUM(E74:H74)</f>
        <v>0</v>
      </c>
      <c r="E74" s="49">
        <f>SUMPRODUCT((KW_Errors!$F$2:$F$60000=$B74)*(KW_Errors!$C$2:$C$60000=E$3))</f>
        <v>0</v>
      </c>
      <c r="F74" s="60">
        <f>SUMPRODUCT((KW_Errors!$F$2:$F$60000=$B74)*(KW_Errors!$C$2:$C$60000=F$3))</f>
        <v>0</v>
      </c>
      <c r="G74" s="49">
        <f>SUMPRODUCT((KW_Errors!$F$2:$F$60000=$B74)*(KW_Errors!$C$2:$C$60000=G$3))</f>
        <v>0</v>
      </c>
      <c r="H74" s="49">
        <f>SUMPRODUCT((KW_Errors!$F$2:$F$60000=$B74)*(KW_Errors!$C$2:$C$60000=H$3))</f>
        <v>0</v>
      </c>
      <c r="I74" s="11" t="s">
        <v>20</v>
      </c>
      <c r="J74" s="11" t="s">
        <v>328</v>
      </c>
      <c r="K74" s="10" t="s">
        <v>17</v>
      </c>
      <c r="L74" s="20"/>
      <c r="M74" s="7"/>
      <c r="N74" s="7"/>
      <c r="O74" s="7"/>
      <c r="P74" s="7"/>
      <c r="Q74" s="7"/>
      <c r="R74" s="7"/>
      <c r="S74" s="7"/>
      <c r="T74" s="7"/>
      <c r="U74" s="7"/>
      <c r="V74" s="7"/>
      <c r="W74" s="7"/>
      <c r="X74" s="7"/>
      <c r="Y74" s="7"/>
      <c r="Z74" s="7"/>
      <c r="AA74" s="7"/>
      <c r="AB74" s="7"/>
      <c r="AC74" s="7"/>
      <c r="AD74" s="7"/>
      <c r="AE74" s="7"/>
      <c r="AF74" s="7"/>
      <c r="AG74" s="7"/>
    </row>
    <row r="75" spans="1:33" ht="13.5" thickBot="1">
      <c r="A75" s="56">
        <v>72</v>
      </c>
      <c r="B75" s="63" t="s">
        <v>479</v>
      </c>
      <c r="C75" s="80" t="s">
        <v>176</v>
      </c>
      <c r="D75" s="83">
        <f>COUNTIF(KW_Errors!$F$2:$F$60000,$B75)-SUM(E75:H75)</f>
        <v>0</v>
      </c>
      <c r="E75" s="49">
        <f>SUMPRODUCT((KW_Errors!$F$2:$F$60000=$B75)*(KW_Errors!$C$2:$C$60000=E$3))</f>
        <v>0</v>
      </c>
      <c r="F75" s="60">
        <f>SUMPRODUCT((KW_Errors!$F$2:$F$60000=$B75)*(KW_Errors!$C$2:$C$60000=F$3))</f>
        <v>0</v>
      </c>
      <c r="G75" s="49">
        <f>SUMPRODUCT((KW_Errors!$F$2:$F$60000=$B75)*(KW_Errors!$C$2:$C$60000=G$3))</f>
        <v>0</v>
      </c>
      <c r="H75" s="49">
        <f>SUMPRODUCT((KW_Errors!$F$2:$F$60000=$B75)*(KW_Errors!$C$2:$C$60000=H$3))</f>
        <v>0</v>
      </c>
      <c r="I75" s="11" t="s">
        <v>20</v>
      </c>
      <c r="J75" s="11" t="s">
        <v>328</v>
      </c>
      <c r="K75" s="10" t="s">
        <v>177</v>
      </c>
      <c r="L75" s="20"/>
      <c r="M75" s="7"/>
      <c r="N75" s="7"/>
      <c r="O75" s="7"/>
      <c r="P75" s="7"/>
      <c r="Q75" s="7"/>
      <c r="R75" s="7"/>
      <c r="S75" s="7"/>
      <c r="T75" s="7"/>
      <c r="U75" s="7"/>
      <c r="V75" s="7"/>
      <c r="W75" s="7"/>
      <c r="X75" s="7"/>
      <c r="Y75" s="7"/>
      <c r="Z75" s="7"/>
      <c r="AA75" s="7"/>
      <c r="AB75" s="7"/>
      <c r="AC75" s="7"/>
      <c r="AD75" s="7"/>
      <c r="AE75" s="7"/>
      <c r="AF75" s="7"/>
      <c r="AG75" s="7"/>
    </row>
    <row r="76" spans="1:33" ht="13.5" thickBot="1">
      <c r="A76" s="56">
        <v>73</v>
      </c>
      <c r="B76" s="63" t="s">
        <v>82</v>
      </c>
      <c r="C76" s="80" t="s">
        <v>175</v>
      </c>
      <c r="D76" s="83">
        <f>COUNTIF(KW_Errors!$F$2:$F$60000,$B76)-SUM(E76:H76)</f>
        <v>0</v>
      </c>
      <c r="E76" s="49">
        <f>SUMPRODUCT((KW_Errors!$F$2:$F$60000=$B76)*(KW_Errors!$C$2:$C$60000=E$3))</f>
        <v>0</v>
      </c>
      <c r="F76" s="60">
        <f>SUMPRODUCT((KW_Errors!$F$2:$F$60000=$B76)*(KW_Errors!$C$2:$C$60000=F$3))</f>
        <v>0</v>
      </c>
      <c r="G76" s="49">
        <f>SUMPRODUCT((KW_Errors!$F$2:$F$60000=$B76)*(KW_Errors!$C$2:$C$60000=G$3))</f>
        <v>0</v>
      </c>
      <c r="H76" s="49">
        <f>SUMPRODUCT((KW_Errors!$F$2:$F$60000=$B76)*(KW_Errors!$C$2:$C$60000=H$3))</f>
        <v>1</v>
      </c>
      <c r="I76" s="11" t="s">
        <v>20</v>
      </c>
      <c r="J76" s="11" t="s">
        <v>328</v>
      </c>
      <c r="K76" s="10" t="s">
        <v>382</v>
      </c>
      <c r="L76" s="20"/>
      <c r="M76" s="7"/>
      <c r="N76" s="7"/>
      <c r="O76" s="7"/>
      <c r="P76" s="7"/>
      <c r="Q76" s="7"/>
      <c r="R76" s="7"/>
      <c r="S76" s="7"/>
      <c r="T76" s="7"/>
      <c r="U76" s="7"/>
      <c r="V76" s="7"/>
      <c r="W76" s="7"/>
      <c r="X76" s="7"/>
      <c r="Y76" s="7"/>
      <c r="Z76" s="7"/>
      <c r="AA76" s="7"/>
      <c r="AB76" s="7"/>
      <c r="AC76" s="7"/>
      <c r="AD76" s="7"/>
      <c r="AE76" s="7"/>
      <c r="AF76" s="7"/>
      <c r="AG76" s="7"/>
    </row>
    <row r="77" spans="1:33" ht="13.5" thickBot="1">
      <c r="A77" s="56">
        <v>74</v>
      </c>
      <c r="B77" s="63" t="s">
        <v>258</v>
      </c>
      <c r="C77" s="80" t="s">
        <v>173</v>
      </c>
      <c r="D77" s="83">
        <f>COUNTIF(KW_Errors!$F$2:$F$60000,$B77)-SUM(E77:H77)</f>
        <v>0</v>
      </c>
      <c r="E77" s="49">
        <f>SUMPRODUCT((KW_Errors!$F$2:$F$60000=$B77)*(KW_Errors!$C$2:$C$60000=E$3))</f>
        <v>0</v>
      </c>
      <c r="F77" s="60">
        <f>SUMPRODUCT((KW_Errors!$F$2:$F$60000=$B77)*(KW_Errors!$C$2:$C$60000=F$3))</f>
        <v>0</v>
      </c>
      <c r="G77" s="49">
        <f>SUMPRODUCT((KW_Errors!$F$2:$F$60000=$B77)*(KW_Errors!$C$2:$C$60000=G$3))</f>
        <v>0</v>
      </c>
      <c r="H77" s="49">
        <f>SUMPRODUCT((KW_Errors!$F$2:$F$60000=$B77)*(KW_Errors!$C$2:$C$60000=H$3))</f>
        <v>0</v>
      </c>
      <c r="I77" s="11" t="s">
        <v>21</v>
      </c>
      <c r="J77" s="11" t="s">
        <v>328</v>
      </c>
      <c r="K77" s="10" t="s">
        <v>259</v>
      </c>
      <c r="L77" s="20"/>
      <c r="M77" s="7"/>
      <c r="N77" s="7"/>
      <c r="O77" s="7"/>
      <c r="P77" s="7"/>
      <c r="Q77" s="7"/>
      <c r="R77" s="7"/>
      <c r="S77" s="7"/>
      <c r="T77" s="7"/>
      <c r="U77" s="7"/>
      <c r="V77" s="7"/>
      <c r="W77" s="7"/>
      <c r="X77" s="7"/>
      <c r="Y77" s="7"/>
      <c r="Z77" s="7"/>
      <c r="AA77" s="7"/>
      <c r="AB77" s="7"/>
      <c r="AC77" s="7"/>
      <c r="AD77" s="7"/>
      <c r="AE77" s="7"/>
      <c r="AF77" s="7"/>
      <c r="AG77" s="7"/>
    </row>
    <row r="78" spans="1:33" ht="13.5" thickBot="1">
      <c r="A78" s="56">
        <v>75</v>
      </c>
      <c r="B78" s="63" t="s">
        <v>50</v>
      </c>
      <c r="C78" s="80" t="s">
        <v>173</v>
      </c>
      <c r="D78" s="83">
        <f>COUNTIF(KW_Errors!$F$2:$F$60000,$B78)-SUM(E78:H78)</f>
        <v>0</v>
      </c>
      <c r="E78" s="49">
        <f>SUMPRODUCT((KW_Errors!$F$2:$F$60000=$B78)*(KW_Errors!$C$2:$C$60000=E$3))</f>
        <v>0</v>
      </c>
      <c r="F78" s="60">
        <f>SUMPRODUCT((KW_Errors!$F$2:$F$60000=$B78)*(KW_Errors!$C$2:$C$60000=F$3))</f>
        <v>0</v>
      </c>
      <c r="G78" s="49">
        <f>SUMPRODUCT((KW_Errors!$F$2:$F$60000=$B78)*(KW_Errors!$C$2:$C$60000=G$3))</f>
        <v>0</v>
      </c>
      <c r="H78" s="49">
        <f>SUMPRODUCT((KW_Errors!$F$2:$F$60000=$B78)*(KW_Errors!$C$2:$C$60000=H$3))</f>
        <v>0</v>
      </c>
      <c r="I78" s="11" t="s">
        <v>21</v>
      </c>
      <c r="J78" s="11" t="s">
        <v>328</v>
      </c>
      <c r="K78" s="10" t="s">
        <v>174</v>
      </c>
      <c r="L78" s="20"/>
      <c r="M78" s="7"/>
      <c r="N78" s="7"/>
      <c r="O78" s="7"/>
      <c r="P78" s="7"/>
      <c r="Q78" s="7"/>
      <c r="R78" s="7"/>
      <c r="S78" s="7"/>
      <c r="T78" s="7"/>
      <c r="U78" s="7"/>
      <c r="V78" s="7"/>
      <c r="W78" s="7"/>
      <c r="X78" s="7"/>
      <c r="Y78" s="7"/>
      <c r="Z78" s="7"/>
      <c r="AA78" s="7"/>
      <c r="AB78" s="7"/>
      <c r="AC78" s="7"/>
      <c r="AD78" s="7"/>
      <c r="AE78" s="7"/>
      <c r="AF78" s="7"/>
      <c r="AG78" s="7"/>
    </row>
    <row r="79" spans="1:33" ht="13.5" thickBot="1">
      <c r="A79" s="56">
        <v>76</v>
      </c>
      <c r="B79" s="63" t="s">
        <v>463</v>
      </c>
      <c r="C79" s="80" t="s">
        <v>354</v>
      </c>
      <c r="D79" s="83">
        <f>COUNTIF(KW_Errors!$F$2:$F$60000,$B79)-SUM(E79:H79)</f>
        <v>0</v>
      </c>
      <c r="E79" s="49">
        <f>SUMPRODUCT((KW_Errors!$F$2:$F$60000=$B79)*(KW_Errors!$C$2:$C$60000=E$3))</f>
        <v>3</v>
      </c>
      <c r="F79" s="60">
        <f>SUMPRODUCT((KW_Errors!$F$2:$F$60000=$B79)*(KW_Errors!$C$2:$C$60000=F$3))</f>
        <v>0</v>
      </c>
      <c r="G79" s="49">
        <f>SUMPRODUCT((KW_Errors!$F$2:$F$60000=$B79)*(KW_Errors!$C$2:$C$60000=G$3))</f>
        <v>0</v>
      </c>
      <c r="H79" s="49">
        <f>SUMPRODUCT((KW_Errors!$F$2:$F$60000=$B79)*(KW_Errors!$C$2:$C$60000=H$3))</f>
        <v>4</v>
      </c>
      <c r="I79" s="11" t="s">
        <v>20</v>
      </c>
      <c r="J79" s="11" t="s">
        <v>498</v>
      </c>
      <c r="K79" s="10" t="s">
        <v>464</v>
      </c>
      <c r="L79" s="20"/>
      <c r="M79" s="7"/>
      <c r="N79" s="7"/>
      <c r="O79" s="7"/>
      <c r="P79" s="7"/>
      <c r="Q79" s="7"/>
      <c r="R79" s="7"/>
      <c r="S79" s="7"/>
      <c r="T79" s="7"/>
      <c r="U79" s="7"/>
      <c r="V79" s="7"/>
      <c r="W79" s="7"/>
      <c r="X79" s="7"/>
      <c r="Y79" s="7"/>
      <c r="Z79" s="7"/>
      <c r="AA79" s="7"/>
      <c r="AB79" s="7"/>
      <c r="AC79" s="7"/>
      <c r="AD79" s="7"/>
      <c r="AE79" s="7"/>
      <c r="AF79" s="7"/>
      <c r="AG79" s="7"/>
    </row>
    <row r="80" spans="1:33" ht="13.5" thickBot="1">
      <c r="A80" s="56">
        <v>77</v>
      </c>
      <c r="B80" s="63" t="s">
        <v>390</v>
      </c>
      <c r="C80" s="80" t="s">
        <v>122</v>
      </c>
      <c r="D80" s="83">
        <f>COUNTIF(KW_Errors!$F$2:$F$60000,$B80)-SUM(E80:H80)</f>
        <v>0</v>
      </c>
      <c r="E80" s="49">
        <f>SUMPRODUCT((KW_Errors!$F$2:$F$60000=$B80)*(KW_Errors!$C$2:$C$60000=E$3))</f>
        <v>0</v>
      </c>
      <c r="F80" s="60">
        <f>SUMPRODUCT((KW_Errors!$F$2:$F$60000=$B80)*(KW_Errors!$C$2:$C$60000=F$3))</f>
        <v>0</v>
      </c>
      <c r="G80" s="49">
        <f>SUMPRODUCT((KW_Errors!$F$2:$F$60000=$B80)*(KW_Errors!$C$2:$C$60000=G$3))</f>
        <v>0</v>
      </c>
      <c r="H80" s="49">
        <f>SUMPRODUCT((KW_Errors!$F$2:$F$60000=$B80)*(KW_Errors!$C$2:$C$60000=H$3))</f>
        <v>0</v>
      </c>
      <c r="I80" s="11" t="s">
        <v>20</v>
      </c>
      <c r="J80" s="11" t="s">
        <v>328</v>
      </c>
      <c r="K80" s="10" t="s">
        <v>391</v>
      </c>
      <c r="L80" s="20"/>
      <c r="M80" s="7"/>
      <c r="N80" s="7"/>
      <c r="O80" s="7"/>
      <c r="P80" s="7"/>
      <c r="Q80" s="7"/>
      <c r="R80" s="7"/>
      <c r="S80" s="7"/>
      <c r="T80" s="7"/>
      <c r="U80" s="7"/>
      <c r="V80" s="7"/>
      <c r="W80" s="7"/>
      <c r="X80" s="7"/>
      <c r="Y80" s="7"/>
      <c r="Z80" s="7"/>
      <c r="AA80" s="7"/>
      <c r="AB80" s="7"/>
      <c r="AC80" s="7"/>
      <c r="AD80" s="7"/>
      <c r="AE80" s="7"/>
      <c r="AF80" s="7"/>
      <c r="AG80" s="7"/>
    </row>
    <row r="81" spans="1:33" ht="13.5" thickBot="1">
      <c r="A81" s="56">
        <v>78</v>
      </c>
      <c r="B81" s="63" t="s">
        <v>155</v>
      </c>
      <c r="C81" s="80" t="s">
        <v>296</v>
      </c>
      <c r="D81" s="83">
        <f>COUNTIF(KW_Errors!$F$2:$F$60000,$B81)-SUM(E81:H81)</f>
        <v>0</v>
      </c>
      <c r="E81" s="49">
        <f>SUMPRODUCT((KW_Errors!$F$2:$F$60000=$B81)*(KW_Errors!$C$2:$C$60000=E$3))</f>
        <v>4</v>
      </c>
      <c r="F81" s="60">
        <f>SUMPRODUCT((KW_Errors!$F$2:$F$60000=$B81)*(KW_Errors!$C$2:$C$60000=F$3))</f>
        <v>0</v>
      </c>
      <c r="G81" s="49">
        <f>SUMPRODUCT((KW_Errors!$F$2:$F$60000=$B81)*(KW_Errors!$C$2:$C$60000=G$3))</f>
        <v>0</v>
      </c>
      <c r="H81" s="49">
        <f>SUMPRODUCT((KW_Errors!$F$2:$F$60000=$B81)*(KW_Errors!$C$2:$C$60000=H$3))</f>
        <v>0</v>
      </c>
      <c r="I81" s="11" t="s">
        <v>20</v>
      </c>
      <c r="J81" s="11" t="s">
        <v>498</v>
      </c>
      <c r="K81" s="10" t="s">
        <v>295</v>
      </c>
      <c r="L81" s="20"/>
      <c r="M81" s="7"/>
      <c r="N81" s="7"/>
      <c r="O81" s="7"/>
      <c r="P81" s="7"/>
      <c r="Q81" s="7"/>
      <c r="R81" s="7"/>
      <c r="S81" s="7"/>
      <c r="T81" s="7"/>
      <c r="U81" s="7"/>
      <c r="V81" s="7"/>
      <c r="W81" s="7"/>
      <c r="X81" s="7"/>
      <c r="Y81" s="7"/>
      <c r="Z81" s="7"/>
      <c r="AA81" s="7"/>
      <c r="AB81" s="7"/>
      <c r="AC81" s="7"/>
      <c r="AD81" s="7"/>
      <c r="AE81" s="7"/>
      <c r="AF81" s="7"/>
      <c r="AG81" s="7"/>
    </row>
    <row r="82" spans="1:33" ht="13.5" thickBot="1">
      <c r="A82" s="56">
        <v>79</v>
      </c>
      <c r="B82" s="63" t="s">
        <v>310</v>
      </c>
      <c r="C82" s="80" t="s">
        <v>3</v>
      </c>
      <c r="D82" s="83">
        <f>COUNTIF(KW_Errors!$F$2:$F$60000,$B82)-SUM(E82:H82)</f>
        <v>0</v>
      </c>
      <c r="E82" s="49">
        <f>SUMPRODUCT((KW_Errors!$F$2:$F$60000=$B82)*(KW_Errors!$C$2:$C$60000=E$3))</f>
        <v>0</v>
      </c>
      <c r="F82" s="60">
        <f>SUMPRODUCT((KW_Errors!$F$2:$F$60000=$B82)*(KW_Errors!$C$2:$C$60000=F$3))</f>
        <v>0</v>
      </c>
      <c r="G82" s="49">
        <f>SUMPRODUCT((KW_Errors!$F$2:$F$60000=$B82)*(KW_Errors!$C$2:$C$60000=G$3))</f>
        <v>0</v>
      </c>
      <c r="H82" s="49">
        <f>SUMPRODUCT((KW_Errors!$F$2:$F$60000=$B82)*(KW_Errors!$C$2:$C$60000=H$3))</f>
        <v>0</v>
      </c>
      <c r="I82" s="11" t="s">
        <v>20</v>
      </c>
      <c r="J82" s="11" t="s">
        <v>328</v>
      </c>
      <c r="K82" s="10" t="s">
        <v>2</v>
      </c>
      <c r="L82" s="20"/>
      <c r="M82" s="7"/>
      <c r="N82" s="7"/>
      <c r="O82" s="7"/>
      <c r="P82" s="7"/>
      <c r="Q82" s="7"/>
      <c r="R82" s="7"/>
      <c r="S82" s="7"/>
      <c r="T82" s="7"/>
      <c r="U82" s="7"/>
      <c r="V82" s="7"/>
      <c r="W82" s="7"/>
      <c r="X82" s="7"/>
      <c r="Y82" s="7"/>
      <c r="Z82" s="7"/>
      <c r="AA82" s="7"/>
      <c r="AB82" s="7"/>
      <c r="AC82" s="7"/>
      <c r="AD82" s="7"/>
      <c r="AE82" s="7"/>
      <c r="AF82" s="7"/>
      <c r="AG82" s="7"/>
    </row>
    <row r="83" spans="1:33" ht="13.5" thickBot="1">
      <c r="A83" s="56">
        <v>80</v>
      </c>
      <c r="B83" s="63" t="s">
        <v>4</v>
      </c>
      <c r="C83" s="80" t="s">
        <v>6</v>
      </c>
      <c r="D83" s="83">
        <f>COUNTIF(KW_Errors!$F$2:$F$60000,$B83)-SUM(E83:H83)</f>
        <v>0</v>
      </c>
      <c r="E83" s="49">
        <f>SUMPRODUCT((KW_Errors!$F$2:$F$60000=$B83)*(KW_Errors!$C$2:$C$60000=E$3))</f>
        <v>0</v>
      </c>
      <c r="F83" s="60">
        <f>SUMPRODUCT((KW_Errors!$F$2:$F$60000=$B83)*(KW_Errors!$C$2:$C$60000=F$3))</f>
        <v>0</v>
      </c>
      <c r="G83" s="49">
        <f>SUMPRODUCT((KW_Errors!$F$2:$F$60000=$B83)*(KW_Errors!$C$2:$C$60000=G$3))</f>
        <v>0</v>
      </c>
      <c r="H83" s="49">
        <f>SUMPRODUCT((KW_Errors!$F$2:$F$60000=$B83)*(KW_Errors!$C$2:$C$60000=H$3))</f>
        <v>0</v>
      </c>
      <c r="I83" s="11" t="s">
        <v>21</v>
      </c>
      <c r="J83" s="11" t="s">
        <v>328</v>
      </c>
      <c r="K83" s="10" t="s">
        <v>5</v>
      </c>
      <c r="L83" s="20"/>
      <c r="M83" s="7"/>
      <c r="N83" s="7"/>
      <c r="O83" s="7"/>
      <c r="P83" s="7"/>
      <c r="Q83" s="7"/>
      <c r="R83" s="7"/>
      <c r="S83" s="7"/>
      <c r="T83" s="7"/>
      <c r="U83" s="7"/>
      <c r="V83" s="7"/>
      <c r="W83" s="7"/>
      <c r="X83" s="7"/>
      <c r="Y83" s="7"/>
      <c r="Z83" s="7"/>
      <c r="AA83" s="7"/>
      <c r="AB83" s="7"/>
      <c r="AC83" s="7"/>
      <c r="AD83" s="7"/>
      <c r="AE83" s="7"/>
      <c r="AF83" s="7"/>
      <c r="AG83" s="7"/>
    </row>
    <row r="84" spans="1:33" ht="13.5" thickBot="1">
      <c r="A84" s="56">
        <v>81</v>
      </c>
      <c r="B84" s="63" t="s">
        <v>471</v>
      </c>
      <c r="C84" s="80" t="s">
        <v>6</v>
      </c>
      <c r="D84" s="83">
        <f>COUNTIF(KW_Errors!$F$2:$F$60000,$B84)-SUM(E84:H84)</f>
        <v>0</v>
      </c>
      <c r="E84" s="49">
        <f>SUMPRODUCT((KW_Errors!$F$2:$F$60000=$B84)*(KW_Errors!$C$2:$C$60000=E$3))</f>
        <v>0</v>
      </c>
      <c r="F84" s="60">
        <f>SUMPRODUCT((KW_Errors!$F$2:$F$60000=$B84)*(KW_Errors!$C$2:$C$60000=F$3))</f>
        <v>0</v>
      </c>
      <c r="G84" s="49">
        <f>SUMPRODUCT((KW_Errors!$F$2:$F$60000=$B84)*(KW_Errors!$C$2:$C$60000=G$3))</f>
        <v>0</v>
      </c>
      <c r="H84" s="49">
        <f>SUMPRODUCT((KW_Errors!$F$2:$F$60000=$B84)*(KW_Errors!$C$2:$C$60000=H$3))</f>
        <v>0</v>
      </c>
      <c r="I84" s="11" t="s">
        <v>21</v>
      </c>
      <c r="J84" s="11" t="s">
        <v>328</v>
      </c>
      <c r="K84" s="10" t="s">
        <v>212</v>
      </c>
      <c r="L84" s="20"/>
      <c r="M84" s="7"/>
      <c r="N84" s="7"/>
      <c r="O84" s="7"/>
      <c r="P84" s="7"/>
      <c r="Q84" s="7"/>
      <c r="R84" s="7"/>
      <c r="S84" s="7"/>
      <c r="T84" s="7"/>
      <c r="U84" s="7"/>
      <c r="V84" s="7"/>
      <c r="W84" s="7"/>
      <c r="X84" s="7"/>
      <c r="Y84" s="7"/>
      <c r="Z84" s="7"/>
      <c r="AA84" s="7"/>
      <c r="AB84" s="7"/>
      <c r="AC84" s="7"/>
      <c r="AD84" s="7"/>
      <c r="AE84" s="7"/>
      <c r="AF84" s="7"/>
      <c r="AG84" s="7"/>
    </row>
    <row r="85" spans="1:33" ht="13.5" thickBot="1">
      <c r="A85" s="56">
        <v>82</v>
      </c>
      <c r="B85" s="63" t="s">
        <v>321</v>
      </c>
      <c r="C85" s="80" t="s">
        <v>66</v>
      </c>
      <c r="D85" s="83">
        <f>COUNTIF(KW_Errors!$F$2:$F$60000,$B85)-SUM(E85:H85)</f>
        <v>0</v>
      </c>
      <c r="E85" s="49">
        <f>SUMPRODUCT((KW_Errors!$F$2:$F$60000=$B85)*(KW_Errors!$C$2:$C$60000=E$3))</f>
        <v>0</v>
      </c>
      <c r="F85" s="60">
        <f>SUMPRODUCT((KW_Errors!$F$2:$F$60000=$B85)*(KW_Errors!$C$2:$C$60000=F$3))</f>
        <v>0</v>
      </c>
      <c r="G85" s="49">
        <f>SUMPRODUCT((KW_Errors!$F$2:$F$60000=$B85)*(KW_Errors!$C$2:$C$60000=G$3))</f>
        <v>0</v>
      </c>
      <c r="H85" s="49">
        <f>SUMPRODUCT((KW_Errors!$F$2:$F$60000=$B85)*(KW_Errors!$C$2:$C$60000=H$3))</f>
        <v>0</v>
      </c>
      <c r="I85" s="11" t="s">
        <v>21</v>
      </c>
      <c r="J85" s="11" t="s">
        <v>328</v>
      </c>
      <c r="K85" s="10" t="s">
        <v>65</v>
      </c>
      <c r="L85" s="20"/>
      <c r="M85" s="7"/>
      <c r="N85" s="7"/>
      <c r="O85" s="7"/>
      <c r="P85" s="7"/>
      <c r="Q85" s="7"/>
      <c r="R85" s="7"/>
      <c r="S85" s="7"/>
      <c r="T85" s="7"/>
      <c r="U85" s="7"/>
      <c r="V85" s="7"/>
      <c r="W85" s="7"/>
      <c r="X85" s="7"/>
      <c r="Y85" s="7"/>
      <c r="Z85" s="7"/>
      <c r="AA85" s="7"/>
      <c r="AB85" s="7"/>
      <c r="AC85" s="7"/>
      <c r="AD85" s="7"/>
      <c r="AE85" s="7"/>
      <c r="AF85" s="7"/>
      <c r="AG85" s="7"/>
    </row>
    <row r="86" spans="1:33" ht="13.5" thickBot="1">
      <c r="A86" s="56">
        <v>83</v>
      </c>
      <c r="B86" s="63" t="s">
        <v>441</v>
      </c>
      <c r="C86" s="80" t="s">
        <v>338</v>
      </c>
      <c r="D86" s="83">
        <f>COUNTIF(KW_Errors!$F$2:$F$60000,$B86)-SUM(E86:H86)</f>
        <v>0</v>
      </c>
      <c r="E86" s="49">
        <f>SUMPRODUCT((KW_Errors!$F$2:$F$60000=$B86)*(KW_Errors!$C$2:$C$60000=E$3))</f>
        <v>0</v>
      </c>
      <c r="F86" s="60">
        <f>SUMPRODUCT((KW_Errors!$F$2:$F$60000=$B86)*(KW_Errors!$C$2:$C$60000=F$3))</f>
        <v>0</v>
      </c>
      <c r="G86" s="49">
        <f>SUMPRODUCT((KW_Errors!$F$2:$F$60000=$B86)*(KW_Errors!$C$2:$C$60000=G$3))</f>
        <v>0</v>
      </c>
      <c r="H86" s="49">
        <f>SUMPRODUCT((KW_Errors!$F$2:$F$60000=$B86)*(KW_Errors!$C$2:$C$60000=H$3))</f>
        <v>0</v>
      </c>
      <c r="I86" s="11" t="s">
        <v>20</v>
      </c>
      <c r="J86" s="11" t="s">
        <v>328</v>
      </c>
      <c r="K86" s="10" t="s">
        <v>337</v>
      </c>
      <c r="L86" s="20"/>
      <c r="M86" s="7"/>
      <c r="N86" s="7"/>
      <c r="O86" s="7"/>
      <c r="P86" s="7"/>
      <c r="Q86" s="7"/>
      <c r="R86" s="7"/>
      <c r="S86" s="7"/>
      <c r="T86" s="7"/>
      <c r="U86" s="7"/>
      <c r="V86" s="7"/>
      <c r="W86" s="7"/>
      <c r="X86" s="7"/>
      <c r="Y86" s="7"/>
      <c r="Z86" s="7"/>
      <c r="AA86" s="7"/>
      <c r="AB86" s="7"/>
      <c r="AC86" s="7"/>
      <c r="AD86" s="7"/>
      <c r="AE86" s="7"/>
      <c r="AF86" s="7"/>
      <c r="AG86" s="7"/>
    </row>
    <row r="87" spans="1:33" ht="13.5" thickBot="1">
      <c r="A87" s="56">
        <v>84</v>
      </c>
      <c r="B87" s="63" t="s">
        <v>203</v>
      </c>
      <c r="C87" s="80" t="s">
        <v>166</v>
      </c>
      <c r="D87" s="83">
        <f>COUNTIF(KW_Errors!$F$2:$F$60000,$B87)-SUM(E87:H87)</f>
        <v>0</v>
      </c>
      <c r="E87" s="49">
        <f>SUMPRODUCT((KW_Errors!$F$2:$F$60000=$B87)*(KW_Errors!$C$2:$C$60000=E$3))</f>
        <v>0</v>
      </c>
      <c r="F87" s="60">
        <f>SUMPRODUCT((KW_Errors!$F$2:$F$60000=$B87)*(KW_Errors!$C$2:$C$60000=F$3))</f>
        <v>0</v>
      </c>
      <c r="G87" s="49">
        <f>SUMPRODUCT((KW_Errors!$F$2:$F$60000=$B87)*(KW_Errors!$C$2:$C$60000=G$3))</f>
        <v>0</v>
      </c>
      <c r="H87" s="49">
        <f>SUMPRODUCT((KW_Errors!$F$2:$F$60000=$B87)*(KW_Errors!$C$2:$C$60000=H$3))</f>
        <v>0</v>
      </c>
      <c r="I87" s="11" t="s">
        <v>21</v>
      </c>
      <c r="J87" s="11" t="s">
        <v>328</v>
      </c>
      <c r="K87" s="10" t="s">
        <v>204</v>
      </c>
      <c r="L87" s="20"/>
      <c r="M87" s="7"/>
      <c r="N87" s="7"/>
      <c r="O87" s="7"/>
      <c r="P87" s="7"/>
      <c r="Q87" s="7"/>
      <c r="R87" s="7"/>
      <c r="S87" s="7"/>
      <c r="T87" s="7"/>
      <c r="U87" s="7"/>
      <c r="V87" s="7"/>
      <c r="W87" s="7"/>
      <c r="X87" s="7"/>
      <c r="Y87" s="7"/>
      <c r="Z87" s="7"/>
      <c r="AA87" s="7"/>
      <c r="AB87" s="7"/>
      <c r="AC87" s="7"/>
      <c r="AD87" s="7"/>
      <c r="AE87" s="7"/>
      <c r="AF87" s="7"/>
      <c r="AG87" s="7"/>
    </row>
    <row r="88" spans="1:33" ht="13.5" thickBot="1">
      <c r="A88" s="56">
        <v>85</v>
      </c>
      <c r="B88" s="63" t="s">
        <v>388</v>
      </c>
      <c r="C88" s="80" t="s">
        <v>455</v>
      </c>
      <c r="D88" s="83">
        <f>COUNTIF(KW_Errors!$F$2:$F$60000,$B88)-SUM(E88:H88)</f>
        <v>0</v>
      </c>
      <c r="E88" s="49">
        <f>SUMPRODUCT((KW_Errors!$F$2:$F$60000=$B88)*(KW_Errors!$C$2:$C$60000=E$3))</f>
        <v>0</v>
      </c>
      <c r="F88" s="60">
        <f>SUMPRODUCT((KW_Errors!$F$2:$F$60000=$B88)*(KW_Errors!$C$2:$C$60000=F$3))</f>
        <v>0</v>
      </c>
      <c r="G88" s="49">
        <f>SUMPRODUCT((KW_Errors!$F$2:$F$60000=$B88)*(KW_Errors!$C$2:$C$60000=G$3))</f>
        <v>0</v>
      </c>
      <c r="H88" s="49">
        <f>SUMPRODUCT((KW_Errors!$F$2:$F$60000=$B88)*(KW_Errors!$C$2:$C$60000=H$3))</f>
        <v>0</v>
      </c>
      <c r="I88" s="11" t="s">
        <v>20</v>
      </c>
      <c r="J88" s="11" t="s">
        <v>328</v>
      </c>
      <c r="K88" s="10" t="s">
        <v>389</v>
      </c>
      <c r="L88" s="20"/>
      <c r="M88" s="7"/>
      <c r="N88" s="7"/>
      <c r="O88" s="7"/>
      <c r="P88" s="7"/>
      <c r="Q88" s="7"/>
      <c r="R88" s="7"/>
      <c r="S88" s="7"/>
      <c r="T88" s="7"/>
      <c r="U88" s="7"/>
      <c r="V88" s="7"/>
      <c r="W88" s="7"/>
      <c r="X88" s="7"/>
      <c r="Y88" s="7"/>
      <c r="Z88" s="7"/>
      <c r="AA88" s="7"/>
      <c r="AB88" s="7"/>
      <c r="AC88" s="7"/>
      <c r="AD88" s="7"/>
      <c r="AE88" s="7"/>
      <c r="AF88" s="7"/>
      <c r="AG88" s="7"/>
    </row>
    <row r="89" spans="1:33" ht="13.5" thickBot="1">
      <c r="A89" s="56">
        <v>86</v>
      </c>
      <c r="B89" s="63" t="s">
        <v>128</v>
      </c>
      <c r="C89" s="80" t="s">
        <v>455</v>
      </c>
      <c r="D89" s="83">
        <f>COUNTIF(KW_Errors!$F$2:$F$60000,$B89)-SUM(E89:H89)</f>
        <v>0</v>
      </c>
      <c r="E89" s="49">
        <f>SUMPRODUCT((KW_Errors!$F$2:$F$60000=$B89)*(KW_Errors!$C$2:$C$60000=E$3))</f>
        <v>0</v>
      </c>
      <c r="F89" s="60">
        <f>SUMPRODUCT((KW_Errors!$F$2:$F$60000=$B89)*(KW_Errors!$C$2:$C$60000=F$3))</f>
        <v>0</v>
      </c>
      <c r="G89" s="49">
        <f>SUMPRODUCT((KW_Errors!$F$2:$F$60000=$B89)*(KW_Errors!$C$2:$C$60000=G$3))</f>
        <v>0</v>
      </c>
      <c r="H89" s="49">
        <f>SUMPRODUCT((KW_Errors!$F$2:$F$60000=$B89)*(KW_Errors!$C$2:$C$60000=H$3))</f>
        <v>0</v>
      </c>
      <c r="I89" s="11" t="s">
        <v>20</v>
      </c>
      <c r="J89" s="11" t="s">
        <v>328</v>
      </c>
      <c r="K89" s="10" t="s">
        <v>456</v>
      </c>
      <c r="L89" s="20"/>
      <c r="M89" s="7"/>
      <c r="N89" s="7"/>
      <c r="O89" s="7"/>
      <c r="P89" s="7"/>
      <c r="Q89" s="7"/>
      <c r="R89" s="7"/>
      <c r="S89" s="7"/>
      <c r="T89" s="7"/>
      <c r="U89" s="7"/>
      <c r="V89" s="7"/>
      <c r="W89" s="7"/>
      <c r="X89" s="7"/>
      <c r="Y89" s="7"/>
      <c r="Z89" s="7"/>
      <c r="AA89" s="7"/>
      <c r="AB89" s="7"/>
      <c r="AC89" s="7"/>
      <c r="AD89" s="7"/>
      <c r="AE89" s="7"/>
      <c r="AF89" s="7"/>
      <c r="AG89" s="7"/>
    </row>
    <row r="90" spans="1:33" ht="13.5" thickBot="1">
      <c r="A90" s="56">
        <v>87</v>
      </c>
      <c r="B90" s="63" t="s">
        <v>178</v>
      </c>
      <c r="C90" s="80" t="s">
        <v>199</v>
      </c>
      <c r="D90" s="83">
        <f>COUNTIF(KW_Errors!$F$2:$F$60000,$B90)-SUM(E90:H90)</f>
        <v>0</v>
      </c>
      <c r="E90" s="49">
        <f>SUMPRODUCT((KW_Errors!$F$2:$F$60000=$B90)*(KW_Errors!$C$2:$C$60000=E$3))</f>
        <v>0</v>
      </c>
      <c r="F90" s="60">
        <f>SUMPRODUCT((KW_Errors!$F$2:$F$60000=$B90)*(KW_Errors!$C$2:$C$60000=F$3))</f>
        <v>0</v>
      </c>
      <c r="G90" s="49">
        <f>SUMPRODUCT((KW_Errors!$F$2:$F$60000=$B90)*(KW_Errors!$C$2:$C$60000=G$3))</f>
        <v>0</v>
      </c>
      <c r="H90" s="49">
        <f>SUMPRODUCT((KW_Errors!$F$2:$F$60000=$B90)*(KW_Errors!$C$2:$C$60000=H$3))</f>
        <v>0</v>
      </c>
      <c r="I90" s="11" t="s">
        <v>21</v>
      </c>
      <c r="J90" s="11" t="s">
        <v>324</v>
      </c>
      <c r="K90" s="10" t="s">
        <v>179</v>
      </c>
      <c r="L90" s="20"/>
      <c r="M90" s="7"/>
      <c r="N90" s="7"/>
      <c r="O90" s="7"/>
      <c r="P90" s="7"/>
      <c r="Q90" s="7"/>
      <c r="R90" s="7"/>
      <c r="S90" s="7"/>
      <c r="T90" s="7"/>
      <c r="U90" s="7"/>
      <c r="V90" s="7"/>
      <c r="W90" s="7"/>
      <c r="X90" s="7"/>
      <c r="Y90" s="7"/>
      <c r="Z90" s="7"/>
      <c r="AA90" s="7"/>
      <c r="AB90" s="7"/>
      <c r="AC90" s="7"/>
      <c r="AD90" s="7"/>
      <c r="AE90" s="7"/>
      <c r="AF90" s="7"/>
      <c r="AG90" s="7"/>
    </row>
    <row r="91" spans="1:33" ht="13.5" thickBot="1">
      <c r="A91" s="56">
        <v>88</v>
      </c>
      <c r="B91" s="63" t="s">
        <v>380</v>
      </c>
      <c r="C91" s="80" t="s">
        <v>339</v>
      </c>
      <c r="D91" s="83">
        <f>COUNTIF(KW_Errors!$F$2:$F$60000,$B91)-SUM(E91:H91)</f>
        <v>0</v>
      </c>
      <c r="E91" s="49">
        <f>SUMPRODUCT((KW_Errors!$F$2:$F$60000=$B91)*(KW_Errors!$C$2:$C$60000=E$3))</f>
        <v>0</v>
      </c>
      <c r="F91" s="60">
        <f>SUMPRODUCT((KW_Errors!$F$2:$F$60000=$B91)*(KW_Errors!$C$2:$C$60000=F$3))</f>
        <v>0</v>
      </c>
      <c r="G91" s="49">
        <f>SUMPRODUCT((KW_Errors!$F$2:$F$60000=$B91)*(KW_Errors!$C$2:$C$60000=G$3))</f>
        <v>0</v>
      </c>
      <c r="H91" s="49">
        <f>SUMPRODUCT((KW_Errors!$F$2:$F$60000=$B91)*(KW_Errors!$C$2:$C$60000=H$3))</f>
        <v>0</v>
      </c>
      <c r="I91" s="11" t="s">
        <v>20</v>
      </c>
      <c r="J91" s="11" t="s">
        <v>328</v>
      </c>
      <c r="K91" s="10" t="s">
        <v>381</v>
      </c>
      <c r="L91" s="20"/>
      <c r="M91" s="7"/>
      <c r="N91" s="7"/>
      <c r="O91" s="7"/>
      <c r="P91" s="7"/>
      <c r="Q91" s="7"/>
      <c r="R91" s="7"/>
      <c r="S91" s="7"/>
      <c r="T91" s="7"/>
      <c r="U91" s="7"/>
      <c r="V91" s="7"/>
      <c r="W91" s="7"/>
      <c r="X91" s="7"/>
      <c r="Y91" s="7"/>
      <c r="Z91" s="7"/>
      <c r="AA91" s="7"/>
      <c r="AB91" s="7"/>
      <c r="AC91" s="7"/>
      <c r="AD91" s="7"/>
      <c r="AE91" s="7"/>
      <c r="AF91" s="7"/>
      <c r="AG91" s="7"/>
    </row>
    <row r="92" spans="1:33" ht="13.5" thickBot="1">
      <c r="A92" s="56">
        <v>89</v>
      </c>
      <c r="B92" s="63" t="s">
        <v>38</v>
      </c>
      <c r="C92" s="80" t="s">
        <v>40</v>
      </c>
      <c r="D92" s="83">
        <f>COUNTIF(KW_Errors!$F$2:$F$60000,$B92)-SUM(E92:H92)</f>
        <v>0</v>
      </c>
      <c r="E92" s="49">
        <f>SUMPRODUCT((KW_Errors!$F$2:$F$60000=$B92)*(KW_Errors!$C$2:$C$60000=E$3))</f>
        <v>0</v>
      </c>
      <c r="F92" s="60">
        <f>SUMPRODUCT((KW_Errors!$F$2:$F$60000=$B92)*(KW_Errors!$C$2:$C$60000=F$3))</f>
        <v>0</v>
      </c>
      <c r="G92" s="49">
        <f>SUMPRODUCT((KW_Errors!$F$2:$F$60000=$B92)*(KW_Errors!$C$2:$C$60000=G$3))</f>
        <v>0</v>
      </c>
      <c r="H92" s="49">
        <f>SUMPRODUCT((KW_Errors!$F$2:$F$60000=$B92)*(KW_Errors!$C$2:$C$60000=H$3))</f>
        <v>0</v>
      </c>
      <c r="I92" s="11" t="s">
        <v>20</v>
      </c>
      <c r="J92" s="11" t="s">
        <v>328</v>
      </c>
      <c r="K92" s="10" t="s">
        <v>39</v>
      </c>
      <c r="L92" s="20"/>
      <c r="M92" s="7"/>
      <c r="N92" s="7"/>
      <c r="O92" s="7"/>
      <c r="P92" s="7"/>
      <c r="Q92" s="7"/>
      <c r="R92" s="7"/>
      <c r="S92" s="7"/>
      <c r="T92" s="7"/>
      <c r="U92" s="7"/>
      <c r="V92" s="7"/>
      <c r="W92" s="7"/>
      <c r="X92" s="7"/>
      <c r="Y92" s="7"/>
      <c r="Z92" s="7"/>
      <c r="AA92" s="7"/>
      <c r="AB92" s="7"/>
      <c r="AC92" s="7"/>
      <c r="AD92" s="7"/>
      <c r="AE92" s="7"/>
      <c r="AF92" s="7"/>
      <c r="AG92" s="7"/>
    </row>
    <row r="93" spans="1:33" ht="13.5" thickBot="1">
      <c r="A93" s="56">
        <v>90</v>
      </c>
      <c r="B93" s="63" t="s">
        <v>529</v>
      </c>
      <c r="C93" s="80" t="s">
        <v>40</v>
      </c>
      <c r="D93" s="83">
        <f>COUNTIF(KW_Errors!$F$2:$F$60000,$B93)-SUM(E93:H93)</f>
        <v>0</v>
      </c>
      <c r="E93" s="49">
        <f>SUMPRODUCT((KW_Errors!$F$2:$F$60000=$B93)*(KW_Errors!$C$2:$C$60000=E$3))</f>
        <v>0</v>
      </c>
      <c r="F93" s="60">
        <f>SUMPRODUCT((KW_Errors!$F$2:$F$60000=$B93)*(KW_Errors!$C$2:$C$60000=F$3))</f>
        <v>0</v>
      </c>
      <c r="G93" s="49">
        <f>SUMPRODUCT((KW_Errors!$F$2:$F$60000=$B93)*(KW_Errors!$C$2:$C$60000=G$3))</f>
        <v>0</v>
      </c>
      <c r="H93" s="49">
        <f>SUMPRODUCT((KW_Errors!$F$2:$F$60000=$B93)*(KW_Errors!$C$2:$C$60000=H$3))</f>
        <v>0</v>
      </c>
      <c r="I93" s="11" t="s">
        <v>20</v>
      </c>
      <c r="J93" s="11" t="s">
        <v>328</v>
      </c>
      <c r="K93" s="10" t="s">
        <v>530</v>
      </c>
      <c r="L93" s="20"/>
      <c r="M93" s="7"/>
      <c r="N93" s="7"/>
      <c r="O93" s="7"/>
      <c r="P93" s="7"/>
      <c r="Q93" s="7"/>
      <c r="R93" s="7"/>
      <c r="S93" s="7"/>
      <c r="T93" s="7"/>
      <c r="U93" s="7"/>
      <c r="V93" s="7"/>
      <c r="W93" s="7"/>
      <c r="X93" s="7"/>
      <c r="Y93" s="7"/>
      <c r="Z93" s="7"/>
      <c r="AA93" s="7"/>
      <c r="AB93" s="7"/>
      <c r="AC93" s="7"/>
      <c r="AD93" s="7"/>
      <c r="AE93" s="7"/>
      <c r="AF93" s="7"/>
      <c r="AG93" s="7"/>
    </row>
    <row r="94" spans="1:33" ht="13.5" thickBot="1">
      <c r="A94" s="56">
        <v>91</v>
      </c>
      <c r="B94" s="63" t="s">
        <v>442</v>
      </c>
      <c r="C94" s="80" t="s">
        <v>35</v>
      </c>
      <c r="D94" s="83">
        <f>COUNTIF(KW_Errors!$F$2:$F$60000,$B94)-SUM(E94:H94)</f>
        <v>0</v>
      </c>
      <c r="E94" s="49">
        <f>SUMPRODUCT((KW_Errors!$F$2:$F$60000=$B94)*(KW_Errors!$C$2:$C$60000=E$3))</f>
        <v>0</v>
      </c>
      <c r="F94" s="60">
        <f>SUMPRODUCT((KW_Errors!$F$2:$F$60000=$B94)*(KW_Errors!$C$2:$C$60000=F$3))</f>
        <v>0</v>
      </c>
      <c r="G94" s="49">
        <f>SUMPRODUCT((KW_Errors!$F$2:$F$60000=$B94)*(KW_Errors!$C$2:$C$60000=G$3))</f>
        <v>0</v>
      </c>
      <c r="H94" s="49">
        <f>SUMPRODUCT((KW_Errors!$F$2:$F$60000=$B94)*(KW_Errors!$C$2:$C$60000=H$3))</f>
        <v>0</v>
      </c>
      <c r="I94" s="11" t="s">
        <v>20</v>
      </c>
      <c r="J94" s="11" t="s">
        <v>328</v>
      </c>
      <c r="K94" s="10" t="s">
        <v>340</v>
      </c>
      <c r="L94" s="20"/>
      <c r="M94" s="7"/>
      <c r="N94" s="7"/>
      <c r="O94" s="7"/>
      <c r="P94" s="7"/>
      <c r="Q94" s="7"/>
      <c r="R94" s="7"/>
      <c r="S94" s="7"/>
      <c r="T94" s="7"/>
      <c r="U94" s="7"/>
      <c r="V94" s="7"/>
      <c r="W94" s="7"/>
      <c r="X94" s="7"/>
      <c r="Y94" s="7"/>
      <c r="Z94" s="7"/>
      <c r="AA94" s="7"/>
      <c r="AB94" s="7"/>
      <c r="AC94" s="7"/>
      <c r="AD94" s="7"/>
      <c r="AE94" s="7"/>
      <c r="AF94" s="7"/>
      <c r="AG94" s="7"/>
    </row>
    <row r="95" spans="1:33" ht="13.5" thickBot="1">
      <c r="A95" s="56">
        <v>92</v>
      </c>
      <c r="B95" s="63" t="s">
        <v>238</v>
      </c>
      <c r="C95" s="80" t="s">
        <v>35</v>
      </c>
      <c r="D95" s="83">
        <f>COUNTIF(KW_Errors!$F$2:$F$60000,$B95)-SUM(E95:H95)</f>
        <v>0</v>
      </c>
      <c r="E95" s="49">
        <f>SUMPRODUCT((KW_Errors!$F$2:$F$60000=$B95)*(KW_Errors!$C$2:$C$60000=E$3))</f>
        <v>0</v>
      </c>
      <c r="F95" s="60">
        <f>SUMPRODUCT((KW_Errors!$F$2:$F$60000=$B95)*(KW_Errors!$C$2:$C$60000=F$3))</f>
        <v>0</v>
      </c>
      <c r="G95" s="49">
        <f>SUMPRODUCT((KW_Errors!$F$2:$F$60000=$B95)*(KW_Errors!$C$2:$C$60000=G$3))</f>
        <v>0</v>
      </c>
      <c r="H95" s="49">
        <f>SUMPRODUCT((KW_Errors!$F$2:$F$60000=$B95)*(KW_Errors!$C$2:$C$60000=H$3))</f>
        <v>0</v>
      </c>
      <c r="I95" s="11" t="s">
        <v>20</v>
      </c>
      <c r="J95" s="11" t="s">
        <v>328</v>
      </c>
      <c r="K95" s="10" t="s">
        <v>239</v>
      </c>
      <c r="L95" s="20"/>
      <c r="M95" s="7"/>
      <c r="N95" s="7"/>
      <c r="O95" s="7"/>
      <c r="P95" s="7"/>
      <c r="Q95" s="7"/>
      <c r="R95" s="7"/>
      <c r="S95" s="7"/>
      <c r="T95" s="7"/>
      <c r="U95" s="7"/>
      <c r="V95" s="7"/>
      <c r="W95" s="7"/>
      <c r="X95" s="7"/>
      <c r="Y95" s="7"/>
      <c r="Z95" s="7"/>
      <c r="AA95" s="7"/>
      <c r="AB95" s="7"/>
      <c r="AC95" s="7"/>
      <c r="AD95" s="7"/>
      <c r="AE95" s="7"/>
      <c r="AF95" s="7"/>
      <c r="AG95" s="7"/>
    </row>
    <row r="96" spans="1:33" ht="13.5" thickBot="1">
      <c r="A96" s="56">
        <v>93</v>
      </c>
      <c r="B96" s="63" t="s">
        <v>443</v>
      </c>
      <c r="C96" s="80" t="s">
        <v>37</v>
      </c>
      <c r="D96" s="83">
        <f>COUNTIF(KW_Errors!$F$2:$F$60000,$B96)-SUM(E96:H96)</f>
        <v>0</v>
      </c>
      <c r="E96" s="49">
        <f>SUMPRODUCT((KW_Errors!$F$2:$F$60000=$B96)*(KW_Errors!$C$2:$C$60000=E$3))</f>
        <v>0</v>
      </c>
      <c r="F96" s="60">
        <f>SUMPRODUCT((KW_Errors!$F$2:$F$60000=$B96)*(KW_Errors!$C$2:$C$60000=F$3))</f>
        <v>0</v>
      </c>
      <c r="G96" s="49">
        <f>SUMPRODUCT((KW_Errors!$F$2:$F$60000=$B96)*(KW_Errors!$C$2:$C$60000=G$3))</f>
        <v>0</v>
      </c>
      <c r="H96" s="49">
        <f>SUMPRODUCT((KW_Errors!$F$2:$F$60000=$B96)*(KW_Errors!$C$2:$C$60000=H$3))</f>
        <v>0</v>
      </c>
      <c r="I96" s="11" t="s">
        <v>20</v>
      </c>
      <c r="J96" s="11" t="s">
        <v>328</v>
      </c>
      <c r="K96" s="10" t="s">
        <v>36</v>
      </c>
      <c r="L96" s="20"/>
      <c r="M96" s="7"/>
      <c r="N96" s="7"/>
      <c r="O96" s="7"/>
      <c r="P96" s="7"/>
      <c r="Q96" s="7"/>
      <c r="R96" s="7"/>
      <c r="S96" s="7"/>
      <c r="T96" s="7"/>
      <c r="U96" s="7"/>
      <c r="V96" s="7"/>
      <c r="W96" s="7"/>
      <c r="X96" s="7"/>
      <c r="Y96" s="7"/>
      <c r="Z96" s="7"/>
      <c r="AA96" s="7"/>
      <c r="AB96" s="7"/>
      <c r="AC96" s="7"/>
      <c r="AD96" s="7"/>
      <c r="AE96" s="7"/>
      <c r="AF96" s="7"/>
      <c r="AG96" s="7"/>
    </row>
    <row r="97" spans="1:33" ht="13.5" thickBot="1">
      <c r="A97" s="56">
        <v>94</v>
      </c>
      <c r="B97" s="63" t="s">
        <v>262</v>
      </c>
      <c r="C97" s="80" t="s">
        <v>37</v>
      </c>
      <c r="D97" s="83">
        <f>COUNTIF(KW_Errors!$F$2:$F$60000,$B97)-SUM(E97:H97)</f>
        <v>0</v>
      </c>
      <c r="E97" s="49">
        <f>SUMPRODUCT((KW_Errors!$F$2:$F$60000=$B97)*(KW_Errors!$C$2:$C$60000=E$3))</f>
        <v>0</v>
      </c>
      <c r="F97" s="60">
        <f>SUMPRODUCT((KW_Errors!$F$2:$F$60000=$B97)*(KW_Errors!$C$2:$C$60000=F$3))</f>
        <v>0</v>
      </c>
      <c r="G97" s="49">
        <f>SUMPRODUCT((KW_Errors!$F$2:$F$60000=$B97)*(KW_Errors!$C$2:$C$60000=G$3))</f>
        <v>0</v>
      </c>
      <c r="H97" s="49">
        <f>SUMPRODUCT((KW_Errors!$F$2:$F$60000=$B97)*(KW_Errors!$C$2:$C$60000=H$3))</f>
        <v>0</v>
      </c>
      <c r="I97" s="11" t="s">
        <v>20</v>
      </c>
      <c r="J97" s="11" t="s">
        <v>328</v>
      </c>
      <c r="K97" s="10" t="s">
        <v>41</v>
      </c>
      <c r="L97" s="20"/>
      <c r="M97" s="7"/>
      <c r="N97" s="7"/>
      <c r="O97" s="7"/>
      <c r="P97" s="7"/>
      <c r="Q97" s="7"/>
      <c r="R97" s="7"/>
      <c r="S97" s="7"/>
      <c r="T97" s="7"/>
      <c r="U97" s="7"/>
      <c r="V97" s="7"/>
      <c r="W97" s="7"/>
      <c r="X97" s="7"/>
      <c r="Y97" s="7"/>
      <c r="Z97" s="7"/>
      <c r="AA97" s="7"/>
      <c r="AB97" s="7"/>
      <c r="AC97" s="7"/>
      <c r="AD97" s="7"/>
      <c r="AE97" s="7"/>
      <c r="AF97" s="7"/>
      <c r="AG97" s="7"/>
    </row>
    <row r="98" spans="1:33" ht="13.5" thickBot="1">
      <c r="A98" s="56">
        <v>95</v>
      </c>
      <c r="B98" s="63" t="s">
        <v>520</v>
      </c>
      <c r="C98" s="80" t="s">
        <v>356</v>
      </c>
      <c r="D98" s="83">
        <f>COUNTIF(KW_Errors!$F$2:$F$60000,$B98)-SUM(E98:H98)</f>
        <v>0</v>
      </c>
      <c r="E98" s="49">
        <f>SUMPRODUCT((KW_Errors!$F$2:$F$60000=$B98)*(KW_Errors!$C$2:$C$60000=E$3))</f>
        <v>135</v>
      </c>
      <c r="F98" s="60">
        <f>SUMPRODUCT((KW_Errors!$F$2:$F$60000=$B98)*(KW_Errors!$C$2:$C$60000=F$3))</f>
        <v>0</v>
      </c>
      <c r="G98" s="49">
        <f>SUMPRODUCT((KW_Errors!$F$2:$F$60000=$B98)*(KW_Errors!$C$2:$C$60000=G$3))</f>
        <v>4</v>
      </c>
      <c r="H98" s="49">
        <f>SUMPRODUCT((KW_Errors!$F$2:$F$60000=$B98)*(KW_Errors!$C$2:$C$60000=H$3))</f>
        <v>18</v>
      </c>
      <c r="I98" s="11" t="s">
        <v>20</v>
      </c>
      <c r="J98" s="11" t="s">
        <v>325</v>
      </c>
      <c r="K98" s="10" t="s">
        <v>355</v>
      </c>
      <c r="L98" s="20"/>
      <c r="M98" s="7"/>
      <c r="N98" s="7"/>
      <c r="O98" s="7"/>
      <c r="P98" s="7"/>
      <c r="Q98" s="7"/>
      <c r="R98" s="7"/>
      <c r="S98" s="7"/>
      <c r="T98" s="7"/>
      <c r="U98" s="7"/>
      <c r="V98" s="7"/>
      <c r="W98" s="7"/>
      <c r="X98" s="7"/>
      <c r="Y98" s="7"/>
      <c r="Z98" s="7"/>
      <c r="AA98" s="7"/>
      <c r="AB98" s="7"/>
      <c r="AC98" s="7"/>
      <c r="AD98" s="7"/>
      <c r="AE98" s="7"/>
      <c r="AF98" s="7"/>
      <c r="AG98" s="7"/>
    </row>
    <row r="99" spans="1:33" ht="13.5" thickBot="1">
      <c r="A99" s="56">
        <v>96</v>
      </c>
      <c r="B99" s="63" t="s">
        <v>521</v>
      </c>
      <c r="C99" s="80" t="s">
        <v>356</v>
      </c>
      <c r="D99" s="83">
        <f>COUNTIF(KW_Errors!$F$2:$F$60000,$B99)-SUM(E99:H99)</f>
        <v>0</v>
      </c>
      <c r="E99" s="49">
        <f>SUMPRODUCT((KW_Errors!$F$2:$F$60000=$B99)*(KW_Errors!$C$2:$C$60000=E$3))</f>
        <v>39</v>
      </c>
      <c r="F99" s="60">
        <f>SUMPRODUCT((KW_Errors!$F$2:$F$60000=$B99)*(KW_Errors!$C$2:$C$60000=F$3))</f>
        <v>0</v>
      </c>
      <c r="G99" s="49">
        <f>SUMPRODUCT((KW_Errors!$F$2:$F$60000=$B99)*(KW_Errors!$C$2:$C$60000=G$3))</f>
        <v>1</v>
      </c>
      <c r="H99" s="49">
        <f>SUMPRODUCT((KW_Errors!$F$2:$F$60000=$B99)*(KW_Errors!$C$2:$C$60000=H$3))</f>
        <v>6</v>
      </c>
      <c r="I99" s="11" t="s">
        <v>20</v>
      </c>
      <c r="J99" s="11" t="s">
        <v>325</v>
      </c>
      <c r="K99" s="10" t="s">
        <v>357</v>
      </c>
      <c r="L99" s="20"/>
      <c r="M99" s="7"/>
      <c r="N99" s="7"/>
      <c r="O99" s="7"/>
      <c r="P99" s="7"/>
      <c r="Q99" s="7"/>
      <c r="R99" s="7"/>
      <c r="S99" s="7"/>
      <c r="T99" s="7"/>
      <c r="U99" s="7"/>
      <c r="V99" s="7"/>
      <c r="W99" s="7"/>
      <c r="X99" s="7"/>
      <c r="Y99" s="7"/>
      <c r="Z99" s="7"/>
      <c r="AA99" s="7"/>
      <c r="AB99" s="7"/>
      <c r="AC99" s="7"/>
      <c r="AD99" s="7"/>
      <c r="AE99" s="7"/>
      <c r="AF99" s="7"/>
      <c r="AG99" s="7"/>
    </row>
    <row r="100" spans="1:33" ht="13.5" thickBot="1">
      <c r="A100" s="56">
        <v>97</v>
      </c>
      <c r="B100" s="63" t="s">
        <v>303</v>
      </c>
      <c r="C100" s="80" t="s">
        <v>425</v>
      </c>
      <c r="D100" s="83">
        <f>COUNTIF(KW_Errors!$F$2:$F$60000,$B100)-SUM(E100:H100)</f>
        <v>0</v>
      </c>
      <c r="E100" s="49">
        <f>SUMPRODUCT((KW_Errors!$F$2:$F$60000=$B100)*(KW_Errors!$C$2:$C$60000=E$3))</f>
        <v>33</v>
      </c>
      <c r="F100" s="60">
        <f>SUMPRODUCT((KW_Errors!$F$2:$F$60000=$B100)*(KW_Errors!$C$2:$C$60000=F$3))</f>
        <v>0</v>
      </c>
      <c r="G100" s="49">
        <f>SUMPRODUCT((KW_Errors!$F$2:$F$60000=$B100)*(KW_Errors!$C$2:$C$60000=G$3))</f>
        <v>3</v>
      </c>
      <c r="H100" s="49">
        <f>SUMPRODUCT((KW_Errors!$F$2:$F$60000=$B100)*(KW_Errors!$C$2:$C$60000=H$3))</f>
        <v>6</v>
      </c>
      <c r="I100" s="11" t="s">
        <v>20</v>
      </c>
      <c r="J100" s="11" t="s">
        <v>562</v>
      </c>
      <c r="K100" s="10" t="s">
        <v>426</v>
      </c>
      <c r="L100" s="20"/>
      <c r="M100" s="7"/>
      <c r="N100" s="7"/>
      <c r="O100" s="7"/>
      <c r="P100" s="7"/>
      <c r="Q100" s="7"/>
      <c r="R100" s="7"/>
      <c r="S100" s="7"/>
      <c r="T100" s="7"/>
      <c r="U100" s="7"/>
      <c r="V100" s="7"/>
      <c r="W100" s="7"/>
      <c r="X100" s="7"/>
      <c r="Y100" s="7"/>
      <c r="Z100" s="7"/>
      <c r="AA100" s="7"/>
      <c r="AB100" s="7"/>
      <c r="AC100" s="7"/>
      <c r="AD100" s="7"/>
      <c r="AE100" s="7"/>
      <c r="AF100" s="7"/>
      <c r="AG100" s="7"/>
    </row>
    <row r="101" spans="1:33" ht="13.5" thickBot="1">
      <c r="A101" s="56">
        <v>98</v>
      </c>
      <c r="B101" s="63" t="s">
        <v>428</v>
      </c>
      <c r="C101" s="80" t="s">
        <v>425</v>
      </c>
      <c r="D101" s="83">
        <f>COUNTIF(KW_Errors!$F$2:$F$60000,$B101)-SUM(E101:H101)</f>
        <v>0</v>
      </c>
      <c r="E101" s="49">
        <f>SUMPRODUCT((KW_Errors!$F$2:$F$60000=$B101)*(KW_Errors!$C$2:$C$60000=E$3))</f>
        <v>0</v>
      </c>
      <c r="F101" s="60">
        <f>SUMPRODUCT((KW_Errors!$F$2:$F$60000=$B101)*(KW_Errors!$C$2:$C$60000=F$3))</f>
        <v>0</v>
      </c>
      <c r="G101" s="49">
        <f>SUMPRODUCT((KW_Errors!$F$2:$F$60000=$B101)*(KW_Errors!$C$2:$C$60000=G$3))</f>
        <v>0</v>
      </c>
      <c r="H101" s="49">
        <f>SUMPRODUCT((KW_Errors!$F$2:$F$60000=$B101)*(KW_Errors!$C$2:$C$60000=H$3))</f>
        <v>0</v>
      </c>
      <c r="I101" s="11" t="s">
        <v>20</v>
      </c>
      <c r="J101" s="11" t="s">
        <v>328</v>
      </c>
      <c r="K101" s="10" t="s">
        <v>427</v>
      </c>
      <c r="L101" s="20"/>
      <c r="M101" s="7"/>
      <c r="N101" s="7"/>
      <c r="O101" s="7"/>
      <c r="P101" s="7"/>
      <c r="Q101" s="7"/>
      <c r="R101" s="7"/>
      <c r="S101" s="7"/>
      <c r="T101" s="7"/>
      <c r="U101" s="7"/>
      <c r="V101" s="7"/>
      <c r="W101" s="7"/>
      <c r="X101" s="7"/>
      <c r="Y101" s="7"/>
      <c r="Z101" s="7"/>
      <c r="AA101" s="7"/>
      <c r="AB101" s="7"/>
      <c r="AC101" s="7"/>
      <c r="AD101" s="7"/>
      <c r="AE101" s="7"/>
      <c r="AF101" s="7"/>
      <c r="AG101" s="7"/>
    </row>
    <row r="102" spans="1:33" ht="13.5" thickBot="1">
      <c r="A102" s="56">
        <v>99</v>
      </c>
      <c r="B102" s="63" t="s">
        <v>491</v>
      </c>
      <c r="C102" s="80" t="s">
        <v>276</v>
      </c>
      <c r="D102" s="83">
        <f>COUNTIF(KW_Errors!$F$2:$F$60000,$B102)-SUM(E102:H102)</f>
        <v>0</v>
      </c>
      <c r="E102" s="49">
        <f>SUMPRODUCT((KW_Errors!$F$2:$F$60000=$B102)*(KW_Errors!$C$2:$C$60000=E$3))</f>
        <v>0</v>
      </c>
      <c r="F102" s="60">
        <f>SUMPRODUCT((KW_Errors!$F$2:$F$60000=$B102)*(KW_Errors!$C$2:$C$60000=F$3))</f>
        <v>0</v>
      </c>
      <c r="G102" s="49">
        <f>SUMPRODUCT((KW_Errors!$F$2:$F$60000=$B102)*(KW_Errors!$C$2:$C$60000=G$3))</f>
        <v>0</v>
      </c>
      <c r="H102" s="49">
        <f>SUMPRODUCT((KW_Errors!$F$2:$F$60000=$B102)*(KW_Errors!$C$2:$C$60000=H$3))</f>
        <v>0</v>
      </c>
      <c r="I102" s="11" t="s">
        <v>20</v>
      </c>
      <c r="J102" s="11" t="s">
        <v>328</v>
      </c>
      <c r="K102" s="10" t="s">
        <v>275</v>
      </c>
      <c r="L102" s="20"/>
      <c r="M102" s="7"/>
      <c r="N102" s="7"/>
      <c r="O102" s="7"/>
      <c r="P102" s="7"/>
      <c r="Q102" s="7"/>
      <c r="R102" s="7"/>
      <c r="S102" s="7"/>
      <c r="T102" s="7"/>
      <c r="U102" s="7"/>
      <c r="V102" s="7"/>
      <c r="W102" s="7"/>
      <c r="X102" s="7"/>
      <c r="Y102" s="7"/>
      <c r="Z102" s="7"/>
      <c r="AA102" s="7"/>
      <c r="AB102" s="7"/>
      <c r="AC102" s="7"/>
      <c r="AD102" s="7"/>
      <c r="AE102" s="7"/>
      <c r="AF102" s="7"/>
      <c r="AG102" s="7"/>
    </row>
    <row r="103" spans="1:33" ht="13.5" thickBot="1">
      <c r="A103" s="56">
        <v>100</v>
      </c>
      <c r="B103" s="63" t="s">
        <v>273</v>
      </c>
      <c r="C103" s="80" t="s">
        <v>107</v>
      </c>
      <c r="D103" s="83">
        <f>COUNTIF(KW_Errors!$F$2:$F$60000,$B103)-SUM(E103:H103)</f>
        <v>0</v>
      </c>
      <c r="E103" s="49">
        <f>SUMPRODUCT((KW_Errors!$F$2:$F$60000=$B103)*(KW_Errors!$C$2:$C$60000=E$3))</f>
        <v>0</v>
      </c>
      <c r="F103" s="60">
        <f>SUMPRODUCT((KW_Errors!$F$2:$F$60000=$B103)*(KW_Errors!$C$2:$C$60000=F$3))</f>
        <v>0</v>
      </c>
      <c r="G103" s="49">
        <f>SUMPRODUCT((KW_Errors!$F$2:$F$60000=$B103)*(KW_Errors!$C$2:$C$60000=G$3))</f>
        <v>0</v>
      </c>
      <c r="H103" s="49">
        <f>SUMPRODUCT((KW_Errors!$F$2:$F$60000=$B103)*(KW_Errors!$C$2:$C$60000=H$3))</f>
        <v>0</v>
      </c>
      <c r="I103" s="11" t="s">
        <v>20</v>
      </c>
      <c r="J103" s="11" t="s">
        <v>328</v>
      </c>
      <c r="K103" s="10" t="s">
        <v>274</v>
      </c>
      <c r="L103" s="20"/>
      <c r="M103" s="7"/>
      <c r="N103" s="7"/>
      <c r="O103" s="7"/>
      <c r="P103" s="7"/>
      <c r="Q103" s="7"/>
      <c r="R103" s="7"/>
      <c r="S103" s="7"/>
      <c r="T103" s="7"/>
      <c r="U103" s="7"/>
      <c r="V103" s="7"/>
      <c r="W103" s="7"/>
      <c r="X103" s="7"/>
      <c r="Y103" s="7"/>
      <c r="Z103" s="7"/>
      <c r="AA103" s="7"/>
      <c r="AB103" s="7"/>
      <c r="AC103" s="7"/>
      <c r="AD103" s="7"/>
      <c r="AE103" s="7"/>
      <c r="AF103" s="7"/>
      <c r="AG103" s="7"/>
    </row>
    <row r="104" spans="1:33" ht="13.5" thickBot="1">
      <c r="A104" s="56">
        <v>101</v>
      </c>
      <c r="B104" s="63" t="s">
        <v>468</v>
      </c>
      <c r="C104" s="80" t="s">
        <v>34</v>
      </c>
      <c r="D104" s="83">
        <f>COUNTIF(KW_Errors!$F$2:$F$60000,$B104)-SUM(E104:H104)</f>
        <v>0</v>
      </c>
      <c r="E104" s="49">
        <f>SUMPRODUCT((KW_Errors!$F$2:$F$60000=$B104)*(KW_Errors!$C$2:$C$60000=E$3))</f>
        <v>0</v>
      </c>
      <c r="F104" s="60">
        <f>SUMPRODUCT((KW_Errors!$F$2:$F$60000=$B104)*(KW_Errors!$C$2:$C$60000=F$3))</f>
        <v>0</v>
      </c>
      <c r="G104" s="49">
        <f>SUMPRODUCT((KW_Errors!$F$2:$F$60000=$B104)*(KW_Errors!$C$2:$C$60000=G$3))</f>
        <v>0</v>
      </c>
      <c r="H104" s="49">
        <f>SUMPRODUCT((KW_Errors!$F$2:$F$60000=$B104)*(KW_Errors!$C$2:$C$60000=H$3))</f>
        <v>0</v>
      </c>
      <c r="I104" s="11" t="s">
        <v>20</v>
      </c>
      <c r="J104" s="11" t="s">
        <v>328</v>
      </c>
      <c r="K104" s="10" t="s">
        <v>33</v>
      </c>
      <c r="L104" s="20"/>
      <c r="M104" s="7"/>
      <c r="N104" s="7"/>
      <c r="O104" s="7"/>
      <c r="P104" s="7"/>
      <c r="Q104" s="7"/>
      <c r="R104" s="7"/>
      <c r="S104" s="7"/>
      <c r="T104" s="7"/>
      <c r="U104" s="7"/>
      <c r="V104" s="7"/>
      <c r="W104" s="7"/>
      <c r="X104" s="7"/>
      <c r="Y104" s="7"/>
      <c r="Z104" s="7"/>
      <c r="AA104" s="7"/>
      <c r="AB104" s="7"/>
      <c r="AC104" s="7"/>
      <c r="AD104" s="7"/>
      <c r="AE104" s="7"/>
      <c r="AF104" s="7"/>
      <c r="AG104" s="7"/>
    </row>
    <row r="105" spans="1:33" ht="13.5" thickBot="1">
      <c r="A105" s="56">
        <v>102</v>
      </c>
      <c r="B105" s="63" t="s">
        <v>237</v>
      </c>
      <c r="C105" s="80" t="s">
        <v>7</v>
      </c>
      <c r="D105" s="83">
        <f>COUNTIF(KW_Errors!$F$2:$F$60000,$B105)-SUM(E105:H105)</f>
        <v>0</v>
      </c>
      <c r="E105" s="49">
        <f>SUMPRODUCT((KW_Errors!$F$2:$F$60000=$B105)*(KW_Errors!$C$2:$C$60000=E$3))</f>
        <v>0</v>
      </c>
      <c r="F105" s="60">
        <f>SUMPRODUCT((KW_Errors!$F$2:$F$60000=$B105)*(KW_Errors!$C$2:$C$60000=F$3))</f>
        <v>0</v>
      </c>
      <c r="G105" s="49">
        <f>SUMPRODUCT((KW_Errors!$F$2:$F$60000=$B105)*(KW_Errors!$C$2:$C$60000=G$3))</f>
        <v>0</v>
      </c>
      <c r="H105" s="49">
        <f>SUMPRODUCT((KW_Errors!$F$2:$F$60000=$B105)*(KW_Errors!$C$2:$C$60000=H$3))</f>
        <v>2</v>
      </c>
      <c r="I105" s="11" t="s">
        <v>20</v>
      </c>
      <c r="J105" s="11" t="s">
        <v>328</v>
      </c>
      <c r="K105" s="10" t="s">
        <v>256</v>
      </c>
      <c r="L105" s="20"/>
      <c r="M105" s="7"/>
      <c r="N105" s="7"/>
      <c r="O105" s="7"/>
      <c r="P105" s="7"/>
      <c r="Q105" s="7"/>
      <c r="R105" s="7"/>
      <c r="S105" s="7"/>
      <c r="T105" s="7"/>
      <c r="U105" s="7"/>
      <c r="V105" s="7"/>
      <c r="W105" s="7"/>
      <c r="X105" s="7"/>
      <c r="Y105" s="7"/>
      <c r="Z105" s="7"/>
      <c r="AA105" s="7"/>
      <c r="AB105" s="7"/>
      <c r="AC105" s="7"/>
      <c r="AD105" s="7"/>
      <c r="AE105" s="7"/>
      <c r="AF105" s="7"/>
      <c r="AG105" s="7"/>
    </row>
    <row r="106" spans="1:33" ht="13.5" thickBot="1">
      <c r="A106" s="56">
        <v>103</v>
      </c>
      <c r="B106" s="63" t="s">
        <v>160</v>
      </c>
      <c r="C106" s="80" t="s">
        <v>170</v>
      </c>
      <c r="D106" s="83">
        <f>COUNTIF(KW_Errors!$F$2:$F$60000,$B106)-SUM(E106:H106)</f>
        <v>0</v>
      </c>
      <c r="E106" s="49">
        <f>SUMPRODUCT((KW_Errors!$F$2:$F$60000=$B106)*(KW_Errors!$C$2:$C$60000=E$3))</f>
        <v>0</v>
      </c>
      <c r="F106" s="60">
        <f>SUMPRODUCT((KW_Errors!$F$2:$F$60000=$B106)*(KW_Errors!$C$2:$C$60000=F$3))</f>
        <v>0</v>
      </c>
      <c r="G106" s="49">
        <f>SUMPRODUCT((KW_Errors!$F$2:$F$60000=$B106)*(KW_Errors!$C$2:$C$60000=G$3))</f>
        <v>0</v>
      </c>
      <c r="H106" s="49">
        <f>SUMPRODUCT((KW_Errors!$F$2:$F$60000=$B106)*(KW_Errors!$C$2:$C$60000=H$3))</f>
        <v>0</v>
      </c>
      <c r="I106" s="11" t="s">
        <v>20</v>
      </c>
      <c r="J106" s="11" t="s">
        <v>328</v>
      </c>
      <c r="K106" s="10" t="s">
        <v>169</v>
      </c>
      <c r="L106" s="20"/>
      <c r="M106" s="7"/>
      <c r="N106" s="7"/>
      <c r="O106" s="7"/>
      <c r="P106" s="7"/>
      <c r="Q106" s="7"/>
      <c r="R106" s="7"/>
      <c r="S106" s="7"/>
      <c r="T106" s="7"/>
      <c r="U106" s="7"/>
      <c r="V106" s="7"/>
      <c r="W106" s="7"/>
      <c r="X106" s="7"/>
      <c r="Y106" s="7"/>
      <c r="Z106" s="7"/>
      <c r="AA106" s="7"/>
      <c r="AB106" s="7"/>
      <c r="AC106" s="7"/>
      <c r="AD106" s="7"/>
      <c r="AE106" s="7"/>
      <c r="AF106" s="7"/>
      <c r="AG106" s="7"/>
    </row>
    <row r="107" spans="1:33" ht="13.5" thickBot="1">
      <c r="A107" s="56">
        <v>104</v>
      </c>
      <c r="B107" s="63" t="s">
        <v>85</v>
      </c>
      <c r="C107" s="80" t="s">
        <v>121</v>
      </c>
      <c r="D107" s="83">
        <f>COUNTIF(KW_Errors!$F$2:$F$60000,$B107)-SUM(E107:H107)</f>
        <v>0</v>
      </c>
      <c r="E107" s="49">
        <f>SUMPRODUCT((KW_Errors!$F$2:$F$60000=$B107)*(KW_Errors!$C$2:$C$60000=E$3))</f>
        <v>0</v>
      </c>
      <c r="F107" s="60">
        <f>SUMPRODUCT((KW_Errors!$F$2:$F$60000=$B107)*(KW_Errors!$C$2:$C$60000=F$3))</f>
        <v>0</v>
      </c>
      <c r="G107" s="49">
        <f>SUMPRODUCT((KW_Errors!$F$2:$F$60000=$B107)*(KW_Errors!$C$2:$C$60000=G$3))</f>
        <v>0</v>
      </c>
      <c r="H107" s="49">
        <f>SUMPRODUCT((KW_Errors!$F$2:$F$60000=$B107)*(KW_Errors!$C$2:$C$60000=H$3))</f>
        <v>1</v>
      </c>
      <c r="I107" s="11" t="s">
        <v>20</v>
      </c>
      <c r="J107" s="11" t="s">
        <v>328</v>
      </c>
      <c r="K107" s="10" t="s">
        <v>263</v>
      </c>
      <c r="L107" s="20"/>
      <c r="M107" s="7"/>
      <c r="N107" s="7"/>
      <c r="O107" s="7"/>
      <c r="P107" s="7"/>
      <c r="Q107" s="7"/>
      <c r="R107" s="7"/>
      <c r="S107" s="7"/>
      <c r="T107" s="7"/>
      <c r="U107" s="7"/>
      <c r="V107" s="7"/>
      <c r="W107" s="7"/>
      <c r="X107" s="7"/>
      <c r="Y107" s="7"/>
      <c r="Z107" s="7"/>
      <c r="AA107" s="7"/>
      <c r="AB107" s="7"/>
      <c r="AC107" s="7"/>
      <c r="AD107" s="7"/>
      <c r="AE107" s="7"/>
      <c r="AF107" s="7"/>
      <c r="AG107" s="7"/>
    </row>
    <row r="108" spans="1:33" ht="13.5" thickBot="1">
      <c r="A108" s="56">
        <v>105</v>
      </c>
      <c r="B108" s="63" t="s">
        <v>48</v>
      </c>
      <c r="C108" s="80" t="s">
        <v>150</v>
      </c>
      <c r="D108" s="83">
        <f>COUNTIF(KW_Errors!$F$2:$F$60000,$B108)-SUM(E108:H108)</f>
        <v>0</v>
      </c>
      <c r="E108" s="49">
        <f>SUMPRODUCT((KW_Errors!$F$2:$F$60000=$B108)*(KW_Errors!$C$2:$C$60000=E$3))</f>
        <v>0</v>
      </c>
      <c r="F108" s="60">
        <f>SUMPRODUCT((KW_Errors!$F$2:$F$60000=$B108)*(KW_Errors!$C$2:$C$60000=F$3))</f>
        <v>0</v>
      </c>
      <c r="G108" s="49">
        <f>SUMPRODUCT((KW_Errors!$F$2:$F$60000=$B108)*(KW_Errors!$C$2:$C$60000=G$3))</f>
        <v>0</v>
      </c>
      <c r="H108" s="49">
        <f>SUMPRODUCT((KW_Errors!$F$2:$F$60000=$B108)*(KW_Errors!$C$2:$C$60000=H$3))</f>
        <v>0</v>
      </c>
      <c r="I108" s="11" t="s">
        <v>20</v>
      </c>
      <c r="J108" s="11" t="s">
        <v>328</v>
      </c>
      <c r="K108" s="10" t="s">
        <v>49</v>
      </c>
      <c r="L108" s="20"/>
      <c r="M108" s="7"/>
      <c r="N108" s="7"/>
      <c r="O108" s="7"/>
      <c r="P108" s="7"/>
      <c r="Q108" s="7"/>
      <c r="R108" s="7"/>
      <c r="S108" s="7"/>
      <c r="T108" s="7"/>
      <c r="U108" s="7"/>
      <c r="V108" s="7"/>
      <c r="W108" s="7"/>
      <c r="X108" s="7"/>
      <c r="Y108" s="7"/>
      <c r="Z108" s="7"/>
      <c r="AA108" s="7"/>
      <c r="AB108" s="7"/>
      <c r="AC108" s="7"/>
      <c r="AD108" s="7"/>
      <c r="AE108" s="7"/>
      <c r="AF108" s="7"/>
      <c r="AG108" s="7"/>
    </row>
    <row r="109" spans="1:33" ht="13.5" thickBot="1">
      <c r="A109" s="56">
        <v>106</v>
      </c>
      <c r="B109" s="63" t="s">
        <v>243</v>
      </c>
      <c r="C109" s="80" t="s">
        <v>100</v>
      </c>
      <c r="D109" s="83">
        <f>COUNTIF(KW_Errors!$F$2:$F$60000,$B109)-SUM(E109:H109)</f>
        <v>0</v>
      </c>
      <c r="E109" s="49">
        <f>SUMPRODUCT((KW_Errors!$F$2:$F$60000=$B109)*(KW_Errors!$C$2:$C$60000=E$3))</f>
        <v>0</v>
      </c>
      <c r="F109" s="60">
        <f>SUMPRODUCT((KW_Errors!$F$2:$F$60000=$B109)*(KW_Errors!$C$2:$C$60000=F$3))</f>
        <v>0</v>
      </c>
      <c r="G109" s="49">
        <f>SUMPRODUCT((KW_Errors!$F$2:$F$60000=$B109)*(KW_Errors!$C$2:$C$60000=G$3))</f>
        <v>0</v>
      </c>
      <c r="H109" s="49">
        <f>SUMPRODUCT((KW_Errors!$F$2:$F$60000=$B109)*(KW_Errors!$C$2:$C$60000=H$3))</f>
        <v>2</v>
      </c>
      <c r="I109" s="11" t="s">
        <v>20</v>
      </c>
      <c r="J109" s="11" t="s">
        <v>328</v>
      </c>
      <c r="K109" s="10" t="s">
        <v>244</v>
      </c>
      <c r="L109" s="20"/>
      <c r="M109" s="7"/>
      <c r="N109" s="7"/>
      <c r="O109" s="7"/>
      <c r="P109" s="7"/>
      <c r="Q109" s="7"/>
      <c r="R109" s="7"/>
      <c r="S109" s="7"/>
      <c r="T109" s="7"/>
      <c r="U109" s="7"/>
      <c r="V109" s="7"/>
      <c r="W109" s="7"/>
      <c r="X109" s="7"/>
      <c r="Y109" s="7"/>
      <c r="Z109" s="7"/>
      <c r="AA109" s="7"/>
      <c r="AB109" s="7"/>
      <c r="AC109" s="7"/>
      <c r="AD109" s="7"/>
      <c r="AE109" s="7"/>
      <c r="AF109" s="7"/>
      <c r="AG109" s="7"/>
    </row>
    <row r="110" spans="1:33" ht="13.5" thickBot="1">
      <c r="A110" s="56">
        <v>107</v>
      </c>
      <c r="B110" s="63" t="s">
        <v>88</v>
      </c>
      <c r="C110" s="80" t="s">
        <v>102</v>
      </c>
      <c r="D110" s="83">
        <f>COUNTIF(KW_Errors!$F$2:$F$60000,$B110)-SUM(E110:H110)</f>
        <v>0</v>
      </c>
      <c r="E110" s="49">
        <f>SUMPRODUCT((KW_Errors!$F$2:$F$60000=$B110)*(KW_Errors!$C$2:$C$60000=E$3))</f>
        <v>0</v>
      </c>
      <c r="F110" s="60">
        <f>SUMPRODUCT((KW_Errors!$F$2:$F$60000=$B110)*(KW_Errors!$C$2:$C$60000=F$3))</f>
        <v>0</v>
      </c>
      <c r="G110" s="49">
        <f>SUMPRODUCT((KW_Errors!$F$2:$F$60000=$B110)*(KW_Errors!$C$2:$C$60000=G$3))</f>
        <v>0</v>
      </c>
      <c r="H110" s="49">
        <f>SUMPRODUCT((KW_Errors!$F$2:$F$60000=$B110)*(KW_Errors!$C$2:$C$60000=H$3))</f>
        <v>0</v>
      </c>
      <c r="I110" s="11" t="s">
        <v>20</v>
      </c>
      <c r="J110" s="11" t="s">
        <v>328</v>
      </c>
      <c r="K110" s="10" t="s">
        <v>101</v>
      </c>
      <c r="L110" s="20"/>
      <c r="M110" s="7"/>
      <c r="N110" s="7"/>
      <c r="O110" s="7"/>
      <c r="P110" s="7"/>
      <c r="Q110" s="7"/>
      <c r="R110" s="7"/>
      <c r="S110" s="7"/>
      <c r="T110" s="7"/>
      <c r="U110" s="7"/>
      <c r="V110" s="7"/>
      <c r="W110" s="7"/>
      <c r="X110" s="7"/>
      <c r="Y110" s="7"/>
      <c r="Z110" s="7"/>
      <c r="AA110" s="7"/>
      <c r="AB110" s="7"/>
      <c r="AC110" s="7"/>
      <c r="AD110" s="7"/>
      <c r="AE110" s="7"/>
      <c r="AF110" s="7"/>
      <c r="AG110" s="7"/>
    </row>
    <row r="111" spans="1:33" ht="26.25" thickBot="1">
      <c r="A111" s="56">
        <v>108</v>
      </c>
      <c r="B111" s="63" t="s">
        <v>430</v>
      </c>
      <c r="C111" s="80" t="s">
        <v>429</v>
      </c>
      <c r="D111" s="83">
        <f>COUNTIF(KW_Errors!$F$2:$F$60000,$B111)-SUM(E111:H111)</f>
        <v>0</v>
      </c>
      <c r="E111" s="49">
        <f>SUMPRODUCT((KW_Errors!$F$2:$F$60000=$B111)*(KW_Errors!$C$2:$C$60000=E$3))</f>
        <v>0</v>
      </c>
      <c r="F111" s="60">
        <f>SUMPRODUCT((KW_Errors!$F$2:$F$60000=$B111)*(KW_Errors!$C$2:$C$60000=F$3))</f>
        <v>0</v>
      </c>
      <c r="G111" s="49">
        <f>SUMPRODUCT((KW_Errors!$F$2:$F$60000=$B111)*(KW_Errors!$C$2:$C$60000=G$3))</f>
        <v>0</v>
      </c>
      <c r="H111" s="49">
        <f>SUMPRODUCT((KW_Errors!$F$2:$F$60000=$B111)*(KW_Errors!$C$2:$C$60000=H$3))</f>
        <v>0</v>
      </c>
      <c r="I111" s="11" t="s">
        <v>20</v>
      </c>
      <c r="J111" s="11" t="s">
        <v>328</v>
      </c>
      <c r="K111" s="10" t="s">
        <v>246</v>
      </c>
      <c r="L111" s="20"/>
      <c r="M111" s="7"/>
      <c r="N111" s="7"/>
      <c r="O111" s="7"/>
      <c r="P111" s="7"/>
      <c r="Q111" s="7"/>
      <c r="R111" s="7"/>
      <c r="S111" s="7"/>
      <c r="T111" s="7"/>
      <c r="U111" s="7"/>
      <c r="V111" s="7"/>
      <c r="W111" s="7"/>
      <c r="X111" s="7"/>
      <c r="Y111" s="7"/>
      <c r="Z111" s="7"/>
      <c r="AA111" s="7"/>
      <c r="AB111" s="7"/>
      <c r="AC111" s="7"/>
      <c r="AD111" s="7"/>
      <c r="AE111" s="7"/>
      <c r="AF111" s="7"/>
      <c r="AG111" s="7"/>
    </row>
    <row r="112" spans="1:33" ht="13.5" thickBot="1">
      <c r="A112" s="56">
        <v>109</v>
      </c>
      <c r="B112" s="63" t="s">
        <v>349</v>
      </c>
      <c r="C112" s="80" t="s">
        <v>279</v>
      </c>
      <c r="D112" s="83">
        <f>COUNTIF(KW_Errors!$F$2:$F$60000,$B112)-SUM(E112:H112)</f>
        <v>0</v>
      </c>
      <c r="E112" s="49">
        <f>SUMPRODUCT((KW_Errors!$F$2:$F$60000=$B112)*(KW_Errors!$C$2:$C$60000=E$3))</f>
        <v>0</v>
      </c>
      <c r="F112" s="60">
        <f>SUMPRODUCT((KW_Errors!$F$2:$F$60000=$B112)*(KW_Errors!$C$2:$C$60000=F$3))</f>
        <v>0</v>
      </c>
      <c r="G112" s="49">
        <f>SUMPRODUCT((KW_Errors!$F$2:$F$60000=$B112)*(KW_Errors!$C$2:$C$60000=G$3))</f>
        <v>0</v>
      </c>
      <c r="H112" s="49">
        <f>SUMPRODUCT((KW_Errors!$F$2:$F$60000=$B112)*(KW_Errors!$C$2:$C$60000=H$3))</f>
        <v>0</v>
      </c>
      <c r="I112" s="11" t="s">
        <v>20</v>
      </c>
      <c r="J112" s="11" t="s">
        <v>328</v>
      </c>
      <c r="K112" s="10" t="s">
        <v>89</v>
      </c>
      <c r="L112" s="20"/>
      <c r="M112" s="7"/>
      <c r="N112" s="7"/>
      <c r="O112" s="7"/>
      <c r="P112" s="7"/>
      <c r="Q112" s="7"/>
      <c r="R112" s="7"/>
      <c r="S112" s="7"/>
      <c r="T112" s="7"/>
      <c r="U112" s="7"/>
      <c r="V112" s="7"/>
      <c r="W112" s="7"/>
      <c r="X112" s="7"/>
      <c r="Y112" s="7"/>
      <c r="Z112" s="7"/>
      <c r="AA112" s="7"/>
      <c r="AB112" s="7"/>
      <c r="AC112" s="7"/>
      <c r="AD112" s="7"/>
      <c r="AE112" s="7"/>
      <c r="AF112" s="7"/>
      <c r="AG112" s="7"/>
    </row>
    <row r="113" spans="1:33" ht="13.5" thickBot="1">
      <c r="A113" s="56">
        <v>110</v>
      </c>
      <c r="B113" s="63" t="s">
        <v>241</v>
      </c>
      <c r="C113" s="80" t="s">
        <v>280</v>
      </c>
      <c r="D113" s="83">
        <f>COUNTIF(KW_Errors!$F$2:$F$60000,$B113)-SUM(E113:H113)</f>
        <v>0</v>
      </c>
      <c r="E113" s="49">
        <f>SUMPRODUCT((KW_Errors!$F$2:$F$60000=$B113)*(KW_Errors!$C$2:$C$60000=E$3))</f>
        <v>0</v>
      </c>
      <c r="F113" s="60">
        <f>SUMPRODUCT((KW_Errors!$F$2:$F$60000=$B113)*(KW_Errors!$C$2:$C$60000=F$3))</f>
        <v>0</v>
      </c>
      <c r="G113" s="49">
        <f>SUMPRODUCT((KW_Errors!$F$2:$F$60000=$B113)*(KW_Errors!$C$2:$C$60000=G$3))</f>
        <v>0</v>
      </c>
      <c r="H113" s="49">
        <f>SUMPRODUCT((KW_Errors!$F$2:$F$60000=$B113)*(KW_Errors!$C$2:$C$60000=H$3))</f>
        <v>0</v>
      </c>
      <c r="I113" s="11" t="s">
        <v>20</v>
      </c>
      <c r="J113" s="11" t="s">
        <v>328</v>
      </c>
      <c r="K113" s="10" t="s">
        <v>242</v>
      </c>
      <c r="L113" s="20"/>
      <c r="M113" s="7"/>
      <c r="N113" s="7"/>
      <c r="O113" s="7"/>
      <c r="P113" s="7"/>
      <c r="Q113" s="7"/>
      <c r="R113" s="7"/>
      <c r="S113" s="7"/>
      <c r="T113" s="7"/>
      <c r="U113" s="7"/>
      <c r="V113" s="7"/>
      <c r="W113" s="7"/>
      <c r="X113" s="7"/>
      <c r="Y113" s="7"/>
      <c r="Z113" s="7"/>
      <c r="AA113" s="7"/>
      <c r="AB113" s="7"/>
      <c r="AC113" s="7"/>
      <c r="AD113" s="7"/>
      <c r="AE113" s="7"/>
      <c r="AF113" s="7"/>
      <c r="AG113" s="7"/>
    </row>
    <row r="114" spans="1:33" ht="13.5" thickBot="1">
      <c r="A114" s="56">
        <v>111</v>
      </c>
      <c r="B114" s="63" t="s">
        <v>235</v>
      </c>
      <c r="C114" s="80" t="s">
        <v>283</v>
      </c>
      <c r="D114" s="83">
        <f>COUNTIF(KW_Errors!$F$2:$F$60000,$B114)-SUM(E114:H114)</f>
        <v>0</v>
      </c>
      <c r="E114" s="49">
        <f>SUMPRODUCT((KW_Errors!$F$2:$F$60000=$B114)*(KW_Errors!$C$2:$C$60000=E$3))</f>
        <v>0</v>
      </c>
      <c r="F114" s="60">
        <f>SUMPRODUCT((KW_Errors!$F$2:$F$60000=$B114)*(KW_Errors!$C$2:$C$60000=F$3))</f>
        <v>0</v>
      </c>
      <c r="G114" s="49">
        <f>SUMPRODUCT((KW_Errors!$F$2:$F$60000=$B114)*(KW_Errors!$C$2:$C$60000=G$3))</f>
        <v>0</v>
      </c>
      <c r="H114" s="49">
        <f>SUMPRODUCT((KW_Errors!$F$2:$F$60000=$B114)*(KW_Errors!$C$2:$C$60000=H$3))</f>
        <v>0</v>
      </c>
      <c r="I114" s="11" t="s">
        <v>20</v>
      </c>
      <c r="J114" s="11" t="s">
        <v>328</v>
      </c>
      <c r="K114" s="10" t="s">
        <v>236</v>
      </c>
      <c r="L114" s="20"/>
      <c r="M114" s="7"/>
      <c r="N114" s="7"/>
      <c r="O114" s="7"/>
      <c r="P114" s="7"/>
      <c r="Q114" s="7"/>
      <c r="R114" s="7"/>
      <c r="S114" s="7"/>
      <c r="T114" s="7"/>
      <c r="U114" s="7"/>
      <c r="V114" s="7"/>
      <c r="W114" s="7"/>
      <c r="X114" s="7"/>
      <c r="Y114" s="7"/>
      <c r="Z114" s="7"/>
      <c r="AA114" s="7"/>
      <c r="AB114" s="7"/>
      <c r="AC114" s="7"/>
      <c r="AD114" s="7"/>
      <c r="AE114" s="7"/>
      <c r="AF114" s="7"/>
      <c r="AG114" s="7"/>
    </row>
    <row r="115" spans="1:33" ht="13.5" thickBot="1">
      <c r="A115" s="56">
        <v>112</v>
      </c>
      <c r="B115" s="63" t="s">
        <v>492</v>
      </c>
      <c r="C115" s="80" t="s">
        <v>278</v>
      </c>
      <c r="D115" s="83">
        <f>COUNTIF(KW_Errors!$F$2:$F$60000,$B115)-SUM(E115:H115)</f>
        <v>0</v>
      </c>
      <c r="E115" s="49">
        <f>SUMPRODUCT((KW_Errors!$F$2:$F$60000=$B115)*(KW_Errors!$C$2:$C$60000=E$3))</f>
        <v>0</v>
      </c>
      <c r="F115" s="60">
        <f>SUMPRODUCT((KW_Errors!$F$2:$F$60000=$B115)*(KW_Errors!$C$2:$C$60000=F$3))</f>
        <v>0</v>
      </c>
      <c r="G115" s="49">
        <f>SUMPRODUCT((KW_Errors!$F$2:$F$60000=$B115)*(KW_Errors!$C$2:$C$60000=G$3))</f>
        <v>0</v>
      </c>
      <c r="H115" s="49">
        <f>SUMPRODUCT((KW_Errors!$F$2:$F$60000=$B115)*(KW_Errors!$C$2:$C$60000=H$3))</f>
        <v>0</v>
      </c>
      <c r="I115" s="11" t="s">
        <v>20</v>
      </c>
      <c r="J115" s="11" t="s">
        <v>328</v>
      </c>
      <c r="K115" s="10" t="s">
        <v>277</v>
      </c>
      <c r="L115" s="20"/>
      <c r="M115" s="7"/>
      <c r="N115" s="7"/>
      <c r="O115" s="7"/>
      <c r="P115" s="7"/>
      <c r="Q115" s="7"/>
      <c r="R115" s="7"/>
      <c r="S115" s="7"/>
      <c r="T115" s="7"/>
      <c r="U115" s="7"/>
      <c r="V115" s="7"/>
      <c r="W115" s="7"/>
      <c r="X115" s="7"/>
      <c r="Y115" s="7"/>
      <c r="Z115" s="7"/>
      <c r="AA115" s="7"/>
      <c r="AB115" s="7"/>
      <c r="AC115" s="7"/>
      <c r="AD115" s="7"/>
      <c r="AE115" s="7"/>
      <c r="AF115" s="7"/>
      <c r="AG115" s="7"/>
    </row>
    <row r="116" spans="1:33" ht="13.5" thickBot="1">
      <c r="A116" s="56">
        <v>113</v>
      </c>
      <c r="B116" s="63" t="s">
        <v>493</v>
      </c>
      <c r="C116" s="80" t="s">
        <v>282</v>
      </c>
      <c r="D116" s="83">
        <f>COUNTIF(KW_Errors!$F$2:$F$60000,$B116)-SUM(E116:H116)</f>
        <v>0</v>
      </c>
      <c r="E116" s="49">
        <f>SUMPRODUCT((KW_Errors!$F$2:$F$60000=$B116)*(KW_Errors!$C$2:$C$60000=E$3))</f>
        <v>0</v>
      </c>
      <c r="F116" s="60">
        <f>SUMPRODUCT((KW_Errors!$F$2:$F$60000=$B116)*(KW_Errors!$C$2:$C$60000=F$3))</f>
        <v>0</v>
      </c>
      <c r="G116" s="49">
        <f>SUMPRODUCT((KW_Errors!$F$2:$F$60000=$B116)*(KW_Errors!$C$2:$C$60000=G$3))</f>
        <v>0</v>
      </c>
      <c r="H116" s="49">
        <f>SUMPRODUCT((KW_Errors!$F$2:$F$60000=$B116)*(KW_Errors!$C$2:$C$60000=H$3))</f>
        <v>0</v>
      </c>
      <c r="I116" s="11" t="s">
        <v>20</v>
      </c>
      <c r="J116" s="11" t="s">
        <v>328</v>
      </c>
      <c r="K116" s="10" t="s">
        <v>281</v>
      </c>
      <c r="L116" s="20"/>
      <c r="M116" s="7"/>
      <c r="N116" s="7"/>
      <c r="O116" s="7"/>
      <c r="P116" s="7"/>
      <c r="Q116" s="7"/>
      <c r="R116" s="7"/>
      <c r="S116" s="7"/>
      <c r="T116" s="7"/>
      <c r="U116" s="7"/>
      <c r="V116" s="7"/>
      <c r="W116" s="7"/>
      <c r="X116" s="7"/>
      <c r="Y116" s="7"/>
      <c r="Z116" s="7"/>
      <c r="AA116" s="7"/>
      <c r="AB116" s="7"/>
      <c r="AC116" s="7"/>
      <c r="AD116" s="7"/>
      <c r="AE116" s="7"/>
      <c r="AF116" s="7"/>
      <c r="AG116" s="7"/>
    </row>
    <row r="117" spans="1:33" ht="13.5" thickBot="1">
      <c r="A117" s="56">
        <v>114</v>
      </c>
      <c r="B117" s="63" t="s">
        <v>90</v>
      </c>
      <c r="C117" s="80" t="s">
        <v>32</v>
      </c>
      <c r="D117" s="83">
        <f>COUNTIF(KW_Errors!$F$2:$F$60000,$B117)-SUM(E117:H117)</f>
        <v>0</v>
      </c>
      <c r="E117" s="49">
        <f>SUMPRODUCT((KW_Errors!$F$2:$F$60000=$B117)*(KW_Errors!$C$2:$C$60000=E$3))</f>
        <v>4</v>
      </c>
      <c r="F117" s="60">
        <f>SUMPRODUCT((KW_Errors!$F$2:$F$60000=$B117)*(KW_Errors!$C$2:$C$60000=F$3))</f>
        <v>0</v>
      </c>
      <c r="G117" s="49">
        <f>SUMPRODUCT((KW_Errors!$F$2:$F$60000=$B117)*(KW_Errors!$C$2:$C$60000=G$3))</f>
        <v>0</v>
      </c>
      <c r="H117" s="49">
        <f>SUMPRODUCT((KW_Errors!$F$2:$F$60000=$B117)*(KW_Errors!$C$2:$C$60000=H$3))</f>
        <v>0</v>
      </c>
      <c r="I117" s="11" t="s">
        <v>20</v>
      </c>
      <c r="J117" s="11" t="s">
        <v>325</v>
      </c>
      <c r="K117" s="10" t="s">
        <v>91</v>
      </c>
      <c r="L117" s="20"/>
      <c r="M117" s="7"/>
      <c r="N117" s="7"/>
      <c r="O117" s="7"/>
      <c r="P117" s="7"/>
      <c r="Q117" s="7"/>
      <c r="R117" s="7"/>
      <c r="S117" s="7"/>
      <c r="T117" s="7"/>
      <c r="U117" s="7"/>
      <c r="V117" s="7"/>
      <c r="W117" s="7"/>
      <c r="X117" s="7"/>
      <c r="Y117" s="7"/>
      <c r="Z117" s="7"/>
      <c r="AA117" s="7"/>
      <c r="AB117" s="7"/>
      <c r="AC117" s="7"/>
      <c r="AD117" s="7"/>
      <c r="AE117" s="7"/>
      <c r="AF117" s="7"/>
      <c r="AG117" s="7"/>
    </row>
    <row r="118" spans="1:33" ht="13.5" thickBot="1">
      <c r="A118" s="56">
        <v>115</v>
      </c>
      <c r="B118" s="63" t="s">
        <v>240</v>
      </c>
      <c r="C118" s="80" t="s">
        <v>26</v>
      </c>
      <c r="D118" s="83">
        <f>COUNTIF(KW_Errors!$F$2:$F$60000,$B118)-SUM(E118:H118)</f>
        <v>0</v>
      </c>
      <c r="E118" s="49">
        <f>SUMPRODUCT((KW_Errors!$F$2:$F$60000=$B118)*(KW_Errors!$C$2:$C$60000=E$3))</f>
        <v>0</v>
      </c>
      <c r="F118" s="60">
        <f>SUMPRODUCT((KW_Errors!$F$2:$F$60000=$B118)*(KW_Errors!$C$2:$C$60000=F$3))</f>
        <v>0</v>
      </c>
      <c r="G118" s="49">
        <f>SUMPRODUCT((KW_Errors!$F$2:$F$60000=$B118)*(KW_Errors!$C$2:$C$60000=G$3))</f>
        <v>0</v>
      </c>
      <c r="H118" s="49">
        <f>SUMPRODUCT((KW_Errors!$F$2:$F$60000=$B118)*(KW_Errors!$C$2:$C$60000=H$3))</f>
        <v>0</v>
      </c>
      <c r="I118" s="11" t="s">
        <v>20</v>
      </c>
      <c r="J118" s="11" t="s">
        <v>328</v>
      </c>
      <c r="K118" s="10" t="s">
        <v>25</v>
      </c>
      <c r="L118" s="20"/>
      <c r="M118" s="7"/>
      <c r="N118" s="7"/>
      <c r="O118" s="7"/>
      <c r="P118" s="7"/>
      <c r="Q118" s="7"/>
      <c r="R118" s="7"/>
      <c r="S118" s="7"/>
      <c r="T118" s="7"/>
      <c r="U118" s="7"/>
      <c r="V118" s="7"/>
      <c r="W118" s="7"/>
      <c r="X118" s="7"/>
      <c r="Y118" s="7"/>
      <c r="Z118" s="7"/>
      <c r="AA118" s="7"/>
      <c r="AB118" s="7"/>
      <c r="AC118" s="7"/>
      <c r="AD118" s="7"/>
      <c r="AE118" s="7"/>
      <c r="AF118" s="7"/>
      <c r="AG118" s="7"/>
    </row>
    <row r="119" spans="1:33" ht="13.5" thickBot="1">
      <c r="A119" s="56">
        <v>116</v>
      </c>
      <c r="B119" s="63" t="s">
        <v>264</v>
      </c>
      <c r="C119" s="80" t="s">
        <v>31</v>
      </c>
      <c r="D119" s="83">
        <f>COUNTIF(KW_Errors!$F$2:$F$60000,$B119)-SUM(E119:H119)</f>
        <v>0</v>
      </c>
      <c r="E119" s="49">
        <f>SUMPRODUCT((KW_Errors!$F$2:$F$60000=$B119)*(KW_Errors!$C$2:$C$60000=E$3))</f>
        <v>0</v>
      </c>
      <c r="F119" s="60">
        <f>SUMPRODUCT((KW_Errors!$F$2:$F$60000=$B119)*(KW_Errors!$C$2:$C$60000=F$3))</f>
        <v>0</v>
      </c>
      <c r="G119" s="49">
        <f>SUMPRODUCT((KW_Errors!$F$2:$F$60000=$B119)*(KW_Errors!$C$2:$C$60000=G$3))</f>
        <v>0</v>
      </c>
      <c r="H119" s="49">
        <f>SUMPRODUCT((KW_Errors!$F$2:$F$60000=$B119)*(KW_Errors!$C$2:$C$60000=H$3))</f>
        <v>0</v>
      </c>
      <c r="I119" s="11" t="s">
        <v>20</v>
      </c>
      <c r="J119" s="11" t="s">
        <v>328</v>
      </c>
      <c r="K119" s="10" t="s">
        <v>265</v>
      </c>
      <c r="L119" s="20"/>
      <c r="M119" s="7"/>
      <c r="N119" s="7"/>
      <c r="O119" s="7"/>
      <c r="P119" s="7"/>
      <c r="Q119" s="7"/>
      <c r="R119" s="7"/>
      <c r="S119" s="7"/>
      <c r="T119" s="7"/>
      <c r="U119" s="7"/>
      <c r="V119" s="7"/>
      <c r="W119" s="7"/>
      <c r="X119" s="7"/>
      <c r="Y119" s="7"/>
      <c r="Z119" s="7"/>
      <c r="AA119" s="7"/>
      <c r="AB119" s="7"/>
      <c r="AC119" s="7"/>
      <c r="AD119" s="7"/>
      <c r="AE119" s="7"/>
      <c r="AF119" s="7"/>
      <c r="AG119" s="7"/>
    </row>
    <row r="120" spans="1:33" ht="13.5" thickBot="1">
      <c r="A120" s="56">
        <v>117</v>
      </c>
      <c r="B120" s="63" t="s">
        <v>226</v>
      </c>
      <c r="C120" s="80" t="s">
        <v>24</v>
      </c>
      <c r="D120" s="83">
        <f>COUNTIF(KW_Errors!$F$2:$F$60000,$B120)-SUM(E120:H120)</f>
        <v>0</v>
      </c>
      <c r="E120" s="49">
        <f>SUMPRODUCT((KW_Errors!$F$2:$F$60000=$B120)*(KW_Errors!$C$2:$C$60000=E$3))</f>
        <v>0</v>
      </c>
      <c r="F120" s="60">
        <f>SUMPRODUCT((KW_Errors!$F$2:$F$60000=$B120)*(KW_Errors!$C$2:$C$60000=F$3))</f>
        <v>0</v>
      </c>
      <c r="G120" s="49">
        <f>SUMPRODUCT((KW_Errors!$F$2:$F$60000=$B120)*(KW_Errors!$C$2:$C$60000=G$3))</f>
        <v>0</v>
      </c>
      <c r="H120" s="49">
        <f>SUMPRODUCT((KW_Errors!$F$2:$F$60000=$B120)*(KW_Errors!$C$2:$C$60000=H$3))</f>
        <v>2</v>
      </c>
      <c r="I120" s="11" t="s">
        <v>20</v>
      </c>
      <c r="J120" s="11" t="s">
        <v>328</v>
      </c>
      <c r="K120" s="10" t="s">
        <v>201</v>
      </c>
      <c r="L120" s="20"/>
      <c r="M120" s="7"/>
      <c r="N120" s="7"/>
      <c r="O120" s="7"/>
      <c r="P120" s="7"/>
      <c r="Q120" s="7"/>
      <c r="R120" s="7"/>
      <c r="S120" s="7"/>
      <c r="T120" s="7"/>
      <c r="U120" s="7"/>
      <c r="V120" s="7"/>
      <c r="W120" s="7"/>
      <c r="X120" s="7"/>
      <c r="Y120" s="7"/>
      <c r="Z120" s="7"/>
      <c r="AA120" s="7"/>
      <c r="AB120" s="7"/>
      <c r="AC120" s="7"/>
      <c r="AD120" s="7"/>
      <c r="AE120" s="7"/>
      <c r="AF120" s="7"/>
      <c r="AG120" s="7"/>
    </row>
    <row r="121" spans="1:33" ht="13.5" thickBot="1">
      <c r="A121" s="56">
        <v>118</v>
      </c>
      <c r="B121" s="63" t="s">
        <v>14</v>
      </c>
      <c r="C121" s="80" t="s">
        <v>44</v>
      </c>
      <c r="D121" s="83">
        <f>COUNTIF(KW_Errors!$F$2:$F$60000,$B121)-SUM(E121:H121)</f>
        <v>0</v>
      </c>
      <c r="E121" s="49">
        <f>SUMPRODUCT((KW_Errors!$F$2:$F$60000=$B121)*(KW_Errors!$C$2:$C$60000=E$3))</f>
        <v>0</v>
      </c>
      <c r="F121" s="60">
        <f>SUMPRODUCT((KW_Errors!$F$2:$F$60000=$B121)*(KW_Errors!$C$2:$C$60000=F$3))</f>
        <v>0</v>
      </c>
      <c r="G121" s="49">
        <f>SUMPRODUCT((KW_Errors!$F$2:$F$60000=$B121)*(KW_Errors!$C$2:$C$60000=G$3))</f>
        <v>0</v>
      </c>
      <c r="H121" s="49">
        <f>SUMPRODUCT((KW_Errors!$F$2:$F$60000=$B121)*(KW_Errors!$C$2:$C$60000=H$3))</f>
        <v>1</v>
      </c>
      <c r="I121" s="11" t="s">
        <v>20</v>
      </c>
      <c r="J121" s="11" t="s">
        <v>328</v>
      </c>
      <c r="K121" s="10" t="s">
        <v>15</v>
      </c>
      <c r="L121" s="20"/>
      <c r="M121" s="7"/>
      <c r="N121" s="7"/>
      <c r="O121" s="7"/>
      <c r="P121" s="7"/>
      <c r="Q121" s="7"/>
      <c r="R121" s="7"/>
      <c r="S121" s="7"/>
      <c r="T121" s="7"/>
      <c r="U121" s="7"/>
      <c r="V121" s="7"/>
      <c r="W121" s="7"/>
      <c r="X121" s="7"/>
      <c r="Y121" s="7"/>
      <c r="Z121" s="7"/>
      <c r="AA121" s="7"/>
      <c r="AB121" s="7"/>
      <c r="AC121" s="7"/>
      <c r="AD121" s="7"/>
      <c r="AE121" s="7"/>
      <c r="AF121" s="7"/>
      <c r="AG121" s="7"/>
    </row>
    <row r="122" spans="1:33" ht="13.5" thickBot="1">
      <c r="A122" s="56">
        <v>119</v>
      </c>
      <c r="B122" s="63" t="s">
        <v>467</v>
      </c>
      <c r="C122" s="80" t="s">
        <v>30</v>
      </c>
      <c r="D122" s="83">
        <f>COUNTIF(KW_Errors!$F$2:$F$60000,$B122)-SUM(E122:H122)</f>
        <v>0</v>
      </c>
      <c r="E122" s="49">
        <f>SUMPRODUCT((KW_Errors!$F$2:$F$60000=$B122)*(KW_Errors!$C$2:$C$60000=E$3))</f>
        <v>0</v>
      </c>
      <c r="F122" s="60">
        <f>SUMPRODUCT((KW_Errors!$F$2:$F$60000=$B122)*(KW_Errors!$C$2:$C$60000=F$3))</f>
        <v>0</v>
      </c>
      <c r="G122" s="49">
        <f>SUMPRODUCT((KW_Errors!$F$2:$F$60000=$B122)*(KW_Errors!$C$2:$C$60000=G$3))</f>
        <v>0</v>
      </c>
      <c r="H122" s="49">
        <f>SUMPRODUCT((KW_Errors!$F$2:$F$60000=$B122)*(KW_Errors!$C$2:$C$60000=H$3))</f>
        <v>0</v>
      </c>
      <c r="I122" s="11" t="s">
        <v>20</v>
      </c>
      <c r="J122" s="11" t="s">
        <v>328</v>
      </c>
      <c r="K122" s="10" t="s">
        <v>29</v>
      </c>
      <c r="L122" s="20"/>
      <c r="M122" s="7"/>
      <c r="N122" s="7"/>
      <c r="O122" s="7"/>
      <c r="P122" s="7"/>
      <c r="Q122" s="7"/>
      <c r="R122" s="7"/>
      <c r="S122" s="7"/>
      <c r="T122" s="7"/>
      <c r="U122" s="7"/>
      <c r="V122" s="7"/>
      <c r="W122" s="7"/>
      <c r="X122" s="7"/>
      <c r="Y122" s="7"/>
      <c r="Z122" s="7"/>
      <c r="AA122" s="7"/>
      <c r="AB122" s="7"/>
      <c r="AC122" s="7"/>
      <c r="AD122" s="7"/>
      <c r="AE122" s="7"/>
      <c r="AF122" s="7"/>
      <c r="AG122" s="7"/>
    </row>
    <row r="123" spans="1:33" ht="13.5" thickBot="1">
      <c r="A123" s="56">
        <v>120</v>
      </c>
      <c r="B123" s="63" t="s">
        <v>385</v>
      </c>
      <c r="C123" s="80" t="s">
        <v>116</v>
      </c>
      <c r="D123" s="83">
        <f>COUNTIF(KW_Errors!$F$2:$F$60000,$B123)-SUM(E123:H123)</f>
        <v>0</v>
      </c>
      <c r="E123" s="49">
        <f>SUMPRODUCT((KW_Errors!$F$2:$F$60000=$B123)*(KW_Errors!$C$2:$C$60000=E$3))</f>
        <v>18</v>
      </c>
      <c r="F123" s="60">
        <f>SUMPRODUCT((KW_Errors!$F$2:$F$60000=$B123)*(KW_Errors!$C$2:$C$60000=F$3))</f>
        <v>0</v>
      </c>
      <c r="G123" s="49">
        <f>SUMPRODUCT((KW_Errors!$F$2:$F$60000=$B123)*(KW_Errors!$C$2:$C$60000=G$3))</f>
        <v>1</v>
      </c>
      <c r="H123" s="49">
        <f>SUMPRODUCT((KW_Errors!$F$2:$F$60000=$B123)*(KW_Errors!$C$2:$C$60000=H$3))</f>
        <v>3</v>
      </c>
      <c r="I123" s="11" t="s">
        <v>21</v>
      </c>
      <c r="J123" s="11" t="s">
        <v>562</v>
      </c>
      <c r="K123" s="10" t="s">
        <v>115</v>
      </c>
      <c r="L123" s="20"/>
      <c r="M123" s="7"/>
      <c r="N123" s="7"/>
      <c r="O123" s="7"/>
      <c r="P123" s="7"/>
      <c r="Q123" s="7"/>
      <c r="R123" s="7"/>
      <c r="S123" s="7"/>
      <c r="T123" s="7"/>
      <c r="U123" s="7"/>
      <c r="V123" s="7"/>
      <c r="W123" s="7"/>
      <c r="X123" s="7"/>
      <c r="Y123" s="7"/>
      <c r="Z123" s="7"/>
      <c r="AA123" s="7"/>
      <c r="AB123" s="7"/>
      <c r="AC123" s="7"/>
      <c r="AD123" s="7"/>
      <c r="AE123" s="7"/>
      <c r="AF123" s="7"/>
      <c r="AG123" s="7"/>
    </row>
    <row r="124" spans="1:33" ht="13.5" thickBot="1">
      <c r="A124" s="56">
        <v>121</v>
      </c>
      <c r="B124" s="63" t="s">
        <v>250</v>
      </c>
      <c r="C124" s="80" t="s">
        <v>247</v>
      </c>
      <c r="D124" s="83">
        <f>COUNTIF(KW_Errors!$F$2:$F$60000,$B124)-SUM(E124:H124)</f>
        <v>0</v>
      </c>
      <c r="E124" s="49">
        <f>SUMPRODUCT((KW_Errors!$F$2:$F$60000=$B124)*(KW_Errors!$C$2:$C$60000=E$3))</f>
        <v>0</v>
      </c>
      <c r="F124" s="60">
        <f>SUMPRODUCT((KW_Errors!$F$2:$F$60000=$B124)*(KW_Errors!$C$2:$C$60000=F$3))</f>
        <v>0</v>
      </c>
      <c r="G124" s="49">
        <f>SUMPRODUCT((KW_Errors!$F$2:$F$60000=$B124)*(KW_Errors!$C$2:$C$60000=G$3))</f>
        <v>0</v>
      </c>
      <c r="H124" s="49">
        <f>SUMPRODUCT((KW_Errors!$F$2:$F$60000=$B124)*(KW_Errors!$C$2:$C$60000=H$3))</f>
        <v>0</v>
      </c>
      <c r="I124" s="11" t="s">
        <v>20</v>
      </c>
      <c r="J124" s="11" t="s">
        <v>328</v>
      </c>
      <c r="K124" s="10" t="s">
        <v>248</v>
      </c>
      <c r="L124" s="20"/>
      <c r="M124" s="7"/>
      <c r="N124" s="7"/>
      <c r="O124" s="7"/>
      <c r="P124" s="7"/>
      <c r="Q124" s="7"/>
      <c r="R124" s="7"/>
      <c r="S124" s="7"/>
      <c r="T124" s="7"/>
      <c r="U124" s="7"/>
      <c r="V124" s="7"/>
      <c r="W124" s="7"/>
      <c r="X124" s="7"/>
      <c r="Y124" s="7"/>
      <c r="Z124" s="7"/>
      <c r="AA124" s="7"/>
      <c r="AB124" s="7"/>
      <c r="AC124" s="7"/>
      <c r="AD124" s="7"/>
      <c r="AE124" s="7"/>
      <c r="AF124" s="7"/>
      <c r="AG124" s="7"/>
    </row>
    <row r="125" spans="1:33" ht="13.5" thickBot="1">
      <c r="A125" s="56">
        <v>122</v>
      </c>
      <c r="B125" s="63" t="s">
        <v>251</v>
      </c>
      <c r="C125" s="80" t="s">
        <v>247</v>
      </c>
      <c r="D125" s="83">
        <f>COUNTIF(KW_Errors!$F$2:$F$60000,$B125)-SUM(E125:H125)</f>
        <v>0</v>
      </c>
      <c r="E125" s="49">
        <f>SUMPRODUCT((KW_Errors!$F$2:$F$60000=$B125)*(KW_Errors!$C$2:$C$60000=E$3))</f>
        <v>0</v>
      </c>
      <c r="F125" s="60">
        <f>SUMPRODUCT((KW_Errors!$F$2:$F$60000=$B125)*(KW_Errors!$C$2:$C$60000=F$3))</f>
        <v>0</v>
      </c>
      <c r="G125" s="49">
        <f>SUMPRODUCT((KW_Errors!$F$2:$F$60000=$B125)*(KW_Errors!$C$2:$C$60000=G$3))</f>
        <v>0</v>
      </c>
      <c r="H125" s="49">
        <f>SUMPRODUCT((KW_Errors!$F$2:$F$60000=$B125)*(KW_Errors!$C$2:$C$60000=H$3))</f>
        <v>0</v>
      </c>
      <c r="I125" s="11" t="s">
        <v>20</v>
      </c>
      <c r="J125" s="11" t="s">
        <v>328</v>
      </c>
      <c r="K125" s="10" t="s">
        <v>249</v>
      </c>
      <c r="L125" s="20"/>
      <c r="M125" s="7"/>
      <c r="N125" s="7"/>
      <c r="O125" s="7"/>
      <c r="P125" s="7"/>
      <c r="Q125" s="7"/>
      <c r="R125" s="7"/>
      <c r="S125" s="7"/>
      <c r="T125" s="7"/>
      <c r="U125" s="7"/>
      <c r="V125" s="7"/>
      <c r="W125" s="7"/>
      <c r="X125" s="7"/>
      <c r="Y125" s="7"/>
      <c r="Z125" s="7"/>
      <c r="AA125" s="7"/>
      <c r="AB125" s="7"/>
      <c r="AC125" s="7"/>
      <c r="AD125" s="7"/>
      <c r="AE125" s="7"/>
      <c r="AF125" s="7"/>
      <c r="AG125" s="7"/>
    </row>
    <row r="126" spans="1:33" ht="13.5" thickBot="1">
      <c r="A126" s="56">
        <v>123</v>
      </c>
      <c r="B126" s="63" t="s">
        <v>233</v>
      </c>
      <c r="C126" s="80" t="s">
        <v>43</v>
      </c>
      <c r="D126" s="83">
        <f>COUNTIF(KW_Errors!$F$2:$F$60000,$B126)-SUM(E126:H126)</f>
        <v>0</v>
      </c>
      <c r="E126" s="49">
        <f>SUMPRODUCT((KW_Errors!$F$2:$F$60000=$B126)*(KW_Errors!$C$2:$C$60000=E$3))</f>
        <v>0</v>
      </c>
      <c r="F126" s="60">
        <f>SUMPRODUCT((KW_Errors!$F$2:$F$60000=$B126)*(KW_Errors!$C$2:$C$60000=F$3))</f>
        <v>0</v>
      </c>
      <c r="G126" s="49">
        <f>SUMPRODUCT((KW_Errors!$F$2:$F$60000=$B126)*(KW_Errors!$C$2:$C$60000=G$3))</f>
        <v>0</v>
      </c>
      <c r="H126" s="49">
        <f>SUMPRODUCT((KW_Errors!$F$2:$F$60000=$B126)*(KW_Errors!$C$2:$C$60000=H$3))</f>
        <v>4</v>
      </c>
      <c r="I126" s="11" t="s">
        <v>20</v>
      </c>
      <c r="J126" s="11" t="s">
        <v>328</v>
      </c>
      <c r="K126" s="10" t="s">
        <v>42</v>
      </c>
      <c r="L126" s="20"/>
      <c r="M126" s="7"/>
      <c r="N126" s="7"/>
      <c r="O126" s="7"/>
      <c r="P126" s="7"/>
      <c r="Q126" s="7"/>
      <c r="R126" s="7"/>
      <c r="S126" s="7"/>
      <c r="T126" s="7"/>
      <c r="U126" s="7"/>
      <c r="V126" s="7"/>
      <c r="W126" s="7"/>
      <c r="X126" s="7"/>
      <c r="Y126" s="7"/>
      <c r="Z126" s="7"/>
      <c r="AA126" s="7"/>
      <c r="AB126" s="7"/>
      <c r="AC126" s="7"/>
      <c r="AD126" s="7"/>
      <c r="AE126" s="7"/>
      <c r="AF126" s="7"/>
      <c r="AG126" s="7"/>
    </row>
    <row r="127" spans="1:33" ht="13.5" thickBot="1">
      <c r="A127" s="56">
        <v>124</v>
      </c>
      <c r="B127" s="63" t="s">
        <v>522</v>
      </c>
      <c r="C127" s="80" t="s">
        <v>252</v>
      </c>
      <c r="D127" s="83">
        <f>COUNTIF(KW_Errors!$F$2:$F$60000,$B127)-SUM(E127:H127)</f>
        <v>0</v>
      </c>
      <c r="E127" s="49">
        <f>SUMPRODUCT((KW_Errors!$F$2:$F$60000=$B127)*(KW_Errors!$C$2:$C$60000=E$3))</f>
        <v>0</v>
      </c>
      <c r="F127" s="60">
        <f>SUMPRODUCT((KW_Errors!$F$2:$F$60000=$B127)*(KW_Errors!$C$2:$C$60000=F$3))</f>
        <v>0</v>
      </c>
      <c r="G127" s="49">
        <f>SUMPRODUCT((KW_Errors!$F$2:$F$60000=$B127)*(KW_Errors!$C$2:$C$60000=G$3))</f>
        <v>0</v>
      </c>
      <c r="H127" s="49">
        <f>SUMPRODUCT((KW_Errors!$F$2:$F$60000=$B127)*(KW_Errors!$C$2:$C$60000=H$3))</f>
        <v>0</v>
      </c>
      <c r="I127" s="11" t="s">
        <v>20</v>
      </c>
      <c r="J127" s="11" t="s">
        <v>523</v>
      </c>
      <c r="K127" s="10" t="s">
        <v>80</v>
      </c>
      <c r="L127" s="20"/>
      <c r="M127" s="7"/>
      <c r="N127" s="7"/>
      <c r="O127" s="7"/>
      <c r="P127" s="7"/>
      <c r="Q127" s="7"/>
      <c r="R127" s="7"/>
      <c r="S127" s="7"/>
      <c r="T127" s="7"/>
      <c r="U127" s="7"/>
      <c r="V127" s="7"/>
      <c r="W127" s="7"/>
      <c r="X127" s="7"/>
      <c r="Y127" s="7"/>
      <c r="Z127" s="7"/>
      <c r="AA127" s="7"/>
      <c r="AB127" s="7"/>
      <c r="AC127" s="7"/>
      <c r="AD127" s="7"/>
      <c r="AE127" s="7"/>
      <c r="AF127" s="7"/>
      <c r="AG127" s="7"/>
    </row>
    <row r="128" spans="1:33" ht="13.5" thickBot="1">
      <c r="A128" s="56">
        <v>125</v>
      </c>
      <c r="B128" s="63" t="s">
        <v>230</v>
      </c>
      <c r="C128" s="80" t="s">
        <v>118</v>
      </c>
      <c r="D128" s="83">
        <f>COUNTIF(KW_Errors!$F$2:$F$60000,$B128)-SUM(E128:H128)</f>
        <v>0</v>
      </c>
      <c r="E128" s="49">
        <f>SUMPRODUCT((KW_Errors!$F$2:$F$60000=$B128)*(KW_Errors!$C$2:$C$60000=E$3))</f>
        <v>150</v>
      </c>
      <c r="F128" s="60">
        <f>SUMPRODUCT((KW_Errors!$F$2:$F$60000=$B128)*(KW_Errors!$C$2:$C$60000=F$3))</f>
        <v>0</v>
      </c>
      <c r="G128" s="49">
        <f>SUMPRODUCT((KW_Errors!$F$2:$F$60000=$B128)*(KW_Errors!$C$2:$C$60000=G$3))</f>
        <v>0</v>
      </c>
      <c r="H128" s="49">
        <f>SUMPRODUCT((KW_Errors!$F$2:$F$60000=$B128)*(KW_Errors!$C$2:$C$60000=H$3))</f>
        <v>26</v>
      </c>
      <c r="I128" s="11" t="s">
        <v>20</v>
      </c>
      <c r="J128" s="11" t="s">
        <v>325</v>
      </c>
      <c r="K128" s="10" t="s">
        <v>231</v>
      </c>
      <c r="L128" s="20"/>
      <c r="M128" s="7"/>
      <c r="N128" s="7"/>
      <c r="O128" s="7"/>
      <c r="P128" s="7"/>
      <c r="Q128" s="7"/>
      <c r="R128" s="7"/>
      <c r="S128" s="7"/>
      <c r="T128" s="7"/>
      <c r="U128" s="7"/>
      <c r="V128" s="7"/>
      <c r="W128" s="7"/>
      <c r="X128" s="7"/>
      <c r="Y128" s="7"/>
      <c r="Z128" s="7"/>
      <c r="AA128" s="7"/>
      <c r="AB128" s="7"/>
      <c r="AC128" s="7"/>
      <c r="AD128" s="7"/>
      <c r="AE128" s="7"/>
      <c r="AF128" s="7"/>
      <c r="AG128" s="7"/>
    </row>
    <row r="129" spans="1:33" ht="13.5" thickBot="1">
      <c r="A129" s="56">
        <v>126</v>
      </c>
      <c r="B129" s="63" t="s">
        <v>409</v>
      </c>
      <c r="C129" s="80" t="s">
        <v>253</v>
      </c>
      <c r="D129" s="83">
        <f>COUNTIF(KW_Errors!$F$2:$F$60000,$B129)-SUM(E129:H129)</f>
        <v>0</v>
      </c>
      <c r="E129" s="49">
        <f>SUMPRODUCT((KW_Errors!$F$2:$F$60000=$B129)*(KW_Errors!$C$2:$C$60000=E$3))</f>
        <v>0</v>
      </c>
      <c r="F129" s="60">
        <f>SUMPRODUCT((KW_Errors!$F$2:$F$60000=$B129)*(KW_Errors!$C$2:$C$60000=F$3))</f>
        <v>0</v>
      </c>
      <c r="G129" s="49">
        <f>SUMPRODUCT((KW_Errors!$F$2:$F$60000=$B129)*(KW_Errors!$C$2:$C$60000=G$3))</f>
        <v>0</v>
      </c>
      <c r="H129" s="49">
        <f>SUMPRODUCT((KW_Errors!$F$2:$F$60000=$B129)*(KW_Errors!$C$2:$C$60000=H$3))</f>
        <v>0</v>
      </c>
      <c r="I129" s="11" t="s">
        <v>20</v>
      </c>
      <c r="J129" s="11" t="s">
        <v>326</v>
      </c>
      <c r="K129" s="10" t="s">
        <v>81</v>
      </c>
      <c r="L129" s="20"/>
      <c r="M129" s="7"/>
      <c r="N129" s="7"/>
      <c r="O129" s="7"/>
      <c r="P129" s="7"/>
      <c r="Q129" s="7"/>
      <c r="R129" s="7"/>
      <c r="S129" s="7"/>
      <c r="T129" s="7"/>
      <c r="U129" s="7"/>
      <c r="V129" s="7"/>
      <c r="W129" s="7"/>
      <c r="X129" s="7"/>
      <c r="Y129" s="7"/>
      <c r="Z129" s="7"/>
      <c r="AA129" s="7"/>
      <c r="AB129" s="7"/>
      <c r="AC129" s="7"/>
      <c r="AD129" s="7"/>
      <c r="AE129" s="7"/>
      <c r="AF129" s="7"/>
      <c r="AG129" s="7"/>
    </row>
    <row r="130" spans="1:33" ht="13.5" thickBot="1">
      <c r="A130" s="56">
        <v>127</v>
      </c>
      <c r="B130" s="63" t="s">
        <v>409</v>
      </c>
      <c r="C130" s="80" t="s">
        <v>254</v>
      </c>
      <c r="D130" s="83">
        <f>COUNTIF(KW_Errors!$F$2:$F$60000,$B130)-SUM(E130:H130)</f>
        <v>0</v>
      </c>
      <c r="E130" s="49">
        <f>SUMPRODUCT((KW_Errors!$F$2:$F$60000=$B130)*(KW_Errors!$C$2:$C$60000=E$3))</f>
        <v>0</v>
      </c>
      <c r="F130" s="60">
        <f>SUMPRODUCT((KW_Errors!$F$2:$F$60000=$B130)*(KW_Errors!$C$2:$C$60000=F$3))</f>
        <v>0</v>
      </c>
      <c r="G130" s="49">
        <f>SUMPRODUCT((KW_Errors!$F$2:$F$60000=$B130)*(KW_Errors!$C$2:$C$60000=G$3))</f>
        <v>0</v>
      </c>
      <c r="H130" s="49">
        <f>SUMPRODUCT((KW_Errors!$F$2:$F$60000=$B130)*(KW_Errors!$C$2:$C$60000=H$3))</f>
        <v>0</v>
      </c>
      <c r="I130" s="11" t="s">
        <v>20</v>
      </c>
      <c r="J130" s="11" t="s">
        <v>326</v>
      </c>
      <c r="K130" s="10" t="s">
        <v>222</v>
      </c>
      <c r="L130" s="20"/>
      <c r="M130" s="7"/>
      <c r="N130" s="7"/>
      <c r="O130" s="7"/>
      <c r="P130" s="7"/>
      <c r="Q130" s="7"/>
      <c r="R130" s="7"/>
      <c r="S130" s="7"/>
      <c r="T130" s="7"/>
      <c r="U130" s="7"/>
      <c r="V130" s="7"/>
      <c r="W130" s="7"/>
      <c r="X130" s="7"/>
      <c r="Y130" s="7"/>
      <c r="Z130" s="7"/>
      <c r="AA130" s="7"/>
      <c r="AB130" s="7"/>
      <c r="AC130" s="7"/>
      <c r="AD130" s="7"/>
      <c r="AE130" s="7"/>
      <c r="AF130" s="7"/>
      <c r="AG130" s="7"/>
    </row>
    <row r="131" spans="1:33" ht="13.5" thickBot="1">
      <c r="A131" s="56">
        <v>128</v>
      </c>
      <c r="B131" s="63" t="s">
        <v>482</v>
      </c>
      <c r="C131" s="80" t="s">
        <v>120</v>
      </c>
      <c r="D131" s="83">
        <f>COUNTIF(KW_Errors!$F$2:$F$60000,$B131)-SUM(E131:H131)</f>
        <v>0</v>
      </c>
      <c r="E131" s="49">
        <f>SUMPRODUCT((KW_Errors!$F$2:$F$60000=$B131)*(KW_Errors!$C$2:$C$60000=E$3))</f>
        <v>0</v>
      </c>
      <c r="F131" s="60">
        <f>SUMPRODUCT((KW_Errors!$F$2:$F$60000=$B131)*(KW_Errors!$C$2:$C$60000=F$3))</f>
        <v>0</v>
      </c>
      <c r="G131" s="49">
        <f>SUMPRODUCT((KW_Errors!$F$2:$F$60000=$B131)*(KW_Errors!$C$2:$C$60000=G$3))</f>
        <v>0</v>
      </c>
      <c r="H131" s="49">
        <f>SUMPRODUCT((KW_Errors!$F$2:$F$60000=$B131)*(KW_Errors!$C$2:$C$60000=H$3))</f>
        <v>0</v>
      </c>
      <c r="I131" s="11" t="s">
        <v>21</v>
      </c>
      <c r="J131" s="11" t="s">
        <v>328</v>
      </c>
      <c r="K131" s="10" t="s">
        <v>119</v>
      </c>
      <c r="L131" s="20"/>
      <c r="M131" s="7"/>
      <c r="N131" s="7"/>
      <c r="O131" s="7"/>
      <c r="P131" s="7"/>
      <c r="Q131" s="7"/>
      <c r="R131" s="7"/>
      <c r="S131" s="7"/>
      <c r="T131" s="7"/>
      <c r="U131" s="7"/>
      <c r="V131" s="7"/>
      <c r="W131" s="7"/>
      <c r="X131" s="7"/>
      <c r="Y131" s="7"/>
      <c r="Z131" s="7"/>
      <c r="AA131" s="7"/>
      <c r="AB131" s="7"/>
      <c r="AC131" s="7"/>
      <c r="AD131" s="7"/>
      <c r="AE131" s="7"/>
      <c r="AF131" s="7"/>
      <c r="AG131" s="7"/>
    </row>
    <row r="132" spans="1:33" ht="13.5" thickBot="1">
      <c r="A132" s="56">
        <v>129</v>
      </c>
      <c r="B132" s="63" t="s">
        <v>524</v>
      </c>
      <c r="C132" s="80" t="s">
        <v>255</v>
      </c>
      <c r="D132" s="83">
        <f>COUNTIF(KW_Errors!$F$2:$F$60000,$B132)-SUM(E132:H132)</f>
        <v>0</v>
      </c>
      <c r="E132" s="49">
        <f>SUMPRODUCT((KW_Errors!$F$2:$F$60000=$B132)*(KW_Errors!$C$2:$C$60000=E$3))</f>
        <v>0</v>
      </c>
      <c r="F132" s="60">
        <f>SUMPRODUCT((KW_Errors!$F$2:$F$60000=$B132)*(KW_Errors!$C$2:$C$60000=F$3))</f>
        <v>0</v>
      </c>
      <c r="G132" s="49">
        <f>SUMPRODUCT((KW_Errors!$F$2:$F$60000=$B132)*(KW_Errors!$C$2:$C$60000=G$3))</f>
        <v>0</v>
      </c>
      <c r="H132" s="49">
        <f>SUMPRODUCT((KW_Errors!$F$2:$F$60000=$B132)*(KW_Errors!$C$2:$C$60000=H$3))</f>
        <v>0</v>
      </c>
      <c r="I132" s="11" t="s">
        <v>20</v>
      </c>
      <c r="J132" s="11" t="s">
        <v>328</v>
      </c>
      <c r="K132" s="10" t="s">
        <v>525</v>
      </c>
      <c r="L132" s="20"/>
      <c r="M132" s="7"/>
      <c r="N132" s="7"/>
      <c r="O132" s="7"/>
      <c r="P132" s="7"/>
      <c r="Q132" s="7"/>
      <c r="R132" s="7"/>
      <c r="S132" s="7"/>
      <c r="T132" s="7"/>
      <c r="U132" s="7"/>
      <c r="V132" s="7"/>
      <c r="W132" s="7"/>
      <c r="X132" s="7"/>
      <c r="Y132" s="7"/>
      <c r="Z132" s="7"/>
      <c r="AA132" s="7"/>
      <c r="AB132" s="7"/>
      <c r="AC132" s="7"/>
      <c r="AD132" s="7"/>
      <c r="AE132" s="7"/>
      <c r="AF132" s="7"/>
      <c r="AG132" s="7"/>
    </row>
    <row r="133" spans="1:33" ht="13.5" thickBot="1">
      <c r="A133" s="56">
        <v>130</v>
      </c>
      <c r="B133" s="63" t="s">
        <v>526</v>
      </c>
      <c r="C133" s="80" t="s">
        <v>255</v>
      </c>
      <c r="D133" s="83">
        <f>COUNTIF(KW_Errors!$F$2:$F$60000,$B133)-SUM(E133:H133)</f>
        <v>0</v>
      </c>
      <c r="E133" s="49">
        <f>SUMPRODUCT((KW_Errors!$F$2:$F$60000=$B133)*(KW_Errors!$C$2:$C$60000=E$3))</f>
        <v>0</v>
      </c>
      <c r="F133" s="60">
        <f>SUMPRODUCT((KW_Errors!$F$2:$F$60000=$B133)*(KW_Errors!$C$2:$C$60000=F$3))</f>
        <v>0</v>
      </c>
      <c r="G133" s="49">
        <f>SUMPRODUCT((KW_Errors!$F$2:$F$60000=$B133)*(KW_Errors!$C$2:$C$60000=G$3))</f>
        <v>0</v>
      </c>
      <c r="H133" s="49">
        <f>SUMPRODUCT((KW_Errors!$F$2:$F$60000=$B133)*(KW_Errors!$C$2:$C$60000=H$3))</f>
        <v>0</v>
      </c>
      <c r="I133" s="11" t="s">
        <v>20</v>
      </c>
      <c r="J133" s="11" t="s">
        <v>328</v>
      </c>
      <c r="K133" s="10" t="s">
        <v>525</v>
      </c>
      <c r="L133" s="20"/>
      <c r="M133" s="7"/>
      <c r="N133" s="7"/>
      <c r="O133" s="7"/>
      <c r="P133" s="7"/>
      <c r="Q133" s="7"/>
      <c r="R133" s="7"/>
      <c r="S133" s="7"/>
      <c r="T133" s="7"/>
      <c r="U133" s="7"/>
      <c r="V133" s="7"/>
      <c r="W133" s="7"/>
      <c r="X133" s="7"/>
      <c r="Y133" s="7"/>
      <c r="Z133" s="7"/>
      <c r="AA133" s="7"/>
      <c r="AB133" s="7"/>
      <c r="AC133" s="7"/>
      <c r="AD133" s="7"/>
      <c r="AE133" s="7"/>
      <c r="AF133" s="7"/>
      <c r="AG133" s="7"/>
    </row>
    <row r="134" spans="1:33" ht="13.5" thickBot="1">
      <c r="A134" s="56">
        <v>131</v>
      </c>
      <c r="B134" s="63" t="s">
        <v>527</v>
      </c>
      <c r="C134" s="80" t="s">
        <v>255</v>
      </c>
      <c r="D134" s="83">
        <f>COUNTIF(KW_Errors!$F$2:$F$60000,$B134)-SUM(E134:H134)</f>
        <v>0</v>
      </c>
      <c r="E134" s="49">
        <f>SUMPRODUCT((KW_Errors!$F$2:$F$60000=$B134)*(KW_Errors!$C$2:$C$60000=E$3))</f>
        <v>0</v>
      </c>
      <c r="F134" s="60">
        <f>SUMPRODUCT((KW_Errors!$F$2:$F$60000=$B134)*(KW_Errors!$C$2:$C$60000=F$3))</f>
        <v>0</v>
      </c>
      <c r="G134" s="49">
        <f>SUMPRODUCT((KW_Errors!$F$2:$F$60000=$B134)*(KW_Errors!$C$2:$C$60000=G$3))</f>
        <v>0</v>
      </c>
      <c r="H134" s="49">
        <f>SUMPRODUCT((KW_Errors!$F$2:$F$60000=$B134)*(KW_Errors!$C$2:$C$60000=H$3))</f>
        <v>0</v>
      </c>
      <c r="I134" s="11" t="s">
        <v>20</v>
      </c>
      <c r="J134" s="11" t="s">
        <v>328</v>
      </c>
      <c r="K134" s="10" t="s">
        <v>525</v>
      </c>
      <c r="L134" s="20"/>
      <c r="M134" s="7"/>
      <c r="N134" s="7"/>
      <c r="O134" s="7"/>
      <c r="P134" s="7"/>
      <c r="Q134" s="7"/>
      <c r="R134" s="7"/>
      <c r="S134" s="7"/>
      <c r="T134" s="7"/>
      <c r="U134" s="7"/>
      <c r="V134" s="7"/>
      <c r="W134" s="7"/>
      <c r="X134" s="7"/>
      <c r="Y134" s="7"/>
      <c r="Z134" s="7"/>
      <c r="AA134" s="7"/>
      <c r="AB134" s="7"/>
      <c r="AC134" s="7"/>
      <c r="AD134" s="7"/>
      <c r="AE134" s="7"/>
      <c r="AF134" s="7"/>
      <c r="AG134" s="7"/>
    </row>
    <row r="135" spans="1:33" ht="13.5" thickBot="1">
      <c r="A135" s="56">
        <v>132</v>
      </c>
      <c r="B135" s="63" t="s">
        <v>475</v>
      </c>
      <c r="C135" s="80" t="s">
        <v>163</v>
      </c>
      <c r="D135" s="83">
        <f>COUNTIF(KW_Errors!$F$2:$F$60000,$B135)-SUM(E135:H135)</f>
        <v>0</v>
      </c>
      <c r="E135" s="49">
        <f>SUMPRODUCT((KW_Errors!$F$2:$F$60000=$B135)*(KW_Errors!$C$2:$C$60000=E$3))</f>
        <v>0</v>
      </c>
      <c r="F135" s="60">
        <f>SUMPRODUCT((KW_Errors!$F$2:$F$60000=$B135)*(KW_Errors!$C$2:$C$60000=F$3))</f>
        <v>0</v>
      </c>
      <c r="G135" s="49">
        <f>SUMPRODUCT((KW_Errors!$F$2:$F$60000=$B135)*(KW_Errors!$C$2:$C$60000=G$3))</f>
        <v>0</v>
      </c>
      <c r="H135" s="49">
        <f>SUMPRODUCT((KW_Errors!$F$2:$F$60000=$B135)*(KW_Errors!$C$2:$C$60000=H$3))</f>
        <v>0</v>
      </c>
      <c r="I135" s="11" t="s">
        <v>20</v>
      </c>
      <c r="J135" s="11" t="s">
        <v>328</v>
      </c>
      <c r="K135" s="10" t="s">
        <v>162</v>
      </c>
      <c r="L135" s="20"/>
      <c r="M135" s="7"/>
      <c r="N135" s="7"/>
      <c r="O135" s="7"/>
      <c r="P135" s="7"/>
      <c r="Q135" s="7"/>
      <c r="R135" s="7"/>
      <c r="S135" s="7"/>
      <c r="T135" s="7"/>
      <c r="U135" s="7"/>
      <c r="V135" s="7"/>
      <c r="W135" s="7"/>
      <c r="X135" s="7"/>
      <c r="Y135" s="7"/>
      <c r="Z135" s="7"/>
      <c r="AA135" s="7"/>
      <c r="AB135" s="7"/>
      <c r="AC135" s="7"/>
      <c r="AD135" s="7"/>
      <c r="AE135" s="7"/>
      <c r="AF135" s="7"/>
      <c r="AG135" s="7"/>
    </row>
    <row r="136" spans="1:33" ht="13.5" thickBot="1">
      <c r="A136" s="56">
        <v>133</v>
      </c>
      <c r="B136" s="63" t="s">
        <v>476</v>
      </c>
      <c r="C136" s="80" t="s">
        <v>163</v>
      </c>
      <c r="D136" s="83">
        <f>COUNTIF(KW_Errors!$F$2:$F$60000,$B136)-SUM(E136:H136)</f>
        <v>0</v>
      </c>
      <c r="E136" s="49">
        <f>SUMPRODUCT((KW_Errors!$F$2:$F$60000=$B136)*(KW_Errors!$C$2:$C$60000=E$3))</f>
        <v>0</v>
      </c>
      <c r="F136" s="60">
        <f>SUMPRODUCT((KW_Errors!$F$2:$F$60000=$B136)*(KW_Errors!$C$2:$C$60000=F$3))</f>
        <v>0</v>
      </c>
      <c r="G136" s="49">
        <f>SUMPRODUCT((KW_Errors!$F$2:$F$60000=$B136)*(KW_Errors!$C$2:$C$60000=G$3))</f>
        <v>0</v>
      </c>
      <c r="H136" s="49">
        <f>SUMPRODUCT((KW_Errors!$F$2:$F$60000=$B136)*(KW_Errors!$C$2:$C$60000=H$3))</f>
        <v>0</v>
      </c>
      <c r="I136" s="11" t="s">
        <v>20</v>
      </c>
      <c r="J136" s="11" t="s">
        <v>328</v>
      </c>
      <c r="K136" s="10" t="s">
        <v>164</v>
      </c>
      <c r="L136" s="20"/>
      <c r="M136" s="7"/>
      <c r="N136" s="7"/>
      <c r="O136" s="7"/>
      <c r="P136" s="7"/>
      <c r="Q136" s="7"/>
      <c r="R136" s="7"/>
      <c r="S136" s="7"/>
      <c r="T136" s="7"/>
      <c r="U136" s="7"/>
      <c r="V136" s="7"/>
      <c r="W136" s="7"/>
      <c r="X136" s="7"/>
      <c r="Y136" s="7"/>
      <c r="Z136" s="7"/>
      <c r="AA136" s="7"/>
      <c r="AB136" s="7"/>
      <c r="AC136" s="7"/>
      <c r="AD136" s="7"/>
      <c r="AE136" s="7"/>
      <c r="AF136" s="7"/>
      <c r="AG136" s="7"/>
    </row>
    <row r="137" spans="1:33" ht="13.5" thickBot="1">
      <c r="A137" s="56">
        <v>134</v>
      </c>
      <c r="B137" s="63" t="s">
        <v>477</v>
      </c>
      <c r="C137" s="80" t="s">
        <v>163</v>
      </c>
      <c r="D137" s="83">
        <f>COUNTIF(KW_Errors!$F$2:$F$60000,$B137)-SUM(E137:H137)</f>
        <v>0</v>
      </c>
      <c r="E137" s="49">
        <f>SUMPRODUCT((KW_Errors!$F$2:$F$60000=$B137)*(KW_Errors!$C$2:$C$60000=E$3))</f>
        <v>0</v>
      </c>
      <c r="F137" s="60">
        <f>SUMPRODUCT((KW_Errors!$F$2:$F$60000=$B137)*(KW_Errors!$C$2:$C$60000=F$3))</f>
        <v>0</v>
      </c>
      <c r="G137" s="49">
        <f>SUMPRODUCT((KW_Errors!$F$2:$F$60000=$B137)*(KW_Errors!$C$2:$C$60000=G$3))</f>
        <v>0</v>
      </c>
      <c r="H137" s="49">
        <f>SUMPRODUCT((KW_Errors!$F$2:$F$60000=$B137)*(KW_Errors!$C$2:$C$60000=H$3))</f>
        <v>0</v>
      </c>
      <c r="I137" s="11" t="s">
        <v>20</v>
      </c>
      <c r="J137" s="11" t="s">
        <v>328</v>
      </c>
      <c r="K137" s="10" t="s">
        <v>165</v>
      </c>
      <c r="L137" s="20"/>
      <c r="M137" s="7"/>
      <c r="N137" s="7"/>
      <c r="O137" s="7"/>
      <c r="P137" s="7"/>
      <c r="Q137" s="7"/>
      <c r="R137" s="7"/>
      <c r="S137" s="7"/>
      <c r="T137" s="7"/>
      <c r="U137" s="7"/>
      <c r="V137" s="7"/>
      <c r="W137" s="7"/>
      <c r="X137" s="7"/>
      <c r="Y137" s="7"/>
      <c r="Z137" s="7"/>
      <c r="AA137" s="7"/>
      <c r="AB137" s="7"/>
      <c r="AC137" s="7"/>
      <c r="AD137" s="7"/>
      <c r="AE137" s="7"/>
      <c r="AF137" s="7"/>
      <c r="AG137" s="7"/>
    </row>
    <row r="138" spans="1:33" ht="13.5" thickBot="1">
      <c r="A138" s="56">
        <v>135</v>
      </c>
      <c r="B138" s="63" t="s">
        <v>478</v>
      </c>
      <c r="C138" s="80" t="s">
        <v>163</v>
      </c>
      <c r="D138" s="83">
        <f>COUNTIF(KW_Errors!$F$2:$F$60000,$B138)-SUM(E138:H138)</f>
        <v>0</v>
      </c>
      <c r="E138" s="49">
        <f>SUMPRODUCT((KW_Errors!$F$2:$F$60000=$B138)*(KW_Errors!$C$2:$C$60000=E$3))</f>
        <v>0</v>
      </c>
      <c r="F138" s="60">
        <f>SUMPRODUCT((KW_Errors!$F$2:$F$60000=$B138)*(KW_Errors!$C$2:$C$60000=F$3))</f>
        <v>0</v>
      </c>
      <c r="G138" s="49">
        <f>SUMPRODUCT((KW_Errors!$F$2:$F$60000=$B138)*(KW_Errors!$C$2:$C$60000=G$3))</f>
        <v>0</v>
      </c>
      <c r="H138" s="49">
        <f>SUMPRODUCT((KW_Errors!$F$2:$F$60000=$B138)*(KW_Errors!$C$2:$C$60000=H$3))</f>
        <v>0</v>
      </c>
      <c r="I138" s="11" t="s">
        <v>20</v>
      </c>
      <c r="J138" s="11" t="s">
        <v>328</v>
      </c>
      <c r="K138" s="10" t="s">
        <v>165</v>
      </c>
      <c r="L138" s="20"/>
      <c r="M138" s="7"/>
      <c r="N138" s="7"/>
      <c r="O138" s="7"/>
      <c r="P138" s="7"/>
      <c r="Q138" s="7"/>
      <c r="R138" s="7"/>
      <c r="S138" s="7"/>
      <c r="T138" s="7"/>
      <c r="U138" s="7"/>
      <c r="V138" s="7"/>
      <c r="W138" s="7"/>
      <c r="X138" s="7"/>
      <c r="Y138" s="7"/>
      <c r="Z138" s="7"/>
      <c r="AA138" s="7"/>
      <c r="AB138" s="7"/>
      <c r="AC138" s="7"/>
      <c r="AD138" s="7"/>
      <c r="AE138" s="7"/>
      <c r="AF138" s="7"/>
      <c r="AG138" s="7"/>
    </row>
    <row r="139" spans="1:33" ht="13.5" thickBot="1">
      <c r="A139" s="56">
        <v>136</v>
      </c>
      <c r="B139" s="63" t="s">
        <v>447</v>
      </c>
      <c r="C139" s="80" t="s">
        <v>445</v>
      </c>
      <c r="D139" s="83">
        <f>COUNTIF(KW_Errors!$F$2:$F$60000,$B139)-SUM(E139:H139)</f>
        <v>0</v>
      </c>
      <c r="E139" s="49">
        <f>SUMPRODUCT((KW_Errors!$F$2:$F$60000=$B139)*(KW_Errors!$C$2:$C$60000=E$3))</f>
        <v>0</v>
      </c>
      <c r="F139" s="60">
        <f>SUMPRODUCT((KW_Errors!$F$2:$F$60000=$B139)*(KW_Errors!$C$2:$C$60000=F$3))</f>
        <v>0</v>
      </c>
      <c r="G139" s="49">
        <f>SUMPRODUCT((KW_Errors!$F$2:$F$60000=$B139)*(KW_Errors!$C$2:$C$60000=G$3))</f>
        <v>0</v>
      </c>
      <c r="H139" s="49">
        <f>SUMPRODUCT((KW_Errors!$F$2:$F$60000=$B139)*(KW_Errors!$C$2:$C$60000=H$3))</f>
        <v>0</v>
      </c>
      <c r="I139" s="11" t="s">
        <v>20</v>
      </c>
      <c r="J139" s="11" t="s">
        <v>328</v>
      </c>
      <c r="K139" s="10" t="s">
        <v>446</v>
      </c>
      <c r="L139" s="20"/>
      <c r="M139" s="7"/>
      <c r="N139" s="7"/>
      <c r="O139" s="7"/>
      <c r="P139" s="7"/>
      <c r="Q139" s="7"/>
      <c r="R139" s="7"/>
      <c r="S139" s="7"/>
      <c r="T139" s="7"/>
      <c r="U139" s="7"/>
      <c r="V139" s="7"/>
      <c r="W139" s="7"/>
      <c r="X139" s="7"/>
      <c r="Y139" s="7"/>
      <c r="Z139" s="7"/>
      <c r="AA139" s="7"/>
      <c r="AB139" s="7"/>
      <c r="AC139" s="7"/>
      <c r="AD139" s="7"/>
      <c r="AE139" s="7"/>
      <c r="AF139" s="7"/>
      <c r="AG139" s="7"/>
    </row>
    <row r="140" spans="1:33" ht="13.5" thickBot="1">
      <c r="A140" s="56">
        <v>137</v>
      </c>
      <c r="B140" s="63" t="s">
        <v>394</v>
      </c>
      <c r="C140" s="80" t="s">
        <v>444</v>
      </c>
      <c r="D140" s="83">
        <f>COUNTIF(KW_Errors!$F$2:$F$60000,$B140)-SUM(E140:H140)</f>
        <v>0</v>
      </c>
      <c r="E140" s="49">
        <f>SUMPRODUCT((KW_Errors!$F$2:$F$60000=$B140)*(KW_Errors!$C$2:$C$60000=E$3))</f>
        <v>0</v>
      </c>
      <c r="F140" s="60">
        <f>SUMPRODUCT((KW_Errors!$F$2:$F$60000=$B140)*(KW_Errors!$C$2:$C$60000=F$3))</f>
        <v>0</v>
      </c>
      <c r="G140" s="49">
        <f>SUMPRODUCT((KW_Errors!$F$2:$F$60000=$B140)*(KW_Errors!$C$2:$C$60000=G$3))</f>
        <v>0</v>
      </c>
      <c r="H140" s="49">
        <f>SUMPRODUCT((KW_Errors!$F$2:$F$60000=$B140)*(KW_Errors!$C$2:$C$60000=H$3))</f>
        <v>0</v>
      </c>
      <c r="I140" s="11" t="s">
        <v>20</v>
      </c>
      <c r="J140" s="11" t="s">
        <v>326</v>
      </c>
      <c r="K140" s="10" t="s">
        <v>223</v>
      </c>
      <c r="L140" s="20"/>
      <c r="M140" s="7"/>
      <c r="N140" s="7"/>
      <c r="O140" s="7"/>
      <c r="P140" s="7"/>
      <c r="Q140" s="7"/>
      <c r="R140" s="7"/>
      <c r="S140" s="7"/>
      <c r="T140" s="7"/>
      <c r="U140" s="7"/>
      <c r="V140" s="7"/>
      <c r="W140" s="7"/>
      <c r="X140" s="7"/>
      <c r="Y140" s="7"/>
      <c r="Z140" s="7"/>
      <c r="AA140" s="7"/>
      <c r="AB140" s="7"/>
      <c r="AC140" s="7"/>
      <c r="AD140" s="7"/>
      <c r="AE140" s="7"/>
      <c r="AF140" s="7"/>
      <c r="AG140" s="7"/>
    </row>
    <row r="141" spans="1:33" ht="13.5" thickBot="1">
      <c r="A141" s="56">
        <v>138</v>
      </c>
      <c r="B141" s="63" t="s">
        <v>158</v>
      </c>
      <c r="C141" s="80" t="s">
        <v>190</v>
      </c>
      <c r="D141" s="83">
        <f>COUNTIF(KW_Errors!$F$2:$F$60000,$B141)-SUM(E141:H141)</f>
        <v>0</v>
      </c>
      <c r="E141" s="49">
        <f>SUMPRODUCT((KW_Errors!$F$2:$F$60000=$B141)*(KW_Errors!$C$2:$C$60000=E$3))</f>
        <v>2</v>
      </c>
      <c r="F141" s="60">
        <f>SUMPRODUCT((KW_Errors!$F$2:$F$60000=$B141)*(KW_Errors!$C$2:$C$60000=F$3))</f>
        <v>0</v>
      </c>
      <c r="G141" s="49">
        <f>SUMPRODUCT((KW_Errors!$F$2:$F$60000=$B141)*(KW_Errors!$C$2:$C$60000=G$3))</f>
        <v>0</v>
      </c>
      <c r="H141" s="49">
        <f>SUMPRODUCT((KW_Errors!$F$2:$F$60000=$B141)*(KW_Errors!$C$2:$C$60000=H$3))</f>
        <v>0</v>
      </c>
      <c r="I141" s="11" t="s">
        <v>20</v>
      </c>
      <c r="J141" s="11" t="s">
        <v>325</v>
      </c>
      <c r="K141" s="10" t="s">
        <v>189</v>
      </c>
      <c r="L141" s="20"/>
      <c r="M141" s="7"/>
      <c r="N141" s="7"/>
      <c r="O141" s="7"/>
      <c r="P141" s="7"/>
      <c r="Q141" s="7"/>
      <c r="R141" s="7"/>
      <c r="S141" s="7"/>
      <c r="T141" s="7"/>
      <c r="U141" s="7"/>
      <c r="V141" s="7"/>
      <c r="W141" s="7"/>
      <c r="X141" s="7"/>
      <c r="Y141" s="7"/>
      <c r="Z141" s="7"/>
      <c r="AA141" s="7"/>
      <c r="AB141" s="7"/>
      <c r="AC141" s="7"/>
      <c r="AD141" s="7"/>
      <c r="AE141" s="7"/>
      <c r="AF141" s="7"/>
      <c r="AG141" s="7"/>
    </row>
    <row r="142" spans="1:33" ht="13.5" thickBot="1">
      <c r="A142" s="56">
        <v>139</v>
      </c>
      <c r="B142" s="63" t="s">
        <v>52</v>
      </c>
      <c r="C142" s="80" t="s">
        <v>216</v>
      </c>
      <c r="D142" s="83">
        <f>COUNTIF(KW_Errors!$F$2:$F$60000,$B142)-SUM(E142:H142)</f>
        <v>0</v>
      </c>
      <c r="E142" s="49">
        <f>SUMPRODUCT((KW_Errors!$F$2:$F$60000=$B142)*(KW_Errors!$C$2:$C$60000=E$3))</f>
        <v>0</v>
      </c>
      <c r="F142" s="60">
        <f>SUMPRODUCT((KW_Errors!$F$2:$F$60000=$B142)*(KW_Errors!$C$2:$C$60000=F$3))</f>
        <v>0</v>
      </c>
      <c r="G142" s="49">
        <f>SUMPRODUCT((KW_Errors!$F$2:$F$60000=$B142)*(KW_Errors!$C$2:$C$60000=G$3))</f>
        <v>0</v>
      </c>
      <c r="H142" s="49">
        <f>SUMPRODUCT((KW_Errors!$F$2:$F$60000=$B142)*(KW_Errors!$C$2:$C$60000=H$3))</f>
        <v>0</v>
      </c>
      <c r="I142" s="11" t="s">
        <v>21</v>
      </c>
      <c r="J142" s="11" t="s">
        <v>328</v>
      </c>
      <c r="K142" s="10" t="s">
        <v>348</v>
      </c>
      <c r="L142" s="20"/>
      <c r="M142" s="7"/>
      <c r="N142" s="7"/>
      <c r="O142" s="7"/>
      <c r="P142" s="7"/>
      <c r="Q142" s="7"/>
      <c r="R142" s="7"/>
      <c r="S142" s="7"/>
      <c r="T142" s="7"/>
      <c r="U142" s="7"/>
      <c r="V142" s="7"/>
      <c r="W142" s="7"/>
      <c r="X142" s="7"/>
      <c r="Y142" s="7"/>
      <c r="Z142" s="7"/>
      <c r="AA142" s="7"/>
      <c r="AB142" s="7"/>
      <c r="AC142" s="7"/>
      <c r="AD142" s="7"/>
      <c r="AE142" s="7"/>
      <c r="AF142" s="7"/>
      <c r="AG142" s="7"/>
    </row>
    <row r="143" spans="1:33" ht="13.5" thickBot="1">
      <c r="A143" s="56">
        <v>140</v>
      </c>
      <c r="B143" s="63" t="s">
        <v>473</v>
      </c>
      <c r="C143" s="80" t="s">
        <v>218</v>
      </c>
      <c r="D143" s="83">
        <f>COUNTIF(KW_Errors!$F$2:$F$60000,$B143)-SUM(E143:H143)</f>
        <v>0</v>
      </c>
      <c r="E143" s="49">
        <f>SUMPRODUCT((KW_Errors!$F$2:$F$60000=$B143)*(KW_Errors!$C$2:$C$60000=E$3))</f>
        <v>0</v>
      </c>
      <c r="F143" s="60">
        <f>SUMPRODUCT((KW_Errors!$F$2:$F$60000=$B143)*(KW_Errors!$C$2:$C$60000=F$3))</f>
        <v>0</v>
      </c>
      <c r="G143" s="49">
        <f>SUMPRODUCT((KW_Errors!$F$2:$F$60000=$B143)*(KW_Errors!$C$2:$C$60000=G$3))</f>
        <v>0</v>
      </c>
      <c r="H143" s="49">
        <f>SUMPRODUCT((KW_Errors!$F$2:$F$60000=$B143)*(KW_Errors!$C$2:$C$60000=H$3))</f>
        <v>0</v>
      </c>
      <c r="I143" s="11" t="s">
        <v>21</v>
      </c>
      <c r="J143" s="11" t="s">
        <v>328</v>
      </c>
      <c r="K143" s="10" t="s">
        <v>217</v>
      </c>
      <c r="L143" s="20"/>
      <c r="M143" s="7"/>
      <c r="N143" s="7"/>
      <c r="O143" s="7"/>
      <c r="P143" s="7"/>
      <c r="Q143" s="7"/>
      <c r="R143" s="7"/>
      <c r="S143" s="7"/>
      <c r="T143" s="7"/>
      <c r="U143" s="7"/>
      <c r="V143" s="7"/>
      <c r="W143" s="7"/>
      <c r="X143" s="7"/>
      <c r="Y143" s="7"/>
      <c r="Z143" s="7"/>
      <c r="AA143" s="7"/>
      <c r="AB143" s="7"/>
      <c r="AC143" s="7"/>
      <c r="AD143" s="7"/>
      <c r="AE143" s="7"/>
      <c r="AF143" s="7"/>
      <c r="AG143" s="7"/>
    </row>
    <row r="144" spans="1:33" ht="13.5" thickBot="1">
      <c r="A144" s="56">
        <v>141</v>
      </c>
      <c r="B144" s="63" t="s">
        <v>472</v>
      </c>
      <c r="C144" s="80" t="s">
        <v>215</v>
      </c>
      <c r="D144" s="83">
        <f>COUNTIF(KW_Errors!$F$2:$F$60000,$B144)-SUM(E144:H144)</f>
        <v>0</v>
      </c>
      <c r="E144" s="49">
        <f>SUMPRODUCT((KW_Errors!$F$2:$F$60000=$B144)*(KW_Errors!$C$2:$C$60000=E$3))</f>
        <v>0</v>
      </c>
      <c r="F144" s="60">
        <f>SUMPRODUCT((KW_Errors!$F$2:$F$60000=$B144)*(KW_Errors!$C$2:$C$60000=F$3))</f>
        <v>0</v>
      </c>
      <c r="G144" s="49">
        <f>SUMPRODUCT((KW_Errors!$F$2:$F$60000=$B144)*(KW_Errors!$C$2:$C$60000=G$3))</f>
        <v>0</v>
      </c>
      <c r="H144" s="49">
        <f>SUMPRODUCT((KW_Errors!$F$2:$F$60000=$B144)*(KW_Errors!$C$2:$C$60000=H$3))</f>
        <v>0</v>
      </c>
      <c r="I144" s="11" t="s">
        <v>20</v>
      </c>
      <c r="J144" s="11" t="s">
        <v>328</v>
      </c>
      <c r="K144" s="10" t="s">
        <v>214</v>
      </c>
      <c r="L144" s="20"/>
      <c r="M144" s="7"/>
      <c r="N144" s="7"/>
      <c r="O144" s="7"/>
      <c r="P144" s="7"/>
      <c r="Q144" s="7"/>
      <c r="R144" s="7"/>
      <c r="S144" s="7"/>
      <c r="T144" s="7"/>
      <c r="U144" s="7"/>
      <c r="V144" s="7"/>
      <c r="W144" s="7"/>
      <c r="X144" s="7"/>
      <c r="Y144" s="7"/>
      <c r="Z144" s="7"/>
      <c r="AA144" s="7"/>
      <c r="AB144" s="7"/>
      <c r="AC144" s="7"/>
      <c r="AD144" s="7"/>
      <c r="AE144" s="7"/>
      <c r="AF144" s="7"/>
      <c r="AG144" s="7"/>
    </row>
    <row r="145" spans="1:33" ht="13.5" thickBot="1">
      <c r="A145" s="56">
        <v>142</v>
      </c>
      <c r="B145" s="63" t="s">
        <v>16</v>
      </c>
      <c r="C145" s="80" t="s">
        <v>370</v>
      </c>
      <c r="D145" s="83">
        <f>COUNTIF(KW_Errors!$F$2:$F$60000,$B145)-SUM(E145:H145)</f>
        <v>0</v>
      </c>
      <c r="E145" s="49">
        <f>SUMPRODUCT((KW_Errors!$F$2:$F$60000=$B145)*(KW_Errors!$C$2:$C$60000=E$3))</f>
        <v>0</v>
      </c>
      <c r="F145" s="60">
        <f>SUMPRODUCT((KW_Errors!$F$2:$F$60000=$B145)*(KW_Errors!$C$2:$C$60000=F$3))</f>
        <v>0</v>
      </c>
      <c r="G145" s="49">
        <f>SUMPRODUCT((KW_Errors!$F$2:$F$60000=$B145)*(KW_Errors!$C$2:$C$60000=G$3))</f>
        <v>0</v>
      </c>
      <c r="H145" s="49">
        <f>SUMPRODUCT((KW_Errors!$F$2:$F$60000=$B145)*(KW_Errors!$C$2:$C$60000=H$3))</f>
        <v>0</v>
      </c>
      <c r="I145" s="11" t="s">
        <v>20</v>
      </c>
      <c r="J145" s="11" t="s">
        <v>325</v>
      </c>
      <c r="K145" s="10" t="s">
        <v>369</v>
      </c>
      <c r="L145" s="20"/>
      <c r="M145" s="7"/>
      <c r="N145" s="7"/>
      <c r="O145" s="7"/>
      <c r="P145" s="7"/>
      <c r="Q145" s="7"/>
      <c r="R145" s="7"/>
      <c r="S145" s="7"/>
      <c r="T145" s="7"/>
      <c r="U145" s="7"/>
      <c r="V145" s="7"/>
      <c r="W145" s="7"/>
      <c r="X145" s="7"/>
      <c r="Y145" s="7"/>
      <c r="Z145" s="7"/>
      <c r="AA145" s="7"/>
      <c r="AB145" s="7"/>
      <c r="AC145" s="7"/>
      <c r="AD145" s="7"/>
      <c r="AE145" s="7"/>
      <c r="AF145" s="7"/>
      <c r="AG145" s="7"/>
    </row>
    <row r="146" spans="1:33" ht="13.5" thickBot="1">
      <c r="A146" s="56">
        <v>143</v>
      </c>
      <c r="B146" s="63" t="s">
        <v>315</v>
      </c>
      <c r="C146" s="80" t="s">
        <v>53</v>
      </c>
      <c r="D146" s="83">
        <f>COUNTIF(KW_Errors!$F$2:$F$60000,$B146)-SUM(E146:H146)</f>
        <v>0</v>
      </c>
      <c r="E146" s="49">
        <f>SUMPRODUCT((KW_Errors!$F$2:$F$60000=$B146)*(KW_Errors!$C$2:$C$60000=E$3))</f>
        <v>0</v>
      </c>
      <c r="F146" s="60">
        <f>SUMPRODUCT((KW_Errors!$F$2:$F$60000=$B146)*(KW_Errors!$C$2:$C$60000=F$3))</f>
        <v>0</v>
      </c>
      <c r="G146" s="49">
        <f>SUMPRODUCT((KW_Errors!$F$2:$F$60000=$B146)*(KW_Errors!$C$2:$C$60000=G$3))</f>
        <v>0</v>
      </c>
      <c r="H146" s="49">
        <f>SUMPRODUCT((KW_Errors!$F$2:$F$60000=$B146)*(KW_Errors!$C$2:$C$60000=H$3))</f>
        <v>0</v>
      </c>
      <c r="I146" s="11" t="s">
        <v>20</v>
      </c>
      <c r="J146" s="11" t="s">
        <v>328</v>
      </c>
      <c r="K146" s="10" t="s">
        <v>375</v>
      </c>
      <c r="L146" s="20"/>
      <c r="M146" s="7"/>
      <c r="N146" s="7"/>
      <c r="O146" s="7"/>
      <c r="P146" s="7"/>
      <c r="Q146" s="7"/>
      <c r="R146" s="7"/>
      <c r="S146" s="7"/>
      <c r="T146" s="7"/>
      <c r="U146" s="7"/>
      <c r="V146" s="7"/>
      <c r="W146" s="7"/>
      <c r="X146" s="7"/>
      <c r="Y146" s="7"/>
      <c r="Z146" s="7"/>
      <c r="AA146" s="7"/>
      <c r="AB146" s="7"/>
      <c r="AC146" s="7"/>
      <c r="AD146" s="7"/>
      <c r="AE146" s="7"/>
      <c r="AF146" s="7"/>
      <c r="AG146" s="7"/>
    </row>
    <row r="147" spans="1:33" ht="13.5" thickBot="1">
      <c r="A147" s="56">
        <v>144</v>
      </c>
      <c r="B147" s="63" t="s">
        <v>156</v>
      </c>
      <c r="C147" s="80" t="s">
        <v>53</v>
      </c>
      <c r="D147" s="83">
        <f>COUNTIF(KW_Errors!$F$2:$F$60000,$B147)-SUM(E147:H147)</f>
        <v>0</v>
      </c>
      <c r="E147" s="49">
        <f>SUMPRODUCT((KW_Errors!$F$2:$F$60000=$B147)*(KW_Errors!$C$2:$C$60000=E$3))</f>
        <v>0</v>
      </c>
      <c r="F147" s="60">
        <f>SUMPRODUCT((KW_Errors!$F$2:$F$60000=$B147)*(KW_Errors!$C$2:$C$60000=F$3))</f>
        <v>0</v>
      </c>
      <c r="G147" s="49">
        <f>SUMPRODUCT((KW_Errors!$F$2:$F$60000=$B147)*(KW_Errors!$C$2:$C$60000=G$3))</f>
        <v>0</v>
      </c>
      <c r="H147" s="49">
        <f>SUMPRODUCT((KW_Errors!$F$2:$F$60000=$B147)*(KW_Errors!$C$2:$C$60000=H$3))</f>
        <v>0</v>
      </c>
      <c r="I147" s="11" t="s">
        <v>20</v>
      </c>
      <c r="J147" s="11" t="s">
        <v>328</v>
      </c>
      <c r="K147" s="10" t="s">
        <v>298</v>
      </c>
      <c r="L147" s="20"/>
      <c r="M147" s="7"/>
      <c r="N147" s="7"/>
      <c r="O147" s="7"/>
      <c r="P147" s="7"/>
      <c r="Q147" s="7"/>
      <c r="R147" s="7"/>
      <c r="S147" s="7"/>
      <c r="T147" s="7"/>
      <c r="U147" s="7"/>
      <c r="V147" s="7"/>
      <c r="W147" s="7"/>
      <c r="X147" s="7"/>
      <c r="Y147" s="7"/>
      <c r="Z147" s="7"/>
      <c r="AA147" s="7"/>
      <c r="AB147" s="7"/>
      <c r="AC147" s="7"/>
      <c r="AD147" s="7"/>
      <c r="AE147" s="7"/>
      <c r="AF147" s="7"/>
      <c r="AG147" s="7"/>
    </row>
    <row r="148" spans="1:33" ht="13.5" thickBot="1">
      <c r="A148" s="56">
        <v>145</v>
      </c>
      <c r="B148" s="63" t="s">
        <v>22</v>
      </c>
      <c r="C148" s="80" t="s">
        <v>297</v>
      </c>
      <c r="D148" s="83">
        <f>COUNTIF(KW_Errors!$F$2:$F$60000,$B148)-SUM(E148:H148)</f>
        <v>0</v>
      </c>
      <c r="E148" s="49">
        <f>SUMPRODUCT((KW_Errors!$F$2:$F$60000=$B148)*(KW_Errors!$C$2:$C$60000=E$3))</f>
        <v>0</v>
      </c>
      <c r="F148" s="60">
        <f>SUMPRODUCT((KW_Errors!$F$2:$F$60000=$B148)*(KW_Errors!$C$2:$C$60000=F$3))</f>
        <v>0</v>
      </c>
      <c r="G148" s="49">
        <f>SUMPRODUCT((KW_Errors!$F$2:$F$60000=$B148)*(KW_Errors!$C$2:$C$60000=G$3))</f>
        <v>0</v>
      </c>
      <c r="H148" s="49">
        <f>SUMPRODUCT((KW_Errors!$F$2:$F$60000=$B148)*(KW_Errors!$C$2:$C$60000=H$3))</f>
        <v>0</v>
      </c>
      <c r="I148" s="11" t="s">
        <v>20</v>
      </c>
      <c r="J148" s="11" t="s">
        <v>328</v>
      </c>
      <c r="K148" s="10" t="s">
        <v>23</v>
      </c>
      <c r="L148" s="20"/>
      <c r="M148" s="7"/>
      <c r="N148" s="7"/>
      <c r="O148" s="7"/>
      <c r="P148" s="7"/>
      <c r="Q148" s="7"/>
      <c r="R148" s="7"/>
      <c r="S148" s="7"/>
      <c r="T148" s="7"/>
      <c r="U148" s="7"/>
      <c r="V148" s="7"/>
      <c r="W148" s="7"/>
      <c r="X148" s="7"/>
      <c r="Y148" s="7"/>
      <c r="Z148" s="7"/>
      <c r="AA148" s="7"/>
      <c r="AB148" s="7"/>
      <c r="AC148" s="7"/>
      <c r="AD148" s="7"/>
      <c r="AE148" s="7"/>
      <c r="AF148" s="7"/>
      <c r="AG148" s="7"/>
    </row>
    <row r="149" spans="1:33" ht="13.5" thickBot="1">
      <c r="A149" s="56">
        <v>146</v>
      </c>
      <c r="B149" s="63" t="s">
        <v>387</v>
      </c>
      <c r="C149" s="80" t="s">
        <v>371</v>
      </c>
      <c r="D149" s="83">
        <f>COUNTIF(KW_Errors!$F$2:$F$60000,$B149)-SUM(E149:H149)</f>
        <v>0</v>
      </c>
      <c r="E149" s="49">
        <f>SUMPRODUCT((KW_Errors!$F$2:$F$60000=$B149)*(KW_Errors!$C$2:$C$60000=E$3))</f>
        <v>9</v>
      </c>
      <c r="F149" s="60">
        <f>SUMPRODUCT((KW_Errors!$F$2:$F$60000=$B149)*(KW_Errors!$C$2:$C$60000=F$3))</f>
        <v>0</v>
      </c>
      <c r="G149" s="49">
        <f>SUMPRODUCT((KW_Errors!$F$2:$F$60000=$B149)*(KW_Errors!$C$2:$C$60000=G$3))</f>
        <v>0</v>
      </c>
      <c r="H149" s="49">
        <f>SUMPRODUCT((KW_Errors!$F$2:$F$60000=$B149)*(KW_Errors!$C$2:$C$60000=H$3))</f>
        <v>0</v>
      </c>
      <c r="I149" s="11" t="s">
        <v>21</v>
      </c>
      <c r="J149" s="11" t="s">
        <v>325</v>
      </c>
      <c r="K149" s="10" t="s">
        <v>351</v>
      </c>
      <c r="L149" s="20"/>
      <c r="M149" s="7"/>
      <c r="N149" s="7"/>
      <c r="O149" s="7"/>
      <c r="P149" s="7"/>
      <c r="Q149" s="7"/>
      <c r="R149" s="7"/>
      <c r="S149" s="7"/>
      <c r="T149" s="7"/>
      <c r="U149" s="7"/>
      <c r="V149" s="7"/>
      <c r="W149" s="7"/>
      <c r="X149" s="7"/>
      <c r="Y149" s="7"/>
      <c r="Z149" s="7"/>
      <c r="AA149" s="7"/>
      <c r="AB149" s="7"/>
      <c r="AC149" s="7"/>
      <c r="AD149" s="7"/>
      <c r="AE149" s="7"/>
      <c r="AF149" s="7"/>
      <c r="AG149" s="7"/>
    </row>
    <row r="150" spans="1:33" ht="13.5" thickBot="1">
      <c r="A150" s="56">
        <v>147</v>
      </c>
      <c r="B150" s="63" t="s">
        <v>440</v>
      </c>
      <c r="C150" s="80" t="s">
        <v>332</v>
      </c>
      <c r="D150" s="83">
        <f>COUNTIF(KW_Errors!$F$2:$F$60000,$B150)-SUM(E150:H150)</f>
        <v>0</v>
      </c>
      <c r="E150" s="49">
        <f>SUMPRODUCT((KW_Errors!$F$2:$F$60000=$B150)*(KW_Errors!$C$2:$C$60000=E$3))</f>
        <v>0</v>
      </c>
      <c r="F150" s="60">
        <f>SUMPRODUCT((KW_Errors!$F$2:$F$60000=$B150)*(KW_Errors!$C$2:$C$60000=F$3))</f>
        <v>0</v>
      </c>
      <c r="G150" s="49">
        <f>SUMPRODUCT((KW_Errors!$F$2:$F$60000=$B150)*(KW_Errors!$C$2:$C$60000=G$3))</f>
        <v>0</v>
      </c>
      <c r="H150" s="49">
        <f>SUMPRODUCT((KW_Errors!$F$2:$F$60000=$B150)*(KW_Errors!$C$2:$C$60000=H$3))</f>
        <v>0</v>
      </c>
      <c r="I150" s="11" t="s">
        <v>20</v>
      </c>
      <c r="J150" s="11" t="s">
        <v>328</v>
      </c>
      <c r="K150" s="10" t="s">
        <v>331</v>
      </c>
      <c r="L150" s="20"/>
      <c r="M150" s="7"/>
      <c r="N150" s="7"/>
      <c r="O150" s="7"/>
      <c r="P150" s="7"/>
      <c r="Q150" s="7"/>
      <c r="R150" s="7"/>
      <c r="S150" s="7"/>
      <c r="T150" s="7"/>
      <c r="U150" s="7"/>
      <c r="V150" s="7"/>
      <c r="W150" s="7"/>
      <c r="X150" s="7"/>
      <c r="Y150" s="7"/>
      <c r="Z150" s="7"/>
      <c r="AA150" s="7"/>
      <c r="AB150" s="7"/>
      <c r="AC150" s="7"/>
      <c r="AD150" s="7"/>
      <c r="AE150" s="7"/>
      <c r="AF150" s="7"/>
      <c r="AG150" s="7"/>
    </row>
    <row r="151" spans="1:33" ht="13.5" thickBot="1">
      <c r="A151" s="56">
        <v>148</v>
      </c>
      <c r="B151" s="63" t="s">
        <v>439</v>
      </c>
      <c r="C151" s="80" t="s">
        <v>330</v>
      </c>
      <c r="D151" s="83">
        <f>COUNTIF(KW_Errors!$F$2:$F$60000,$B151)-SUM(E151:H151)</f>
        <v>0</v>
      </c>
      <c r="E151" s="49">
        <f>SUMPRODUCT((KW_Errors!$F$2:$F$60000=$B151)*(KW_Errors!$C$2:$C$60000=E$3))</f>
        <v>0</v>
      </c>
      <c r="F151" s="60">
        <f>SUMPRODUCT((KW_Errors!$F$2:$F$60000=$B151)*(KW_Errors!$C$2:$C$60000=F$3))</f>
        <v>0</v>
      </c>
      <c r="G151" s="49">
        <f>SUMPRODUCT((KW_Errors!$F$2:$F$60000=$B151)*(KW_Errors!$C$2:$C$60000=G$3))</f>
        <v>0</v>
      </c>
      <c r="H151" s="49">
        <f>SUMPRODUCT((KW_Errors!$F$2:$F$60000=$B151)*(KW_Errors!$C$2:$C$60000=H$3))</f>
        <v>0</v>
      </c>
      <c r="I151" s="11" t="s">
        <v>20</v>
      </c>
      <c r="J151" s="11" t="s">
        <v>328</v>
      </c>
      <c r="K151" s="10" t="s">
        <v>329</v>
      </c>
      <c r="L151" s="20"/>
      <c r="M151" s="7"/>
      <c r="N151" s="7"/>
      <c r="O151" s="7"/>
      <c r="P151" s="7"/>
      <c r="Q151" s="7"/>
      <c r="R151" s="7"/>
      <c r="S151" s="7"/>
      <c r="T151" s="7"/>
      <c r="U151" s="7"/>
      <c r="V151" s="7"/>
      <c r="W151" s="7"/>
      <c r="X151" s="7"/>
      <c r="Y151" s="7"/>
      <c r="Z151" s="7"/>
      <c r="AA151" s="7"/>
      <c r="AB151" s="7"/>
      <c r="AC151" s="7"/>
      <c r="AD151" s="7"/>
      <c r="AE151" s="7"/>
      <c r="AF151" s="7"/>
      <c r="AG151" s="7"/>
    </row>
    <row r="152" spans="1:33" ht="13.5" thickBot="1">
      <c r="A152" s="56">
        <v>149</v>
      </c>
      <c r="B152" s="63" t="s">
        <v>386</v>
      </c>
      <c r="C152" s="80" t="s">
        <v>374</v>
      </c>
      <c r="D152" s="83">
        <f>COUNTIF(KW_Errors!$F$2:$F$60000,$B152)-SUM(E152:H152)</f>
        <v>0</v>
      </c>
      <c r="E152" s="49">
        <f>SUMPRODUCT((KW_Errors!$F$2:$F$60000=$B152)*(KW_Errors!$C$2:$C$60000=E$3))</f>
        <v>0</v>
      </c>
      <c r="F152" s="60">
        <f>SUMPRODUCT((KW_Errors!$F$2:$F$60000=$B152)*(KW_Errors!$C$2:$C$60000=F$3))</f>
        <v>0</v>
      </c>
      <c r="G152" s="49">
        <f>SUMPRODUCT((KW_Errors!$F$2:$F$60000=$B152)*(KW_Errors!$C$2:$C$60000=G$3))</f>
        <v>0</v>
      </c>
      <c r="H152" s="49">
        <f>SUMPRODUCT((KW_Errors!$F$2:$F$60000=$B152)*(KW_Errors!$C$2:$C$60000=H$3))</f>
        <v>0</v>
      </c>
      <c r="I152" s="11" t="s">
        <v>20</v>
      </c>
      <c r="J152" s="11" t="s">
        <v>328</v>
      </c>
      <c r="K152" s="10" t="s">
        <v>271</v>
      </c>
      <c r="L152" s="20"/>
      <c r="M152" s="7"/>
      <c r="N152" s="7"/>
      <c r="O152" s="7"/>
      <c r="P152" s="7"/>
      <c r="Q152" s="7"/>
      <c r="R152" s="7"/>
      <c r="S152" s="7"/>
      <c r="T152" s="7"/>
      <c r="U152" s="7"/>
      <c r="V152" s="7"/>
      <c r="W152" s="7"/>
      <c r="X152" s="7"/>
      <c r="Y152" s="7"/>
      <c r="Z152" s="7"/>
      <c r="AA152" s="7"/>
      <c r="AB152" s="7"/>
      <c r="AC152" s="7"/>
      <c r="AD152" s="7"/>
      <c r="AE152" s="7"/>
      <c r="AF152" s="7"/>
      <c r="AG152" s="7"/>
    </row>
    <row r="153" spans="1:33" ht="13.5" thickBot="1">
      <c r="A153" s="56">
        <v>150</v>
      </c>
      <c r="B153" s="63" t="s">
        <v>470</v>
      </c>
      <c r="C153" s="80" t="s">
        <v>104</v>
      </c>
      <c r="D153" s="83">
        <f>COUNTIF(KW_Errors!$F$2:$F$60000,$B153)-SUM(E153:H153)</f>
        <v>0</v>
      </c>
      <c r="E153" s="49">
        <f>SUMPRODUCT((KW_Errors!$F$2:$F$60000=$B153)*(KW_Errors!$C$2:$C$60000=E$3))</f>
        <v>0</v>
      </c>
      <c r="F153" s="60">
        <f>SUMPRODUCT((KW_Errors!$F$2:$F$60000=$B153)*(KW_Errors!$C$2:$C$60000=F$3))</f>
        <v>0</v>
      </c>
      <c r="G153" s="49">
        <f>SUMPRODUCT((KW_Errors!$F$2:$F$60000=$B153)*(KW_Errors!$C$2:$C$60000=G$3))</f>
        <v>0</v>
      </c>
      <c r="H153" s="49">
        <f>SUMPRODUCT((KW_Errors!$F$2:$F$60000=$B153)*(KW_Errors!$C$2:$C$60000=H$3))</f>
        <v>0</v>
      </c>
      <c r="I153" s="11" t="s">
        <v>20</v>
      </c>
      <c r="J153" s="11" t="s">
        <v>328</v>
      </c>
      <c r="K153" s="10" t="s">
        <v>103</v>
      </c>
      <c r="L153" s="20"/>
      <c r="M153" s="7"/>
      <c r="N153" s="7"/>
      <c r="O153" s="7"/>
      <c r="P153" s="7"/>
      <c r="Q153" s="7"/>
      <c r="R153" s="7"/>
      <c r="S153" s="7"/>
      <c r="T153" s="7"/>
      <c r="U153" s="7"/>
      <c r="V153" s="7"/>
      <c r="W153" s="7"/>
      <c r="X153" s="7"/>
      <c r="Y153" s="7"/>
      <c r="Z153" s="7"/>
      <c r="AA153" s="7"/>
      <c r="AB153" s="7"/>
      <c r="AC153" s="7"/>
      <c r="AD153" s="7"/>
      <c r="AE153" s="7"/>
      <c r="AF153" s="7"/>
      <c r="AG153" s="7"/>
    </row>
    <row r="154" spans="1:33" ht="13.5" thickBot="1">
      <c r="A154" s="56">
        <v>151</v>
      </c>
      <c r="B154" s="63" t="s">
        <v>320</v>
      </c>
      <c r="C154" s="80" t="s">
        <v>64</v>
      </c>
      <c r="D154" s="83">
        <f>COUNTIF(KW_Errors!$F$2:$F$60000,$B154)-SUM(E154:H154)</f>
        <v>0</v>
      </c>
      <c r="E154" s="49">
        <f>SUMPRODUCT((KW_Errors!$F$2:$F$60000=$B154)*(KW_Errors!$C$2:$C$60000=E$3))</f>
        <v>0</v>
      </c>
      <c r="F154" s="60">
        <f>SUMPRODUCT((KW_Errors!$F$2:$F$60000=$B154)*(KW_Errors!$C$2:$C$60000=F$3))</f>
        <v>0</v>
      </c>
      <c r="G154" s="49">
        <f>SUMPRODUCT((KW_Errors!$F$2:$F$60000=$B154)*(KW_Errors!$C$2:$C$60000=G$3))</f>
        <v>0</v>
      </c>
      <c r="H154" s="49">
        <f>SUMPRODUCT((KW_Errors!$F$2:$F$60000=$B154)*(KW_Errors!$C$2:$C$60000=H$3))</f>
        <v>0</v>
      </c>
      <c r="I154" s="11" t="s">
        <v>20</v>
      </c>
      <c r="J154" s="11" t="s">
        <v>328</v>
      </c>
      <c r="K154" s="10" t="s">
        <v>63</v>
      </c>
      <c r="L154" s="20"/>
      <c r="M154" s="7"/>
      <c r="N154" s="7"/>
      <c r="O154" s="7"/>
      <c r="P154" s="7"/>
      <c r="Q154" s="7"/>
      <c r="R154" s="7"/>
      <c r="S154" s="7"/>
      <c r="T154" s="7"/>
      <c r="U154" s="7"/>
      <c r="V154" s="7"/>
      <c r="W154" s="7"/>
      <c r="X154" s="7"/>
      <c r="Y154" s="7"/>
      <c r="Z154" s="7"/>
      <c r="AA154" s="7"/>
      <c r="AB154" s="7"/>
      <c r="AC154" s="7"/>
      <c r="AD154" s="7"/>
      <c r="AE154" s="7"/>
      <c r="AF154" s="7"/>
      <c r="AG154" s="7"/>
    </row>
    <row r="155" spans="1:33" ht="13.5" thickBot="1">
      <c r="A155" s="56">
        <v>152</v>
      </c>
      <c r="B155" s="63" t="s">
        <v>316</v>
      </c>
      <c r="C155" s="80" t="s">
        <v>56</v>
      </c>
      <c r="D155" s="83">
        <f>COUNTIF(KW_Errors!$F$2:$F$60000,$B155)-SUM(E155:H155)</f>
        <v>0</v>
      </c>
      <c r="E155" s="49">
        <f>SUMPRODUCT((KW_Errors!$F$2:$F$60000=$B155)*(KW_Errors!$C$2:$C$60000=E$3))</f>
        <v>1</v>
      </c>
      <c r="F155" s="60">
        <f>SUMPRODUCT((KW_Errors!$F$2:$F$60000=$B155)*(KW_Errors!$C$2:$C$60000=F$3))</f>
        <v>0</v>
      </c>
      <c r="G155" s="49">
        <f>SUMPRODUCT((KW_Errors!$F$2:$F$60000=$B155)*(KW_Errors!$C$2:$C$60000=G$3))</f>
        <v>0</v>
      </c>
      <c r="H155" s="49">
        <f>SUMPRODUCT((KW_Errors!$F$2:$F$60000=$B155)*(KW_Errors!$C$2:$C$60000=H$3))</f>
        <v>0</v>
      </c>
      <c r="I155" s="11" t="s">
        <v>20</v>
      </c>
      <c r="J155" s="11" t="s">
        <v>325</v>
      </c>
      <c r="K155" s="10" t="s">
        <v>55</v>
      </c>
      <c r="L155" s="20"/>
      <c r="M155" s="7"/>
      <c r="N155" s="7"/>
      <c r="O155" s="7"/>
      <c r="P155" s="7"/>
      <c r="Q155" s="7"/>
      <c r="R155" s="7"/>
      <c r="S155" s="7"/>
      <c r="T155" s="7"/>
      <c r="U155" s="7"/>
      <c r="V155" s="7"/>
      <c r="W155" s="7"/>
      <c r="X155" s="7"/>
      <c r="Y155" s="7"/>
      <c r="Z155" s="7"/>
      <c r="AA155" s="7"/>
      <c r="AB155" s="7"/>
      <c r="AC155" s="7"/>
      <c r="AD155" s="7"/>
      <c r="AE155" s="7"/>
      <c r="AF155" s="7"/>
      <c r="AG155" s="7"/>
    </row>
    <row r="156" spans="1:33" ht="13.5" thickBot="1">
      <c r="A156" s="56">
        <v>153</v>
      </c>
      <c r="B156" s="63" t="s">
        <v>221</v>
      </c>
      <c r="C156" s="80" t="s">
        <v>54</v>
      </c>
      <c r="D156" s="83">
        <f>COUNTIF(KW_Errors!$F$2:$F$60000,$B156)-SUM(E156:H156)</f>
        <v>0</v>
      </c>
      <c r="E156" s="49">
        <f>SUMPRODUCT((KW_Errors!$F$2:$F$60000=$B156)*(KW_Errors!$C$2:$C$60000=E$3))</f>
        <v>1</v>
      </c>
      <c r="F156" s="60">
        <f>SUMPRODUCT((KW_Errors!$F$2:$F$60000=$B156)*(KW_Errors!$C$2:$C$60000=F$3))</f>
        <v>0</v>
      </c>
      <c r="G156" s="49">
        <f>SUMPRODUCT((KW_Errors!$F$2:$F$60000=$B156)*(KW_Errors!$C$2:$C$60000=G$3))</f>
        <v>0</v>
      </c>
      <c r="H156" s="49">
        <f>SUMPRODUCT((KW_Errors!$F$2:$F$60000=$B156)*(KW_Errors!$C$2:$C$60000=H$3))</f>
        <v>0</v>
      </c>
      <c r="I156" s="11" t="s">
        <v>21</v>
      </c>
      <c r="J156" s="11" t="s">
        <v>325</v>
      </c>
      <c r="K156" s="10" t="s">
        <v>350</v>
      </c>
      <c r="L156" s="20"/>
      <c r="M156" s="7"/>
      <c r="N156" s="7"/>
      <c r="O156" s="7"/>
      <c r="P156" s="7"/>
      <c r="Q156" s="7"/>
      <c r="R156" s="7"/>
      <c r="S156" s="7"/>
      <c r="T156" s="7"/>
      <c r="U156" s="7"/>
      <c r="V156" s="7"/>
      <c r="W156" s="7"/>
      <c r="X156" s="7"/>
      <c r="Y156" s="7"/>
      <c r="Z156" s="7"/>
      <c r="AA156" s="7"/>
      <c r="AB156" s="7"/>
      <c r="AC156" s="7"/>
      <c r="AD156" s="7"/>
      <c r="AE156" s="7"/>
      <c r="AF156" s="7"/>
      <c r="AG156" s="7"/>
    </row>
    <row r="157" spans="1:33" ht="13.5" thickBot="1">
      <c r="A157" s="56">
        <v>154</v>
      </c>
      <c r="B157" s="63" t="s">
        <v>318</v>
      </c>
      <c r="C157" s="80" t="s">
        <v>60</v>
      </c>
      <c r="D157" s="83">
        <f>COUNTIF(KW_Errors!$F$2:$F$60000,$B157)-SUM(E157:H157)</f>
        <v>0</v>
      </c>
      <c r="E157" s="49">
        <f>SUMPRODUCT((KW_Errors!$F$2:$F$60000=$B157)*(KW_Errors!$C$2:$C$60000=E$3))</f>
        <v>0</v>
      </c>
      <c r="F157" s="60">
        <f>SUMPRODUCT((KW_Errors!$F$2:$F$60000=$B157)*(KW_Errors!$C$2:$C$60000=F$3))</f>
        <v>0</v>
      </c>
      <c r="G157" s="49">
        <f>SUMPRODUCT((KW_Errors!$F$2:$F$60000=$B157)*(KW_Errors!$C$2:$C$60000=G$3))</f>
        <v>0</v>
      </c>
      <c r="H157" s="49">
        <f>SUMPRODUCT((KW_Errors!$F$2:$F$60000=$B157)*(KW_Errors!$C$2:$C$60000=H$3))</f>
        <v>0</v>
      </c>
      <c r="I157" s="11" t="s">
        <v>20</v>
      </c>
      <c r="J157" s="11" t="s">
        <v>328</v>
      </c>
      <c r="K157" s="10" t="s">
        <v>59</v>
      </c>
      <c r="L157" s="20"/>
      <c r="M157" s="7"/>
      <c r="N157" s="7"/>
      <c r="O157" s="7"/>
      <c r="P157" s="7"/>
      <c r="Q157" s="7"/>
      <c r="R157" s="7"/>
      <c r="S157" s="7"/>
      <c r="T157" s="7"/>
      <c r="U157" s="7"/>
      <c r="V157" s="7"/>
      <c r="W157" s="7"/>
      <c r="X157" s="7"/>
      <c r="Y157" s="7"/>
      <c r="Z157" s="7"/>
      <c r="AA157" s="7"/>
      <c r="AB157" s="7"/>
      <c r="AC157" s="7"/>
      <c r="AD157" s="7"/>
      <c r="AE157" s="7"/>
      <c r="AF157" s="7"/>
      <c r="AG157" s="7"/>
    </row>
    <row r="158" spans="1:33" ht="13.5" thickBot="1">
      <c r="A158" s="56">
        <v>155</v>
      </c>
      <c r="B158" s="63" t="s">
        <v>469</v>
      </c>
      <c r="C158" s="80" t="s">
        <v>99</v>
      </c>
      <c r="D158" s="83">
        <f>COUNTIF(KW_Errors!$F$2:$F$60000,$B158)-SUM(E158:H158)</f>
        <v>0</v>
      </c>
      <c r="E158" s="49">
        <f>SUMPRODUCT((KW_Errors!$F$2:$F$60000=$B158)*(KW_Errors!$C$2:$C$60000=E$3))</f>
        <v>0</v>
      </c>
      <c r="F158" s="60">
        <f>SUMPRODUCT((KW_Errors!$F$2:$F$60000=$B158)*(KW_Errors!$C$2:$C$60000=F$3))</f>
        <v>0</v>
      </c>
      <c r="G158" s="49">
        <f>SUMPRODUCT((KW_Errors!$F$2:$F$60000=$B158)*(KW_Errors!$C$2:$C$60000=G$3))</f>
        <v>0</v>
      </c>
      <c r="H158" s="49">
        <f>SUMPRODUCT((KW_Errors!$F$2:$F$60000=$B158)*(KW_Errors!$C$2:$C$60000=H$3))</f>
        <v>0</v>
      </c>
      <c r="I158" s="11" t="s">
        <v>20</v>
      </c>
      <c r="J158" s="11" t="s">
        <v>328</v>
      </c>
      <c r="K158" s="10" t="s">
        <v>98</v>
      </c>
      <c r="L158" s="20"/>
      <c r="M158" s="7"/>
      <c r="N158" s="7"/>
      <c r="O158" s="7"/>
      <c r="P158" s="7"/>
      <c r="Q158" s="7"/>
      <c r="R158" s="7"/>
      <c r="S158" s="7"/>
      <c r="T158" s="7"/>
      <c r="U158" s="7"/>
      <c r="V158" s="7"/>
      <c r="W158" s="7"/>
      <c r="X158" s="7"/>
      <c r="Y158" s="7"/>
      <c r="Z158" s="7"/>
      <c r="AA158" s="7"/>
      <c r="AB158" s="7"/>
      <c r="AC158" s="7"/>
      <c r="AD158" s="7"/>
      <c r="AE158" s="7"/>
      <c r="AF158" s="7"/>
      <c r="AG158" s="7"/>
    </row>
    <row r="159" spans="1:33" ht="13.5" thickBot="1">
      <c r="A159" s="56">
        <v>156</v>
      </c>
      <c r="B159" s="63" t="s">
        <v>211</v>
      </c>
      <c r="C159" s="80" t="s">
        <v>213</v>
      </c>
      <c r="D159" s="83">
        <f>COUNTIF(KW_Errors!$F$2:$F$60000,$B159)-SUM(E159:H159)</f>
        <v>0</v>
      </c>
      <c r="E159" s="49">
        <f>SUMPRODUCT((KW_Errors!$F$2:$F$60000=$B159)*(KW_Errors!$C$2:$C$60000=E$3))</f>
        <v>0</v>
      </c>
      <c r="F159" s="60">
        <f>SUMPRODUCT((KW_Errors!$F$2:$F$60000=$B159)*(KW_Errors!$C$2:$C$60000=F$3))</f>
        <v>0</v>
      </c>
      <c r="G159" s="49">
        <f>SUMPRODUCT((KW_Errors!$F$2:$F$60000=$B159)*(KW_Errors!$C$2:$C$60000=G$3))</f>
        <v>0</v>
      </c>
      <c r="H159" s="49">
        <f>SUMPRODUCT((KW_Errors!$F$2:$F$60000=$B159)*(KW_Errors!$C$2:$C$60000=H$3))</f>
        <v>0</v>
      </c>
      <c r="I159" s="11" t="s">
        <v>20</v>
      </c>
      <c r="J159" s="11" t="s">
        <v>328</v>
      </c>
      <c r="K159" s="10" t="s">
        <v>353</v>
      </c>
      <c r="L159" s="20"/>
      <c r="M159" s="7"/>
      <c r="N159" s="7"/>
      <c r="O159" s="7"/>
      <c r="P159" s="7"/>
      <c r="Q159" s="7"/>
      <c r="R159" s="7"/>
      <c r="S159" s="7"/>
      <c r="T159" s="7"/>
      <c r="U159" s="7"/>
      <c r="V159" s="7"/>
      <c r="W159" s="7"/>
      <c r="X159" s="7"/>
      <c r="Y159" s="7"/>
      <c r="Z159" s="7"/>
      <c r="AA159" s="7"/>
      <c r="AB159" s="7"/>
      <c r="AC159" s="7"/>
      <c r="AD159" s="7"/>
      <c r="AE159" s="7"/>
      <c r="AF159" s="7"/>
      <c r="AG159" s="7"/>
    </row>
    <row r="160" spans="1:33" ht="13.5" thickBot="1">
      <c r="A160" s="56">
        <v>157</v>
      </c>
      <c r="B160" s="63" t="s">
        <v>394</v>
      </c>
      <c r="C160" s="80" t="s">
        <v>448</v>
      </c>
      <c r="D160" s="83">
        <f>COUNTIF(KW_Errors!$F$2:$F$60000,$B160)-SUM(E160:H160)</f>
        <v>0</v>
      </c>
      <c r="E160" s="49">
        <f>SUMPRODUCT((KW_Errors!$F$2:$F$60000=$B160)*(KW_Errors!$C$2:$C$60000=E$3))</f>
        <v>0</v>
      </c>
      <c r="F160" s="60">
        <f>SUMPRODUCT((KW_Errors!$F$2:$F$60000=$B160)*(KW_Errors!$C$2:$C$60000=F$3))</f>
        <v>0</v>
      </c>
      <c r="G160" s="49">
        <f>SUMPRODUCT((KW_Errors!$F$2:$F$60000=$B160)*(KW_Errors!$C$2:$C$60000=G$3))</f>
        <v>0</v>
      </c>
      <c r="H160" s="49">
        <f>SUMPRODUCT((KW_Errors!$F$2:$F$60000=$B160)*(KW_Errors!$C$2:$C$60000=H$3))</f>
        <v>0</v>
      </c>
      <c r="I160" s="11" t="s">
        <v>20</v>
      </c>
      <c r="J160" s="11" t="s">
        <v>326</v>
      </c>
      <c r="K160" s="10" t="s">
        <v>267</v>
      </c>
      <c r="L160" s="20"/>
      <c r="M160" s="7"/>
      <c r="N160" s="7"/>
      <c r="O160" s="7"/>
      <c r="P160" s="7"/>
      <c r="Q160" s="7"/>
      <c r="R160" s="7"/>
      <c r="S160" s="7"/>
      <c r="T160" s="7"/>
      <c r="U160" s="7"/>
      <c r="V160" s="7"/>
      <c r="W160" s="7"/>
      <c r="X160" s="7"/>
      <c r="Y160" s="7"/>
      <c r="Z160" s="7"/>
      <c r="AA160" s="7"/>
      <c r="AB160" s="7"/>
      <c r="AC160" s="7"/>
      <c r="AD160" s="7"/>
      <c r="AE160" s="7"/>
      <c r="AF160" s="7"/>
      <c r="AG160" s="7"/>
    </row>
    <row r="161" spans="1:33" ht="13.5" thickBot="1">
      <c r="A161" s="56">
        <v>158</v>
      </c>
      <c r="B161" s="63" t="s">
        <v>319</v>
      </c>
      <c r="C161" s="80" t="s">
        <v>62</v>
      </c>
      <c r="D161" s="83">
        <f>COUNTIF(KW_Errors!$F$2:$F$60000,$B161)-SUM(E161:H161)</f>
        <v>0</v>
      </c>
      <c r="E161" s="49">
        <f>SUMPRODUCT((KW_Errors!$F$2:$F$60000=$B161)*(KW_Errors!$C$2:$C$60000=E$3))</f>
        <v>0</v>
      </c>
      <c r="F161" s="60">
        <f>SUMPRODUCT((KW_Errors!$F$2:$F$60000=$B161)*(KW_Errors!$C$2:$C$60000=F$3))</f>
        <v>0</v>
      </c>
      <c r="G161" s="49">
        <f>SUMPRODUCT((KW_Errors!$F$2:$F$60000=$B161)*(KW_Errors!$C$2:$C$60000=G$3))</f>
        <v>0</v>
      </c>
      <c r="H161" s="49">
        <f>SUMPRODUCT((KW_Errors!$F$2:$F$60000=$B161)*(KW_Errors!$C$2:$C$60000=H$3))</f>
        <v>0</v>
      </c>
      <c r="I161" s="11" t="s">
        <v>20</v>
      </c>
      <c r="J161" s="11" t="s">
        <v>328</v>
      </c>
      <c r="K161" s="10" t="s">
        <v>61</v>
      </c>
      <c r="L161" s="20"/>
      <c r="M161" s="7"/>
      <c r="N161" s="7"/>
      <c r="O161" s="7"/>
      <c r="P161" s="7"/>
      <c r="Q161" s="7"/>
      <c r="R161" s="7"/>
      <c r="S161" s="7"/>
      <c r="T161" s="7"/>
      <c r="U161" s="7"/>
      <c r="V161" s="7"/>
      <c r="W161" s="7"/>
      <c r="X161" s="7"/>
      <c r="Y161" s="7"/>
      <c r="Z161" s="7"/>
      <c r="AA161" s="7"/>
      <c r="AB161" s="7"/>
      <c r="AC161" s="7"/>
      <c r="AD161" s="7"/>
      <c r="AE161" s="7"/>
      <c r="AF161" s="7"/>
      <c r="AG161" s="7"/>
    </row>
    <row r="162" spans="1:33" ht="13.5" thickBot="1">
      <c r="A162" s="56">
        <v>159</v>
      </c>
      <c r="B162" s="63" t="s">
        <v>322</v>
      </c>
      <c r="C162" s="80" t="s">
        <v>62</v>
      </c>
      <c r="D162" s="83">
        <f>COUNTIF(KW_Errors!$F$2:$F$60000,$B162)-SUM(E162:H162)</f>
        <v>0</v>
      </c>
      <c r="E162" s="49">
        <f>SUMPRODUCT((KW_Errors!$F$2:$F$60000=$B162)*(KW_Errors!$C$2:$C$60000=E$3))</f>
        <v>0</v>
      </c>
      <c r="F162" s="60">
        <f>SUMPRODUCT((KW_Errors!$F$2:$F$60000=$B162)*(KW_Errors!$C$2:$C$60000=F$3))</f>
        <v>0</v>
      </c>
      <c r="G162" s="49">
        <f>SUMPRODUCT((KW_Errors!$F$2:$F$60000=$B162)*(KW_Errors!$C$2:$C$60000=G$3))</f>
        <v>0</v>
      </c>
      <c r="H162" s="49">
        <f>SUMPRODUCT((KW_Errors!$F$2:$F$60000=$B162)*(KW_Errors!$C$2:$C$60000=H$3))</f>
        <v>0</v>
      </c>
      <c r="I162" s="11" t="s">
        <v>20</v>
      </c>
      <c r="J162" s="11" t="s">
        <v>328</v>
      </c>
      <c r="K162" s="10" t="s">
        <v>67</v>
      </c>
      <c r="L162" s="20"/>
      <c r="M162" s="7"/>
      <c r="N162" s="7"/>
      <c r="O162" s="7"/>
      <c r="P162" s="7"/>
      <c r="Q162" s="7"/>
      <c r="R162" s="7"/>
      <c r="S162" s="7"/>
      <c r="T162" s="7"/>
      <c r="U162" s="7"/>
      <c r="V162" s="7"/>
      <c r="W162" s="7"/>
      <c r="X162" s="7"/>
      <c r="Y162" s="7"/>
      <c r="Z162" s="7"/>
      <c r="AA162" s="7"/>
      <c r="AB162" s="7"/>
      <c r="AC162" s="7"/>
      <c r="AD162" s="7"/>
      <c r="AE162" s="7"/>
      <c r="AF162" s="7"/>
      <c r="AG162" s="7"/>
    </row>
    <row r="163" spans="1:33" ht="13.5" thickBot="1">
      <c r="A163" s="56">
        <v>160</v>
      </c>
      <c r="B163" s="63" t="s">
        <v>438</v>
      </c>
      <c r="C163" s="80" t="s">
        <v>62</v>
      </c>
      <c r="D163" s="83">
        <f>COUNTIF(KW_Errors!$F$2:$F$60000,$B163)-SUM(E163:H163)</f>
        <v>0</v>
      </c>
      <c r="E163" s="49">
        <f>SUMPRODUCT((KW_Errors!$F$2:$F$60000=$B163)*(KW_Errors!$C$2:$C$60000=E$3))</f>
        <v>0</v>
      </c>
      <c r="F163" s="60">
        <f>SUMPRODUCT((KW_Errors!$F$2:$F$60000=$B163)*(KW_Errors!$C$2:$C$60000=F$3))</f>
        <v>0</v>
      </c>
      <c r="G163" s="49">
        <f>SUMPRODUCT((KW_Errors!$F$2:$F$60000=$B163)*(KW_Errors!$C$2:$C$60000=G$3))</f>
        <v>0</v>
      </c>
      <c r="H163" s="49">
        <f>SUMPRODUCT((KW_Errors!$F$2:$F$60000=$B163)*(KW_Errors!$C$2:$C$60000=H$3))</f>
        <v>0</v>
      </c>
      <c r="I163" s="11" t="s">
        <v>20</v>
      </c>
      <c r="J163" s="11" t="s">
        <v>328</v>
      </c>
      <c r="K163" s="10" t="s">
        <v>68</v>
      </c>
      <c r="L163" s="20"/>
      <c r="M163" s="7"/>
      <c r="N163" s="7"/>
      <c r="O163" s="7"/>
      <c r="P163" s="7"/>
      <c r="Q163" s="7"/>
      <c r="R163" s="7"/>
      <c r="S163" s="7"/>
      <c r="T163" s="7"/>
      <c r="U163" s="7"/>
      <c r="V163" s="7"/>
      <c r="W163" s="7"/>
      <c r="X163" s="7"/>
      <c r="Y163" s="7"/>
      <c r="Z163" s="7"/>
      <c r="AA163" s="7"/>
      <c r="AB163" s="7"/>
      <c r="AC163" s="7"/>
      <c r="AD163" s="7"/>
      <c r="AE163" s="7"/>
      <c r="AF163" s="7"/>
      <c r="AG163" s="7"/>
    </row>
    <row r="164" spans="1:33" ht="13.5" thickBot="1">
      <c r="A164" s="56">
        <v>161</v>
      </c>
      <c r="B164" s="63" t="s">
        <v>317</v>
      </c>
      <c r="C164" s="80" t="s">
        <v>58</v>
      </c>
      <c r="D164" s="83">
        <f>COUNTIF(KW_Errors!$F$2:$F$60000,$B164)-SUM(E164:H164)</f>
        <v>0</v>
      </c>
      <c r="E164" s="49">
        <f>SUMPRODUCT((KW_Errors!$F$2:$F$60000=$B164)*(KW_Errors!$C$2:$C$60000=E$3))</f>
        <v>0</v>
      </c>
      <c r="F164" s="60">
        <f>SUMPRODUCT((KW_Errors!$F$2:$F$60000=$B164)*(KW_Errors!$C$2:$C$60000=F$3))</f>
        <v>0</v>
      </c>
      <c r="G164" s="49">
        <f>SUMPRODUCT((KW_Errors!$F$2:$F$60000=$B164)*(KW_Errors!$C$2:$C$60000=G$3))</f>
        <v>0</v>
      </c>
      <c r="H164" s="49">
        <f>SUMPRODUCT((KW_Errors!$F$2:$F$60000=$B164)*(KW_Errors!$C$2:$C$60000=H$3))</f>
        <v>0</v>
      </c>
      <c r="I164" s="11" t="s">
        <v>20</v>
      </c>
      <c r="J164" s="11" t="s">
        <v>328</v>
      </c>
      <c r="K164" s="10" t="s">
        <v>57</v>
      </c>
      <c r="L164" s="20"/>
      <c r="M164" s="7"/>
      <c r="N164" s="7"/>
      <c r="O164" s="7"/>
      <c r="P164" s="7"/>
      <c r="Q164" s="7"/>
      <c r="R164" s="7"/>
      <c r="S164" s="7"/>
      <c r="T164" s="7"/>
      <c r="U164" s="7"/>
      <c r="V164" s="7"/>
      <c r="W164" s="7"/>
      <c r="X164" s="7"/>
      <c r="Y164" s="7"/>
      <c r="Z164" s="7"/>
      <c r="AA164" s="7"/>
      <c r="AB164" s="7"/>
      <c r="AC164" s="7"/>
      <c r="AD164" s="7"/>
      <c r="AE164" s="7"/>
      <c r="AF164" s="7"/>
      <c r="AG164" s="7"/>
    </row>
    <row r="165" spans="1:33" ht="13.5" thickBot="1">
      <c r="A165" s="56">
        <v>162</v>
      </c>
      <c r="B165" s="63" t="s">
        <v>257</v>
      </c>
      <c r="C165" s="80" t="s">
        <v>58</v>
      </c>
      <c r="D165" s="83">
        <f>COUNTIF(KW_Errors!$F$2:$F$60000,$B165)-SUM(E165:H165)</f>
        <v>0</v>
      </c>
      <c r="E165" s="49">
        <f>SUMPRODUCT((KW_Errors!$F$2:$F$60000=$B165)*(KW_Errors!$C$2:$C$60000=E$3))</f>
        <v>0</v>
      </c>
      <c r="F165" s="60">
        <f>SUMPRODUCT((KW_Errors!$F$2:$F$60000=$B165)*(KW_Errors!$C$2:$C$60000=F$3))</f>
        <v>0</v>
      </c>
      <c r="G165" s="49">
        <f>SUMPRODUCT((KW_Errors!$F$2:$F$60000=$B165)*(KW_Errors!$C$2:$C$60000=G$3))</f>
        <v>0</v>
      </c>
      <c r="H165" s="49">
        <f>SUMPRODUCT((KW_Errors!$F$2:$F$60000=$B165)*(KW_Errors!$C$2:$C$60000=H$3))</f>
        <v>1</v>
      </c>
      <c r="I165" s="11" t="s">
        <v>20</v>
      </c>
      <c r="J165" s="11" t="s">
        <v>328</v>
      </c>
      <c r="K165" s="10" t="s">
        <v>181</v>
      </c>
      <c r="L165" s="20"/>
      <c r="M165" s="7"/>
      <c r="N165" s="7"/>
      <c r="O165" s="7"/>
      <c r="P165" s="7"/>
      <c r="Q165" s="7"/>
      <c r="R165" s="7"/>
      <c r="S165" s="7"/>
      <c r="T165" s="7"/>
      <c r="U165" s="7"/>
      <c r="V165" s="7"/>
      <c r="W165" s="7"/>
      <c r="X165" s="7"/>
      <c r="Y165" s="7"/>
      <c r="Z165" s="7"/>
      <c r="AA165" s="7"/>
      <c r="AB165" s="7"/>
      <c r="AC165" s="7"/>
      <c r="AD165" s="7"/>
      <c r="AE165" s="7"/>
      <c r="AF165" s="7"/>
      <c r="AG165" s="7"/>
    </row>
    <row r="166" spans="1:33" ht="13.5" thickBot="1">
      <c r="A166" s="56">
        <v>163</v>
      </c>
      <c r="B166" s="63" t="s">
        <v>474</v>
      </c>
      <c r="C166" s="80" t="s">
        <v>161</v>
      </c>
      <c r="D166" s="83">
        <f>COUNTIF(KW_Errors!$F$2:$F$60000,$B166)-SUM(E166:H166)</f>
        <v>0</v>
      </c>
      <c r="E166" s="49">
        <f>SUMPRODUCT((KW_Errors!$F$2:$F$60000=$B166)*(KW_Errors!$C$2:$C$60000=E$3))</f>
        <v>0</v>
      </c>
      <c r="F166" s="60">
        <f>SUMPRODUCT((KW_Errors!$F$2:$F$60000=$B166)*(KW_Errors!$C$2:$C$60000=F$3))</f>
        <v>0</v>
      </c>
      <c r="G166" s="49">
        <f>SUMPRODUCT((KW_Errors!$F$2:$F$60000=$B166)*(KW_Errors!$C$2:$C$60000=G$3))</f>
        <v>0</v>
      </c>
      <c r="H166" s="49">
        <f>SUMPRODUCT((KW_Errors!$F$2:$F$60000=$B166)*(KW_Errors!$C$2:$C$60000=H$3))</f>
        <v>0</v>
      </c>
      <c r="I166" s="11" t="s">
        <v>20</v>
      </c>
      <c r="J166" s="11" t="s">
        <v>325</v>
      </c>
      <c r="K166" s="10" t="s">
        <v>219</v>
      </c>
      <c r="L166" s="20"/>
      <c r="M166" s="7"/>
      <c r="N166" s="7"/>
      <c r="O166" s="7"/>
      <c r="P166" s="7"/>
      <c r="Q166" s="7"/>
      <c r="R166" s="7"/>
      <c r="S166" s="7"/>
      <c r="T166" s="7"/>
      <c r="U166" s="7"/>
      <c r="V166" s="7"/>
      <c r="W166" s="7"/>
      <c r="X166" s="7"/>
      <c r="Y166" s="7"/>
      <c r="Z166" s="7"/>
      <c r="AA166" s="7"/>
      <c r="AB166" s="7"/>
      <c r="AC166" s="7"/>
      <c r="AD166" s="7"/>
      <c r="AE166" s="7"/>
      <c r="AF166" s="7"/>
      <c r="AG166" s="7"/>
    </row>
    <row r="167" spans="1:33" ht="13.5" thickBot="1">
      <c r="A167" s="56">
        <v>164</v>
      </c>
      <c r="B167" s="63" t="s">
        <v>266</v>
      </c>
      <c r="C167" s="80" t="s">
        <v>148</v>
      </c>
      <c r="D167" s="83">
        <f>COUNTIF(KW_Errors!$F$2:$F$60000,$B167)-SUM(E167:H167)</f>
        <v>0</v>
      </c>
      <c r="E167" s="49">
        <f>SUMPRODUCT((KW_Errors!$F$2:$F$60000=$B167)*(KW_Errors!$C$2:$C$60000=E$3))</f>
        <v>0</v>
      </c>
      <c r="F167" s="60">
        <f>SUMPRODUCT((KW_Errors!$F$2:$F$60000=$B167)*(KW_Errors!$C$2:$C$60000=F$3))</f>
        <v>0</v>
      </c>
      <c r="G167" s="49">
        <f>SUMPRODUCT((KW_Errors!$F$2:$F$60000=$B167)*(KW_Errors!$C$2:$C$60000=G$3))</f>
        <v>0</v>
      </c>
      <c r="H167" s="49">
        <f>SUMPRODUCT((KW_Errors!$F$2:$F$60000=$B167)*(KW_Errors!$C$2:$C$60000=H$3))</f>
        <v>0</v>
      </c>
      <c r="I167" s="11" t="s">
        <v>20</v>
      </c>
      <c r="J167" s="11" t="s">
        <v>328</v>
      </c>
      <c r="K167" s="10" t="s">
        <v>147</v>
      </c>
      <c r="L167" s="20"/>
      <c r="M167" s="7"/>
      <c r="N167" s="7"/>
      <c r="O167" s="7"/>
      <c r="P167" s="7"/>
      <c r="Q167" s="7"/>
      <c r="R167" s="7"/>
      <c r="S167" s="7"/>
      <c r="T167" s="7"/>
      <c r="U167" s="7"/>
      <c r="V167" s="7"/>
      <c r="W167" s="7"/>
      <c r="X167" s="7"/>
      <c r="Y167" s="7"/>
      <c r="Z167" s="7"/>
      <c r="AA167" s="7"/>
      <c r="AB167" s="7"/>
      <c r="AC167" s="7"/>
      <c r="AD167" s="7"/>
      <c r="AE167" s="7"/>
      <c r="AF167" s="7"/>
      <c r="AG167" s="7"/>
    </row>
    <row r="168" spans="1:33" ht="13.5" thickBot="1">
      <c r="A168" s="56">
        <v>165</v>
      </c>
      <c r="B168" s="63" t="s">
        <v>378</v>
      </c>
      <c r="C168" s="80" t="s">
        <v>148</v>
      </c>
      <c r="D168" s="83">
        <f>COUNTIF(KW_Errors!$F$2:$F$60000,$B168)-SUM(E168:H168)</f>
        <v>0</v>
      </c>
      <c r="E168" s="49">
        <f>SUMPRODUCT((KW_Errors!$F$2:$F$60000=$B168)*(KW_Errors!$C$2:$C$60000=E$3))</f>
        <v>0</v>
      </c>
      <c r="F168" s="60">
        <f>SUMPRODUCT((KW_Errors!$F$2:$F$60000=$B168)*(KW_Errors!$C$2:$C$60000=F$3))</f>
        <v>0</v>
      </c>
      <c r="G168" s="49">
        <f>SUMPRODUCT((KW_Errors!$F$2:$F$60000=$B168)*(KW_Errors!$C$2:$C$60000=G$3))</f>
        <v>0</v>
      </c>
      <c r="H168" s="49">
        <f>SUMPRODUCT((KW_Errors!$F$2:$F$60000=$B168)*(KW_Errors!$C$2:$C$60000=H$3))</f>
        <v>0</v>
      </c>
      <c r="I168" s="11" t="s">
        <v>20</v>
      </c>
      <c r="J168" s="11" t="s">
        <v>325</v>
      </c>
      <c r="K168" s="10" t="s">
        <v>149</v>
      </c>
      <c r="L168" s="20"/>
      <c r="M168" s="7"/>
      <c r="N168" s="7"/>
      <c r="O168" s="7"/>
      <c r="P168" s="7"/>
      <c r="Q168" s="7"/>
      <c r="R168" s="7"/>
      <c r="S168" s="7"/>
      <c r="T168" s="7"/>
      <c r="U168" s="7"/>
      <c r="V168" s="7"/>
      <c r="W168" s="7"/>
      <c r="X168" s="7"/>
      <c r="Y168" s="7"/>
      <c r="Z168" s="7"/>
      <c r="AA168" s="7"/>
      <c r="AB168" s="7"/>
      <c r="AC168" s="7"/>
      <c r="AD168" s="7"/>
      <c r="AE168" s="7"/>
      <c r="AF168" s="7"/>
      <c r="AG168" s="7"/>
    </row>
    <row r="169" spans="1:33" ht="13.5" thickBot="1">
      <c r="A169" s="56">
        <v>166</v>
      </c>
      <c r="B169" s="63" t="s">
        <v>157</v>
      </c>
      <c r="C169" s="80" t="s">
        <v>148</v>
      </c>
      <c r="D169" s="83">
        <f>COUNTIF(KW_Errors!$F$2:$F$60000,$B169)-SUM(E169:H169)</f>
        <v>0</v>
      </c>
      <c r="E169" s="49">
        <f>SUMPRODUCT((KW_Errors!$F$2:$F$60000=$B169)*(KW_Errors!$C$2:$C$60000=E$3))</f>
        <v>0</v>
      </c>
      <c r="F169" s="60">
        <f>SUMPRODUCT((KW_Errors!$F$2:$F$60000=$B169)*(KW_Errors!$C$2:$C$60000=F$3))</f>
        <v>0</v>
      </c>
      <c r="G169" s="49">
        <f>SUMPRODUCT((KW_Errors!$F$2:$F$60000=$B169)*(KW_Errors!$C$2:$C$60000=G$3))</f>
        <v>0</v>
      </c>
      <c r="H169" s="49">
        <f>SUMPRODUCT((KW_Errors!$F$2:$F$60000=$B169)*(KW_Errors!$C$2:$C$60000=H$3))</f>
        <v>0</v>
      </c>
      <c r="I169" s="11" t="s">
        <v>20</v>
      </c>
      <c r="J169" s="11" t="s">
        <v>328</v>
      </c>
      <c r="K169" s="10" t="s">
        <v>186</v>
      </c>
      <c r="L169" s="20"/>
      <c r="M169" s="7"/>
      <c r="N169" s="7"/>
      <c r="O169" s="7"/>
      <c r="P169" s="7"/>
      <c r="Q169" s="7"/>
      <c r="R169" s="7"/>
      <c r="S169" s="7"/>
      <c r="T169" s="7"/>
      <c r="U169" s="7"/>
      <c r="V169" s="7"/>
      <c r="W169" s="7"/>
      <c r="X169" s="7"/>
      <c r="Y169" s="7"/>
      <c r="Z169" s="7"/>
      <c r="AA169" s="7"/>
      <c r="AB169" s="7"/>
      <c r="AC169" s="7"/>
      <c r="AD169" s="7"/>
      <c r="AE169" s="7"/>
      <c r="AF169" s="7"/>
      <c r="AG169" s="7"/>
    </row>
    <row r="170" spans="1:33" ht="13.5" thickBot="1">
      <c r="A170" s="56">
        <v>167</v>
      </c>
      <c r="B170" s="63" t="s">
        <v>187</v>
      </c>
      <c r="C170" s="80" t="s">
        <v>148</v>
      </c>
      <c r="D170" s="83">
        <f>COUNTIF(KW_Errors!$F$2:$F$60000,$B170)-SUM(E170:H170)</f>
        <v>0</v>
      </c>
      <c r="E170" s="49">
        <f>SUMPRODUCT((KW_Errors!$F$2:$F$60000=$B170)*(KW_Errors!$C$2:$C$60000=E$3))</f>
        <v>0</v>
      </c>
      <c r="F170" s="60">
        <f>SUMPRODUCT((KW_Errors!$F$2:$F$60000=$B170)*(KW_Errors!$C$2:$C$60000=F$3))</f>
        <v>0</v>
      </c>
      <c r="G170" s="49">
        <f>SUMPRODUCT((KW_Errors!$F$2:$F$60000=$B170)*(KW_Errors!$C$2:$C$60000=G$3))</f>
        <v>0</v>
      </c>
      <c r="H170" s="49">
        <f>SUMPRODUCT((KW_Errors!$F$2:$F$60000=$B170)*(KW_Errors!$C$2:$C$60000=H$3))</f>
        <v>0</v>
      </c>
      <c r="I170" s="11" t="s">
        <v>20</v>
      </c>
      <c r="J170" s="11" t="s">
        <v>328</v>
      </c>
      <c r="K170" s="10" t="s">
        <v>188</v>
      </c>
      <c r="L170" s="20"/>
      <c r="M170" s="7"/>
      <c r="N170" s="7"/>
      <c r="O170" s="7"/>
      <c r="P170" s="7"/>
      <c r="Q170" s="7"/>
      <c r="R170" s="7"/>
      <c r="S170" s="7"/>
      <c r="T170" s="7"/>
      <c r="U170" s="7"/>
      <c r="V170" s="7"/>
      <c r="W170" s="7"/>
      <c r="X170" s="7"/>
      <c r="Y170" s="7"/>
      <c r="Z170" s="7"/>
      <c r="AA170" s="7"/>
      <c r="AB170" s="7"/>
      <c r="AC170" s="7"/>
      <c r="AD170" s="7"/>
      <c r="AE170" s="7"/>
      <c r="AF170" s="7"/>
      <c r="AG170" s="7"/>
    </row>
    <row r="171" spans="1:33" ht="13.5" thickBot="1">
      <c r="A171" s="56">
        <v>168</v>
      </c>
      <c r="B171" s="63" t="s">
        <v>449</v>
      </c>
      <c r="C171" s="80" t="s">
        <v>450</v>
      </c>
      <c r="D171" s="83">
        <f>COUNTIF(KW_Errors!$F$2:$F$60000,$B171)-SUM(E171:H171)</f>
        <v>0</v>
      </c>
      <c r="E171" s="49">
        <f>SUMPRODUCT((KW_Errors!$F$2:$F$60000=$B171)*(KW_Errors!$C$2:$C$60000=E$3))</f>
        <v>0</v>
      </c>
      <c r="F171" s="60">
        <f>SUMPRODUCT((KW_Errors!$F$2:$F$60000=$B171)*(KW_Errors!$C$2:$C$60000=F$3))</f>
        <v>0</v>
      </c>
      <c r="G171" s="49">
        <f>SUMPRODUCT((KW_Errors!$F$2:$F$60000=$B171)*(KW_Errors!$C$2:$C$60000=G$3))</f>
        <v>0</v>
      </c>
      <c r="H171" s="49">
        <f>SUMPRODUCT((KW_Errors!$F$2:$F$60000=$B171)*(KW_Errors!$C$2:$C$60000=H$3))</f>
        <v>0</v>
      </c>
      <c r="I171" s="11" t="s">
        <v>20</v>
      </c>
      <c r="J171" s="11" t="s">
        <v>326</v>
      </c>
      <c r="K171" s="10" t="s">
        <v>268</v>
      </c>
      <c r="L171" s="20"/>
      <c r="M171" s="7"/>
      <c r="N171" s="7"/>
      <c r="O171" s="7"/>
      <c r="P171" s="7"/>
      <c r="Q171" s="7"/>
      <c r="R171" s="7"/>
      <c r="S171" s="7"/>
      <c r="T171" s="7"/>
      <c r="U171" s="7"/>
      <c r="V171" s="7"/>
      <c r="W171" s="7"/>
      <c r="X171" s="7"/>
      <c r="Y171" s="7"/>
      <c r="Z171" s="7"/>
      <c r="AA171" s="7"/>
      <c r="AB171" s="7"/>
      <c r="AC171" s="7"/>
      <c r="AD171" s="7"/>
      <c r="AE171" s="7"/>
      <c r="AF171" s="7"/>
      <c r="AG171" s="7"/>
    </row>
    <row r="172" spans="1:33" ht="13.5" thickBot="1">
      <c r="A172" s="56">
        <v>169</v>
      </c>
      <c r="B172" s="63" t="s">
        <v>488</v>
      </c>
      <c r="C172" s="80" t="s">
        <v>140</v>
      </c>
      <c r="D172" s="83">
        <f>COUNTIF(KW_Errors!$F$2:$F$60000,$B172)-SUM(E172:H172)</f>
        <v>0</v>
      </c>
      <c r="E172" s="49">
        <f>SUMPRODUCT((KW_Errors!$F$2:$F$60000=$B172)*(KW_Errors!$C$2:$C$60000=E$3))</f>
        <v>0</v>
      </c>
      <c r="F172" s="60">
        <f>SUMPRODUCT((KW_Errors!$F$2:$F$60000=$B172)*(KW_Errors!$C$2:$C$60000=F$3))</f>
        <v>0</v>
      </c>
      <c r="G172" s="49">
        <f>SUMPRODUCT((KW_Errors!$F$2:$F$60000=$B172)*(KW_Errors!$C$2:$C$60000=G$3))</f>
        <v>0</v>
      </c>
      <c r="H172" s="49">
        <f>SUMPRODUCT((KW_Errors!$F$2:$F$60000=$B172)*(KW_Errors!$C$2:$C$60000=H$3))</f>
        <v>0</v>
      </c>
      <c r="I172" s="11" t="s">
        <v>20</v>
      </c>
      <c r="J172" s="11" t="s">
        <v>328</v>
      </c>
      <c r="K172" s="10" t="s">
        <v>139</v>
      </c>
      <c r="L172" s="20"/>
      <c r="M172" s="7"/>
      <c r="N172" s="7"/>
      <c r="O172" s="7"/>
      <c r="P172" s="7"/>
      <c r="Q172" s="7"/>
      <c r="R172" s="7"/>
      <c r="S172" s="7"/>
      <c r="T172" s="7"/>
      <c r="U172" s="7"/>
      <c r="V172" s="7"/>
      <c r="W172" s="7"/>
      <c r="X172" s="7"/>
      <c r="Y172" s="7"/>
      <c r="Z172" s="7"/>
      <c r="AA172" s="7"/>
      <c r="AB172" s="7"/>
      <c r="AC172" s="7"/>
      <c r="AD172" s="7"/>
      <c r="AE172" s="7"/>
      <c r="AF172" s="7"/>
      <c r="AG172" s="7"/>
    </row>
    <row r="173" spans="1:33" ht="13.5" thickBot="1">
      <c r="A173" s="56">
        <v>170</v>
      </c>
      <c r="B173" s="63" t="s">
        <v>486</v>
      </c>
      <c r="C173" s="80" t="s">
        <v>136</v>
      </c>
      <c r="D173" s="83">
        <f>COUNTIF(KW_Errors!$F$2:$F$60000,$B173)-SUM(E173:H173)</f>
        <v>0</v>
      </c>
      <c r="E173" s="49">
        <f>SUMPRODUCT((KW_Errors!$F$2:$F$60000=$B173)*(KW_Errors!$C$2:$C$60000=E$3))</f>
        <v>0</v>
      </c>
      <c r="F173" s="60">
        <f>SUMPRODUCT((KW_Errors!$F$2:$F$60000=$B173)*(KW_Errors!$C$2:$C$60000=F$3))</f>
        <v>0</v>
      </c>
      <c r="G173" s="49">
        <f>SUMPRODUCT((KW_Errors!$F$2:$F$60000=$B173)*(KW_Errors!$C$2:$C$60000=G$3))</f>
        <v>0</v>
      </c>
      <c r="H173" s="49">
        <f>SUMPRODUCT((KW_Errors!$F$2:$F$60000=$B173)*(KW_Errors!$C$2:$C$60000=H$3))</f>
        <v>0</v>
      </c>
      <c r="I173" s="11" t="s">
        <v>20</v>
      </c>
      <c r="J173" s="11" t="s">
        <v>328</v>
      </c>
      <c r="K173" s="10" t="s">
        <v>135</v>
      </c>
      <c r="L173" s="20"/>
      <c r="M173" s="7"/>
      <c r="N173" s="7"/>
      <c r="O173" s="7"/>
      <c r="P173" s="7"/>
      <c r="Q173" s="7"/>
      <c r="R173" s="7"/>
      <c r="S173" s="7"/>
      <c r="T173" s="7"/>
      <c r="U173" s="7"/>
      <c r="V173" s="7"/>
      <c r="W173" s="7"/>
      <c r="X173" s="7"/>
      <c r="Y173" s="7"/>
      <c r="Z173" s="7"/>
      <c r="AA173" s="7"/>
      <c r="AB173" s="7"/>
      <c r="AC173" s="7"/>
      <c r="AD173" s="7"/>
      <c r="AE173" s="7"/>
      <c r="AF173" s="7"/>
      <c r="AG173" s="7"/>
    </row>
    <row r="174" spans="1:33" ht="13.5" thickBot="1">
      <c r="A174" s="56">
        <v>171</v>
      </c>
      <c r="B174" s="63" t="s">
        <v>208</v>
      </c>
      <c r="C174" s="80" t="s">
        <v>333</v>
      </c>
      <c r="D174" s="83">
        <f>COUNTIF(KW_Errors!$F$2:$F$60000,$B174)-SUM(E174:H174)</f>
        <v>0</v>
      </c>
      <c r="E174" s="49">
        <f>SUMPRODUCT((KW_Errors!$F$2:$F$60000=$B174)*(KW_Errors!$C$2:$C$60000=E$3))</f>
        <v>3</v>
      </c>
      <c r="F174" s="60">
        <f>SUMPRODUCT((KW_Errors!$F$2:$F$60000=$B174)*(KW_Errors!$C$2:$C$60000=F$3))</f>
        <v>0</v>
      </c>
      <c r="G174" s="49">
        <f>SUMPRODUCT((KW_Errors!$F$2:$F$60000=$B174)*(KW_Errors!$C$2:$C$60000=G$3))</f>
        <v>0</v>
      </c>
      <c r="H174" s="49">
        <f>SUMPRODUCT((KW_Errors!$F$2:$F$60000=$B174)*(KW_Errors!$C$2:$C$60000=H$3))</f>
        <v>0</v>
      </c>
      <c r="I174" s="11" t="s">
        <v>20</v>
      </c>
      <c r="J174" s="11" t="s">
        <v>325</v>
      </c>
      <c r="K174" s="10" t="s">
        <v>227</v>
      </c>
      <c r="L174" s="20"/>
      <c r="M174" s="7"/>
      <c r="N174" s="7"/>
      <c r="O174" s="7"/>
      <c r="P174" s="7"/>
      <c r="Q174" s="7"/>
      <c r="R174" s="7"/>
      <c r="S174" s="7"/>
      <c r="T174" s="7"/>
      <c r="U174" s="7"/>
      <c r="V174" s="7"/>
      <c r="W174" s="7"/>
      <c r="X174" s="7"/>
      <c r="Y174" s="7"/>
      <c r="Z174" s="7"/>
      <c r="AA174" s="7"/>
      <c r="AB174" s="7"/>
      <c r="AC174" s="7"/>
      <c r="AD174" s="7"/>
      <c r="AE174" s="7"/>
      <c r="AF174" s="7"/>
      <c r="AG174" s="7"/>
    </row>
    <row r="175" spans="1:33" ht="13.5" thickBot="1">
      <c r="A175" s="56">
        <v>172</v>
      </c>
      <c r="B175" s="63" t="s">
        <v>487</v>
      </c>
      <c r="C175" s="80" t="s">
        <v>138</v>
      </c>
      <c r="D175" s="83">
        <f>COUNTIF(KW_Errors!$F$2:$F$60000,$B175)-SUM(E175:H175)</f>
        <v>0</v>
      </c>
      <c r="E175" s="49">
        <f>SUMPRODUCT((KW_Errors!$F$2:$F$60000=$B175)*(KW_Errors!$C$2:$C$60000=E$3))</f>
        <v>0</v>
      </c>
      <c r="F175" s="60">
        <f>SUMPRODUCT((KW_Errors!$F$2:$F$60000=$B175)*(KW_Errors!$C$2:$C$60000=F$3))</f>
        <v>0</v>
      </c>
      <c r="G175" s="49">
        <f>SUMPRODUCT((KW_Errors!$F$2:$F$60000=$B175)*(KW_Errors!$C$2:$C$60000=G$3))</f>
        <v>0</v>
      </c>
      <c r="H175" s="49">
        <f>SUMPRODUCT((KW_Errors!$F$2:$F$60000=$B175)*(KW_Errors!$C$2:$C$60000=H$3))</f>
        <v>0</v>
      </c>
      <c r="I175" s="11" t="s">
        <v>20</v>
      </c>
      <c r="J175" s="11" t="s">
        <v>328</v>
      </c>
      <c r="K175" s="10" t="s">
        <v>137</v>
      </c>
      <c r="L175" s="20"/>
      <c r="M175" s="7"/>
      <c r="N175" s="7"/>
      <c r="O175" s="7"/>
      <c r="P175" s="7"/>
      <c r="Q175" s="7"/>
      <c r="R175" s="7"/>
      <c r="S175" s="7"/>
      <c r="T175" s="7"/>
      <c r="U175" s="7"/>
      <c r="V175" s="7"/>
      <c r="W175" s="7"/>
      <c r="X175" s="7"/>
      <c r="Y175" s="7"/>
      <c r="Z175" s="7"/>
      <c r="AA175" s="7"/>
      <c r="AB175" s="7"/>
      <c r="AC175" s="7"/>
      <c r="AD175" s="7"/>
      <c r="AE175" s="7"/>
      <c r="AF175" s="7"/>
      <c r="AG175" s="7"/>
    </row>
    <row r="176" spans="1:33" ht="13.5" thickBot="1">
      <c r="A176" s="56">
        <v>173</v>
      </c>
      <c r="B176" s="63" t="s">
        <v>489</v>
      </c>
      <c r="C176" s="80" t="s">
        <v>142</v>
      </c>
      <c r="D176" s="83">
        <f>COUNTIF(KW_Errors!$F$2:$F$60000,$B176)-SUM(E176:H176)</f>
        <v>0</v>
      </c>
      <c r="E176" s="49">
        <f>SUMPRODUCT((KW_Errors!$F$2:$F$60000=$B176)*(KW_Errors!$C$2:$C$60000=E$3))</f>
        <v>0</v>
      </c>
      <c r="F176" s="60">
        <f>SUMPRODUCT((KW_Errors!$F$2:$F$60000=$B176)*(KW_Errors!$C$2:$C$60000=F$3))</f>
        <v>0</v>
      </c>
      <c r="G176" s="49">
        <f>SUMPRODUCT((KW_Errors!$F$2:$F$60000=$B176)*(KW_Errors!$C$2:$C$60000=G$3))</f>
        <v>0</v>
      </c>
      <c r="H176" s="49">
        <f>SUMPRODUCT((KW_Errors!$F$2:$F$60000=$B176)*(KW_Errors!$C$2:$C$60000=H$3))</f>
        <v>0</v>
      </c>
      <c r="I176" s="11" t="s">
        <v>20</v>
      </c>
      <c r="J176" s="11" t="s">
        <v>328</v>
      </c>
      <c r="K176" s="10" t="s">
        <v>141</v>
      </c>
      <c r="L176" s="20"/>
      <c r="M176" s="7"/>
      <c r="N176" s="7"/>
      <c r="O176" s="7"/>
      <c r="P176" s="7"/>
      <c r="Q176" s="7"/>
      <c r="R176" s="7"/>
      <c r="S176" s="7"/>
      <c r="T176" s="7"/>
      <c r="U176" s="7"/>
      <c r="V176" s="7"/>
      <c r="W176" s="7"/>
      <c r="X176" s="7"/>
      <c r="Y176" s="7"/>
      <c r="Z176" s="7"/>
      <c r="AA176" s="7"/>
      <c r="AB176" s="7"/>
      <c r="AC176" s="7"/>
      <c r="AD176" s="7"/>
      <c r="AE176" s="7"/>
      <c r="AF176" s="7"/>
      <c r="AG176" s="7"/>
    </row>
    <row r="177" spans="1:33" ht="13.5" thickBot="1">
      <c r="A177" s="56">
        <v>174</v>
      </c>
      <c r="B177" s="63" t="s">
        <v>205</v>
      </c>
      <c r="C177" s="80" t="s">
        <v>144</v>
      </c>
      <c r="D177" s="83">
        <f>COUNTIF(KW_Errors!$F$2:$F$60000,$B177)-SUM(E177:H177)</f>
        <v>0</v>
      </c>
      <c r="E177" s="49">
        <f>SUMPRODUCT((KW_Errors!$F$2:$F$60000=$B177)*(KW_Errors!$C$2:$C$60000=E$3))</f>
        <v>7</v>
      </c>
      <c r="F177" s="60">
        <f>SUMPRODUCT((KW_Errors!$F$2:$F$60000=$B177)*(KW_Errors!$C$2:$C$60000=F$3))</f>
        <v>0</v>
      </c>
      <c r="G177" s="49">
        <f>SUMPRODUCT((KW_Errors!$F$2:$F$60000=$B177)*(KW_Errors!$C$2:$C$60000=G$3))</f>
        <v>3</v>
      </c>
      <c r="H177" s="49">
        <f>SUMPRODUCT((KW_Errors!$F$2:$F$60000=$B177)*(KW_Errors!$C$2:$C$60000=H$3))</f>
        <v>1</v>
      </c>
      <c r="I177" s="11" t="s">
        <v>20</v>
      </c>
      <c r="J177" s="11" t="s">
        <v>325</v>
      </c>
      <c r="K177" s="10" t="s">
        <v>143</v>
      </c>
      <c r="L177" s="20"/>
      <c r="M177" s="7"/>
      <c r="N177" s="7"/>
      <c r="O177" s="7"/>
      <c r="P177" s="7"/>
      <c r="Q177" s="7"/>
      <c r="R177" s="7"/>
      <c r="S177" s="7"/>
      <c r="T177" s="7"/>
      <c r="U177" s="7"/>
      <c r="V177" s="7"/>
      <c r="W177" s="7"/>
      <c r="X177" s="7"/>
      <c r="Y177" s="7"/>
      <c r="Z177" s="7"/>
      <c r="AA177" s="7"/>
      <c r="AB177" s="7"/>
      <c r="AC177" s="7"/>
      <c r="AD177" s="7"/>
      <c r="AE177" s="7"/>
      <c r="AF177" s="7"/>
      <c r="AG177" s="7"/>
    </row>
    <row r="178" spans="1:33" ht="13.5" thickBot="1">
      <c r="A178" s="56">
        <v>175</v>
      </c>
      <c r="B178" s="63" t="s">
        <v>232</v>
      </c>
      <c r="C178" s="80" t="s">
        <v>134</v>
      </c>
      <c r="D178" s="83">
        <f>COUNTIF(KW_Errors!$F$2:$F$60000,$B178)-SUM(E178:H178)</f>
        <v>0</v>
      </c>
      <c r="E178" s="49">
        <f>SUMPRODUCT((KW_Errors!$F$2:$F$60000=$B178)*(KW_Errors!$C$2:$C$60000=E$3))</f>
        <v>0</v>
      </c>
      <c r="F178" s="60">
        <f>SUMPRODUCT((KW_Errors!$F$2:$F$60000=$B178)*(KW_Errors!$C$2:$C$60000=F$3))</f>
        <v>0</v>
      </c>
      <c r="G178" s="49">
        <f>SUMPRODUCT((KW_Errors!$F$2:$F$60000=$B178)*(KW_Errors!$C$2:$C$60000=G$3))</f>
        <v>0</v>
      </c>
      <c r="H178" s="49">
        <f>SUMPRODUCT((KW_Errors!$F$2:$F$60000=$B178)*(KW_Errors!$C$2:$C$60000=H$3))</f>
        <v>0</v>
      </c>
      <c r="I178" s="11" t="s">
        <v>20</v>
      </c>
      <c r="J178" s="11" t="s">
        <v>328</v>
      </c>
      <c r="K178" s="10" t="s">
        <v>133</v>
      </c>
      <c r="L178" s="20"/>
      <c r="M178" s="7"/>
      <c r="N178" s="7"/>
      <c r="O178" s="7"/>
      <c r="P178" s="7"/>
      <c r="Q178" s="7"/>
      <c r="R178" s="7"/>
      <c r="S178" s="7"/>
      <c r="T178" s="7"/>
      <c r="U178" s="7"/>
      <c r="V178" s="7"/>
      <c r="W178" s="7"/>
      <c r="X178" s="7"/>
      <c r="Y178" s="7"/>
      <c r="Z178" s="7"/>
      <c r="AA178" s="7"/>
      <c r="AB178" s="7"/>
      <c r="AC178" s="7"/>
      <c r="AD178" s="7"/>
      <c r="AE178" s="7"/>
      <c r="AF178" s="7"/>
      <c r="AG178" s="7"/>
    </row>
    <row r="179" spans="1:33" ht="13.5" thickBot="1">
      <c r="A179" s="56">
        <v>176</v>
      </c>
      <c r="B179" s="63" t="s">
        <v>485</v>
      </c>
      <c r="C179" s="80" t="s">
        <v>132</v>
      </c>
      <c r="D179" s="83">
        <f>COUNTIF(KW_Errors!$F$2:$F$60000,$B179)-SUM(E179:H179)</f>
        <v>0</v>
      </c>
      <c r="E179" s="49">
        <f>SUMPRODUCT((KW_Errors!$F$2:$F$60000=$B179)*(KW_Errors!$C$2:$C$60000=E$3))</f>
        <v>0</v>
      </c>
      <c r="F179" s="60">
        <f>SUMPRODUCT((KW_Errors!$F$2:$F$60000=$B179)*(KW_Errors!$C$2:$C$60000=F$3))</f>
        <v>0</v>
      </c>
      <c r="G179" s="49">
        <f>SUMPRODUCT((KW_Errors!$F$2:$F$60000=$B179)*(KW_Errors!$C$2:$C$60000=G$3))</f>
        <v>0</v>
      </c>
      <c r="H179" s="49">
        <f>SUMPRODUCT((KW_Errors!$F$2:$F$60000=$B179)*(KW_Errors!$C$2:$C$60000=H$3))</f>
        <v>0</v>
      </c>
      <c r="I179" s="11" t="s">
        <v>20</v>
      </c>
      <c r="J179" s="11" t="s">
        <v>328</v>
      </c>
      <c r="K179" s="10" t="s">
        <v>131</v>
      </c>
      <c r="L179" s="20"/>
      <c r="M179" s="7"/>
      <c r="N179" s="7"/>
      <c r="O179" s="7"/>
      <c r="P179" s="7"/>
      <c r="Q179" s="7"/>
      <c r="R179" s="7"/>
      <c r="S179" s="7"/>
      <c r="T179" s="7"/>
      <c r="U179" s="7"/>
      <c r="V179" s="7"/>
      <c r="W179" s="7"/>
      <c r="X179" s="7"/>
      <c r="Y179" s="7"/>
      <c r="Z179" s="7"/>
      <c r="AA179" s="7"/>
      <c r="AB179" s="7"/>
      <c r="AC179" s="7"/>
      <c r="AD179" s="7"/>
      <c r="AE179" s="7"/>
      <c r="AF179" s="7"/>
      <c r="AG179" s="7"/>
    </row>
    <row r="180" spans="1:33" ht="13.5" thickBot="1">
      <c r="A180" s="56">
        <v>177</v>
      </c>
      <c r="B180" s="63" t="s">
        <v>490</v>
      </c>
      <c r="C180" s="80" t="s">
        <v>146</v>
      </c>
      <c r="D180" s="83">
        <f>COUNTIF(KW_Errors!$F$2:$F$60000,$B180)-SUM(E180:H180)</f>
        <v>0</v>
      </c>
      <c r="E180" s="49">
        <f>SUMPRODUCT((KW_Errors!$F$2:$F$60000=$B180)*(KW_Errors!$C$2:$C$60000=E$3))</f>
        <v>0</v>
      </c>
      <c r="F180" s="60">
        <f>SUMPRODUCT((KW_Errors!$F$2:$F$60000=$B180)*(KW_Errors!$C$2:$C$60000=F$3))</f>
        <v>0</v>
      </c>
      <c r="G180" s="49">
        <f>SUMPRODUCT((KW_Errors!$F$2:$F$60000=$B180)*(KW_Errors!$C$2:$C$60000=G$3))</f>
        <v>0</v>
      </c>
      <c r="H180" s="49">
        <f>SUMPRODUCT((KW_Errors!$F$2:$F$60000=$B180)*(KW_Errors!$C$2:$C$60000=H$3))</f>
        <v>0</v>
      </c>
      <c r="I180" s="11" t="s">
        <v>20</v>
      </c>
      <c r="J180" s="11" t="s">
        <v>328</v>
      </c>
      <c r="K180" s="10" t="s">
        <v>145</v>
      </c>
    </row>
    <row r="181" spans="1:33" ht="51.75" thickBot="1">
      <c r="A181" s="57">
        <v>178</v>
      </c>
      <c r="B181" s="64" t="s">
        <v>449</v>
      </c>
      <c r="C181" s="81" t="s">
        <v>451</v>
      </c>
      <c r="D181" s="84">
        <f>COUNTIF(KW_Errors!$F$2:$F$60000,$B181)-SUM(E181:H181)</f>
        <v>0</v>
      </c>
      <c r="E181" s="61">
        <f>SUMPRODUCT((KW_Errors!$F$2:$F$60000=$B181)*(KW_Errors!$C$2:$C$60000=E$3))</f>
        <v>0</v>
      </c>
      <c r="F181" s="60">
        <f>SUMPRODUCT((KW_Errors!$F$2:$F$60000=$B181)*(KW_Errors!$C$2:$C$60000=F$3))</f>
        <v>0</v>
      </c>
      <c r="G181" s="61">
        <f>SUMPRODUCT((KW_Errors!$F$2:$F$60000=$B181)*(KW_Errors!$C$2:$C$60000=G$3))</f>
        <v>0</v>
      </c>
      <c r="H181" s="61">
        <f>SUMPRODUCT((KW_Errors!$F$2:$F$60000=$B181)*(KW_Errors!$C$2:$C$60000=H$3))</f>
        <v>0</v>
      </c>
      <c r="I181" s="59" t="s">
        <v>20</v>
      </c>
      <c r="J181" s="59" t="s">
        <v>326</v>
      </c>
      <c r="K181" s="58" t="s">
        <v>269</v>
      </c>
    </row>
  </sheetData>
  <autoFilter ref="A3:K181">
    <sortState ref="A4:K181">
      <sortCondition ref="A3:A181"/>
    </sortState>
  </autoFilter>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outlinePr summaryBelow="0"/>
  </sheetPr>
  <dimension ref="A1:K1418"/>
  <sheetViews>
    <sheetView zoomScaleNormal="100" workbookViewId="0">
      <selection activeCell="F1" sqref="F1"/>
    </sheetView>
  </sheetViews>
  <sheetFormatPr defaultRowHeight="12.75"/>
  <sheetData>
    <row r="1" spans="1:11">
      <c r="A1" t="s">
        <v>1173</v>
      </c>
      <c r="B1" t="s">
        <v>531</v>
      </c>
      <c r="C1" t="s">
        <v>532</v>
      </c>
      <c r="D1" t="s">
        <v>533</v>
      </c>
      <c r="E1" t="s">
        <v>534</v>
      </c>
      <c r="F1" t="s">
        <v>535</v>
      </c>
      <c r="G1" t="s">
        <v>1174</v>
      </c>
      <c r="H1" t="s">
        <v>1175</v>
      </c>
      <c r="I1" t="s">
        <v>1176</v>
      </c>
      <c r="J1" t="s">
        <v>1177</v>
      </c>
      <c r="K1" t="s">
        <v>536</v>
      </c>
    </row>
    <row r="2" spans="1:11">
      <c r="A2">
        <v>27815</v>
      </c>
      <c r="B2" t="s">
        <v>71</v>
      </c>
      <c r="C2" t="s">
        <v>431</v>
      </c>
      <c r="D2" t="s">
        <v>499</v>
      </c>
      <c r="E2" t="s">
        <v>1235</v>
      </c>
      <c r="F2" t="s">
        <v>387</v>
      </c>
      <c r="G2" t="s">
        <v>528</v>
      </c>
      <c r="H2" t="s">
        <v>1236</v>
      </c>
      <c r="I2" t="s">
        <v>582</v>
      </c>
      <c r="J2">
        <v>117</v>
      </c>
      <c r="K2" t="s">
        <v>1395</v>
      </c>
    </row>
    <row r="3" spans="1:11">
      <c r="A3">
        <v>28276</v>
      </c>
      <c r="B3" t="s">
        <v>71</v>
      </c>
      <c r="C3" t="s">
        <v>431</v>
      </c>
      <c r="D3" t="s">
        <v>499</v>
      </c>
      <c r="E3" t="s">
        <v>1235</v>
      </c>
      <c r="F3" t="s">
        <v>481</v>
      </c>
      <c r="G3" t="s">
        <v>528</v>
      </c>
      <c r="H3" t="s">
        <v>1237</v>
      </c>
      <c r="I3" t="s">
        <v>678</v>
      </c>
      <c r="J3">
        <v>201</v>
      </c>
      <c r="K3" t="s">
        <v>679</v>
      </c>
    </row>
    <row r="4" spans="1:11">
      <c r="A4">
        <v>28879</v>
      </c>
      <c r="B4" t="s">
        <v>71</v>
      </c>
      <c r="C4" t="s">
        <v>431</v>
      </c>
      <c r="D4" t="s">
        <v>499</v>
      </c>
      <c r="E4" t="s">
        <v>1235</v>
      </c>
      <c r="F4" t="s">
        <v>481</v>
      </c>
      <c r="G4" t="s">
        <v>528</v>
      </c>
      <c r="H4" t="s">
        <v>1236</v>
      </c>
      <c r="I4" t="s">
        <v>665</v>
      </c>
      <c r="J4">
        <v>447</v>
      </c>
      <c r="K4" t="s">
        <v>666</v>
      </c>
    </row>
    <row r="5" spans="1:11">
      <c r="A5">
        <v>28899</v>
      </c>
      <c r="B5" t="s">
        <v>71</v>
      </c>
      <c r="C5" t="s">
        <v>431</v>
      </c>
      <c r="D5" t="s">
        <v>499</v>
      </c>
      <c r="E5" t="s">
        <v>1235</v>
      </c>
      <c r="F5" t="s">
        <v>481</v>
      </c>
      <c r="G5" t="s">
        <v>528</v>
      </c>
      <c r="H5" t="s">
        <v>1238</v>
      </c>
      <c r="I5" t="s">
        <v>605</v>
      </c>
      <c r="J5">
        <v>256</v>
      </c>
      <c r="K5" t="s">
        <v>607</v>
      </c>
    </row>
    <row r="6" spans="1:11">
      <c r="A6">
        <v>29097</v>
      </c>
      <c r="B6" t="s">
        <v>71</v>
      </c>
      <c r="C6" t="s">
        <v>431</v>
      </c>
      <c r="D6" t="s">
        <v>499</v>
      </c>
      <c r="E6" t="s">
        <v>1235</v>
      </c>
      <c r="F6" t="s">
        <v>209</v>
      </c>
      <c r="G6" t="s">
        <v>528</v>
      </c>
      <c r="H6" t="s">
        <v>1239</v>
      </c>
      <c r="I6" t="s">
        <v>608</v>
      </c>
      <c r="J6">
        <v>360</v>
      </c>
      <c r="K6" t="s">
        <v>502</v>
      </c>
    </row>
    <row r="7" spans="1:11">
      <c r="A7">
        <v>29495</v>
      </c>
      <c r="B7" t="s">
        <v>71</v>
      </c>
      <c r="C7" t="s">
        <v>431</v>
      </c>
      <c r="D7" t="s">
        <v>499</v>
      </c>
      <c r="E7" t="s">
        <v>1235</v>
      </c>
      <c r="F7" t="s">
        <v>481</v>
      </c>
      <c r="G7" t="s">
        <v>528</v>
      </c>
      <c r="H7" t="s">
        <v>1240</v>
      </c>
      <c r="I7" t="s">
        <v>628</v>
      </c>
      <c r="J7">
        <v>531</v>
      </c>
      <c r="K7" t="s">
        <v>629</v>
      </c>
    </row>
    <row r="8" spans="1:11">
      <c r="A8">
        <v>30377</v>
      </c>
      <c r="B8" t="s">
        <v>71</v>
      </c>
      <c r="C8" t="s">
        <v>431</v>
      </c>
      <c r="D8" t="s">
        <v>499</v>
      </c>
      <c r="E8" t="s">
        <v>1235</v>
      </c>
      <c r="F8" t="s">
        <v>481</v>
      </c>
      <c r="G8" t="s">
        <v>528</v>
      </c>
      <c r="H8" t="s">
        <v>1241</v>
      </c>
      <c r="I8" t="s">
        <v>616</v>
      </c>
      <c r="J8">
        <v>503</v>
      </c>
      <c r="K8" t="s">
        <v>617</v>
      </c>
    </row>
    <row r="9" spans="1:11">
      <c r="A9">
        <v>30530</v>
      </c>
      <c r="B9" t="s">
        <v>71</v>
      </c>
      <c r="C9" t="s">
        <v>431</v>
      </c>
      <c r="D9" t="s">
        <v>499</v>
      </c>
      <c r="E9" t="s">
        <v>1235</v>
      </c>
      <c r="F9" t="s">
        <v>481</v>
      </c>
      <c r="G9" t="s">
        <v>528</v>
      </c>
      <c r="H9" t="s">
        <v>1242</v>
      </c>
      <c r="I9" t="s">
        <v>646</v>
      </c>
      <c r="J9">
        <v>413</v>
      </c>
      <c r="K9" t="s">
        <v>647</v>
      </c>
    </row>
    <row r="10" spans="1:11">
      <c r="A10">
        <v>30866</v>
      </c>
      <c r="B10" t="s">
        <v>71</v>
      </c>
      <c r="C10" t="s">
        <v>431</v>
      </c>
      <c r="D10" t="s">
        <v>499</v>
      </c>
      <c r="E10" t="s">
        <v>1235</v>
      </c>
      <c r="F10" t="s">
        <v>481</v>
      </c>
      <c r="G10" t="s">
        <v>528</v>
      </c>
      <c r="H10" t="s">
        <v>1242</v>
      </c>
      <c r="I10" t="s">
        <v>641</v>
      </c>
      <c r="J10">
        <v>358</v>
      </c>
      <c r="K10" t="s">
        <v>642</v>
      </c>
    </row>
    <row r="11" spans="1:11">
      <c r="A11">
        <v>30946</v>
      </c>
      <c r="B11" t="s">
        <v>71</v>
      </c>
      <c r="C11" t="s">
        <v>431</v>
      </c>
      <c r="D11" t="s">
        <v>499</v>
      </c>
      <c r="E11" t="s">
        <v>1235</v>
      </c>
      <c r="F11" t="s">
        <v>481</v>
      </c>
      <c r="G11" t="s">
        <v>528</v>
      </c>
      <c r="H11" t="s">
        <v>1237</v>
      </c>
      <c r="I11" t="s">
        <v>690</v>
      </c>
      <c r="J11">
        <v>148</v>
      </c>
      <c r="K11" t="s">
        <v>691</v>
      </c>
    </row>
    <row r="12" spans="1:11">
      <c r="A12">
        <v>31195</v>
      </c>
      <c r="B12" t="s">
        <v>71</v>
      </c>
      <c r="C12" t="s">
        <v>431</v>
      </c>
      <c r="D12" t="s">
        <v>499</v>
      </c>
      <c r="E12" t="s">
        <v>1235</v>
      </c>
      <c r="F12" t="s">
        <v>481</v>
      </c>
      <c r="G12" t="s">
        <v>528</v>
      </c>
      <c r="H12" t="s">
        <v>1242</v>
      </c>
      <c r="I12" t="s">
        <v>636</v>
      </c>
      <c r="J12">
        <v>426</v>
      </c>
      <c r="K12" t="s">
        <v>637</v>
      </c>
    </row>
    <row r="13" spans="1:11">
      <c r="A13">
        <v>31199</v>
      </c>
      <c r="B13" t="s">
        <v>71</v>
      </c>
      <c r="C13" t="s">
        <v>431</v>
      </c>
      <c r="D13" t="s">
        <v>499</v>
      </c>
      <c r="E13" t="s">
        <v>1235</v>
      </c>
      <c r="F13" t="s">
        <v>481</v>
      </c>
      <c r="G13" t="s">
        <v>528</v>
      </c>
      <c r="H13" t="s">
        <v>1240</v>
      </c>
      <c r="I13" t="s">
        <v>623</v>
      </c>
      <c r="J13">
        <v>506</v>
      </c>
      <c r="K13" t="s">
        <v>624</v>
      </c>
    </row>
    <row r="14" spans="1:11">
      <c r="A14">
        <v>31258</v>
      </c>
      <c r="B14" t="s">
        <v>71</v>
      </c>
      <c r="C14" t="s">
        <v>431</v>
      </c>
      <c r="D14" t="s">
        <v>499</v>
      </c>
      <c r="E14" t="s">
        <v>1235</v>
      </c>
      <c r="F14" t="s">
        <v>387</v>
      </c>
      <c r="G14" t="s">
        <v>528</v>
      </c>
      <c r="H14" t="s">
        <v>1243</v>
      </c>
      <c r="I14" t="s">
        <v>604</v>
      </c>
      <c r="J14">
        <v>146</v>
      </c>
      <c r="K14" t="s">
        <v>1396</v>
      </c>
    </row>
    <row r="15" spans="1:11">
      <c r="A15">
        <v>31317</v>
      </c>
      <c r="B15" t="s">
        <v>71</v>
      </c>
      <c r="C15" t="s">
        <v>431</v>
      </c>
      <c r="D15" t="s">
        <v>499</v>
      </c>
      <c r="E15" t="s">
        <v>1235</v>
      </c>
      <c r="F15" t="s">
        <v>481</v>
      </c>
      <c r="G15" t="s">
        <v>528</v>
      </c>
      <c r="H15" t="s">
        <v>1237</v>
      </c>
      <c r="I15" t="s">
        <v>692</v>
      </c>
      <c r="J15">
        <v>244</v>
      </c>
      <c r="K15" t="s">
        <v>693</v>
      </c>
    </row>
    <row r="16" spans="1:11">
      <c r="A16">
        <v>31771</v>
      </c>
      <c r="B16" t="s">
        <v>71</v>
      </c>
      <c r="C16" t="s">
        <v>431</v>
      </c>
      <c r="D16" t="s">
        <v>499</v>
      </c>
      <c r="E16" t="s">
        <v>1235</v>
      </c>
      <c r="F16" t="s">
        <v>316</v>
      </c>
      <c r="G16" t="s">
        <v>528</v>
      </c>
      <c r="H16" t="s">
        <v>1244</v>
      </c>
      <c r="I16" t="s">
        <v>568</v>
      </c>
      <c r="J16">
        <v>128</v>
      </c>
      <c r="K16" t="s">
        <v>55</v>
      </c>
    </row>
    <row r="17" spans="1:11">
      <c r="A17">
        <v>31837</v>
      </c>
      <c r="B17" t="s">
        <v>71</v>
      </c>
      <c r="C17" t="s">
        <v>431</v>
      </c>
      <c r="D17" t="s">
        <v>499</v>
      </c>
      <c r="E17" t="s">
        <v>1235</v>
      </c>
      <c r="F17" t="s">
        <v>481</v>
      </c>
      <c r="G17" t="s">
        <v>528</v>
      </c>
      <c r="H17" t="s">
        <v>1236</v>
      </c>
      <c r="I17" t="s">
        <v>657</v>
      </c>
      <c r="J17">
        <v>299</v>
      </c>
      <c r="K17" t="s">
        <v>658</v>
      </c>
    </row>
    <row r="18" spans="1:11">
      <c r="A18">
        <v>32118</v>
      </c>
      <c r="B18" t="s">
        <v>71</v>
      </c>
      <c r="C18" t="s">
        <v>431</v>
      </c>
      <c r="D18" t="s">
        <v>499</v>
      </c>
      <c r="E18" t="s">
        <v>1235</v>
      </c>
      <c r="F18" t="s">
        <v>481</v>
      </c>
      <c r="G18" t="s">
        <v>528</v>
      </c>
      <c r="H18" t="s">
        <v>1244</v>
      </c>
      <c r="I18" t="s">
        <v>612</v>
      </c>
      <c r="J18">
        <v>167</v>
      </c>
      <c r="K18" t="s">
        <v>613</v>
      </c>
    </row>
    <row r="19" spans="1:11">
      <c r="A19">
        <v>32295</v>
      </c>
      <c r="B19" t="s">
        <v>71</v>
      </c>
      <c r="C19" t="s">
        <v>431</v>
      </c>
      <c r="D19" t="s">
        <v>499</v>
      </c>
      <c r="E19" t="s">
        <v>1235</v>
      </c>
      <c r="F19" t="s">
        <v>481</v>
      </c>
      <c r="G19" t="s">
        <v>528</v>
      </c>
      <c r="H19" t="s">
        <v>1245</v>
      </c>
      <c r="I19" t="s">
        <v>590</v>
      </c>
      <c r="J19">
        <v>734</v>
      </c>
      <c r="K19" t="s">
        <v>591</v>
      </c>
    </row>
    <row r="20" spans="1:11">
      <c r="A20">
        <v>32710</v>
      </c>
      <c r="B20" t="s">
        <v>71</v>
      </c>
      <c r="C20" t="s">
        <v>431</v>
      </c>
      <c r="D20" t="s">
        <v>499</v>
      </c>
      <c r="E20" t="s">
        <v>1235</v>
      </c>
      <c r="F20" t="s">
        <v>481</v>
      </c>
      <c r="G20" t="s">
        <v>528</v>
      </c>
      <c r="H20" t="s">
        <v>1237</v>
      </c>
      <c r="I20" t="s">
        <v>682</v>
      </c>
      <c r="J20">
        <v>274</v>
      </c>
      <c r="K20" t="s">
        <v>683</v>
      </c>
    </row>
    <row r="21" spans="1:11">
      <c r="A21">
        <v>32856</v>
      </c>
      <c r="B21" t="s">
        <v>71</v>
      </c>
      <c r="C21" t="s">
        <v>431</v>
      </c>
      <c r="D21" t="s">
        <v>499</v>
      </c>
      <c r="E21" t="s">
        <v>1235</v>
      </c>
      <c r="F21" t="s">
        <v>481</v>
      </c>
      <c r="G21" t="s">
        <v>528</v>
      </c>
      <c r="H21" t="s">
        <v>1237</v>
      </c>
      <c r="I21" t="s">
        <v>688</v>
      </c>
      <c r="J21">
        <v>307</v>
      </c>
      <c r="K21" t="s">
        <v>689</v>
      </c>
    </row>
    <row r="22" spans="1:11">
      <c r="A22">
        <v>32893</v>
      </c>
      <c r="B22" t="s">
        <v>71</v>
      </c>
      <c r="C22" t="s">
        <v>431</v>
      </c>
      <c r="D22" t="s">
        <v>499</v>
      </c>
      <c r="E22" t="s">
        <v>1235</v>
      </c>
      <c r="F22" t="s">
        <v>481</v>
      </c>
      <c r="G22" t="s">
        <v>528</v>
      </c>
      <c r="H22" t="s">
        <v>1236</v>
      </c>
      <c r="I22" t="s">
        <v>654</v>
      </c>
      <c r="J22">
        <v>325</v>
      </c>
      <c r="K22" t="s">
        <v>655</v>
      </c>
    </row>
    <row r="23" spans="1:11">
      <c r="A23">
        <v>32979</v>
      </c>
      <c r="B23" t="s">
        <v>71</v>
      </c>
      <c r="C23" t="s">
        <v>431</v>
      </c>
      <c r="D23" t="s">
        <v>499</v>
      </c>
      <c r="E23" t="s">
        <v>1235</v>
      </c>
      <c r="F23" t="s">
        <v>481</v>
      </c>
      <c r="G23" t="s">
        <v>528</v>
      </c>
      <c r="H23" t="s">
        <v>1237</v>
      </c>
      <c r="I23" t="s">
        <v>684</v>
      </c>
      <c r="J23">
        <v>188</v>
      </c>
      <c r="K23" t="s">
        <v>685</v>
      </c>
    </row>
    <row r="24" spans="1:11">
      <c r="A24">
        <v>33000</v>
      </c>
      <c r="B24" t="s">
        <v>71</v>
      </c>
      <c r="C24" t="s">
        <v>431</v>
      </c>
      <c r="D24" t="s">
        <v>499</v>
      </c>
      <c r="E24" t="s">
        <v>1235</v>
      </c>
      <c r="F24" t="s">
        <v>481</v>
      </c>
      <c r="G24" t="s">
        <v>528</v>
      </c>
      <c r="H24" t="s">
        <v>1241</v>
      </c>
      <c r="I24" t="s">
        <v>588</v>
      </c>
      <c r="J24">
        <v>476</v>
      </c>
      <c r="K24" t="s">
        <v>594</v>
      </c>
    </row>
    <row r="25" spans="1:11">
      <c r="A25">
        <v>33077</v>
      </c>
      <c r="B25" t="s">
        <v>71</v>
      </c>
      <c r="C25" t="s">
        <v>431</v>
      </c>
      <c r="D25" t="s">
        <v>499</v>
      </c>
      <c r="E25" t="s">
        <v>1235</v>
      </c>
      <c r="F25" t="s">
        <v>481</v>
      </c>
      <c r="G25" t="s">
        <v>528</v>
      </c>
      <c r="H25" t="s">
        <v>1236</v>
      </c>
      <c r="I25" t="s">
        <v>650</v>
      </c>
      <c r="J25">
        <v>423</v>
      </c>
      <c r="K25" t="s">
        <v>651</v>
      </c>
    </row>
    <row r="26" spans="1:11">
      <c r="A26">
        <v>33171</v>
      </c>
      <c r="B26" t="s">
        <v>71</v>
      </c>
      <c r="C26" t="s">
        <v>431</v>
      </c>
      <c r="D26" t="s">
        <v>499</v>
      </c>
      <c r="E26" t="s">
        <v>1235</v>
      </c>
      <c r="F26" t="s">
        <v>481</v>
      </c>
      <c r="G26" t="s">
        <v>528</v>
      </c>
      <c r="H26" t="s">
        <v>1236</v>
      </c>
      <c r="I26" t="s">
        <v>656</v>
      </c>
      <c r="J26">
        <v>529</v>
      </c>
      <c r="K26" t="s">
        <v>669</v>
      </c>
    </row>
    <row r="27" spans="1:11">
      <c r="A27">
        <v>33459</v>
      </c>
      <c r="B27" t="s">
        <v>71</v>
      </c>
      <c r="C27" t="s">
        <v>431</v>
      </c>
      <c r="D27" t="s">
        <v>499</v>
      </c>
      <c r="E27" t="s">
        <v>1235</v>
      </c>
      <c r="F27" t="s">
        <v>481</v>
      </c>
      <c r="G27" t="s">
        <v>528</v>
      </c>
      <c r="H27" t="s">
        <v>1237</v>
      </c>
      <c r="I27" t="s">
        <v>676</v>
      </c>
      <c r="J27">
        <v>168</v>
      </c>
      <c r="K27" t="s">
        <v>677</v>
      </c>
    </row>
    <row r="28" spans="1:11">
      <c r="A28">
        <v>33571</v>
      </c>
      <c r="B28" t="s">
        <v>71</v>
      </c>
      <c r="C28" t="s">
        <v>431</v>
      </c>
      <c r="D28" t="s">
        <v>499</v>
      </c>
      <c r="E28" t="s">
        <v>1235</v>
      </c>
      <c r="F28" t="s">
        <v>481</v>
      </c>
      <c r="G28" t="s">
        <v>528</v>
      </c>
      <c r="H28" t="s">
        <v>1240</v>
      </c>
      <c r="I28" t="s">
        <v>632</v>
      </c>
      <c r="J28">
        <v>607</v>
      </c>
      <c r="K28" t="s">
        <v>633</v>
      </c>
    </row>
    <row r="29" spans="1:11">
      <c r="A29">
        <v>33577</v>
      </c>
      <c r="B29" t="s">
        <v>71</v>
      </c>
      <c r="C29" t="s">
        <v>431</v>
      </c>
      <c r="D29" t="s">
        <v>499</v>
      </c>
      <c r="E29" t="s">
        <v>1235</v>
      </c>
      <c r="F29" t="s">
        <v>481</v>
      </c>
      <c r="G29" t="s">
        <v>528</v>
      </c>
      <c r="H29" t="s">
        <v>1246</v>
      </c>
      <c r="I29" t="s">
        <v>580</v>
      </c>
      <c r="J29">
        <v>604</v>
      </c>
      <c r="K29" t="s">
        <v>581</v>
      </c>
    </row>
    <row r="30" spans="1:11">
      <c r="A30">
        <v>33962</v>
      </c>
      <c r="B30" t="s">
        <v>71</v>
      </c>
      <c r="C30" t="s">
        <v>431</v>
      </c>
      <c r="D30" t="s">
        <v>499</v>
      </c>
      <c r="E30" t="s">
        <v>1235</v>
      </c>
      <c r="F30" t="s">
        <v>481</v>
      </c>
      <c r="G30" t="s">
        <v>528</v>
      </c>
      <c r="H30" t="s">
        <v>1244</v>
      </c>
      <c r="I30" t="s">
        <v>610</v>
      </c>
      <c r="J30">
        <v>195</v>
      </c>
      <c r="K30" t="s">
        <v>611</v>
      </c>
    </row>
    <row r="31" spans="1:11">
      <c r="A31">
        <v>34010</v>
      </c>
      <c r="B31" t="s">
        <v>71</v>
      </c>
      <c r="C31" t="s">
        <v>431</v>
      </c>
      <c r="D31" t="s">
        <v>499</v>
      </c>
      <c r="E31" t="s">
        <v>1235</v>
      </c>
      <c r="F31" t="s">
        <v>481</v>
      </c>
      <c r="G31" t="s">
        <v>528</v>
      </c>
      <c r="H31" t="s">
        <v>1236</v>
      </c>
      <c r="I31" t="s">
        <v>667</v>
      </c>
      <c r="J31">
        <v>275</v>
      </c>
      <c r="K31" t="s">
        <v>671</v>
      </c>
    </row>
    <row r="32" spans="1:11">
      <c r="A32">
        <v>34301</v>
      </c>
      <c r="B32" t="s">
        <v>71</v>
      </c>
      <c r="C32" t="s">
        <v>431</v>
      </c>
      <c r="D32" t="s">
        <v>499</v>
      </c>
      <c r="E32" t="s">
        <v>1235</v>
      </c>
      <c r="F32" t="s">
        <v>481</v>
      </c>
      <c r="G32" t="s">
        <v>528</v>
      </c>
      <c r="H32" t="s">
        <v>1247</v>
      </c>
      <c r="I32" t="s">
        <v>570</v>
      </c>
      <c r="J32">
        <v>565</v>
      </c>
      <c r="K32" t="s">
        <v>606</v>
      </c>
    </row>
    <row r="33" spans="1:11">
      <c r="A33">
        <v>34876</v>
      </c>
      <c r="B33" t="s">
        <v>71</v>
      </c>
      <c r="C33" t="s">
        <v>431</v>
      </c>
      <c r="D33" t="s">
        <v>499</v>
      </c>
      <c r="E33" t="s">
        <v>1235</v>
      </c>
      <c r="F33" t="s">
        <v>481</v>
      </c>
      <c r="G33" t="s">
        <v>528</v>
      </c>
      <c r="H33" t="s">
        <v>1237</v>
      </c>
      <c r="I33" t="s">
        <v>696</v>
      </c>
      <c r="J33">
        <v>128</v>
      </c>
      <c r="K33" t="s">
        <v>697</v>
      </c>
    </row>
    <row r="34" spans="1:11">
      <c r="A34">
        <v>35040</v>
      </c>
      <c r="B34" t="s">
        <v>71</v>
      </c>
      <c r="C34" t="s">
        <v>431</v>
      </c>
      <c r="D34" t="s">
        <v>499</v>
      </c>
      <c r="E34" t="s">
        <v>1235</v>
      </c>
      <c r="F34" t="s">
        <v>481</v>
      </c>
      <c r="G34" t="s">
        <v>528</v>
      </c>
      <c r="H34" t="s">
        <v>1248</v>
      </c>
      <c r="I34" t="s">
        <v>602</v>
      </c>
      <c r="J34">
        <v>198</v>
      </c>
      <c r="K34" t="s">
        <v>603</v>
      </c>
    </row>
    <row r="35" spans="1:11">
      <c r="A35">
        <v>35149</v>
      </c>
      <c r="B35" t="s">
        <v>71</v>
      </c>
      <c r="C35" t="s">
        <v>431</v>
      </c>
      <c r="D35" t="s">
        <v>499</v>
      </c>
      <c r="E35" t="s">
        <v>1235</v>
      </c>
      <c r="F35" t="s">
        <v>481</v>
      </c>
      <c r="G35" t="s">
        <v>528</v>
      </c>
      <c r="H35" t="s">
        <v>1236</v>
      </c>
      <c r="I35" t="s">
        <v>659</v>
      </c>
      <c r="J35">
        <v>554</v>
      </c>
      <c r="K35" t="s">
        <v>660</v>
      </c>
    </row>
    <row r="36" spans="1:11">
      <c r="A36">
        <v>35165</v>
      </c>
      <c r="B36" t="s">
        <v>71</v>
      </c>
      <c r="C36" t="s">
        <v>431</v>
      </c>
      <c r="D36" t="s">
        <v>499</v>
      </c>
      <c r="E36" t="s">
        <v>1235</v>
      </c>
      <c r="F36" t="s">
        <v>481</v>
      </c>
      <c r="G36" t="s">
        <v>528</v>
      </c>
      <c r="H36" t="s">
        <v>1245</v>
      </c>
      <c r="I36" t="s">
        <v>672</v>
      </c>
      <c r="J36">
        <v>811</v>
      </c>
      <c r="K36" t="s">
        <v>673</v>
      </c>
    </row>
    <row r="37" spans="1:11">
      <c r="A37">
        <v>35415</v>
      </c>
      <c r="B37" t="s">
        <v>71</v>
      </c>
      <c r="C37" t="s">
        <v>431</v>
      </c>
      <c r="D37" t="s">
        <v>499</v>
      </c>
      <c r="E37" t="s">
        <v>1235</v>
      </c>
      <c r="F37" t="s">
        <v>481</v>
      </c>
      <c r="G37" t="s">
        <v>528</v>
      </c>
      <c r="H37" t="s">
        <v>1249</v>
      </c>
      <c r="I37" t="s">
        <v>596</v>
      </c>
      <c r="J37">
        <v>581</v>
      </c>
      <c r="K37" t="s">
        <v>597</v>
      </c>
    </row>
    <row r="38" spans="1:11">
      <c r="A38">
        <v>35668</v>
      </c>
      <c r="B38" t="s">
        <v>71</v>
      </c>
      <c r="C38" t="s">
        <v>436</v>
      </c>
      <c r="D38" t="s">
        <v>499</v>
      </c>
      <c r="E38" t="s">
        <v>1235</v>
      </c>
      <c r="F38" t="s">
        <v>481</v>
      </c>
      <c r="G38" t="s">
        <v>528</v>
      </c>
      <c r="H38" t="s">
        <v>1250</v>
      </c>
      <c r="I38" t="s">
        <v>572</v>
      </c>
      <c r="J38">
        <v>289</v>
      </c>
      <c r="K38" t="s">
        <v>573</v>
      </c>
    </row>
    <row r="39" spans="1:11">
      <c r="A39">
        <v>35683</v>
      </c>
      <c r="B39" t="s">
        <v>71</v>
      </c>
      <c r="C39" t="s">
        <v>431</v>
      </c>
      <c r="D39" t="s">
        <v>499</v>
      </c>
      <c r="E39" t="s">
        <v>1235</v>
      </c>
      <c r="F39" t="s">
        <v>481</v>
      </c>
      <c r="G39" t="s">
        <v>528</v>
      </c>
      <c r="H39" t="s">
        <v>1236</v>
      </c>
      <c r="I39" t="s">
        <v>652</v>
      </c>
      <c r="J39">
        <v>374</v>
      </c>
      <c r="K39" t="s">
        <v>653</v>
      </c>
    </row>
    <row r="40" spans="1:11">
      <c r="A40">
        <v>36065</v>
      </c>
      <c r="B40" t="s">
        <v>71</v>
      </c>
      <c r="C40" t="s">
        <v>431</v>
      </c>
      <c r="D40" t="s">
        <v>499</v>
      </c>
      <c r="E40" t="s">
        <v>1235</v>
      </c>
      <c r="F40" t="s">
        <v>481</v>
      </c>
      <c r="G40" t="s">
        <v>528</v>
      </c>
      <c r="H40" t="s">
        <v>1242</v>
      </c>
      <c r="I40" t="s">
        <v>640</v>
      </c>
      <c r="J40">
        <v>386</v>
      </c>
      <c r="K40" t="s">
        <v>645</v>
      </c>
    </row>
    <row r="41" spans="1:11">
      <c r="A41">
        <v>36211</v>
      </c>
      <c r="B41" t="s">
        <v>71</v>
      </c>
      <c r="C41" t="s">
        <v>431</v>
      </c>
      <c r="D41" t="s">
        <v>499</v>
      </c>
      <c r="E41" t="s">
        <v>1235</v>
      </c>
      <c r="F41" t="s">
        <v>481</v>
      </c>
      <c r="G41" t="s">
        <v>528</v>
      </c>
      <c r="H41" t="s">
        <v>1236</v>
      </c>
      <c r="I41" t="s">
        <v>662</v>
      </c>
      <c r="J41">
        <v>349</v>
      </c>
      <c r="K41" t="s">
        <v>668</v>
      </c>
    </row>
    <row r="42" spans="1:11">
      <c r="A42">
        <v>36442</v>
      </c>
      <c r="B42" t="s">
        <v>71</v>
      </c>
      <c r="C42" t="s">
        <v>431</v>
      </c>
      <c r="D42" t="s">
        <v>499</v>
      </c>
      <c r="E42" t="s">
        <v>1235</v>
      </c>
      <c r="F42" t="s">
        <v>481</v>
      </c>
      <c r="G42" t="s">
        <v>528</v>
      </c>
      <c r="H42" t="s">
        <v>1240</v>
      </c>
      <c r="I42" t="s">
        <v>620</v>
      </c>
      <c r="J42">
        <v>483</v>
      </c>
      <c r="K42" t="s">
        <v>625</v>
      </c>
    </row>
    <row r="43" spans="1:11">
      <c r="A43">
        <v>36582</v>
      </c>
      <c r="B43" t="s">
        <v>71</v>
      </c>
      <c r="C43" t="s">
        <v>431</v>
      </c>
      <c r="D43" t="s">
        <v>499</v>
      </c>
      <c r="E43" t="s">
        <v>1235</v>
      </c>
      <c r="F43" t="s">
        <v>481</v>
      </c>
      <c r="G43" t="s">
        <v>528</v>
      </c>
      <c r="H43" t="s">
        <v>1251</v>
      </c>
      <c r="I43" t="s">
        <v>600</v>
      </c>
      <c r="J43">
        <v>225</v>
      </c>
      <c r="K43" t="s">
        <v>601</v>
      </c>
    </row>
    <row r="44" spans="1:11">
      <c r="A44">
        <v>36997</v>
      </c>
      <c r="B44" t="s">
        <v>71</v>
      </c>
      <c r="C44" t="s">
        <v>431</v>
      </c>
      <c r="D44" t="s">
        <v>499</v>
      </c>
      <c r="E44" t="s">
        <v>1235</v>
      </c>
      <c r="F44" t="s">
        <v>481</v>
      </c>
      <c r="G44" t="s">
        <v>528</v>
      </c>
      <c r="H44" t="s">
        <v>1252</v>
      </c>
      <c r="I44" t="s">
        <v>575</v>
      </c>
      <c r="J44">
        <v>193</v>
      </c>
      <c r="K44" t="s">
        <v>576</v>
      </c>
    </row>
    <row r="45" spans="1:11">
      <c r="A45">
        <v>37355</v>
      </c>
      <c r="B45" t="s">
        <v>71</v>
      </c>
      <c r="C45" t="s">
        <v>431</v>
      </c>
      <c r="D45" t="s">
        <v>499</v>
      </c>
      <c r="E45" t="s">
        <v>1235</v>
      </c>
      <c r="F45" t="s">
        <v>481</v>
      </c>
      <c r="G45" t="s">
        <v>528</v>
      </c>
      <c r="H45" t="s">
        <v>1240</v>
      </c>
      <c r="I45" t="s">
        <v>634</v>
      </c>
      <c r="J45">
        <v>658</v>
      </c>
      <c r="K45" t="s">
        <v>635</v>
      </c>
    </row>
    <row r="46" spans="1:11">
      <c r="A46">
        <v>37439</v>
      </c>
      <c r="B46" t="s">
        <v>71</v>
      </c>
      <c r="C46" t="s">
        <v>431</v>
      </c>
      <c r="D46" t="s">
        <v>499</v>
      </c>
      <c r="E46" t="s">
        <v>1235</v>
      </c>
      <c r="F46" t="s">
        <v>481</v>
      </c>
      <c r="G46" t="s">
        <v>528</v>
      </c>
      <c r="H46" t="s">
        <v>1242</v>
      </c>
      <c r="I46" t="s">
        <v>638</v>
      </c>
      <c r="J46">
        <v>399</v>
      </c>
      <c r="K46" t="s">
        <v>639</v>
      </c>
    </row>
    <row r="47" spans="1:11">
      <c r="A47">
        <v>37568</v>
      </c>
      <c r="B47" t="s">
        <v>71</v>
      </c>
      <c r="C47" t="s">
        <v>431</v>
      </c>
      <c r="D47" t="s">
        <v>499</v>
      </c>
      <c r="E47" t="s">
        <v>1235</v>
      </c>
      <c r="F47" t="s">
        <v>387</v>
      </c>
      <c r="G47" t="s">
        <v>528</v>
      </c>
      <c r="H47" t="s">
        <v>1244</v>
      </c>
      <c r="I47" t="s">
        <v>568</v>
      </c>
      <c r="J47">
        <v>128</v>
      </c>
      <c r="K47" t="s">
        <v>1573</v>
      </c>
    </row>
    <row r="48" spans="1:11">
      <c r="A48">
        <v>37835</v>
      </c>
      <c r="B48" t="s">
        <v>71</v>
      </c>
      <c r="C48" t="s">
        <v>431</v>
      </c>
      <c r="D48" t="s">
        <v>499</v>
      </c>
      <c r="E48" t="s">
        <v>1235</v>
      </c>
      <c r="F48" t="s">
        <v>481</v>
      </c>
      <c r="G48" t="s">
        <v>528</v>
      </c>
      <c r="H48" t="s">
        <v>1240</v>
      </c>
      <c r="I48" t="s">
        <v>630</v>
      </c>
      <c r="J48">
        <v>633</v>
      </c>
      <c r="K48" t="s">
        <v>631</v>
      </c>
    </row>
    <row r="49" spans="1:11">
      <c r="A49">
        <v>38433</v>
      </c>
      <c r="B49" t="s">
        <v>71</v>
      </c>
      <c r="C49" t="s">
        <v>431</v>
      </c>
      <c r="D49" t="s">
        <v>499</v>
      </c>
      <c r="E49" t="s">
        <v>1235</v>
      </c>
      <c r="F49" t="s">
        <v>481</v>
      </c>
      <c r="G49" t="s">
        <v>528</v>
      </c>
      <c r="H49" t="s">
        <v>1240</v>
      </c>
      <c r="I49" t="s">
        <v>626</v>
      </c>
      <c r="J49">
        <v>582</v>
      </c>
      <c r="K49" t="s">
        <v>627</v>
      </c>
    </row>
    <row r="50" spans="1:11">
      <c r="A50">
        <v>38471</v>
      </c>
      <c r="B50" t="s">
        <v>71</v>
      </c>
      <c r="C50" t="s">
        <v>431</v>
      </c>
      <c r="D50" t="s">
        <v>499</v>
      </c>
      <c r="E50" t="s">
        <v>1235</v>
      </c>
      <c r="F50" t="s">
        <v>481</v>
      </c>
      <c r="G50" t="s">
        <v>528</v>
      </c>
      <c r="H50" t="s">
        <v>1254</v>
      </c>
      <c r="I50" t="s">
        <v>598</v>
      </c>
      <c r="J50">
        <v>338</v>
      </c>
      <c r="K50" t="s">
        <v>599</v>
      </c>
    </row>
    <row r="51" spans="1:11">
      <c r="A51">
        <v>38811</v>
      </c>
      <c r="B51" t="s">
        <v>71</v>
      </c>
      <c r="C51" t="s">
        <v>431</v>
      </c>
      <c r="D51" t="s">
        <v>499</v>
      </c>
      <c r="E51" t="s">
        <v>1235</v>
      </c>
      <c r="F51" t="s">
        <v>481</v>
      </c>
      <c r="G51" t="s">
        <v>528</v>
      </c>
      <c r="H51" t="s">
        <v>1240</v>
      </c>
      <c r="I51" t="s">
        <v>621</v>
      </c>
      <c r="J51">
        <v>556</v>
      </c>
      <c r="K51" t="s">
        <v>622</v>
      </c>
    </row>
    <row r="52" spans="1:11">
      <c r="A52">
        <v>39568</v>
      </c>
      <c r="B52" t="s">
        <v>71</v>
      </c>
      <c r="C52" t="s">
        <v>431</v>
      </c>
      <c r="D52" t="s">
        <v>499</v>
      </c>
      <c r="E52" t="s">
        <v>1235</v>
      </c>
      <c r="F52" t="s">
        <v>481</v>
      </c>
      <c r="G52" t="s">
        <v>528</v>
      </c>
      <c r="H52" t="s">
        <v>1237</v>
      </c>
      <c r="I52" t="s">
        <v>680</v>
      </c>
      <c r="J52">
        <v>214</v>
      </c>
      <c r="K52" t="s">
        <v>681</v>
      </c>
    </row>
    <row r="53" spans="1:11">
      <c r="A53">
        <v>39617</v>
      </c>
      <c r="B53" t="s">
        <v>71</v>
      </c>
      <c r="C53" t="s">
        <v>431</v>
      </c>
      <c r="D53" t="s">
        <v>499</v>
      </c>
      <c r="E53" t="s">
        <v>1235</v>
      </c>
      <c r="F53" t="s">
        <v>481</v>
      </c>
      <c r="G53" t="s">
        <v>528</v>
      </c>
      <c r="H53" t="s">
        <v>1255</v>
      </c>
      <c r="I53" t="s">
        <v>566</v>
      </c>
      <c r="J53">
        <v>728</v>
      </c>
      <c r="K53" t="s">
        <v>567</v>
      </c>
    </row>
    <row r="54" spans="1:11">
      <c r="A54">
        <v>39629</v>
      </c>
      <c r="B54" t="s">
        <v>71</v>
      </c>
      <c r="C54" t="s">
        <v>431</v>
      </c>
      <c r="D54" t="s">
        <v>499</v>
      </c>
      <c r="E54" t="s">
        <v>1235</v>
      </c>
      <c r="F54" t="s">
        <v>481</v>
      </c>
      <c r="G54" t="s">
        <v>528</v>
      </c>
      <c r="H54" t="s">
        <v>1256</v>
      </c>
      <c r="I54" t="s">
        <v>569</v>
      </c>
      <c r="J54">
        <v>630</v>
      </c>
      <c r="K54" t="s">
        <v>574</v>
      </c>
    </row>
    <row r="55" spans="1:11">
      <c r="A55">
        <v>39672</v>
      </c>
      <c r="B55" t="s">
        <v>71</v>
      </c>
      <c r="C55" t="s">
        <v>431</v>
      </c>
      <c r="D55" t="s">
        <v>499</v>
      </c>
      <c r="E55" t="s">
        <v>1235</v>
      </c>
      <c r="F55" t="s">
        <v>481</v>
      </c>
      <c r="G55" t="s">
        <v>528</v>
      </c>
      <c r="H55" t="s">
        <v>1257</v>
      </c>
      <c r="I55" t="s">
        <v>585</v>
      </c>
      <c r="J55">
        <v>474</v>
      </c>
      <c r="K55" t="s">
        <v>595</v>
      </c>
    </row>
    <row r="56" spans="1:11">
      <c r="A56">
        <v>39818</v>
      </c>
      <c r="B56" t="s">
        <v>71</v>
      </c>
      <c r="C56" t="s">
        <v>436</v>
      </c>
      <c r="D56" t="s">
        <v>499</v>
      </c>
      <c r="E56" t="s">
        <v>1235</v>
      </c>
      <c r="F56" t="s">
        <v>481</v>
      </c>
      <c r="G56" t="s">
        <v>528</v>
      </c>
      <c r="H56" t="s">
        <v>1258</v>
      </c>
      <c r="I56" t="s">
        <v>1259</v>
      </c>
      <c r="J56">
        <v>241</v>
      </c>
      <c r="K56" t="s">
        <v>1260</v>
      </c>
    </row>
    <row r="57" spans="1:11">
      <c r="A57">
        <v>39940</v>
      </c>
      <c r="B57" t="s">
        <v>71</v>
      </c>
      <c r="C57" t="s">
        <v>431</v>
      </c>
      <c r="D57" t="s">
        <v>499</v>
      </c>
      <c r="E57" t="s">
        <v>1235</v>
      </c>
      <c r="F57" t="s">
        <v>481</v>
      </c>
      <c r="G57" t="s">
        <v>528</v>
      </c>
      <c r="H57" t="s">
        <v>1261</v>
      </c>
      <c r="I57" t="s">
        <v>583</v>
      </c>
      <c r="J57">
        <v>441</v>
      </c>
      <c r="K57" t="s">
        <v>584</v>
      </c>
    </row>
    <row r="58" spans="1:11">
      <c r="A58">
        <v>40063</v>
      </c>
      <c r="B58" t="s">
        <v>71</v>
      </c>
      <c r="C58" t="s">
        <v>431</v>
      </c>
      <c r="D58" t="s">
        <v>499</v>
      </c>
      <c r="E58" t="s">
        <v>1235</v>
      </c>
      <c r="F58" t="s">
        <v>481</v>
      </c>
      <c r="G58" t="s">
        <v>528</v>
      </c>
      <c r="H58" t="s">
        <v>1237</v>
      </c>
      <c r="I58" t="s">
        <v>686</v>
      </c>
      <c r="J58">
        <v>227</v>
      </c>
      <c r="K58" t="s">
        <v>687</v>
      </c>
    </row>
    <row r="59" spans="1:11">
      <c r="A59">
        <v>40330</v>
      </c>
      <c r="B59" t="s">
        <v>71</v>
      </c>
      <c r="C59" t="s">
        <v>431</v>
      </c>
      <c r="D59" t="s">
        <v>499</v>
      </c>
      <c r="E59" t="s">
        <v>1235</v>
      </c>
      <c r="F59" t="s">
        <v>481</v>
      </c>
      <c r="G59" t="s">
        <v>528</v>
      </c>
      <c r="H59" t="s">
        <v>1241</v>
      </c>
      <c r="I59" t="s">
        <v>618</v>
      </c>
      <c r="J59">
        <v>524</v>
      </c>
      <c r="K59" t="s">
        <v>619</v>
      </c>
    </row>
    <row r="60" spans="1:11">
      <c r="A60">
        <v>40613</v>
      </c>
      <c r="B60" t="s">
        <v>71</v>
      </c>
      <c r="C60" t="s">
        <v>431</v>
      </c>
      <c r="D60" t="s">
        <v>499</v>
      </c>
      <c r="E60" t="s">
        <v>1235</v>
      </c>
      <c r="F60" t="s">
        <v>481</v>
      </c>
      <c r="G60" t="s">
        <v>528</v>
      </c>
      <c r="H60" t="s">
        <v>1236</v>
      </c>
      <c r="I60" t="s">
        <v>648</v>
      </c>
      <c r="J60">
        <v>476</v>
      </c>
      <c r="K60" t="s">
        <v>661</v>
      </c>
    </row>
    <row r="61" spans="1:11">
      <c r="A61">
        <v>40792</v>
      </c>
      <c r="B61" t="s">
        <v>71</v>
      </c>
      <c r="C61" t="s">
        <v>431</v>
      </c>
      <c r="D61" t="s">
        <v>499</v>
      </c>
      <c r="E61" t="s">
        <v>1235</v>
      </c>
      <c r="F61" t="s">
        <v>481</v>
      </c>
      <c r="G61" t="s">
        <v>528</v>
      </c>
      <c r="H61" t="s">
        <v>1237</v>
      </c>
      <c r="I61" t="s">
        <v>694</v>
      </c>
      <c r="J61">
        <v>259</v>
      </c>
      <c r="K61" t="s">
        <v>695</v>
      </c>
    </row>
    <row r="62" spans="1:11">
      <c r="A62">
        <v>40971</v>
      </c>
      <c r="B62" t="s">
        <v>71</v>
      </c>
      <c r="C62" t="s">
        <v>431</v>
      </c>
      <c r="D62" t="s">
        <v>499</v>
      </c>
      <c r="E62" t="s">
        <v>1235</v>
      </c>
      <c r="F62" t="s">
        <v>481</v>
      </c>
      <c r="G62" t="s">
        <v>528</v>
      </c>
      <c r="H62" t="s">
        <v>1239</v>
      </c>
      <c r="I62" t="s">
        <v>608</v>
      </c>
      <c r="J62">
        <v>339</v>
      </c>
      <c r="K62" t="s">
        <v>609</v>
      </c>
    </row>
    <row r="63" spans="1:11">
      <c r="A63">
        <v>41083</v>
      </c>
      <c r="B63" t="s">
        <v>71</v>
      </c>
      <c r="C63" t="s">
        <v>431</v>
      </c>
      <c r="D63" t="s">
        <v>499</v>
      </c>
      <c r="E63" t="s">
        <v>1235</v>
      </c>
      <c r="F63" t="s">
        <v>209</v>
      </c>
      <c r="G63" t="s">
        <v>528</v>
      </c>
      <c r="H63" t="s">
        <v>1239</v>
      </c>
      <c r="I63" t="s">
        <v>608</v>
      </c>
      <c r="J63">
        <v>361</v>
      </c>
      <c r="K63" t="s">
        <v>502</v>
      </c>
    </row>
    <row r="64" spans="1:11">
      <c r="A64">
        <v>41129</v>
      </c>
      <c r="B64" t="s">
        <v>71</v>
      </c>
      <c r="C64" t="s">
        <v>431</v>
      </c>
      <c r="D64" t="s">
        <v>499</v>
      </c>
      <c r="E64" t="s">
        <v>1235</v>
      </c>
      <c r="F64" t="s">
        <v>481</v>
      </c>
      <c r="G64" t="s">
        <v>528</v>
      </c>
      <c r="H64" t="s">
        <v>1262</v>
      </c>
      <c r="I64" t="s">
        <v>592</v>
      </c>
      <c r="J64">
        <v>198</v>
      </c>
      <c r="K64" t="s">
        <v>593</v>
      </c>
    </row>
    <row r="65" spans="1:11">
      <c r="A65">
        <v>41424</v>
      </c>
      <c r="B65" t="s">
        <v>71</v>
      </c>
      <c r="C65" t="s">
        <v>431</v>
      </c>
      <c r="D65" t="s">
        <v>499</v>
      </c>
      <c r="E65" t="s">
        <v>1235</v>
      </c>
      <c r="F65" t="s">
        <v>481</v>
      </c>
      <c r="G65" t="s">
        <v>528</v>
      </c>
      <c r="H65" t="s">
        <v>1236</v>
      </c>
      <c r="I65" t="s">
        <v>649</v>
      </c>
      <c r="J65">
        <v>503</v>
      </c>
      <c r="K65" t="s">
        <v>670</v>
      </c>
    </row>
    <row r="66" spans="1:11">
      <c r="A66">
        <v>41705</v>
      </c>
      <c r="B66" t="s">
        <v>71</v>
      </c>
      <c r="C66" t="s">
        <v>431</v>
      </c>
      <c r="D66" t="s">
        <v>499</v>
      </c>
      <c r="E66" t="s">
        <v>1235</v>
      </c>
      <c r="F66" t="s">
        <v>158</v>
      </c>
      <c r="G66" t="s">
        <v>528</v>
      </c>
      <c r="H66" t="s">
        <v>1263</v>
      </c>
      <c r="I66" t="s">
        <v>589</v>
      </c>
      <c r="J66">
        <v>334</v>
      </c>
      <c r="K66" t="s">
        <v>189</v>
      </c>
    </row>
    <row r="67" spans="1:11">
      <c r="A67">
        <v>41792</v>
      </c>
      <c r="B67" t="s">
        <v>71</v>
      </c>
      <c r="C67" t="s">
        <v>431</v>
      </c>
      <c r="D67" t="s">
        <v>499</v>
      </c>
      <c r="E67" t="s">
        <v>1235</v>
      </c>
      <c r="F67" t="s">
        <v>221</v>
      </c>
      <c r="G67" t="s">
        <v>528</v>
      </c>
      <c r="H67" t="s">
        <v>1244</v>
      </c>
      <c r="I67" t="s">
        <v>568</v>
      </c>
      <c r="J67">
        <v>128</v>
      </c>
      <c r="K67" t="s">
        <v>1574</v>
      </c>
    </row>
    <row r="68" spans="1:11">
      <c r="A68">
        <v>42216</v>
      </c>
      <c r="B68" t="s">
        <v>71</v>
      </c>
      <c r="C68" t="s">
        <v>431</v>
      </c>
      <c r="D68" t="s">
        <v>499</v>
      </c>
      <c r="E68" t="s">
        <v>1235</v>
      </c>
      <c r="F68" t="s">
        <v>481</v>
      </c>
      <c r="G68" t="s">
        <v>528</v>
      </c>
      <c r="H68" t="s">
        <v>1237</v>
      </c>
      <c r="I68" t="s">
        <v>674</v>
      </c>
      <c r="J68">
        <v>292</v>
      </c>
      <c r="K68" t="s">
        <v>675</v>
      </c>
    </row>
    <row r="69" spans="1:11">
      <c r="A69">
        <v>42377</v>
      </c>
      <c r="B69" t="s">
        <v>71</v>
      </c>
      <c r="C69" t="s">
        <v>431</v>
      </c>
      <c r="D69" t="s">
        <v>499</v>
      </c>
      <c r="E69" t="s">
        <v>1235</v>
      </c>
      <c r="F69" t="s">
        <v>481</v>
      </c>
      <c r="G69" t="s">
        <v>528</v>
      </c>
      <c r="H69" t="s">
        <v>1264</v>
      </c>
      <c r="I69" t="s">
        <v>698</v>
      </c>
      <c r="J69">
        <v>271</v>
      </c>
      <c r="K69" t="s">
        <v>699</v>
      </c>
    </row>
    <row r="70" spans="1:11">
      <c r="A70">
        <v>42721</v>
      </c>
      <c r="B70" t="s">
        <v>71</v>
      </c>
      <c r="C70" t="s">
        <v>431</v>
      </c>
      <c r="D70" t="s">
        <v>499</v>
      </c>
      <c r="E70" t="s">
        <v>1235</v>
      </c>
      <c r="F70" t="s">
        <v>481</v>
      </c>
      <c r="G70" t="s">
        <v>528</v>
      </c>
      <c r="H70" t="s">
        <v>1236</v>
      </c>
      <c r="I70" t="s">
        <v>663</v>
      </c>
      <c r="J70">
        <v>398</v>
      </c>
      <c r="K70" t="s">
        <v>664</v>
      </c>
    </row>
    <row r="71" spans="1:11">
      <c r="A71">
        <v>42936</v>
      </c>
      <c r="B71" t="s">
        <v>71</v>
      </c>
      <c r="C71" t="s">
        <v>431</v>
      </c>
      <c r="D71" t="s">
        <v>499</v>
      </c>
      <c r="E71" t="s">
        <v>1235</v>
      </c>
      <c r="F71" t="s">
        <v>90</v>
      </c>
      <c r="G71" t="s">
        <v>528</v>
      </c>
      <c r="H71" t="s">
        <v>1244</v>
      </c>
      <c r="I71" t="s">
        <v>568</v>
      </c>
      <c r="J71">
        <v>124</v>
      </c>
      <c r="K71" t="s">
        <v>91</v>
      </c>
    </row>
    <row r="72" spans="1:11">
      <c r="A72">
        <v>42970</v>
      </c>
      <c r="B72" t="s">
        <v>71</v>
      </c>
      <c r="C72" t="s">
        <v>431</v>
      </c>
      <c r="D72" t="s">
        <v>499</v>
      </c>
      <c r="E72" t="s">
        <v>1235</v>
      </c>
      <c r="F72" t="s">
        <v>481</v>
      </c>
      <c r="G72" t="s">
        <v>528</v>
      </c>
      <c r="H72" t="s">
        <v>1242</v>
      </c>
      <c r="I72" t="s">
        <v>643</v>
      </c>
      <c r="J72">
        <v>372</v>
      </c>
      <c r="K72" t="s">
        <v>644</v>
      </c>
    </row>
    <row r="73" spans="1:11">
      <c r="A73">
        <v>43007</v>
      </c>
      <c r="B73" t="s">
        <v>71</v>
      </c>
      <c r="C73" t="s">
        <v>432</v>
      </c>
      <c r="D73" t="s">
        <v>499</v>
      </c>
      <c r="E73" t="s">
        <v>1235</v>
      </c>
      <c r="F73" t="s">
        <v>481</v>
      </c>
      <c r="G73" t="s">
        <v>528</v>
      </c>
      <c r="H73" t="s">
        <v>1265</v>
      </c>
      <c r="I73" t="s">
        <v>571</v>
      </c>
      <c r="J73">
        <v>264</v>
      </c>
      <c r="K73" t="s">
        <v>579</v>
      </c>
    </row>
    <row r="74" spans="1:11">
      <c r="A74">
        <v>43573</v>
      </c>
      <c r="B74" t="s">
        <v>71</v>
      </c>
      <c r="C74" t="s">
        <v>431</v>
      </c>
      <c r="D74" t="s">
        <v>499</v>
      </c>
      <c r="E74" t="s">
        <v>1235</v>
      </c>
      <c r="F74" t="s">
        <v>481</v>
      </c>
      <c r="G74" t="s">
        <v>528</v>
      </c>
      <c r="H74" t="s">
        <v>1245</v>
      </c>
      <c r="I74" t="s">
        <v>614</v>
      </c>
      <c r="J74">
        <v>784</v>
      </c>
      <c r="K74" t="s">
        <v>615</v>
      </c>
    </row>
    <row r="75" spans="1:11">
      <c r="A75">
        <v>43764</v>
      </c>
      <c r="B75" t="s">
        <v>71</v>
      </c>
      <c r="C75" t="s">
        <v>431</v>
      </c>
      <c r="D75" t="s">
        <v>499</v>
      </c>
      <c r="E75" t="s">
        <v>1235</v>
      </c>
      <c r="F75" t="s">
        <v>481</v>
      </c>
      <c r="G75" t="s">
        <v>528</v>
      </c>
      <c r="H75" t="s">
        <v>1253</v>
      </c>
      <c r="I75" t="s">
        <v>564</v>
      </c>
      <c r="J75">
        <v>396</v>
      </c>
      <c r="K75" t="s">
        <v>565</v>
      </c>
    </row>
    <row r="76" spans="1:11">
      <c r="A76">
        <v>44592</v>
      </c>
      <c r="B76" t="s">
        <v>71</v>
      </c>
      <c r="C76" t="s">
        <v>431</v>
      </c>
      <c r="D76" t="s">
        <v>499</v>
      </c>
      <c r="E76" t="s">
        <v>1235</v>
      </c>
      <c r="F76" t="s">
        <v>481</v>
      </c>
      <c r="G76" t="s">
        <v>528</v>
      </c>
      <c r="H76" t="s">
        <v>1483</v>
      </c>
      <c r="I76" t="s">
        <v>1484</v>
      </c>
      <c r="J76">
        <v>363</v>
      </c>
      <c r="K76" t="s">
        <v>1485</v>
      </c>
    </row>
    <row r="77" spans="1:11">
      <c r="A77">
        <v>44701</v>
      </c>
      <c r="B77" t="s">
        <v>71</v>
      </c>
      <c r="C77" t="s">
        <v>431</v>
      </c>
      <c r="D77" t="s">
        <v>499</v>
      </c>
      <c r="E77" t="s">
        <v>1235</v>
      </c>
      <c r="F77" t="s">
        <v>481</v>
      </c>
      <c r="G77" t="s">
        <v>528</v>
      </c>
      <c r="H77" t="s">
        <v>1486</v>
      </c>
      <c r="I77" t="s">
        <v>1487</v>
      </c>
      <c r="J77">
        <v>409</v>
      </c>
      <c r="K77" t="s">
        <v>1488</v>
      </c>
    </row>
    <row r="78" spans="1:11">
      <c r="A78">
        <v>44704</v>
      </c>
      <c r="B78" t="s">
        <v>71</v>
      </c>
      <c r="C78" t="s">
        <v>431</v>
      </c>
      <c r="D78" t="s">
        <v>499</v>
      </c>
      <c r="E78" t="s">
        <v>1235</v>
      </c>
      <c r="F78" t="s">
        <v>481</v>
      </c>
      <c r="G78" t="s">
        <v>528</v>
      </c>
      <c r="H78" t="s">
        <v>1486</v>
      </c>
      <c r="I78" t="s">
        <v>1489</v>
      </c>
      <c r="J78">
        <v>367</v>
      </c>
      <c r="K78" t="s">
        <v>1490</v>
      </c>
    </row>
    <row r="79" spans="1:11">
      <c r="A79">
        <v>44712</v>
      </c>
      <c r="B79" t="s">
        <v>71</v>
      </c>
      <c r="C79" t="s">
        <v>431</v>
      </c>
      <c r="D79" t="s">
        <v>499</v>
      </c>
      <c r="E79" t="s">
        <v>1235</v>
      </c>
      <c r="F79" t="s">
        <v>481</v>
      </c>
      <c r="G79" t="s">
        <v>528</v>
      </c>
      <c r="H79" t="s">
        <v>1263</v>
      </c>
      <c r="I79" t="s">
        <v>586</v>
      </c>
      <c r="J79">
        <v>369</v>
      </c>
      <c r="K79" t="s">
        <v>587</v>
      </c>
    </row>
    <row r="80" spans="1:11">
      <c r="A80">
        <v>44714</v>
      </c>
      <c r="B80" t="s">
        <v>71</v>
      </c>
      <c r="C80" t="s">
        <v>431</v>
      </c>
      <c r="D80" t="s">
        <v>499</v>
      </c>
      <c r="E80" t="s">
        <v>1235</v>
      </c>
      <c r="F80" t="s">
        <v>481</v>
      </c>
      <c r="G80" t="s">
        <v>528</v>
      </c>
      <c r="H80" t="s">
        <v>1491</v>
      </c>
      <c r="I80" t="s">
        <v>577</v>
      </c>
      <c r="J80">
        <v>195</v>
      </c>
      <c r="K80" t="s">
        <v>578</v>
      </c>
    </row>
    <row r="81" spans="1:11">
      <c r="A81">
        <v>44931</v>
      </c>
      <c r="B81" t="s">
        <v>71</v>
      </c>
      <c r="C81" t="s">
        <v>431</v>
      </c>
      <c r="D81" t="s">
        <v>499</v>
      </c>
      <c r="E81" t="s">
        <v>1235</v>
      </c>
      <c r="F81" t="s">
        <v>481</v>
      </c>
      <c r="G81" t="s">
        <v>528</v>
      </c>
      <c r="H81" t="s">
        <v>1523</v>
      </c>
      <c r="I81" t="s">
        <v>1524</v>
      </c>
      <c r="J81">
        <v>223</v>
      </c>
      <c r="K81" t="s">
        <v>1525</v>
      </c>
    </row>
    <row r="82" spans="1:11">
      <c r="A82">
        <v>44949</v>
      </c>
      <c r="B82" t="s">
        <v>71</v>
      </c>
      <c r="C82" t="s">
        <v>431</v>
      </c>
      <c r="D82" t="s">
        <v>499</v>
      </c>
      <c r="E82" t="s">
        <v>1235</v>
      </c>
      <c r="F82" t="s">
        <v>481</v>
      </c>
      <c r="G82" t="s">
        <v>528</v>
      </c>
      <c r="H82" t="s">
        <v>1526</v>
      </c>
      <c r="I82" t="s">
        <v>1527</v>
      </c>
      <c r="J82">
        <v>384</v>
      </c>
      <c r="K82" t="s">
        <v>1528</v>
      </c>
    </row>
    <row r="83" spans="1:11">
      <c r="A83">
        <v>27845</v>
      </c>
      <c r="B83" t="s">
        <v>71</v>
      </c>
      <c r="C83" t="s">
        <v>432</v>
      </c>
      <c r="D83" t="s">
        <v>499</v>
      </c>
      <c r="E83" t="s">
        <v>700</v>
      </c>
      <c r="F83" t="s">
        <v>206</v>
      </c>
      <c r="G83" t="s">
        <v>528</v>
      </c>
      <c r="H83" t="s">
        <v>1266</v>
      </c>
      <c r="I83" t="s">
        <v>701</v>
      </c>
      <c r="J83">
        <v>85</v>
      </c>
      <c r="K83" t="s">
        <v>1397</v>
      </c>
    </row>
    <row r="84" spans="1:11">
      <c r="A84">
        <v>35331</v>
      </c>
      <c r="B84" t="s">
        <v>71</v>
      </c>
      <c r="C84" t="s">
        <v>431</v>
      </c>
      <c r="D84" t="s">
        <v>499</v>
      </c>
      <c r="E84" t="s">
        <v>700</v>
      </c>
      <c r="F84" t="s">
        <v>385</v>
      </c>
      <c r="G84" t="s">
        <v>528</v>
      </c>
      <c r="H84" t="s">
        <v>1266</v>
      </c>
      <c r="I84" t="s">
        <v>701</v>
      </c>
      <c r="J84">
        <v>207</v>
      </c>
      <c r="K84" t="s">
        <v>702</v>
      </c>
    </row>
    <row r="85" spans="1:11">
      <c r="A85">
        <v>37453</v>
      </c>
      <c r="B85" t="s">
        <v>71</v>
      </c>
      <c r="C85" t="s">
        <v>431</v>
      </c>
      <c r="D85" t="s">
        <v>499</v>
      </c>
      <c r="E85" t="s">
        <v>700</v>
      </c>
      <c r="F85" t="s">
        <v>552</v>
      </c>
      <c r="G85" t="s">
        <v>500</v>
      </c>
      <c r="H85" t="s">
        <v>1266</v>
      </c>
      <c r="I85" t="s">
        <v>703</v>
      </c>
      <c r="J85">
        <v>255</v>
      </c>
      <c r="K85" t="s">
        <v>704</v>
      </c>
    </row>
    <row r="86" spans="1:11">
      <c r="A86">
        <v>27738</v>
      </c>
      <c r="B86" t="s">
        <v>74</v>
      </c>
      <c r="C86" t="s">
        <v>431</v>
      </c>
      <c r="D86" t="s">
        <v>499</v>
      </c>
      <c r="E86" t="s">
        <v>705</v>
      </c>
      <c r="F86" t="s">
        <v>521</v>
      </c>
      <c r="G86" t="s">
        <v>500</v>
      </c>
      <c r="H86" t="s">
        <v>1267</v>
      </c>
      <c r="I86" t="s">
        <v>774</v>
      </c>
      <c r="J86">
        <v>733</v>
      </c>
      <c r="K86" t="s">
        <v>716</v>
      </c>
    </row>
    <row r="87" spans="1:11">
      <c r="A87">
        <v>27762</v>
      </c>
      <c r="B87" t="s">
        <v>71</v>
      </c>
      <c r="C87" t="s">
        <v>431</v>
      </c>
      <c r="D87" t="s">
        <v>499</v>
      </c>
      <c r="E87" t="s">
        <v>705</v>
      </c>
      <c r="F87" t="s">
        <v>154</v>
      </c>
      <c r="G87" t="s">
        <v>528</v>
      </c>
      <c r="H87" t="s">
        <v>1267</v>
      </c>
      <c r="I87" t="s">
        <v>723</v>
      </c>
      <c r="J87">
        <v>1245</v>
      </c>
      <c r="K87" t="s">
        <v>724</v>
      </c>
    </row>
    <row r="88" spans="1:11">
      <c r="A88">
        <v>27781</v>
      </c>
      <c r="B88" t="s">
        <v>71</v>
      </c>
      <c r="C88" t="s">
        <v>431</v>
      </c>
      <c r="D88" t="s">
        <v>499</v>
      </c>
      <c r="E88" t="s">
        <v>705</v>
      </c>
      <c r="F88" t="s">
        <v>154</v>
      </c>
      <c r="G88" t="s">
        <v>528</v>
      </c>
      <c r="H88" t="s">
        <v>1267</v>
      </c>
      <c r="I88" t="s">
        <v>723</v>
      </c>
      <c r="J88">
        <v>1376</v>
      </c>
      <c r="K88" t="s">
        <v>724</v>
      </c>
    </row>
    <row r="89" spans="1:11">
      <c r="A89">
        <v>27790</v>
      </c>
      <c r="B89" t="s">
        <v>71</v>
      </c>
      <c r="C89" t="s">
        <v>431</v>
      </c>
      <c r="D89" t="s">
        <v>499</v>
      </c>
      <c r="E89" t="s">
        <v>705</v>
      </c>
      <c r="F89" t="s">
        <v>230</v>
      </c>
      <c r="G89" t="s">
        <v>528</v>
      </c>
      <c r="H89" t="s">
        <v>1268</v>
      </c>
      <c r="I89" t="s">
        <v>832</v>
      </c>
      <c r="J89">
        <v>732</v>
      </c>
      <c r="K89" t="s">
        <v>231</v>
      </c>
    </row>
    <row r="90" spans="1:11">
      <c r="A90">
        <v>27827</v>
      </c>
      <c r="B90" t="s">
        <v>71</v>
      </c>
      <c r="C90" t="s">
        <v>432</v>
      </c>
      <c r="D90" t="s">
        <v>499</v>
      </c>
      <c r="E90" t="s">
        <v>705</v>
      </c>
      <c r="F90" t="s">
        <v>154</v>
      </c>
      <c r="G90" t="s">
        <v>528</v>
      </c>
      <c r="H90" t="s">
        <v>1267</v>
      </c>
      <c r="I90" t="s">
        <v>723</v>
      </c>
      <c r="J90">
        <v>1281</v>
      </c>
      <c r="K90" t="s">
        <v>724</v>
      </c>
    </row>
    <row r="91" spans="1:11">
      <c r="A91">
        <v>27876</v>
      </c>
      <c r="B91" t="s">
        <v>71</v>
      </c>
      <c r="C91" t="s">
        <v>436</v>
      </c>
      <c r="D91" t="s">
        <v>499</v>
      </c>
      <c r="E91" t="s">
        <v>705</v>
      </c>
      <c r="F91" t="s">
        <v>84</v>
      </c>
      <c r="G91" t="s">
        <v>528</v>
      </c>
      <c r="H91" t="s">
        <v>1398</v>
      </c>
      <c r="I91" t="s">
        <v>1399</v>
      </c>
      <c r="J91">
        <v>147</v>
      </c>
      <c r="K91" t="s">
        <v>501</v>
      </c>
    </row>
    <row r="92" spans="1:11">
      <c r="A92">
        <v>27879</v>
      </c>
      <c r="B92" t="s">
        <v>71</v>
      </c>
      <c r="C92" t="s">
        <v>432</v>
      </c>
      <c r="D92" t="s">
        <v>499</v>
      </c>
      <c r="E92" t="s">
        <v>705</v>
      </c>
      <c r="F92" t="s">
        <v>154</v>
      </c>
      <c r="G92" t="s">
        <v>528</v>
      </c>
      <c r="H92" t="s">
        <v>1267</v>
      </c>
      <c r="I92" t="s">
        <v>723</v>
      </c>
      <c r="J92">
        <v>1578</v>
      </c>
      <c r="K92" t="s">
        <v>724</v>
      </c>
    </row>
    <row r="93" spans="1:11">
      <c r="A93">
        <v>27884</v>
      </c>
      <c r="B93" t="s">
        <v>71</v>
      </c>
      <c r="C93" t="s">
        <v>431</v>
      </c>
      <c r="D93" t="s">
        <v>499</v>
      </c>
      <c r="E93" t="s">
        <v>705</v>
      </c>
      <c r="F93" t="s">
        <v>154</v>
      </c>
      <c r="G93" t="s">
        <v>528</v>
      </c>
      <c r="H93" t="s">
        <v>1267</v>
      </c>
      <c r="I93" t="s">
        <v>723</v>
      </c>
      <c r="J93">
        <v>1464</v>
      </c>
      <c r="K93" t="s">
        <v>724</v>
      </c>
    </row>
    <row r="94" spans="1:11">
      <c r="A94">
        <v>27927</v>
      </c>
      <c r="B94" t="s">
        <v>71</v>
      </c>
      <c r="C94" t="s">
        <v>432</v>
      </c>
      <c r="D94" t="s">
        <v>499</v>
      </c>
      <c r="E94" t="s">
        <v>705</v>
      </c>
      <c r="F94" t="s">
        <v>154</v>
      </c>
      <c r="G94" t="s">
        <v>528</v>
      </c>
      <c r="H94" t="s">
        <v>1267</v>
      </c>
      <c r="I94" t="s">
        <v>723</v>
      </c>
      <c r="J94">
        <v>1580</v>
      </c>
      <c r="K94" t="s">
        <v>724</v>
      </c>
    </row>
    <row r="95" spans="1:11">
      <c r="A95">
        <v>28006</v>
      </c>
      <c r="B95" t="s">
        <v>71</v>
      </c>
      <c r="C95" t="s">
        <v>431</v>
      </c>
      <c r="D95" t="s">
        <v>499</v>
      </c>
      <c r="E95" t="s">
        <v>705</v>
      </c>
      <c r="F95" t="s">
        <v>245</v>
      </c>
      <c r="G95" t="s">
        <v>528</v>
      </c>
      <c r="H95" t="s">
        <v>1269</v>
      </c>
      <c r="I95" t="s">
        <v>755</v>
      </c>
      <c r="J95">
        <v>438</v>
      </c>
      <c r="K95" t="s">
        <v>272</v>
      </c>
    </row>
    <row r="96" spans="1:11">
      <c r="A96">
        <v>28025</v>
      </c>
      <c r="B96" t="s">
        <v>71</v>
      </c>
      <c r="C96" t="s">
        <v>432</v>
      </c>
      <c r="D96" t="s">
        <v>499</v>
      </c>
      <c r="E96" t="s">
        <v>705</v>
      </c>
      <c r="F96" t="s">
        <v>154</v>
      </c>
      <c r="G96" t="s">
        <v>528</v>
      </c>
      <c r="H96" t="s">
        <v>1267</v>
      </c>
      <c r="I96" t="s">
        <v>723</v>
      </c>
      <c r="J96">
        <v>1460</v>
      </c>
      <c r="K96" t="s">
        <v>724</v>
      </c>
    </row>
    <row r="97" spans="1:11">
      <c r="A97">
        <v>28061</v>
      </c>
      <c r="B97" t="s">
        <v>71</v>
      </c>
      <c r="C97" t="s">
        <v>431</v>
      </c>
      <c r="D97" t="s">
        <v>499</v>
      </c>
      <c r="E97" t="s">
        <v>705</v>
      </c>
      <c r="F97" t="s">
        <v>154</v>
      </c>
      <c r="G97" t="s">
        <v>528</v>
      </c>
      <c r="H97" t="s">
        <v>1267</v>
      </c>
      <c r="I97" t="s">
        <v>723</v>
      </c>
      <c r="J97">
        <v>1277</v>
      </c>
      <c r="K97" t="s">
        <v>724</v>
      </c>
    </row>
    <row r="98" spans="1:11">
      <c r="A98">
        <v>28079</v>
      </c>
      <c r="B98" t="s">
        <v>71</v>
      </c>
      <c r="C98" t="s">
        <v>431</v>
      </c>
      <c r="D98" t="s">
        <v>499</v>
      </c>
      <c r="E98" t="s">
        <v>705</v>
      </c>
      <c r="F98" t="s">
        <v>154</v>
      </c>
      <c r="G98" t="s">
        <v>528</v>
      </c>
      <c r="H98" t="s">
        <v>1267</v>
      </c>
      <c r="I98" t="s">
        <v>723</v>
      </c>
      <c r="J98">
        <v>1388</v>
      </c>
      <c r="K98" t="s">
        <v>724</v>
      </c>
    </row>
    <row r="99" spans="1:11">
      <c r="A99">
        <v>28252</v>
      </c>
      <c r="B99" t="s">
        <v>71</v>
      </c>
      <c r="C99" t="s">
        <v>432</v>
      </c>
      <c r="D99" t="s">
        <v>499</v>
      </c>
      <c r="E99" t="s">
        <v>705</v>
      </c>
      <c r="F99" t="s">
        <v>154</v>
      </c>
      <c r="G99" t="s">
        <v>528</v>
      </c>
      <c r="H99" t="s">
        <v>1267</v>
      </c>
      <c r="I99" t="s">
        <v>723</v>
      </c>
      <c r="J99">
        <v>1351</v>
      </c>
      <c r="K99" t="s">
        <v>724</v>
      </c>
    </row>
    <row r="100" spans="1:11">
      <c r="A100">
        <v>28297</v>
      </c>
      <c r="B100" t="s">
        <v>71</v>
      </c>
      <c r="C100" t="s">
        <v>431</v>
      </c>
      <c r="D100" t="s">
        <v>499</v>
      </c>
      <c r="E100" t="s">
        <v>705</v>
      </c>
      <c r="F100" t="s">
        <v>385</v>
      </c>
      <c r="G100" t="s">
        <v>528</v>
      </c>
      <c r="H100" t="s">
        <v>1270</v>
      </c>
      <c r="I100" t="s">
        <v>768</v>
      </c>
      <c r="J100">
        <v>330</v>
      </c>
      <c r="K100" t="s">
        <v>769</v>
      </c>
    </row>
    <row r="101" spans="1:11">
      <c r="A101">
        <v>28306</v>
      </c>
      <c r="B101" t="s">
        <v>71</v>
      </c>
      <c r="C101" t="s">
        <v>431</v>
      </c>
      <c r="D101" t="s">
        <v>499</v>
      </c>
      <c r="E101" t="s">
        <v>705</v>
      </c>
      <c r="F101" t="s">
        <v>154</v>
      </c>
      <c r="G101" t="s">
        <v>528</v>
      </c>
      <c r="H101" t="s">
        <v>1267</v>
      </c>
      <c r="I101" t="s">
        <v>723</v>
      </c>
      <c r="J101">
        <v>1331</v>
      </c>
      <c r="K101" t="s">
        <v>724</v>
      </c>
    </row>
    <row r="102" spans="1:11">
      <c r="A102">
        <v>28309</v>
      </c>
      <c r="B102" t="s">
        <v>74</v>
      </c>
      <c r="C102" t="s">
        <v>436</v>
      </c>
      <c r="D102" t="s">
        <v>499</v>
      </c>
      <c r="E102" t="s">
        <v>705</v>
      </c>
      <c r="F102" t="s">
        <v>520</v>
      </c>
      <c r="G102" t="s">
        <v>500</v>
      </c>
      <c r="H102" t="s">
        <v>1400</v>
      </c>
      <c r="I102" t="s">
        <v>1401</v>
      </c>
      <c r="J102">
        <v>309</v>
      </c>
      <c r="K102" t="s">
        <v>550</v>
      </c>
    </row>
    <row r="103" spans="1:11">
      <c r="A103">
        <v>28320</v>
      </c>
      <c r="B103" t="s">
        <v>71</v>
      </c>
      <c r="C103" t="s">
        <v>431</v>
      </c>
      <c r="D103" t="s">
        <v>499</v>
      </c>
      <c r="E103" t="s">
        <v>705</v>
      </c>
      <c r="F103" t="s">
        <v>154</v>
      </c>
      <c r="G103" t="s">
        <v>528</v>
      </c>
      <c r="H103" t="s">
        <v>1267</v>
      </c>
      <c r="I103" t="s">
        <v>723</v>
      </c>
      <c r="J103">
        <v>1381</v>
      </c>
      <c r="K103" t="s">
        <v>724</v>
      </c>
    </row>
    <row r="104" spans="1:11">
      <c r="A104">
        <v>28355</v>
      </c>
      <c r="B104" t="s">
        <v>71</v>
      </c>
      <c r="C104" t="s">
        <v>432</v>
      </c>
      <c r="D104" t="s">
        <v>499</v>
      </c>
      <c r="E104" t="s">
        <v>705</v>
      </c>
      <c r="F104" t="s">
        <v>154</v>
      </c>
      <c r="G104" t="s">
        <v>528</v>
      </c>
      <c r="H104" t="s">
        <v>1267</v>
      </c>
      <c r="I104" t="s">
        <v>723</v>
      </c>
      <c r="J104">
        <v>1315</v>
      </c>
      <c r="K104" t="s">
        <v>724</v>
      </c>
    </row>
    <row r="105" spans="1:11">
      <c r="A105">
        <v>28366</v>
      </c>
      <c r="B105" t="s">
        <v>71</v>
      </c>
      <c r="C105" t="s">
        <v>431</v>
      </c>
      <c r="D105" t="s">
        <v>499</v>
      </c>
      <c r="E105" t="s">
        <v>705</v>
      </c>
      <c r="F105" t="s">
        <v>154</v>
      </c>
      <c r="G105" t="s">
        <v>528</v>
      </c>
      <c r="H105" t="s">
        <v>1267</v>
      </c>
      <c r="I105" t="s">
        <v>723</v>
      </c>
      <c r="J105">
        <v>1364</v>
      </c>
      <c r="K105" t="s">
        <v>724</v>
      </c>
    </row>
    <row r="106" spans="1:11">
      <c r="A106">
        <v>28369</v>
      </c>
      <c r="B106" t="s">
        <v>71</v>
      </c>
      <c r="C106" t="s">
        <v>432</v>
      </c>
      <c r="D106" t="s">
        <v>499</v>
      </c>
      <c r="E106" t="s">
        <v>705</v>
      </c>
      <c r="F106" t="s">
        <v>154</v>
      </c>
      <c r="G106" t="s">
        <v>528</v>
      </c>
      <c r="H106" t="s">
        <v>1267</v>
      </c>
      <c r="I106" t="s">
        <v>723</v>
      </c>
      <c r="J106">
        <v>1427</v>
      </c>
      <c r="K106" t="s">
        <v>724</v>
      </c>
    </row>
    <row r="107" spans="1:11">
      <c r="A107">
        <v>28375</v>
      </c>
      <c r="B107" t="s">
        <v>71</v>
      </c>
      <c r="C107" t="s">
        <v>432</v>
      </c>
      <c r="D107" t="s">
        <v>499</v>
      </c>
      <c r="E107" t="s">
        <v>705</v>
      </c>
      <c r="F107" t="s">
        <v>385</v>
      </c>
      <c r="G107" t="s">
        <v>528</v>
      </c>
      <c r="H107" t="s">
        <v>1271</v>
      </c>
      <c r="I107" t="s">
        <v>786</v>
      </c>
      <c r="J107">
        <v>502</v>
      </c>
      <c r="K107" t="s">
        <v>769</v>
      </c>
    </row>
    <row r="108" spans="1:11">
      <c r="A108">
        <v>28379</v>
      </c>
      <c r="B108" t="s">
        <v>71</v>
      </c>
      <c r="C108" t="s">
        <v>431</v>
      </c>
      <c r="D108" t="s">
        <v>499</v>
      </c>
      <c r="E108" t="s">
        <v>705</v>
      </c>
      <c r="F108" t="s">
        <v>209</v>
      </c>
      <c r="G108" t="s">
        <v>528</v>
      </c>
      <c r="H108" t="s">
        <v>1267</v>
      </c>
      <c r="I108" t="s">
        <v>715</v>
      </c>
      <c r="J108">
        <v>648</v>
      </c>
      <c r="K108" t="s">
        <v>502</v>
      </c>
    </row>
    <row r="109" spans="1:11">
      <c r="A109">
        <v>28419</v>
      </c>
      <c r="B109" t="s">
        <v>71</v>
      </c>
      <c r="C109" t="s">
        <v>436</v>
      </c>
      <c r="D109" t="s">
        <v>499</v>
      </c>
      <c r="E109" t="s">
        <v>705</v>
      </c>
      <c r="F109" t="s">
        <v>84</v>
      </c>
      <c r="G109" t="s">
        <v>528</v>
      </c>
      <c r="H109" t="s">
        <v>1269</v>
      </c>
      <c r="I109" t="s">
        <v>754</v>
      </c>
      <c r="J109">
        <v>546</v>
      </c>
      <c r="K109" t="s">
        <v>1529</v>
      </c>
    </row>
    <row r="110" spans="1:11">
      <c r="A110">
        <v>28423</v>
      </c>
      <c r="B110" t="s">
        <v>71</v>
      </c>
      <c r="C110" t="s">
        <v>432</v>
      </c>
      <c r="D110" t="s">
        <v>499</v>
      </c>
      <c r="E110" t="s">
        <v>705</v>
      </c>
      <c r="F110" t="s">
        <v>154</v>
      </c>
      <c r="G110" t="s">
        <v>528</v>
      </c>
      <c r="H110" t="s">
        <v>1267</v>
      </c>
      <c r="I110" t="s">
        <v>723</v>
      </c>
      <c r="J110">
        <v>1314</v>
      </c>
      <c r="K110" t="s">
        <v>724</v>
      </c>
    </row>
    <row r="111" spans="1:11">
      <c r="A111">
        <v>28473</v>
      </c>
      <c r="B111" t="s">
        <v>71</v>
      </c>
      <c r="C111" t="s">
        <v>432</v>
      </c>
      <c r="D111" t="s">
        <v>499</v>
      </c>
      <c r="E111" t="s">
        <v>705</v>
      </c>
      <c r="F111" t="s">
        <v>154</v>
      </c>
      <c r="G111" t="s">
        <v>528</v>
      </c>
      <c r="H111" t="s">
        <v>1267</v>
      </c>
      <c r="I111" t="s">
        <v>723</v>
      </c>
      <c r="J111">
        <v>1252</v>
      </c>
      <c r="K111" t="s">
        <v>724</v>
      </c>
    </row>
    <row r="112" spans="1:11">
      <c r="A112">
        <v>28474</v>
      </c>
      <c r="B112" t="s">
        <v>71</v>
      </c>
      <c r="C112" t="s">
        <v>431</v>
      </c>
      <c r="D112" t="s">
        <v>499</v>
      </c>
      <c r="E112" t="s">
        <v>705</v>
      </c>
      <c r="F112" t="s">
        <v>230</v>
      </c>
      <c r="G112" t="s">
        <v>528</v>
      </c>
      <c r="H112" t="s">
        <v>1272</v>
      </c>
      <c r="I112" t="s">
        <v>826</v>
      </c>
      <c r="J112">
        <v>115</v>
      </c>
      <c r="K112" t="s">
        <v>231</v>
      </c>
    </row>
    <row r="113" spans="1:11">
      <c r="A113">
        <v>28516</v>
      </c>
      <c r="B113" t="s">
        <v>71</v>
      </c>
      <c r="C113" t="s">
        <v>431</v>
      </c>
      <c r="D113" t="s">
        <v>499</v>
      </c>
      <c r="E113" t="s">
        <v>705</v>
      </c>
      <c r="F113" t="s">
        <v>154</v>
      </c>
      <c r="G113" t="s">
        <v>528</v>
      </c>
      <c r="H113" t="s">
        <v>1267</v>
      </c>
      <c r="I113" t="s">
        <v>723</v>
      </c>
      <c r="J113">
        <v>1294</v>
      </c>
      <c r="K113" t="s">
        <v>724</v>
      </c>
    </row>
    <row r="114" spans="1:11">
      <c r="A114">
        <v>28568</v>
      </c>
      <c r="B114" t="s">
        <v>71</v>
      </c>
      <c r="C114" t="s">
        <v>432</v>
      </c>
      <c r="D114" t="s">
        <v>499</v>
      </c>
      <c r="E114" t="s">
        <v>705</v>
      </c>
      <c r="F114" t="s">
        <v>206</v>
      </c>
      <c r="G114" t="s">
        <v>528</v>
      </c>
      <c r="H114" t="s">
        <v>1273</v>
      </c>
      <c r="I114" t="s">
        <v>805</v>
      </c>
      <c r="J114">
        <v>107</v>
      </c>
      <c r="K114" t="s">
        <v>1402</v>
      </c>
    </row>
    <row r="115" spans="1:11">
      <c r="A115">
        <v>28575</v>
      </c>
      <c r="B115" t="s">
        <v>71</v>
      </c>
      <c r="C115" t="s">
        <v>432</v>
      </c>
      <c r="D115" t="s">
        <v>499</v>
      </c>
      <c r="E115" t="s">
        <v>705</v>
      </c>
      <c r="F115" t="s">
        <v>154</v>
      </c>
      <c r="G115" t="s">
        <v>528</v>
      </c>
      <c r="H115" t="s">
        <v>1267</v>
      </c>
      <c r="I115" t="s">
        <v>723</v>
      </c>
      <c r="J115">
        <v>1242</v>
      </c>
      <c r="K115" t="s">
        <v>724</v>
      </c>
    </row>
    <row r="116" spans="1:11">
      <c r="A116">
        <v>28589</v>
      </c>
      <c r="B116" t="s">
        <v>71</v>
      </c>
      <c r="C116" t="s">
        <v>432</v>
      </c>
      <c r="D116" t="s">
        <v>499</v>
      </c>
      <c r="E116" t="s">
        <v>705</v>
      </c>
      <c r="F116" t="s">
        <v>154</v>
      </c>
      <c r="G116" t="s">
        <v>528</v>
      </c>
      <c r="H116" t="s">
        <v>1267</v>
      </c>
      <c r="I116" t="s">
        <v>723</v>
      </c>
      <c r="J116">
        <v>1200</v>
      </c>
      <c r="K116" t="s">
        <v>724</v>
      </c>
    </row>
    <row r="117" spans="1:11">
      <c r="A117">
        <v>28642</v>
      </c>
      <c r="B117" t="s">
        <v>71</v>
      </c>
      <c r="C117" t="s">
        <v>432</v>
      </c>
      <c r="D117" t="s">
        <v>499</v>
      </c>
      <c r="E117" t="s">
        <v>705</v>
      </c>
      <c r="F117" t="s">
        <v>154</v>
      </c>
      <c r="G117" t="s">
        <v>528</v>
      </c>
      <c r="H117" t="s">
        <v>1267</v>
      </c>
      <c r="I117" t="s">
        <v>723</v>
      </c>
      <c r="J117">
        <v>1524</v>
      </c>
      <c r="K117" t="s">
        <v>724</v>
      </c>
    </row>
    <row r="118" spans="1:11">
      <c r="A118">
        <v>28657</v>
      </c>
      <c r="B118" t="s">
        <v>71</v>
      </c>
      <c r="C118" t="s">
        <v>431</v>
      </c>
      <c r="D118" t="s">
        <v>499</v>
      </c>
      <c r="E118" t="s">
        <v>705</v>
      </c>
      <c r="F118" t="s">
        <v>154</v>
      </c>
      <c r="G118" t="s">
        <v>528</v>
      </c>
      <c r="H118" t="s">
        <v>1267</v>
      </c>
      <c r="I118" t="s">
        <v>723</v>
      </c>
      <c r="J118">
        <v>1479</v>
      </c>
      <c r="K118" t="s">
        <v>724</v>
      </c>
    </row>
    <row r="119" spans="1:11">
      <c r="A119">
        <v>28723</v>
      </c>
      <c r="B119" t="s">
        <v>71</v>
      </c>
      <c r="C119" t="s">
        <v>431</v>
      </c>
      <c r="D119" t="s">
        <v>499</v>
      </c>
      <c r="E119" t="s">
        <v>705</v>
      </c>
      <c r="F119" t="s">
        <v>154</v>
      </c>
      <c r="G119" t="s">
        <v>528</v>
      </c>
      <c r="H119" t="s">
        <v>1267</v>
      </c>
      <c r="I119" t="s">
        <v>723</v>
      </c>
      <c r="J119">
        <v>1327</v>
      </c>
      <c r="K119" t="s">
        <v>724</v>
      </c>
    </row>
    <row r="120" spans="1:11">
      <c r="A120">
        <v>28783</v>
      </c>
      <c r="B120" t="s">
        <v>71</v>
      </c>
      <c r="C120" t="s">
        <v>432</v>
      </c>
      <c r="D120" t="s">
        <v>499</v>
      </c>
      <c r="E120" t="s">
        <v>705</v>
      </c>
      <c r="F120" t="s">
        <v>154</v>
      </c>
      <c r="G120" t="s">
        <v>528</v>
      </c>
      <c r="H120" t="s">
        <v>1267</v>
      </c>
      <c r="I120" t="s">
        <v>723</v>
      </c>
      <c r="J120">
        <v>1592</v>
      </c>
      <c r="K120" t="s">
        <v>724</v>
      </c>
    </row>
    <row r="121" spans="1:11">
      <c r="A121">
        <v>28792</v>
      </c>
      <c r="B121" t="s">
        <v>71</v>
      </c>
      <c r="C121" t="s">
        <v>431</v>
      </c>
      <c r="D121" t="s">
        <v>499</v>
      </c>
      <c r="E121" t="s">
        <v>705</v>
      </c>
      <c r="F121" t="s">
        <v>154</v>
      </c>
      <c r="G121" t="s">
        <v>528</v>
      </c>
      <c r="H121" t="s">
        <v>1267</v>
      </c>
      <c r="I121" t="s">
        <v>723</v>
      </c>
      <c r="J121">
        <v>1171</v>
      </c>
      <c r="K121" t="s">
        <v>724</v>
      </c>
    </row>
    <row r="122" spans="1:11">
      <c r="A122">
        <v>28823</v>
      </c>
      <c r="B122" t="s">
        <v>71</v>
      </c>
      <c r="C122" t="s">
        <v>431</v>
      </c>
      <c r="D122" t="s">
        <v>499</v>
      </c>
      <c r="E122" t="s">
        <v>705</v>
      </c>
      <c r="F122" t="s">
        <v>385</v>
      </c>
      <c r="G122" t="s">
        <v>528</v>
      </c>
      <c r="H122" t="s">
        <v>1270</v>
      </c>
      <c r="I122" t="s">
        <v>768</v>
      </c>
      <c r="J122">
        <v>403</v>
      </c>
      <c r="K122" t="s">
        <v>702</v>
      </c>
    </row>
    <row r="123" spans="1:11">
      <c r="A123">
        <v>28902</v>
      </c>
      <c r="B123" t="s">
        <v>71</v>
      </c>
      <c r="C123" t="s">
        <v>431</v>
      </c>
      <c r="D123" t="s">
        <v>499</v>
      </c>
      <c r="E123" t="s">
        <v>705</v>
      </c>
      <c r="F123" t="s">
        <v>245</v>
      </c>
      <c r="G123" t="s">
        <v>528</v>
      </c>
      <c r="H123" t="s">
        <v>1274</v>
      </c>
      <c r="I123" t="s">
        <v>762</v>
      </c>
      <c r="J123">
        <v>315</v>
      </c>
      <c r="K123" t="s">
        <v>272</v>
      </c>
    </row>
    <row r="124" spans="1:11">
      <c r="A124">
        <v>28950</v>
      </c>
      <c r="B124" t="s">
        <v>71</v>
      </c>
      <c r="C124" t="s">
        <v>431</v>
      </c>
      <c r="D124" t="s">
        <v>499</v>
      </c>
      <c r="E124" t="s">
        <v>705</v>
      </c>
      <c r="F124" t="s">
        <v>230</v>
      </c>
      <c r="G124" t="s">
        <v>528</v>
      </c>
      <c r="H124" t="s">
        <v>1269</v>
      </c>
      <c r="I124" t="s">
        <v>714</v>
      </c>
      <c r="J124">
        <v>283</v>
      </c>
      <c r="K124" t="s">
        <v>231</v>
      </c>
    </row>
    <row r="125" spans="1:11">
      <c r="A125">
        <v>28968</v>
      </c>
      <c r="B125" t="s">
        <v>71</v>
      </c>
      <c r="C125" t="s">
        <v>431</v>
      </c>
      <c r="D125" t="s">
        <v>499</v>
      </c>
      <c r="E125" t="s">
        <v>705</v>
      </c>
      <c r="F125" t="s">
        <v>154</v>
      </c>
      <c r="G125" t="s">
        <v>528</v>
      </c>
      <c r="H125" t="s">
        <v>1267</v>
      </c>
      <c r="I125" t="s">
        <v>723</v>
      </c>
      <c r="J125">
        <v>1344</v>
      </c>
      <c r="K125" t="s">
        <v>724</v>
      </c>
    </row>
    <row r="126" spans="1:11">
      <c r="A126">
        <v>28982</v>
      </c>
      <c r="B126" t="s">
        <v>71</v>
      </c>
      <c r="C126" t="s">
        <v>431</v>
      </c>
      <c r="D126" t="s">
        <v>499</v>
      </c>
      <c r="E126" t="s">
        <v>705</v>
      </c>
      <c r="F126" t="s">
        <v>154</v>
      </c>
      <c r="G126" t="s">
        <v>528</v>
      </c>
      <c r="H126" t="s">
        <v>1267</v>
      </c>
      <c r="I126" t="s">
        <v>723</v>
      </c>
      <c r="J126">
        <v>1258</v>
      </c>
      <c r="K126" t="s">
        <v>724</v>
      </c>
    </row>
    <row r="127" spans="1:11">
      <c r="A127">
        <v>28993</v>
      </c>
      <c r="B127" t="s">
        <v>71</v>
      </c>
      <c r="C127" t="s">
        <v>431</v>
      </c>
      <c r="D127" t="s">
        <v>499</v>
      </c>
      <c r="E127" t="s">
        <v>705</v>
      </c>
      <c r="F127" t="s">
        <v>230</v>
      </c>
      <c r="G127" t="s">
        <v>528</v>
      </c>
      <c r="H127" t="s">
        <v>1275</v>
      </c>
      <c r="I127" t="s">
        <v>731</v>
      </c>
      <c r="J127">
        <v>355</v>
      </c>
      <c r="K127" t="s">
        <v>231</v>
      </c>
    </row>
    <row r="128" spans="1:11">
      <c r="A128">
        <v>28996</v>
      </c>
      <c r="B128" t="s">
        <v>71</v>
      </c>
      <c r="C128" t="s">
        <v>432</v>
      </c>
      <c r="D128" t="s">
        <v>499</v>
      </c>
      <c r="E128" t="s">
        <v>705</v>
      </c>
      <c r="F128" t="s">
        <v>154</v>
      </c>
      <c r="G128" t="s">
        <v>528</v>
      </c>
      <c r="H128" t="s">
        <v>1267</v>
      </c>
      <c r="I128" t="s">
        <v>723</v>
      </c>
      <c r="J128">
        <v>1433</v>
      </c>
      <c r="K128" t="s">
        <v>724</v>
      </c>
    </row>
    <row r="129" spans="1:11">
      <c r="A129">
        <v>29001</v>
      </c>
      <c r="B129" t="s">
        <v>71</v>
      </c>
      <c r="C129" t="s">
        <v>432</v>
      </c>
      <c r="D129" t="s">
        <v>499</v>
      </c>
      <c r="E129" t="s">
        <v>705</v>
      </c>
      <c r="F129" t="s">
        <v>154</v>
      </c>
      <c r="G129" t="s">
        <v>528</v>
      </c>
      <c r="H129" t="s">
        <v>1267</v>
      </c>
      <c r="I129" t="s">
        <v>723</v>
      </c>
      <c r="J129">
        <v>1554</v>
      </c>
      <c r="K129" t="s">
        <v>724</v>
      </c>
    </row>
    <row r="130" spans="1:11">
      <c r="A130">
        <v>29051</v>
      </c>
      <c r="B130" t="s">
        <v>71</v>
      </c>
      <c r="C130" t="s">
        <v>431</v>
      </c>
      <c r="D130" t="s">
        <v>499</v>
      </c>
      <c r="E130" t="s">
        <v>705</v>
      </c>
      <c r="F130" t="s">
        <v>154</v>
      </c>
      <c r="G130" t="s">
        <v>528</v>
      </c>
      <c r="H130" t="s">
        <v>1267</v>
      </c>
      <c r="I130" t="s">
        <v>723</v>
      </c>
      <c r="J130">
        <v>1154</v>
      </c>
      <c r="K130" t="s">
        <v>724</v>
      </c>
    </row>
    <row r="131" spans="1:11">
      <c r="A131">
        <v>29080</v>
      </c>
      <c r="B131" t="s">
        <v>71</v>
      </c>
      <c r="C131" t="s">
        <v>431</v>
      </c>
      <c r="D131" t="s">
        <v>499</v>
      </c>
      <c r="E131" t="s">
        <v>705</v>
      </c>
      <c r="F131" t="s">
        <v>154</v>
      </c>
      <c r="G131" t="s">
        <v>528</v>
      </c>
      <c r="H131" t="s">
        <v>1267</v>
      </c>
      <c r="I131" t="s">
        <v>723</v>
      </c>
      <c r="J131">
        <v>1173</v>
      </c>
      <c r="K131" t="s">
        <v>724</v>
      </c>
    </row>
    <row r="132" spans="1:11">
      <c r="A132">
        <v>29114</v>
      </c>
      <c r="B132" t="s">
        <v>71</v>
      </c>
      <c r="C132" t="s">
        <v>431</v>
      </c>
      <c r="D132" t="s">
        <v>499</v>
      </c>
      <c r="E132" t="s">
        <v>705</v>
      </c>
      <c r="F132" t="s">
        <v>154</v>
      </c>
      <c r="G132" t="s">
        <v>528</v>
      </c>
      <c r="H132" t="s">
        <v>1267</v>
      </c>
      <c r="I132" t="s">
        <v>723</v>
      </c>
      <c r="J132">
        <v>1274</v>
      </c>
      <c r="K132" t="s">
        <v>724</v>
      </c>
    </row>
    <row r="133" spans="1:11">
      <c r="A133">
        <v>29141</v>
      </c>
      <c r="B133" t="s">
        <v>71</v>
      </c>
      <c r="C133" t="s">
        <v>431</v>
      </c>
      <c r="D133" t="s">
        <v>499</v>
      </c>
      <c r="E133" t="s">
        <v>705</v>
      </c>
      <c r="F133" t="s">
        <v>154</v>
      </c>
      <c r="G133" t="s">
        <v>528</v>
      </c>
      <c r="H133" t="s">
        <v>1267</v>
      </c>
      <c r="I133" t="s">
        <v>723</v>
      </c>
      <c r="J133">
        <v>1456</v>
      </c>
      <c r="K133" t="s">
        <v>724</v>
      </c>
    </row>
    <row r="134" spans="1:11">
      <c r="A134">
        <v>29204</v>
      </c>
      <c r="B134" t="s">
        <v>71</v>
      </c>
      <c r="C134" t="s">
        <v>432</v>
      </c>
      <c r="D134" t="s">
        <v>499</v>
      </c>
      <c r="E134" t="s">
        <v>705</v>
      </c>
      <c r="F134" t="s">
        <v>154</v>
      </c>
      <c r="G134" t="s">
        <v>528</v>
      </c>
      <c r="H134" t="s">
        <v>1267</v>
      </c>
      <c r="I134" t="s">
        <v>723</v>
      </c>
      <c r="J134">
        <v>1560</v>
      </c>
      <c r="K134" t="s">
        <v>724</v>
      </c>
    </row>
    <row r="135" spans="1:11">
      <c r="A135">
        <v>29240</v>
      </c>
      <c r="B135" t="s">
        <v>71</v>
      </c>
      <c r="C135" t="s">
        <v>431</v>
      </c>
      <c r="D135" t="s">
        <v>499</v>
      </c>
      <c r="E135" t="s">
        <v>705</v>
      </c>
      <c r="F135" t="s">
        <v>245</v>
      </c>
      <c r="G135" t="s">
        <v>528</v>
      </c>
      <c r="H135" t="s">
        <v>1276</v>
      </c>
      <c r="I135" t="s">
        <v>727</v>
      </c>
      <c r="J135">
        <v>751</v>
      </c>
      <c r="K135" t="s">
        <v>272</v>
      </c>
    </row>
    <row r="136" spans="1:11">
      <c r="A136">
        <v>29288</v>
      </c>
      <c r="B136" t="s">
        <v>71</v>
      </c>
      <c r="C136" t="s">
        <v>432</v>
      </c>
      <c r="D136" t="s">
        <v>499</v>
      </c>
      <c r="E136" t="s">
        <v>705</v>
      </c>
      <c r="F136" t="s">
        <v>154</v>
      </c>
      <c r="G136" t="s">
        <v>528</v>
      </c>
      <c r="H136" t="s">
        <v>1267</v>
      </c>
      <c r="I136" t="s">
        <v>723</v>
      </c>
      <c r="J136">
        <v>1317</v>
      </c>
      <c r="K136" t="s">
        <v>724</v>
      </c>
    </row>
    <row r="137" spans="1:11">
      <c r="A137">
        <v>29296</v>
      </c>
      <c r="B137" t="s">
        <v>71</v>
      </c>
      <c r="C137" t="s">
        <v>431</v>
      </c>
      <c r="D137" t="s">
        <v>499</v>
      </c>
      <c r="E137" t="s">
        <v>705</v>
      </c>
      <c r="F137" t="s">
        <v>206</v>
      </c>
      <c r="G137" t="s">
        <v>528</v>
      </c>
      <c r="H137" t="s">
        <v>1277</v>
      </c>
      <c r="I137" t="s">
        <v>776</v>
      </c>
      <c r="J137">
        <v>81</v>
      </c>
      <c r="K137" t="s">
        <v>1403</v>
      </c>
    </row>
    <row r="138" spans="1:11">
      <c r="A138">
        <v>29303</v>
      </c>
      <c r="B138" t="s">
        <v>71</v>
      </c>
      <c r="C138" t="s">
        <v>431</v>
      </c>
      <c r="D138" t="s">
        <v>499</v>
      </c>
      <c r="E138" t="s">
        <v>705</v>
      </c>
      <c r="F138" t="s">
        <v>230</v>
      </c>
      <c r="G138" t="s">
        <v>528</v>
      </c>
      <c r="H138" t="s">
        <v>1275</v>
      </c>
      <c r="I138" t="s">
        <v>732</v>
      </c>
      <c r="J138">
        <v>167</v>
      </c>
      <c r="K138" t="s">
        <v>231</v>
      </c>
    </row>
    <row r="139" spans="1:11">
      <c r="A139">
        <v>29314</v>
      </c>
      <c r="B139" t="s">
        <v>71</v>
      </c>
      <c r="C139" t="s">
        <v>432</v>
      </c>
      <c r="D139" t="s">
        <v>499</v>
      </c>
      <c r="E139" t="s">
        <v>705</v>
      </c>
      <c r="F139" t="s">
        <v>154</v>
      </c>
      <c r="G139" t="s">
        <v>528</v>
      </c>
      <c r="H139" t="s">
        <v>1267</v>
      </c>
      <c r="I139" t="s">
        <v>723</v>
      </c>
      <c r="J139">
        <v>1204</v>
      </c>
      <c r="K139" t="s">
        <v>724</v>
      </c>
    </row>
    <row r="140" spans="1:11">
      <c r="A140">
        <v>29325</v>
      </c>
      <c r="B140" t="s">
        <v>71</v>
      </c>
      <c r="C140" t="s">
        <v>431</v>
      </c>
      <c r="D140" t="s">
        <v>499</v>
      </c>
      <c r="E140" t="s">
        <v>705</v>
      </c>
      <c r="F140" t="s">
        <v>230</v>
      </c>
      <c r="G140" t="s">
        <v>528</v>
      </c>
      <c r="H140" t="s">
        <v>1268</v>
      </c>
      <c r="I140" t="s">
        <v>832</v>
      </c>
      <c r="J140">
        <v>667</v>
      </c>
      <c r="K140" t="s">
        <v>231</v>
      </c>
    </row>
    <row r="141" spans="1:11">
      <c r="A141">
        <v>29359</v>
      </c>
      <c r="B141" t="s">
        <v>71</v>
      </c>
      <c r="C141" t="s">
        <v>431</v>
      </c>
      <c r="D141" t="s">
        <v>499</v>
      </c>
      <c r="E141" t="s">
        <v>705</v>
      </c>
      <c r="F141" t="s">
        <v>154</v>
      </c>
      <c r="G141" t="s">
        <v>528</v>
      </c>
      <c r="H141" t="s">
        <v>1267</v>
      </c>
      <c r="I141" t="s">
        <v>723</v>
      </c>
      <c r="J141">
        <v>1355</v>
      </c>
      <c r="K141" t="s">
        <v>724</v>
      </c>
    </row>
    <row r="142" spans="1:11">
      <c r="A142">
        <v>29471</v>
      </c>
      <c r="B142" t="s">
        <v>74</v>
      </c>
      <c r="C142" t="s">
        <v>432</v>
      </c>
      <c r="D142" t="s">
        <v>499</v>
      </c>
      <c r="E142" t="s">
        <v>705</v>
      </c>
      <c r="F142" t="s">
        <v>303</v>
      </c>
      <c r="G142" t="s">
        <v>500</v>
      </c>
      <c r="H142" t="s">
        <v>1278</v>
      </c>
      <c r="I142" t="s">
        <v>756</v>
      </c>
      <c r="J142">
        <v>302</v>
      </c>
      <c r="K142" t="s">
        <v>539</v>
      </c>
    </row>
    <row r="143" spans="1:11">
      <c r="A143">
        <v>29477</v>
      </c>
      <c r="B143" t="s">
        <v>71</v>
      </c>
      <c r="C143" t="s">
        <v>432</v>
      </c>
      <c r="D143" t="s">
        <v>499</v>
      </c>
      <c r="E143" t="s">
        <v>705</v>
      </c>
      <c r="F143" t="s">
        <v>154</v>
      </c>
      <c r="G143" t="s">
        <v>528</v>
      </c>
      <c r="H143" t="s">
        <v>1267</v>
      </c>
      <c r="I143" t="s">
        <v>723</v>
      </c>
      <c r="J143">
        <v>1266</v>
      </c>
      <c r="K143" t="s">
        <v>724</v>
      </c>
    </row>
    <row r="144" spans="1:11">
      <c r="A144">
        <v>29502</v>
      </c>
      <c r="B144" t="s">
        <v>71</v>
      </c>
      <c r="C144" t="s">
        <v>431</v>
      </c>
      <c r="D144" t="s">
        <v>499</v>
      </c>
      <c r="E144" t="s">
        <v>705</v>
      </c>
      <c r="F144" t="s">
        <v>154</v>
      </c>
      <c r="G144" t="s">
        <v>528</v>
      </c>
      <c r="H144" t="s">
        <v>1267</v>
      </c>
      <c r="I144" t="s">
        <v>723</v>
      </c>
      <c r="J144">
        <v>1588</v>
      </c>
      <c r="K144" t="s">
        <v>724</v>
      </c>
    </row>
    <row r="145" spans="1:11">
      <c r="A145">
        <v>29550</v>
      </c>
      <c r="B145" t="s">
        <v>71</v>
      </c>
      <c r="C145" t="s">
        <v>432</v>
      </c>
      <c r="D145" t="s">
        <v>499</v>
      </c>
      <c r="E145" t="s">
        <v>705</v>
      </c>
      <c r="F145" t="s">
        <v>154</v>
      </c>
      <c r="G145" t="s">
        <v>528</v>
      </c>
      <c r="H145" t="s">
        <v>1267</v>
      </c>
      <c r="I145" t="s">
        <v>723</v>
      </c>
      <c r="J145">
        <v>1562</v>
      </c>
      <c r="K145" t="s">
        <v>724</v>
      </c>
    </row>
    <row r="146" spans="1:11">
      <c r="A146">
        <v>29600</v>
      </c>
      <c r="B146" t="s">
        <v>71</v>
      </c>
      <c r="C146" t="s">
        <v>431</v>
      </c>
      <c r="D146" t="s">
        <v>499</v>
      </c>
      <c r="E146" t="s">
        <v>705</v>
      </c>
      <c r="F146" t="s">
        <v>154</v>
      </c>
      <c r="G146" t="s">
        <v>528</v>
      </c>
      <c r="H146" t="s">
        <v>1267</v>
      </c>
      <c r="I146" t="s">
        <v>723</v>
      </c>
      <c r="J146">
        <v>1194</v>
      </c>
      <c r="K146" t="s">
        <v>724</v>
      </c>
    </row>
    <row r="147" spans="1:11">
      <c r="A147">
        <v>29612</v>
      </c>
      <c r="B147" t="s">
        <v>71</v>
      </c>
      <c r="C147" t="s">
        <v>431</v>
      </c>
      <c r="D147" t="s">
        <v>499</v>
      </c>
      <c r="E147" t="s">
        <v>705</v>
      </c>
      <c r="F147" t="s">
        <v>245</v>
      </c>
      <c r="G147" t="s">
        <v>528</v>
      </c>
      <c r="H147" t="s">
        <v>1279</v>
      </c>
      <c r="I147" t="s">
        <v>791</v>
      </c>
      <c r="J147">
        <v>470</v>
      </c>
      <c r="K147" t="s">
        <v>272</v>
      </c>
    </row>
    <row r="148" spans="1:11">
      <c r="A148">
        <v>29631</v>
      </c>
      <c r="B148" t="s">
        <v>71</v>
      </c>
      <c r="C148" t="s">
        <v>432</v>
      </c>
      <c r="D148" t="s">
        <v>499</v>
      </c>
      <c r="E148" t="s">
        <v>705</v>
      </c>
      <c r="F148" t="s">
        <v>154</v>
      </c>
      <c r="G148" t="s">
        <v>528</v>
      </c>
      <c r="H148" t="s">
        <v>1267</v>
      </c>
      <c r="I148" t="s">
        <v>723</v>
      </c>
      <c r="J148">
        <v>1168</v>
      </c>
      <c r="K148" t="s">
        <v>724</v>
      </c>
    </row>
    <row r="149" spans="1:11">
      <c r="A149">
        <v>29674</v>
      </c>
      <c r="B149" t="s">
        <v>71</v>
      </c>
      <c r="C149" t="s">
        <v>432</v>
      </c>
      <c r="D149" t="s">
        <v>499</v>
      </c>
      <c r="E149" t="s">
        <v>705</v>
      </c>
      <c r="F149" t="s">
        <v>154</v>
      </c>
      <c r="G149" t="s">
        <v>528</v>
      </c>
      <c r="H149" t="s">
        <v>1267</v>
      </c>
      <c r="I149" t="s">
        <v>723</v>
      </c>
      <c r="J149">
        <v>1624</v>
      </c>
      <c r="K149" t="s">
        <v>724</v>
      </c>
    </row>
    <row r="150" spans="1:11">
      <c r="A150">
        <v>29728</v>
      </c>
      <c r="B150" t="s">
        <v>71</v>
      </c>
      <c r="C150" t="s">
        <v>436</v>
      </c>
      <c r="D150" t="s">
        <v>499</v>
      </c>
      <c r="E150" t="s">
        <v>705</v>
      </c>
      <c r="F150" t="s">
        <v>210</v>
      </c>
      <c r="G150" t="s">
        <v>528</v>
      </c>
      <c r="H150" t="s">
        <v>1398</v>
      </c>
      <c r="I150" t="s">
        <v>1404</v>
      </c>
      <c r="J150">
        <v>320</v>
      </c>
      <c r="K150" t="s">
        <v>1405</v>
      </c>
    </row>
    <row r="151" spans="1:11">
      <c r="A151">
        <v>29739</v>
      </c>
      <c r="B151" t="s">
        <v>71</v>
      </c>
      <c r="C151" t="s">
        <v>432</v>
      </c>
      <c r="D151" t="s">
        <v>499</v>
      </c>
      <c r="E151" t="s">
        <v>705</v>
      </c>
      <c r="F151" t="s">
        <v>154</v>
      </c>
      <c r="G151" t="s">
        <v>528</v>
      </c>
      <c r="H151" t="s">
        <v>1267</v>
      </c>
      <c r="I151" t="s">
        <v>723</v>
      </c>
      <c r="J151">
        <v>1262</v>
      </c>
      <c r="K151" t="s">
        <v>724</v>
      </c>
    </row>
    <row r="152" spans="1:11">
      <c r="A152">
        <v>29743</v>
      </c>
      <c r="B152" t="s">
        <v>71</v>
      </c>
      <c r="C152" t="s">
        <v>431</v>
      </c>
      <c r="D152" t="s">
        <v>499</v>
      </c>
      <c r="E152" t="s">
        <v>705</v>
      </c>
      <c r="F152" t="s">
        <v>154</v>
      </c>
      <c r="G152" t="s">
        <v>528</v>
      </c>
      <c r="H152" t="s">
        <v>1267</v>
      </c>
      <c r="I152" t="s">
        <v>723</v>
      </c>
      <c r="J152">
        <v>1318</v>
      </c>
      <c r="K152" t="s">
        <v>724</v>
      </c>
    </row>
    <row r="153" spans="1:11">
      <c r="A153">
        <v>29763</v>
      </c>
      <c r="B153" t="s">
        <v>71</v>
      </c>
      <c r="C153" t="s">
        <v>431</v>
      </c>
      <c r="D153" t="s">
        <v>499</v>
      </c>
      <c r="E153" t="s">
        <v>705</v>
      </c>
      <c r="F153" t="s">
        <v>154</v>
      </c>
      <c r="G153" t="s">
        <v>528</v>
      </c>
      <c r="H153" t="s">
        <v>1267</v>
      </c>
      <c r="I153" t="s">
        <v>723</v>
      </c>
      <c r="J153">
        <v>1257</v>
      </c>
      <c r="K153" t="s">
        <v>724</v>
      </c>
    </row>
    <row r="154" spans="1:11">
      <c r="A154">
        <v>29790</v>
      </c>
      <c r="B154" t="s">
        <v>71</v>
      </c>
      <c r="C154" t="s">
        <v>431</v>
      </c>
      <c r="D154" t="s">
        <v>499</v>
      </c>
      <c r="E154" t="s">
        <v>705</v>
      </c>
      <c r="F154" t="s">
        <v>206</v>
      </c>
      <c r="G154" t="s">
        <v>528</v>
      </c>
      <c r="H154" t="s">
        <v>1280</v>
      </c>
      <c r="I154" t="s">
        <v>822</v>
      </c>
      <c r="J154">
        <v>95</v>
      </c>
      <c r="K154" t="s">
        <v>1406</v>
      </c>
    </row>
    <row r="155" spans="1:11">
      <c r="A155">
        <v>29855</v>
      </c>
      <c r="B155" t="s">
        <v>71</v>
      </c>
      <c r="C155" t="s">
        <v>431</v>
      </c>
      <c r="D155" t="s">
        <v>499</v>
      </c>
      <c r="E155" t="s">
        <v>705</v>
      </c>
      <c r="F155" t="s">
        <v>209</v>
      </c>
      <c r="G155" t="s">
        <v>528</v>
      </c>
      <c r="H155" t="s">
        <v>1272</v>
      </c>
      <c r="I155" t="s">
        <v>827</v>
      </c>
      <c r="J155">
        <v>321</v>
      </c>
      <c r="K155" t="s">
        <v>502</v>
      </c>
    </row>
    <row r="156" spans="1:11">
      <c r="A156">
        <v>29913</v>
      </c>
      <c r="B156" t="s">
        <v>71</v>
      </c>
      <c r="C156" t="s">
        <v>432</v>
      </c>
      <c r="D156" t="s">
        <v>499</v>
      </c>
      <c r="E156" t="s">
        <v>705</v>
      </c>
      <c r="F156" t="s">
        <v>154</v>
      </c>
      <c r="G156" t="s">
        <v>528</v>
      </c>
      <c r="H156" t="s">
        <v>1267</v>
      </c>
      <c r="I156" t="s">
        <v>723</v>
      </c>
      <c r="J156">
        <v>1221</v>
      </c>
      <c r="K156" t="s">
        <v>724</v>
      </c>
    </row>
    <row r="157" spans="1:11">
      <c r="A157">
        <v>29915</v>
      </c>
      <c r="B157" t="s">
        <v>71</v>
      </c>
      <c r="C157" t="s">
        <v>432</v>
      </c>
      <c r="D157" t="s">
        <v>499</v>
      </c>
      <c r="E157" t="s">
        <v>705</v>
      </c>
      <c r="F157" t="s">
        <v>154</v>
      </c>
      <c r="G157" t="s">
        <v>528</v>
      </c>
      <c r="H157" t="s">
        <v>1267</v>
      </c>
      <c r="I157" t="s">
        <v>723</v>
      </c>
      <c r="J157">
        <v>1283</v>
      </c>
      <c r="K157" t="s">
        <v>724</v>
      </c>
    </row>
    <row r="158" spans="1:11">
      <c r="A158">
        <v>29950</v>
      </c>
      <c r="B158" t="s">
        <v>71</v>
      </c>
      <c r="C158" t="s">
        <v>432</v>
      </c>
      <c r="D158" t="s">
        <v>499</v>
      </c>
      <c r="E158" t="s">
        <v>705</v>
      </c>
      <c r="F158" t="s">
        <v>154</v>
      </c>
      <c r="G158" t="s">
        <v>528</v>
      </c>
      <c r="H158" t="s">
        <v>1267</v>
      </c>
      <c r="I158" t="s">
        <v>723</v>
      </c>
      <c r="J158">
        <v>1667</v>
      </c>
      <c r="K158" t="s">
        <v>724</v>
      </c>
    </row>
    <row r="159" spans="1:11">
      <c r="A159">
        <v>29954</v>
      </c>
      <c r="B159" t="s">
        <v>71</v>
      </c>
      <c r="C159" t="s">
        <v>432</v>
      </c>
      <c r="D159" t="s">
        <v>499</v>
      </c>
      <c r="E159" t="s">
        <v>705</v>
      </c>
      <c r="F159" t="s">
        <v>154</v>
      </c>
      <c r="G159" t="s">
        <v>528</v>
      </c>
      <c r="H159" t="s">
        <v>1267</v>
      </c>
      <c r="I159" t="s">
        <v>723</v>
      </c>
      <c r="J159">
        <v>1229</v>
      </c>
      <c r="K159" t="s">
        <v>724</v>
      </c>
    </row>
    <row r="160" spans="1:11">
      <c r="A160">
        <v>29969</v>
      </c>
      <c r="B160" t="s">
        <v>74</v>
      </c>
      <c r="C160" t="s">
        <v>436</v>
      </c>
      <c r="D160" t="s">
        <v>499</v>
      </c>
      <c r="E160" t="s">
        <v>705</v>
      </c>
      <c r="F160" t="s">
        <v>520</v>
      </c>
      <c r="G160" t="s">
        <v>500</v>
      </c>
      <c r="H160" t="s">
        <v>1269</v>
      </c>
      <c r="I160" t="s">
        <v>771</v>
      </c>
      <c r="J160">
        <v>1288</v>
      </c>
      <c r="K160" t="s">
        <v>812</v>
      </c>
    </row>
    <row r="161" spans="1:11">
      <c r="A161">
        <v>29993</v>
      </c>
      <c r="B161" t="s">
        <v>71</v>
      </c>
      <c r="C161" t="s">
        <v>431</v>
      </c>
      <c r="D161" t="s">
        <v>499</v>
      </c>
      <c r="E161" t="s">
        <v>705</v>
      </c>
      <c r="F161" t="s">
        <v>154</v>
      </c>
      <c r="G161" t="s">
        <v>528</v>
      </c>
      <c r="H161" t="s">
        <v>1267</v>
      </c>
      <c r="I161" t="s">
        <v>723</v>
      </c>
      <c r="J161">
        <v>1223</v>
      </c>
      <c r="K161" t="s">
        <v>724</v>
      </c>
    </row>
    <row r="162" spans="1:11">
      <c r="A162">
        <v>29995</v>
      </c>
      <c r="B162" t="s">
        <v>71</v>
      </c>
      <c r="C162" t="s">
        <v>431</v>
      </c>
      <c r="D162" t="s">
        <v>499</v>
      </c>
      <c r="E162" t="s">
        <v>705</v>
      </c>
      <c r="F162" t="s">
        <v>206</v>
      </c>
      <c r="G162" t="s">
        <v>528</v>
      </c>
      <c r="H162" t="s">
        <v>1281</v>
      </c>
      <c r="I162" t="s">
        <v>710</v>
      </c>
      <c r="J162">
        <v>79</v>
      </c>
      <c r="K162" t="s">
        <v>1397</v>
      </c>
    </row>
    <row r="163" spans="1:11">
      <c r="A163">
        <v>30041</v>
      </c>
      <c r="B163" t="s">
        <v>71</v>
      </c>
      <c r="C163" t="s">
        <v>432</v>
      </c>
      <c r="D163" t="s">
        <v>499</v>
      </c>
      <c r="E163" t="s">
        <v>705</v>
      </c>
      <c r="F163" t="s">
        <v>154</v>
      </c>
      <c r="G163" t="s">
        <v>528</v>
      </c>
      <c r="H163" t="s">
        <v>1267</v>
      </c>
      <c r="I163" t="s">
        <v>723</v>
      </c>
      <c r="J163">
        <v>1263</v>
      </c>
      <c r="K163" t="s">
        <v>724</v>
      </c>
    </row>
    <row r="164" spans="1:11">
      <c r="A164">
        <v>30056</v>
      </c>
      <c r="B164" t="s">
        <v>71</v>
      </c>
      <c r="C164" t="s">
        <v>432</v>
      </c>
      <c r="D164" t="s">
        <v>499</v>
      </c>
      <c r="E164" t="s">
        <v>705</v>
      </c>
      <c r="F164" t="s">
        <v>154</v>
      </c>
      <c r="G164" t="s">
        <v>528</v>
      </c>
      <c r="H164" t="s">
        <v>1267</v>
      </c>
      <c r="I164" t="s">
        <v>723</v>
      </c>
      <c r="J164">
        <v>1198</v>
      </c>
      <c r="K164" t="s">
        <v>724</v>
      </c>
    </row>
    <row r="165" spans="1:11">
      <c r="A165">
        <v>30069</v>
      </c>
      <c r="B165" t="s">
        <v>71</v>
      </c>
      <c r="C165" t="s">
        <v>432</v>
      </c>
      <c r="D165" t="s">
        <v>499</v>
      </c>
      <c r="E165" t="s">
        <v>705</v>
      </c>
      <c r="F165" t="s">
        <v>154</v>
      </c>
      <c r="G165" t="s">
        <v>528</v>
      </c>
      <c r="H165" t="s">
        <v>1267</v>
      </c>
      <c r="I165" t="s">
        <v>723</v>
      </c>
      <c r="J165">
        <v>1550</v>
      </c>
      <c r="K165" t="s">
        <v>724</v>
      </c>
    </row>
    <row r="166" spans="1:11">
      <c r="A166">
        <v>30131</v>
      </c>
      <c r="B166" t="s">
        <v>71</v>
      </c>
      <c r="C166" t="s">
        <v>432</v>
      </c>
      <c r="D166" t="s">
        <v>499</v>
      </c>
      <c r="E166" t="s">
        <v>705</v>
      </c>
      <c r="F166" t="s">
        <v>206</v>
      </c>
      <c r="G166" t="s">
        <v>528</v>
      </c>
      <c r="H166" t="s">
        <v>1267</v>
      </c>
      <c r="I166" t="s">
        <v>795</v>
      </c>
      <c r="J166">
        <v>131</v>
      </c>
      <c r="K166" t="s">
        <v>1492</v>
      </c>
    </row>
    <row r="167" spans="1:11">
      <c r="A167">
        <v>30157</v>
      </c>
      <c r="B167" t="s">
        <v>71</v>
      </c>
      <c r="C167" t="s">
        <v>431</v>
      </c>
      <c r="D167" t="s">
        <v>499</v>
      </c>
      <c r="E167" t="s">
        <v>705</v>
      </c>
      <c r="F167" t="s">
        <v>245</v>
      </c>
      <c r="G167" t="s">
        <v>528</v>
      </c>
      <c r="H167" t="s">
        <v>1274</v>
      </c>
      <c r="I167" t="s">
        <v>783</v>
      </c>
      <c r="J167">
        <v>404</v>
      </c>
      <c r="K167" t="s">
        <v>272</v>
      </c>
    </row>
    <row r="168" spans="1:11">
      <c r="A168">
        <v>30266</v>
      </c>
      <c r="B168" t="s">
        <v>71</v>
      </c>
      <c r="C168" t="s">
        <v>431</v>
      </c>
      <c r="D168" t="s">
        <v>499</v>
      </c>
      <c r="E168" t="s">
        <v>705</v>
      </c>
      <c r="F168" t="s">
        <v>209</v>
      </c>
      <c r="G168" t="s">
        <v>528</v>
      </c>
      <c r="H168" t="s">
        <v>1275</v>
      </c>
      <c r="I168" t="s">
        <v>732</v>
      </c>
      <c r="J168">
        <v>167</v>
      </c>
      <c r="K168" t="s">
        <v>502</v>
      </c>
    </row>
    <row r="169" spans="1:11">
      <c r="A169">
        <v>30289</v>
      </c>
      <c r="B169" t="s">
        <v>74</v>
      </c>
      <c r="C169" t="s">
        <v>431</v>
      </c>
      <c r="D169" t="s">
        <v>499</v>
      </c>
      <c r="E169" t="s">
        <v>705</v>
      </c>
      <c r="F169" t="s">
        <v>520</v>
      </c>
      <c r="G169" t="s">
        <v>500</v>
      </c>
      <c r="H169" t="s">
        <v>1274</v>
      </c>
      <c r="I169" t="s">
        <v>730</v>
      </c>
      <c r="J169">
        <v>1066</v>
      </c>
      <c r="K169" t="s">
        <v>550</v>
      </c>
    </row>
    <row r="170" spans="1:11">
      <c r="A170">
        <v>30336</v>
      </c>
      <c r="B170" t="s">
        <v>71</v>
      </c>
      <c r="C170" t="s">
        <v>432</v>
      </c>
      <c r="D170" t="s">
        <v>499</v>
      </c>
      <c r="E170" t="s">
        <v>705</v>
      </c>
      <c r="F170" t="s">
        <v>154</v>
      </c>
      <c r="G170" t="s">
        <v>528</v>
      </c>
      <c r="H170" t="s">
        <v>1267</v>
      </c>
      <c r="I170" t="s">
        <v>723</v>
      </c>
      <c r="J170">
        <v>1193</v>
      </c>
      <c r="K170" t="s">
        <v>724</v>
      </c>
    </row>
    <row r="171" spans="1:11">
      <c r="A171">
        <v>30357</v>
      </c>
      <c r="B171" t="s">
        <v>71</v>
      </c>
      <c r="C171" t="s">
        <v>431</v>
      </c>
      <c r="D171" t="s">
        <v>499</v>
      </c>
      <c r="E171" t="s">
        <v>705</v>
      </c>
      <c r="F171" t="s">
        <v>154</v>
      </c>
      <c r="G171" t="s">
        <v>528</v>
      </c>
      <c r="H171" t="s">
        <v>1267</v>
      </c>
      <c r="I171" t="s">
        <v>723</v>
      </c>
      <c r="J171">
        <v>1153</v>
      </c>
      <c r="K171" t="s">
        <v>724</v>
      </c>
    </row>
    <row r="172" spans="1:11">
      <c r="A172">
        <v>30367</v>
      </c>
      <c r="B172" t="s">
        <v>71</v>
      </c>
      <c r="C172" t="s">
        <v>431</v>
      </c>
      <c r="D172" t="s">
        <v>499</v>
      </c>
      <c r="E172" t="s">
        <v>705</v>
      </c>
      <c r="F172" t="s">
        <v>209</v>
      </c>
      <c r="G172" t="s">
        <v>528</v>
      </c>
      <c r="H172" t="s">
        <v>1280</v>
      </c>
      <c r="I172" t="s">
        <v>824</v>
      </c>
      <c r="J172">
        <v>113</v>
      </c>
      <c r="K172" t="s">
        <v>502</v>
      </c>
    </row>
    <row r="173" spans="1:11">
      <c r="A173">
        <v>30406</v>
      </c>
      <c r="B173" t="s">
        <v>71</v>
      </c>
      <c r="C173" t="s">
        <v>432</v>
      </c>
      <c r="D173" t="s">
        <v>499</v>
      </c>
      <c r="E173" t="s">
        <v>705</v>
      </c>
      <c r="F173" t="s">
        <v>154</v>
      </c>
      <c r="G173" t="s">
        <v>528</v>
      </c>
      <c r="H173" t="s">
        <v>1267</v>
      </c>
      <c r="I173" t="s">
        <v>723</v>
      </c>
      <c r="J173">
        <v>1626</v>
      </c>
      <c r="K173" t="s">
        <v>724</v>
      </c>
    </row>
    <row r="174" spans="1:11">
      <c r="A174">
        <v>30439</v>
      </c>
      <c r="B174" t="s">
        <v>71</v>
      </c>
      <c r="C174" t="s">
        <v>431</v>
      </c>
      <c r="D174" t="s">
        <v>499</v>
      </c>
      <c r="E174" t="s">
        <v>705</v>
      </c>
      <c r="F174" t="s">
        <v>552</v>
      </c>
      <c r="G174" t="s">
        <v>500</v>
      </c>
      <c r="H174" t="s">
        <v>1282</v>
      </c>
      <c r="I174" t="s">
        <v>787</v>
      </c>
      <c r="J174">
        <v>107</v>
      </c>
      <c r="K174" t="s">
        <v>704</v>
      </c>
    </row>
    <row r="175" spans="1:11">
      <c r="A175">
        <v>30479</v>
      </c>
      <c r="B175" t="s">
        <v>71</v>
      </c>
      <c r="C175" t="s">
        <v>432</v>
      </c>
      <c r="D175" t="s">
        <v>499</v>
      </c>
      <c r="E175" t="s">
        <v>705</v>
      </c>
      <c r="F175" t="s">
        <v>154</v>
      </c>
      <c r="G175" t="s">
        <v>528</v>
      </c>
      <c r="H175" t="s">
        <v>1267</v>
      </c>
      <c r="I175" t="s">
        <v>723</v>
      </c>
      <c r="J175">
        <v>1216</v>
      </c>
      <c r="K175" t="s">
        <v>724</v>
      </c>
    </row>
    <row r="176" spans="1:11">
      <c r="A176">
        <v>30482</v>
      </c>
      <c r="B176" t="s">
        <v>71</v>
      </c>
      <c r="C176" t="s">
        <v>432</v>
      </c>
      <c r="D176" t="s">
        <v>499</v>
      </c>
      <c r="E176" t="s">
        <v>705</v>
      </c>
      <c r="F176" t="s">
        <v>154</v>
      </c>
      <c r="G176" t="s">
        <v>528</v>
      </c>
      <c r="H176" t="s">
        <v>1267</v>
      </c>
      <c r="I176" t="s">
        <v>723</v>
      </c>
      <c r="J176">
        <v>1264</v>
      </c>
      <c r="K176" t="s">
        <v>724</v>
      </c>
    </row>
    <row r="177" spans="1:11">
      <c r="A177">
        <v>30485</v>
      </c>
      <c r="B177" t="s">
        <v>71</v>
      </c>
      <c r="C177" t="s">
        <v>432</v>
      </c>
      <c r="D177" t="s">
        <v>499</v>
      </c>
      <c r="E177" t="s">
        <v>705</v>
      </c>
      <c r="F177" t="s">
        <v>154</v>
      </c>
      <c r="G177" t="s">
        <v>528</v>
      </c>
      <c r="H177" t="s">
        <v>1267</v>
      </c>
      <c r="I177" t="s">
        <v>723</v>
      </c>
      <c r="J177">
        <v>1227</v>
      </c>
      <c r="K177" t="s">
        <v>724</v>
      </c>
    </row>
    <row r="178" spans="1:11">
      <c r="A178">
        <v>30516</v>
      </c>
      <c r="B178" t="s">
        <v>74</v>
      </c>
      <c r="C178" t="s">
        <v>431</v>
      </c>
      <c r="D178" t="s">
        <v>499</v>
      </c>
      <c r="E178" t="s">
        <v>705</v>
      </c>
      <c r="F178" t="s">
        <v>520</v>
      </c>
      <c r="G178" t="s">
        <v>500</v>
      </c>
      <c r="H178" t="s">
        <v>1271</v>
      </c>
      <c r="I178" t="s">
        <v>728</v>
      </c>
      <c r="J178">
        <v>460</v>
      </c>
      <c r="K178" t="s">
        <v>550</v>
      </c>
    </row>
    <row r="179" spans="1:11">
      <c r="A179">
        <v>30587</v>
      </c>
      <c r="B179" t="s">
        <v>71</v>
      </c>
      <c r="C179" t="s">
        <v>436</v>
      </c>
      <c r="D179" t="s">
        <v>499</v>
      </c>
      <c r="E179" t="s">
        <v>705</v>
      </c>
      <c r="F179" t="s">
        <v>237</v>
      </c>
      <c r="G179" t="s">
        <v>528</v>
      </c>
      <c r="H179" t="s">
        <v>1269</v>
      </c>
      <c r="I179" t="s">
        <v>754</v>
      </c>
      <c r="J179">
        <v>570</v>
      </c>
      <c r="K179" t="s">
        <v>256</v>
      </c>
    </row>
    <row r="180" spans="1:11">
      <c r="A180">
        <v>30601</v>
      </c>
      <c r="B180" t="s">
        <v>74</v>
      </c>
      <c r="C180" t="s">
        <v>431</v>
      </c>
      <c r="D180" t="s">
        <v>499</v>
      </c>
      <c r="E180" t="s">
        <v>705</v>
      </c>
      <c r="F180" t="s">
        <v>303</v>
      </c>
      <c r="G180" t="s">
        <v>500</v>
      </c>
      <c r="H180" t="s">
        <v>1267</v>
      </c>
      <c r="I180" t="s">
        <v>774</v>
      </c>
      <c r="J180">
        <v>746</v>
      </c>
      <c r="K180" t="s">
        <v>539</v>
      </c>
    </row>
    <row r="181" spans="1:11">
      <c r="A181">
        <v>30605</v>
      </c>
      <c r="B181" t="s">
        <v>71</v>
      </c>
      <c r="C181" t="s">
        <v>432</v>
      </c>
      <c r="D181" t="s">
        <v>499</v>
      </c>
      <c r="E181" t="s">
        <v>705</v>
      </c>
      <c r="F181" t="s">
        <v>154</v>
      </c>
      <c r="G181" t="s">
        <v>528</v>
      </c>
      <c r="H181" t="s">
        <v>1267</v>
      </c>
      <c r="I181" t="s">
        <v>723</v>
      </c>
      <c r="J181">
        <v>1335</v>
      </c>
      <c r="K181" t="s">
        <v>724</v>
      </c>
    </row>
    <row r="182" spans="1:11">
      <c r="A182">
        <v>30620</v>
      </c>
      <c r="B182" t="s">
        <v>71</v>
      </c>
      <c r="C182" t="s">
        <v>432</v>
      </c>
      <c r="D182" t="s">
        <v>499</v>
      </c>
      <c r="E182" t="s">
        <v>705</v>
      </c>
      <c r="F182" t="s">
        <v>154</v>
      </c>
      <c r="G182" t="s">
        <v>528</v>
      </c>
      <c r="H182" t="s">
        <v>1267</v>
      </c>
      <c r="I182" t="s">
        <v>723</v>
      </c>
      <c r="J182">
        <v>1246</v>
      </c>
      <c r="K182" t="s">
        <v>724</v>
      </c>
    </row>
    <row r="183" spans="1:11">
      <c r="A183">
        <v>30622</v>
      </c>
      <c r="B183" t="s">
        <v>71</v>
      </c>
      <c r="C183" t="s">
        <v>431</v>
      </c>
      <c r="D183" t="s">
        <v>499</v>
      </c>
      <c r="E183" t="s">
        <v>705</v>
      </c>
      <c r="F183" t="s">
        <v>230</v>
      </c>
      <c r="G183" t="s">
        <v>528</v>
      </c>
      <c r="H183" t="s">
        <v>1269</v>
      </c>
      <c r="I183" t="s">
        <v>714</v>
      </c>
      <c r="J183">
        <v>300</v>
      </c>
      <c r="K183" t="s">
        <v>231</v>
      </c>
    </row>
    <row r="184" spans="1:11">
      <c r="A184">
        <v>30781</v>
      </c>
      <c r="B184" t="s">
        <v>71</v>
      </c>
      <c r="C184" t="s">
        <v>432</v>
      </c>
      <c r="D184" t="s">
        <v>499</v>
      </c>
      <c r="E184" t="s">
        <v>705</v>
      </c>
      <c r="F184" t="s">
        <v>154</v>
      </c>
      <c r="G184" t="s">
        <v>528</v>
      </c>
      <c r="H184" t="s">
        <v>1267</v>
      </c>
      <c r="I184" t="s">
        <v>723</v>
      </c>
      <c r="J184">
        <v>1326</v>
      </c>
      <c r="K184" t="s">
        <v>724</v>
      </c>
    </row>
    <row r="185" spans="1:11">
      <c r="A185">
        <v>30787</v>
      </c>
      <c r="B185" t="s">
        <v>71</v>
      </c>
      <c r="C185" t="s">
        <v>436</v>
      </c>
      <c r="D185" t="s">
        <v>499</v>
      </c>
      <c r="E185" t="s">
        <v>705</v>
      </c>
      <c r="F185" t="s">
        <v>210</v>
      </c>
      <c r="G185" t="s">
        <v>528</v>
      </c>
      <c r="H185" t="s">
        <v>1398</v>
      </c>
      <c r="I185" t="s">
        <v>1404</v>
      </c>
      <c r="J185">
        <v>319</v>
      </c>
      <c r="K185" t="s">
        <v>1407</v>
      </c>
    </row>
    <row r="186" spans="1:11">
      <c r="A186">
        <v>30804</v>
      </c>
      <c r="B186" t="s">
        <v>71</v>
      </c>
      <c r="C186" t="s">
        <v>431</v>
      </c>
      <c r="D186" t="s">
        <v>499</v>
      </c>
      <c r="E186" t="s">
        <v>705</v>
      </c>
      <c r="F186" t="s">
        <v>209</v>
      </c>
      <c r="G186" t="s">
        <v>528</v>
      </c>
      <c r="H186" t="s">
        <v>1269</v>
      </c>
      <c r="I186" t="s">
        <v>749</v>
      </c>
      <c r="J186">
        <v>161</v>
      </c>
      <c r="K186" t="s">
        <v>502</v>
      </c>
    </row>
    <row r="187" spans="1:11">
      <c r="A187">
        <v>30832</v>
      </c>
      <c r="B187" t="s">
        <v>71</v>
      </c>
      <c r="C187" t="s">
        <v>432</v>
      </c>
      <c r="D187" t="s">
        <v>499</v>
      </c>
      <c r="E187" t="s">
        <v>705</v>
      </c>
      <c r="F187" t="s">
        <v>154</v>
      </c>
      <c r="G187" t="s">
        <v>528</v>
      </c>
      <c r="H187" t="s">
        <v>1267</v>
      </c>
      <c r="I187" t="s">
        <v>723</v>
      </c>
      <c r="J187">
        <v>1172</v>
      </c>
      <c r="K187" t="s">
        <v>724</v>
      </c>
    </row>
    <row r="188" spans="1:11">
      <c r="A188">
        <v>30922</v>
      </c>
      <c r="B188" t="s">
        <v>71</v>
      </c>
      <c r="C188" t="s">
        <v>431</v>
      </c>
      <c r="D188" t="s">
        <v>499</v>
      </c>
      <c r="E188" t="s">
        <v>705</v>
      </c>
      <c r="F188" t="s">
        <v>154</v>
      </c>
      <c r="G188" t="s">
        <v>528</v>
      </c>
      <c r="H188" t="s">
        <v>1267</v>
      </c>
      <c r="I188" t="s">
        <v>723</v>
      </c>
      <c r="J188">
        <v>1226</v>
      </c>
      <c r="K188" t="s">
        <v>724</v>
      </c>
    </row>
    <row r="189" spans="1:11">
      <c r="A189">
        <v>30953</v>
      </c>
      <c r="B189" t="s">
        <v>71</v>
      </c>
      <c r="C189" t="s">
        <v>432</v>
      </c>
      <c r="D189" t="s">
        <v>499</v>
      </c>
      <c r="E189" t="s">
        <v>705</v>
      </c>
      <c r="F189" t="s">
        <v>154</v>
      </c>
      <c r="G189" t="s">
        <v>528</v>
      </c>
      <c r="H189" t="s">
        <v>1267</v>
      </c>
      <c r="I189" t="s">
        <v>723</v>
      </c>
      <c r="J189">
        <v>1491</v>
      </c>
      <c r="K189" t="s">
        <v>724</v>
      </c>
    </row>
    <row r="190" spans="1:11">
      <c r="A190">
        <v>30960</v>
      </c>
      <c r="B190" t="s">
        <v>71</v>
      </c>
      <c r="C190" t="s">
        <v>432</v>
      </c>
      <c r="D190" t="s">
        <v>499</v>
      </c>
      <c r="E190" t="s">
        <v>705</v>
      </c>
      <c r="F190" t="s">
        <v>154</v>
      </c>
      <c r="G190" t="s">
        <v>528</v>
      </c>
      <c r="H190" t="s">
        <v>1267</v>
      </c>
      <c r="I190" t="s">
        <v>723</v>
      </c>
      <c r="J190">
        <v>1209</v>
      </c>
      <c r="K190" t="s">
        <v>724</v>
      </c>
    </row>
    <row r="191" spans="1:11">
      <c r="A191">
        <v>30985</v>
      </c>
      <c r="B191" t="s">
        <v>71</v>
      </c>
      <c r="C191" t="s">
        <v>432</v>
      </c>
      <c r="D191" t="s">
        <v>499</v>
      </c>
      <c r="E191" t="s">
        <v>705</v>
      </c>
      <c r="F191" t="s">
        <v>154</v>
      </c>
      <c r="G191" t="s">
        <v>528</v>
      </c>
      <c r="H191" t="s">
        <v>1267</v>
      </c>
      <c r="I191" t="s">
        <v>723</v>
      </c>
      <c r="J191">
        <v>1284</v>
      </c>
      <c r="K191" t="s">
        <v>724</v>
      </c>
    </row>
    <row r="192" spans="1:11">
      <c r="A192">
        <v>30989</v>
      </c>
      <c r="B192" t="s">
        <v>71</v>
      </c>
      <c r="C192" t="s">
        <v>431</v>
      </c>
      <c r="D192" t="s">
        <v>499</v>
      </c>
      <c r="E192" t="s">
        <v>705</v>
      </c>
      <c r="F192" t="s">
        <v>552</v>
      </c>
      <c r="G192" t="s">
        <v>500</v>
      </c>
      <c r="H192" t="s">
        <v>1276</v>
      </c>
      <c r="I192" t="s">
        <v>718</v>
      </c>
      <c r="J192">
        <v>906</v>
      </c>
      <c r="K192" t="s">
        <v>704</v>
      </c>
    </row>
    <row r="193" spans="1:11">
      <c r="A193">
        <v>31045</v>
      </c>
      <c r="B193" t="s">
        <v>71</v>
      </c>
      <c r="C193" t="s">
        <v>432</v>
      </c>
      <c r="D193" t="s">
        <v>499</v>
      </c>
      <c r="E193" t="s">
        <v>705</v>
      </c>
      <c r="F193" t="s">
        <v>154</v>
      </c>
      <c r="G193" t="s">
        <v>528</v>
      </c>
      <c r="H193" t="s">
        <v>1267</v>
      </c>
      <c r="I193" t="s">
        <v>723</v>
      </c>
      <c r="J193">
        <v>1421</v>
      </c>
      <c r="K193" t="s">
        <v>724</v>
      </c>
    </row>
    <row r="194" spans="1:11">
      <c r="A194">
        <v>31052</v>
      </c>
      <c r="B194" t="s">
        <v>71</v>
      </c>
      <c r="C194" t="s">
        <v>432</v>
      </c>
      <c r="D194" t="s">
        <v>499</v>
      </c>
      <c r="E194" t="s">
        <v>705</v>
      </c>
      <c r="F194" t="s">
        <v>154</v>
      </c>
      <c r="G194" t="s">
        <v>528</v>
      </c>
      <c r="H194" t="s">
        <v>1267</v>
      </c>
      <c r="I194" t="s">
        <v>723</v>
      </c>
      <c r="J194">
        <v>1518</v>
      </c>
      <c r="K194" t="s">
        <v>724</v>
      </c>
    </row>
    <row r="195" spans="1:11">
      <c r="A195">
        <v>31105</v>
      </c>
      <c r="B195" t="s">
        <v>71</v>
      </c>
      <c r="C195" t="s">
        <v>431</v>
      </c>
      <c r="D195" t="s">
        <v>499</v>
      </c>
      <c r="E195" t="s">
        <v>705</v>
      </c>
      <c r="F195" t="s">
        <v>154</v>
      </c>
      <c r="G195" t="s">
        <v>528</v>
      </c>
      <c r="H195" t="s">
        <v>1267</v>
      </c>
      <c r="I195" t="s">
        <v>723</v>
      </c>
      <c r="J195">
        <v>1669</v>
      </c>
      <c r="K195" t="s">
        <v>724</v>
      </c>
    </row>
    <row r="196" spans="1:11">
      <c r="A196">
        <v>31136</v>
      </c>
      <c r="B196" t="s">
        <v>71</v>
      </c>
      <c r="C196" t="s">
        <v>432</v>
      </c>
      <c r="D196" t="s">
        <v>499</v>
      </c>
      <c r="E196" t="s">
        <v>705</v>
      </c>
      <c r="F196" t="s">
        <v>154</v>
      </c>
      <c r="G196" t="s">
        <v>528</v>
      </c>
      <c r="H196" t="s">
        <v>1267</v>
      </c>
      <c r="I196" t="s">
        <v>723</v>
      </c>
      <c r="J196">
        <v>1160</v>
      </c>
      <c r="K196" t="s">
        <v>724</v>
      </c>
    </row>
    <row r="197" spans="1:11">
      <c r="A197">
        <v>31149</v>
      </c>
      <c r="B197" t="s">
        <v>71</v>
      </c>
      <c r="C197" t="s">
        <v>432</v>
      </c>
      <c r="D197" t="s">
        <v>499</v>
      </c>
      <c r="E197" t="s">
        <v>705</v>
      </c>
      <c r="F197" t="s">
        <v>154</v>
      </c>
      <c r="G197" t="s">
        <v>528</v>
      </c>
      <c r="H197" t="s">
        <v>1267</v>
      </c>
      <c r="I197" t="s">
        <v>723</v>
      </c>
      <c r="J197">
        <v>1298</v>
      </c>
      <c r="K197" t="s">
        <v>724</v>
      </c>
    </row>
    <row r="198" spans="1:11">
      <c r="A198">
        <v>31168</v>
      </c>
      <c r="B198" t="s">
        <v>71</v>
      </c>
      <c r="C198" t="s">
        <v>431</v>
      </c>
      <c r="D198" t="s">
        <v>499</v>
      </c>
      <c r="E198" t="s">
        <v>705</v>
      </c>
      <c r="F198" t="s">
        <v>206</v>
      </c>
      <c r="G198" t="s">
        <v>528</v>
      </c>
      <c r="H198" t="s">
        <v>1283</v>
      </c>
      <c r="I198" t="s">
        <v>752</v>
      </c>
      <c r="J198">
        <v>73</v>
      </c>
      <c r="K198" t="s">
        <v>1408</v>
      </c>
    </row>
    <row r="199" spans="1:11">
      <c r="A199">
        <v>31180</v>
      </c>
      <c r="B199" t="s">
        <v>74</v>
      </c>
      <c r="C199" t="s">
        <v>431</v>
      </c>
      <c r="D199" t="s">
        <v>499</v>
      </c>
      <c r="E199" t="s">
        <v>705</v>
      </c>
      <c r="F199" t="s">
        <v>520</v>
      </c>
      <c r="G199" t="s">
        <v>500</v>
      </c>
      <c r="H199" t="s">
        <v>1284</v>
      </c>
      <c r="I199" t="s">
        <v>804</v>
      </c>
      <c r="J199">
        <v>623</v>
      </c>
      <c r="K199" t="s">
        <v>550</v>
      </c>
    </row>
    <row r="200" spans="1:11">
      <c r="A200">
        <v>31198</v>
      </c>
      <c r="B200" t="s">
        <v>71</v>
      </c>
      <c r="C200" t="s">
        <v>432</v>
      </c>
      <c r="D200" t="s">
        <v>499</v>
      </c>
      <c r="E200" t="s">
        <v>705</v>
      </c>
      <c r="F200" t="s">
        <v>154</v>
      </c>
      <c r="G200" t="s">
        <v>528</v>
      </c>
      <c r="H200" t="s">
        <v>1267</v>
      </c>
      <c r="I200" t="s">
        <v>723</v>
      </c>
      <c r="J200">
        <v>1279</v>
      </c>
      <c r="K200" t="s">
        <v>724</v>
      </c>
    </row>
    <row r="201" spans="1:11">
      <c r="A201">
        <v>31221</v>
      </c>
      <c r="B201" t="s">
        <v>71</v>
      </c>
      <c r="C201" t="s">
        <v>431</v>
      </c>
      <c r="D201" t="s">
        <v>499</v>
      </c>
      <c r="E201" t="s">
        <v>705</v>
      </c>
      <c r="F201" t="s">
        <v>154</v>
      </c>
      <c r="G201" t="s">
        <v>528</v>
      </c>
      <c r="H201" t="s">
        <v>1267</v>
      </c>
      <c r="I201" t="s">
        <v>723</v>
      </c>
      <c r="J201">
        <v>1485</v>
      </c>
      <c r="K201" t="s">
        <v>724</v>
      </c>
    </row>
    <row r="202" spans="1:11">
      <c r="A202">
        <v>31251</v>
      </c>
      <c r="B202" t="s">
        <v>71</v>
      </c>
      <c r="C202" t="s">
        <v>432</v>
      </c>
      <c r="D202" t="s">
        <v>499</v>
      </c>
      <c r="E202" t="s">
        <v>705</v>
      </c>
      <c r="F202" t="s">
        <v>154</v>
      </c>
      <c r="G202" t="s">
        <v>528</v>
      </c>
      <c r="H202" t="s">
        <v>1267</v>
      </c>
      <c r="I202" t="s">
        <v>723</v>
      </c>
      <c r="J202">
        <v>1622</v>
      </c>
      <c r="K202" t="s">
        <v>724</v>
      </c>
    </row>
    <row r="203" spans="1:11">
      <c r="A203">
        <v>31271</v>
      </c>
      <c r="B203" t="s">
        <v>71</v>
      </c>
      <c r="C203" t="s">
        <v>432</v>
      </c>
      <c r="D203" t="s">
        <v>499</v>
      </c>
      <c r="E203" t="s">
        <v>705</v>
      </c>
      <c r="F203" t="s">
        <v>154</v>
      </c>
      <c r="G203" t="s">
        <v>528</v>
      </c>
      <c r="H203" t="s">
        <v>1267</v>
      </c>
      <c r="I203" t="s">
        <v>723</v>
      </c>
      <c r="J203">
        <v>1230</v>
      </c>
      <c r="K203" t="s">
        <v>724</v>
      </c>
    </row>
    <row r="204" spans="1:11">
      <c r="A204">
        <v>31273</v>
      </c>
      <c r="B204" t="s">
        <v>71</v>
      </c>
      <c r="C204" t="s">
        <v>432</v>
      </c>
      <c r="D204" t="s">
        <v>499</v>
      </c>
      <c r="E204" t="s">
        <v>705</v>
      </c>
      <c r="F204" t="s">
        <v>154</v>
      </c>
      <c r="G204" t="s">
        <v>528</v>
      </c>
      <c r="H204" t="s">
        <v>1267</v>
      </c>
      <c r="I204" t="s">
        <v>723</v>
      </c>
      <c r="J204">
        <v>1162</v>
      </c>
      <c r="K204" t="s">
        <v>724</v>
      </c>
    </row>
    <row r="205" spans="1:11">
      <c r="A205">
        <v>31313</v>
      </c>
      <c r="B205" t="s">
        <v>71</v>
      </c>
      <c r="C205" t="s">
        <v>436</v>
      </c>
      <c r="D205" t="s">
        <v>499</v>
      </c>
      <c r="E205" t="s">
        <v>705</v>
      </c>
      <c r="F205" t="s">
        <v>385</v>
      </c>
      <c r="G205" t="s">
        <v>528</v>
      </c>
      <c r="H205" t="s">
        <v>1398</v>
      </c>
      <c r="I205" t="s">
        <v>1409</v>
      </c>
      <c r="J205">
        <v>355</v>
      </c>
      <c r="K205" t="s">
        <v>769</v>
      </c>
    </row>
    <row r="206" spans="1:11">
      <c r="A206">
        <v>31347</v>
      </c>
      <c r="B206" t="s">
        <v>71</v>
      </c>
      <c r="C206" t="s">
        <v>432</v>
      </c>
      <c r="D206" t="s">
        <v>499</v>
      </c>
      <c r="E206" t="s">
        <v>705</v>
      </c>
      <c r="F206" t="s">
        <v>154</v>
      </c>
      <c r="G206" t="s">
        <v>528</v>
      </c>
      <c r="H206" t="s">
        <v>1267</v>
      </c>
      <c r="I206" t="s">
        <v>723</v>
      </c>
      <c r="J206">
        <v>1249</v>
      </c>
      <c r="K206" t="s">
        <v>724</v>
      </c>
    </row>
    <row r="207" spans="1:11">
      <c r="A207">
        <v>31371</v>
      </c>
      <c r="B207" t="s">
        <v>71</v>
      </c>
      <c r="C207" t="s">
        <v>432</v>
      </c>
      <c r="D207" t="s">
        <v>499</v>
      </c>
      <c r="E207" t="s">
        <v>705</v>
      </c>
      <c r="F207" t="s">
        <v>154</v>
      </c>
      <c r="G207" t="s">
        <v>528</v>
      </c>
      <c r="H207" t="s">
        <v>1267</v>
      </c>
      <c r="I207" t="s">
        <v>723</v>
      </c>
      <c r="J207">
        <v>1195</v>
      </c>
      <c r="K207" t="s">
        <v>724</v>
      </c>
    </row>
    <row r="208" spans="1:11">
      <c r="A208">
        <v>31400</v>
      </c>
      <c r="B208" t="s">
        <v>71</v>
      </c>
      <c r="C208" t="s">
        <v>431</v>
      </c>
      <c r="D208" t="s">
        <v>499</v>
      </c>
      <c r="E208" t="s">
        <v>705</v>
      </c>
      <c r="F208" t="s">
        <v>154</v>
      </c>
      <c r="G208" t="s">
        <v>528</v>
      </c>
      <c r="H208" t="s">
        <v>1267</v>
      </c>
      <c r="I208" t="s">
        <v>723</v>
      </c>
      <c r="J208">
        <v>1370</v>
      </c>
      <c r="K208" t="s">
        <v>724</v>
      </c>
    </row>
    <row r="209" spans="1:11">
      <c r="A209">
        <v>31459</v>
      </c>
      <c r="B209" t="s">
        <v>71</v>
      </c>
      <c r="C209" t="s">
        <v>436</v>
      </c>
      <c r="D209" t="s">
        <v>499</v>
      </c>
      <c r="E209" t="s">
        <v>705</v>
      </c>
      <c r="F209" t="s">
        <v>234</v>
      </c>
      <c r="G209" t="s">
        <v>528</v>
      </c>
      <c r="H209" t="s">
        <v>1398</v>
      </c>
      <c r="I209" t="s">
        <v>1410</v>
      </c>
      <c r="J209">
        <v>222</v>
      </c>
      <c r="K209" t="s">
        <v>1411</v>
      </c>
    </row>
    <row r="210" spans="1:11">
      <c r="A210">
        <v>31495</v>
      </c>
      <c r="B210" t="s">
        <v>71</v>
      </c>
      <c r="C210" t="s">
        <v>431</v>
      </c>
      <c r="D210" t="s">
        <v>499</v>
      </c>
      <c r="E210" t="s">
        <v>705</v>
      </c>
      <c r="F210" t="s">
        <v>154</v>
      </c>
      <c r="G210" t="s">
        <v>528</v>
      </c>
      <c r="H210" t="s">
        <v>1267</v>
      </c>
      <c r="I210" t="s">
        <v>723</v>
      </c>
      <c r="J210">
        <v>1237</v>
      </c>
      <c r="K210" t="s">
        <v>724</v>
      </c>
    </row>
    <row r="211" spans="1:11">
      <c r="A211">
        <v>31538</v>
      </c>
      <c r="B211" t="s">
        <v>71</v>
      </c>
      <c r="C211" t="s">
        <v>436</v>
      </c>
      <c r="D211" t="s">
        <v>499</v>
      </c>
      <c r="E211" t="s">
        <v>705</v>
      </c>
      <c r="F211" t="s">
        <v>234</v>
      </c>
      <c r="G211" t="s">
        <v>528</v>
      </c>
      <c r="H211" t="s">
        <v>1398</v>
      </c>
      <c r="I211" t="s">
        <v>1412</v>
      </c>
      <c r="J211">
        <v>172</v>
      </c>
      <c r="K211" t="s">
        <v>1413</v>
      </c>
    </row>
    <row r="212" spans="1:11">
      <c r="A212">
        <v>31584</v>
      </c>
      <c r="B212" t="s">
        <v>71</v>
      </c>
      <c r="C212" t="s">
        <v>431</v>
      </c>
      <c r="D212" t="s">
        <v>499</v>
      </c>
      <c r="E212" t="s">
        <v>705</v>
      </c>
      <c r="F212" t="s">
        <v>154</v>
      </c>
      <c r="G212" t="s">
        <v>528</v>
      </c>
      <c r="H212" t="s">
        <v>1267</v>
      </c>
      <c r="I212" t="s">
        <v>723</v>
      </c>
      <c r="J212">
        <v>1412</v>
      </c>
      <c r="K212" t="s">
        <v>724</v>
      </c>
    </row>
    <row r="213" spans="1:11">
      <c r="A213">
        <v>31593</v>
      </c>
      <c r="B213" t="s">
        <v>71</v>
      </c>
      <c r="C213" t="s">
        <v>431</v>
      </c>
      <c r="D213" t="s">
        <v>499</v>
      </c>
      <c r="E213" t="s">
        <v>705</v>
      </c>
      <c r="F213" t="s">
        <v>552</v>
      </c>
      <c r="G213" t="s">
        <v>500</v>
      </c>
      <c r="H213" t="s">
        <v>1284</v>
      </c>
      <c r="I213" t="s">
        <v>753</v>
      </c>
      <c r="J213">
        <v>672</v>
      </c>
      <c r="K213" t="s">
        <v>704</v>
      </c>
    </row>
    <row r="214" spans="1:11">
      <c r="A214">
        <v>31610</v>
      </c>
      <c r="B214" t="s">
        <v>71</v>
      </c>
      <c r="C214" t="s">
        <v>432</v>
      </c>
      <c r="D214" t="s">
        <v>499</v>
      </c>
      <c r="E214" t="s">
        <v>705</v>
      </c>
      <c r="F214" t="s">
        <v>154</v>
      </c>
      <c r="G214" t="s">
        <v>528</v>
      </c>
      <c r="H214" t="s">
        <v>1267</v>
      </c>
      <c r="I214" t="s">
        <v>723</v>
      </c>
      <c r="J214">
        <v>1586</v>
      </c>
      <c r="K214" t="s">
        <v>724</v>
      </c>
    </row>
    <row r="215" spans="1:11">
      <c r="A215">
        <v>31673</v>
      </c>
      <c r="B215" t="s">
        <v>71</v>
      </c>
      <c r="C215" t="s">
        <v>436</v>
      </c>
      <c r="D215" t="s">
        <v>499</v>
      </c>
      <c r="E215" t="s">
        <v>705</v>
      </c>
      <c r="F215" t="s">
        <v>230</v>
      </c>
      <c r="G215" t="s">
        <v>528</v>
      </c>
      <c r="H215" t="s">
        <v>1398</v>
      </c>
      <c r="I215" t="s">
        <v>1412</v>
      </c>
      <c r="J215">
        <v>213</v>
      </c>
      <c r="K215" t="s">
        <v>231</v>
      </c>
    </row>
    <row r="216" spans="1:11">
      <c r="A216">
        <v>31681</v>
      </c>
      <c r="B216" t="s">
        <v>71</v>
      </c>
      <c r="C216" t="s">
        <v>431</v>
      </c>
      <c r="D216" t="s">
        <v>499</v>
      </c>
      <c r="E216" t="s">
        <v>705</v>
      </c>
      <c r="F216" t="s">
        <v>154</v>
      </c>
      <c r="G216" t="s">
        <v>528</v>
      </c>
      <c r="H216" t="s">
        <v>1267</v>
      </c>
      <c r="I216" t="s">
        <v>723</v>
      </c>
      <c r="J216">
        <v>1296</v>
      </c>
      <c r="K216" t="s">
        <v>724</v>
      </c>
    </row>
    <row r="217" spans="1:11">
      <c r="A217">
        <v>31682</v>
      </c>
      <c r="B217" t="s">
        <v>71</v>
      </c>
      <c r="C217" t="s">
        <v>432</v>
      </c>
      <c r="D217" t="s">
        <v>499</v>
      </c>
      <c r="E217" t="s">
        <v>705</v>
      </c>
      <c r="F217" t="s">
        <v>154</v>
      </c>
      <c r="G217" t="s">
        <v>528</v>
      </c>
      <c r="H217" t="s">
        <v>1267</v>
      </c>
      <c r="I217" t="s">
        <v>723</v>
      </c>
      <c r="J217">
        <v>1251</v>
      </c>
      <c r="K217" t="s">
        <v>724</v>
      </c>
    </row>
    <row r="218" spans="1:11">
      <c r="A218">
        <v>31734</v>
      </c>
      <c r="B218" t="s">
        <v>71</v>
      </c>
      <c r="C218" t="s">
        <v>432</v>
      </c>
      <c r="D218" t="s">
        <v>499</v>
      </c>
      <c r="E218" t="s">
        <v>705</v>
      </c>
      <c r="F218" t="s">
        <v>154</v>
      </c>
      <c r="G218" t="s">
        <v>528</v>
      </c>
      <c r="H218" t="s">
        <v>1267</v>
      </c>
      <c r="I218" t="s">
        <v>723</v>
      </c>
      <c r="J218">
        <v>1247</v>
      </c>
      <c r="K218" t="s">
        <v>724</v>
      </c>
    </row>
    <row r="219" spans="1:11">
      <c r="A219">
        <v>31772</v>
      </c>
      <c r="B219" t="s">
        <v>71</v>
      </c>
      <c r="C219" t="s">
        <v>431</v>
      </c>
      <c r="D219" t="s">
        <v>499</v>
      </c>
      <c r="E219" t="s">
        <v>705</v>
      </c>
      <c r="F219" t="s">
        <v>155</v>
      </c>
      <c r="G219" t="s">
        <v>528</v>
      </c>
      <c r="H219" t="s">
        <v>1285</v>
      </c>
      <c r="I219" t="s">
        <v>818</v>
      </c>
      <c r="J219">
        <v>636</v>
      </c>
      <c r="K219" t="s">
        <v>295</v>
      </c>
    </row>
    <row r="220" spans="1:11">
      <c r="A220">
        <v>31784</v>
      </c>
      <c r="B220" t="s">
        <v>71</v>
      </c>
      <c r="C220" t="s">
        <v>432</v>
      </c>
      <c r="D220" t="s">
        <v>499</v>
      </c>
      <c r="E220" t="s">
        <v>705</v>
      </c>
      <c r="F220" t="s">
        <v>154</v>
      </c>
      <c r="G220" t="s">
        <v>528</v>
      </c>
      <c r="H220" t="s">
        <v>1267</v>
      </c>
      <c r="I220" t="s">
        <v>723</v>
      </c>
      <c r="J220">
        <v>1576</v>
      </c>
      <c r="K220" t="s">
        <v>724</v>
      </c>
    </row>
    <row r="221" spans="1:11">
      <c r="A221">
        <v>31800</v>
      </c>
      <c r="B221" t="s">
        <v>71</v>
      </c>
      <c r="C221" t="s">
        <v>431</v>
      </c>
      <c r="D221" t="s">
        <v>499</v>
      </c>
      <c r="E221" t="s">
        <v>705</v>
      </c>
      <c r="F221" t="s">
        <v>155</v>
      </c>
      <c r="G221" t="s">
        <v>528</v>
      </c>
      <c r="H221" t="s">
        <v>1285</v>
      </c>
      <c r="I221" t="s">
        <v>821</v>
      </c>
      <c r="J221">
        <v>225</v>
      </c>
      <c r="K221" t="s">
        <v>295</v>
      </c>
    </row>
    <row r="222" spans="1:11">
      <c r="A222">
        <v>31958</v>
      </c>
      <c r="B222" t="s">
        <v>71</v>
      </c>
      <c r="C222" t="s">
        <v>431</v>
      </c>
      <c r="D222" t="s">
        <v>499</v>
      </c>
      <c r="E222" t="s">
        <v>705</v>
      </c>
      <c r="F222" t="s">
        <v>209</v>
      </c>
      <c r="G222" t="s">
        <v>528</v>
      </c>
      <c r="H222" t="s">
        <v>1276</v>
      </c>
      <c r="I222" t="s">
        <v>727</v>
      </c>
      <c r="J222">
        <v>788</v>
      </c>
      <c r="K222" t="s">
        <v>502</v>
      </c>
    </row>
    <row r="223" spans="1:11">
      <c r="A223">
        <v>32015</v>
      </c>
      <c r="B223" t="s">
        <v>71</v>
      </c>
      <c r="C223" t="s">
        <v>431</v>
      </c>
      <c r="D223" t="s">
        <v>499</v>
      </c>
      <c r="E223" t="s">
        <v>705</v>
      </c>
      <c r="F223" t="s">
        <v>230</v>
      </c>
      <c r="G223" t="s">
        <v>528</v>
      </c>
      <c r="H223" t="s">
        <v>1269</v>
      </c>
      <c r="I223" t="s">
        <v>714</v>
      </c>
      <c r="J223">
        <v>215</v>
      </c>
      <c r="K223" t="s">
        <v>231</v>
      </c>
    </row>
    <row r="224" spans="1:11">
      <c r="A224">
        <v>32036</v>
      </c>
      <c r="B224" t="s">
        <v>71</v>
      </c>
      <c r="C224" t="s">
        <v>432</v>
      </c>
      <c r="D224" t="s">
        <v>499</v>
      </c>
      <c r="E224" t="s">
        <v>705</v>
      </c>
      <c r="F224" t="s">
        <v>154</v>
      </c>
      <c r="G224" t="s">
        <v>528</v>
      </c>
      <c r="H224" t="s">
        <v>1267</v>
      </c>
      <c r="I224" t="s">
        <v>723</v>
      </c>
      <c r="J224">
        <v>1156</v>
      </c>
      <c r="K224" t="s">
        <v>724</v>
      </c>
    </row>
    <row r="225" spans="1:11">
      <c r="A225">
        <v>32059</v>
      </c>
      <c r="B225" t="s">
        <v>71</v>
      </c>
      <c r="C225" t="s">
        <v>431</v>
      </c>
      <c r="D225" t="s">
        <v>499</v>
      </c>
      <c r="E225" t="s">
        <v>705</v>
      </c>
      <c r="F225" t="s">
        <v>552</v>
      </c>
      <c r="G225" t="s">
        <v>500</v>
      </c>
      <c r="H225" t="s">
        <v>1286</v>
      </c>
      <c r="I225" t="s">
        <v>720</v>
      </c>
      <c r="J225">
        <v>96</v>
      </c>
      <c r="K225" t="s">
        <v>704</v>
      </c>
    </row>
    <row r="226" spans="1:11">
      <c r="A226">
        <v>32078</v>
      </c>
      <c r="B226" t="s">
        <v>71</v>
      </c>
      <c r="C226" t="s">
        <v>431</v>
      </c>
      <c r="D226" t="s">
        <v>499</v>
      </c>
      <c r="E226" t="s">
        <v>705</v>
      </c>
      <c r="F226" t="s">
        <v>154</v>
      </c>
      <c r="G226" t="s">
        <v>528</v>
      </c>
      <c r="H226" t="s">
        <v>1267</v>
      </c>
      <c r="I226" t="s">
        <v>723</v>
      </c>
      <c r="J226">
        <v>1304</v>
      </c>
      <c r="K226" t="s">
        <v>724</v>
      </c>
    </row>
    <row r="227" spans="1:11">
      <c r="A227">
        <v>32154</v>
      </c>
      <c r="B227" t="s">
        <v>71</v>
      </c>
      <c r="C227" t="s">
        <v>432</v>
      </c>
      <c r="D227" t="s">
        <v>499</v>
      </c>
      <c r="E227" t="s">
        <v>705</v>
      </c>
      <c r="F227" t="s">
        <v>154</v>
      </c>
      <c r="G227" t="s">
        <v>528</v>
      </c>
      <c r="H227" t="s">
        <v>1267</v>
      </c>
      <c r="I227" t="s">
        <v>723</v>
      </c>
      <c r="J227">
        <v>1619</v>
      </c>
      <c r="K227" t="s">
        <v>724</v>
      </c>
    </row>
    <row r="228" spans="1:11">
      <c r="A228">
        <v>32192</v>
      </c>
      <c r="B228" t="s">
        <v>71</v>
      </c>
      <c r="C228" t="s">
        <v>431</v>
      </c>
      <c r="D228" t="s">
        <v>499</v>
      </c>
      <c r="E228" t="s">
        <v>705</v>
      </c>
      <c r="F228" t="s">
        <v>154</v>
      </c>
      <c r="G228" t="s">
        <v>528</v>
      </c>
      <c r="H228" t="s">
        <v>1267</v>
      </c>
      <c r="I228" t="s">
        <v>723</v>
      </c>
      <c r="J228">
        <v>1184</v>
      </c>
      <c r="K228" t="s">
        <v>724</v>
      </c>
    </row>
    <row r="229" spans="1:11">
      <c r="A229">
        <v>32202</v>
      </c>
      <c r="B229" t="s">
        <v>74</v>
      </c>
      <c r="C229" t="s">
        <v>431</v>
      </c>
      <c r="D229" t="s">
        <v>499</v>
      </c>
      <c r="E229" t="s">
        <v>705</v>
      </c>
      <c r="F229" t="s">
        <v>303</v>
      </c>
      <c r="G229" t="s">
        <v>500</v>
      </c>
      <c r="H229" t="s">
        <v>1267</v>
      </c>
      <c r="I229" t="s">
        <v>715</v>
      </c>
      <c r="J229">
        <v>594</v>
      </c>
      <c r="K229" t="s">
        <v>539</v>
      </c>
    </row>
    <row r="230" spans="1:11">
      <c r="A230">
        <v>32227</v>
      </c>
      <c r="B230" t="s">
        <v>71</v>
      </c>
      <c r="C230" t="s">
        <v>432</v>
      </c>
      <c r="D230" t="s">
        <v>499</v>
      </c>
      <c r="E230" t="s">
        <v>705</v>
      </c>
      <c r="F230" t="s">
        <v>154</v>
      </c>
      <c r="G230" t="s">
        <v>528</v>
      </c>
      <c r="H230" t="s">
        <v>1267</v>
      </c>
      <c r="I230" t="s">
        <v>723</v>
      </c>
      <c r="J230">
        <v>1338</v>
      </c>
      <c r="K230" t="s">
        <v>724</v>
      </c>
    </row>
    <row r="231" spans="1:11">
      <c r="A231">
        <v>32239</v>
      </c>
      <c r="B231" t="s">
        <v>71</v>
      </c>
      <c r="C231" t="s">
        <v>432</v>
      </c>
      <c r="D231" t="s">
        <v>499</v>
      </c>
      <c r="E231" t="s">
        <v>705</v>
      </c>
      <c r="F231" t="s">
        <v>154</v>
      </c>
      <c r="G231" t="s">
        <v>528</v>
      </c>
      <c r="H231" t="s">
        <v>1267</v>
      </c>
      <c r="I231" t="s">
        <v>723</v>
      </c>
      <c r="J231">
        <v>1495</v>
      </c>
      <c r="K231" t="s">
        <v>724</v>
      </c>
    </row>
    <row r="232" spans="1:11">
      <c r="A232">
        <v>32269</v>
      </c>
      <c r="B232" t="s">
        <v>71</v>
      </c>
      <c r="C232" t="s">
        <v>431</v>
      </c>
      <c r="D232" t="s">
        <v>499</v>
      </c>
      <c r="E232" t="s">
        <v>705</v>
      </c>
      <c r="F232" t="s">
        <v>552</v>
      </c>
      <c r="G232" t="s">
        <v>500</v>
      </c>
      <c r="H232" t="s">
        <v>1284</v>
      </c>
      <c r="I232" t="s">
        <v>729</v>
      </c>
      <c r="J232">
        <v>251</v>
      </c>
      <c r="K232" t="s">
        <v>704</v>
      </c>
    </row>
    <row r="233" spans="1:11">
      <c r="A233">
        <v>32271</v>
      </c>
      <c r="B233" t="s">
        <v>74</v>
      </c>
      <c r="C233" t="s">
        <v>436</v>
      </c>
      <c r="D233" t="s">
        <v>499</v>
      </c>
      <c r="E233" t="s">
        <v>705</v>
      </c>
      <c r="F233" t="s">
        <v>520</v>
      </c>
      <c r="G233" t="s">
        <v>500</v>
      </c>
      <c r="H233" t="s">
        <v>1269</v>
      </c>
      <c r="I233" t="s">
        <v>771</v>
      </c>
      <c r="J233">
        <v>1290</v>
      </c>
      <c r="K233" t="s">
        <v>809</v>
      </c>
    </row>
    <row r="234" spans="1:11">
      <c r="A234">
        <v>32332</v>
      </c>
      <c r="B234" t="s">
        <v>71</v>
      </c>
      <c r="C234" t="s">
        <v>432</v>
      </c>
      <c r="D234" t="s">
        <v>499</v>
      </c>
      <c r="E234" t="s">
        <v>705</v>
      </c>
      <c r="F234" t="s">
        <v>154</v>
      </c>
      <c r="G234" t="s">
        <v>528</v>
      </c>
      <c r="H234" t="s">
        <v>1267</v>
      </c>
      <c r="I234" t="s">
        <v>723</v>
      </c>
      <c r="J234">
        <v>1392</v>
      </c>
      <c r="K234" t="s">
        <v>724</v>
      </c>
    </row>
    <row r="235" spans="1:11">
      <c r="A235">
        <v>32349</v>
      </c>
      <c r="B235" t="s">
        <v>71</v>
      </c>
      <c r="C235" t="s">
        <v>432</v>
      </c>
      <c r="D235" t="s">
        <v>499</v>
      </c>
      <c r="E235" t="s">
        <v>705</v>
      </c>
      <c r="F235" t="s">
        <v>206</v>
      </c>
      <c r="G235" t="s">
        <v>528</v>
      </c>
      <c r="H235" t="s">
        <v>1287</v>
      </c>
      <c r="I235" t="s">
        <v>764</v>
      </c>
      <c r="J235">
        <v>96</v>
      </c>
      <c r="K235" t="s">
        <v>1575</v>
      </c>
    </row>
    <row r="236" spans="1:11">
      <c r="A236">
        <v>32377</v>
      </c>
      <c r="B236" t="s">
        <v>71</v>
      </c>
      <c r="C236" t="s">
        <v>432</v>
      </c>
      <c r="D236" t="s">
        <v>499</v>
      </c>
      <c r="E236" t="s">
        <v>705</v>
      </c>
      <c r="F236" t="s">
        <v>154</v>
      </c>
      <c r="G236" t="s">
        <v>528</v>
      </c>
      <c r="H236" t="s">
        <v>1267</v>
      </c>
      <c r="I236" t="s">
        <v>723</v>
      </c>
      <c r="J236">
        <v>1425</v>
      </c>
      <c r="K236" t="s">
        <v>724</v>
      </c>
    </row>
    <row r="237" spans="1:11">
      <c r="A237">
        <v>32441</v>
      </c>
      <c r="B237" t="s">
        <v>71</v>
      </c>
      <c r="C237" t="s">
        <v>431</v>
      </c>
      <c r="D237" t="s">
        <v>499</v>
      </c>
      <c r="E237" t="s">
        <v>705</v>
      </c>
      <c r="F237" t="s">
        <v>209</v>
      </c>
      <c r="G237" t="s">
        <v>528</v>
      </c>
      <c r="H237" t="s">
        <v>1276</v>
      </c>
      <c r="I237" t="s">
        <v>709</v>
      </c>
      <c r="J237">
        <v>312</v>
      </c>
      <c r="K237" t="s">
        <v>502</v>
      </c>
    </row>
    <row r="238" spans="1:11">
      <c r="A238">
        <v>32446</v>
      </c>
      <c r="B238" t="s">
        <v>71</v>
      </c>
      <c r="C238" t="s">
        <v>431</v>
      </c>
      <c r="D238" t="s">
        <v>499</v>
      </c>
      <c r="E238" t="s">
        <v>705</v>
      </c>
      <c r="F238" t="s">
        <v>154</v>
      </c>
      <c r="G238" t="s">
        <v>528</v>
      </c>
      <c r="H238" t="s">
        <v>1267</v>
      </c>
      <c r="I238" t="s">
        <v>723</v>
      </c>
      <c r="J238">
        <v>1662</v>
      </c>
      <c r="K238" t="s">
        <v>724</v>
      </c>
    </row>
    <row r="239" spans="1:11">
      <c r="A239">
        <v>32451</v>
      </c>
      <c r="B239" t="s">
        <v>71</v>
      </c>
      <c r="C239" t="s">
        <v>436</v>
      </c>
      <c r="D239" t="s">
        <v>499</v>
      </c>
      <c r="E239" t="s">
        <v>705</v>
      </c>
      <c r="F239" t="s">
        <v>245</v>
      </c>
      <c r="G239" t="s">
        <v>528</v>
      </c>
      <c r="H239" t="s">
        <v>1414</v>
      </c>
      <c r="I239" t="s">
        <v>1415</v>
      </c>
      <c r="J239">
        <v>225</v>
      </c>
      <c r="K239" t="s">
        <v>272</v>
      </c>
    </row>
    <row r="240" spans="1:11">
      <c r="A240">
        <v>32507</v>
      </c>
      <c r="B240" t="s">
        <v>71</v>
      </c>
      <c r="C240" t="s">
        <v>431</v>
      </c>
      <c r="D240" t="s">
        <v>499</v>
      </c>
      <c r="E240" t="s">
        <v>705</v>
      </c>
      <c r="F240" t="s">
        <v>154</v>
      </c>
      <c r="G240" t="s">
        <v>528</v>
      </c>
      <c r="H240" t="s">
        <v>1267</v>
      </c>
      <c r="I240" t="s">
        <v>723</v>
      </c>
      <c r="J240">
        <v>1178</v>
      </c>
      <c r="K240" t="s">
        <v>724</v>
      </c>
    </row>
    <row r="241" spans="1:11">
      <c r="A241">
        <v>32521</v>
      </c>
      <c r="B241" t="s">
        <v>71</v>
      </c>
      <c r="C241" t="s">
        <v>431</v>
      </c>
      <c r="D241" t="s">
        <v>499</v>
      </c>
      <c r="E241" t="s">
        <v>705</v>
      </c>
      <c r="F241" t="s">
        <v>154</v>
      </c>
      <c r="G241" t="s">
        <v>528</v>
      </c>
      <c r="H241" t="s">
        <v>1267</v>
      </c>
      <c r="I241" t="s">
        <v>723</v>
      </c>
      <c r="J241">
        <v>1199</v>
      </c>
      <c r="K241" t="s">
        <v>724</v>
      </c>
    </row>
    <row r="242" spans="1:11">
      <c r="A242">
        <v>32601</v>
      </c>
      <c r="B242" t="s">
        <v>71</v>
      </c>
      <c r="C242" t="s">
        <v>436</v>
      </c>
      <c r="D242" t="s">
        <v>499</v>
      </c>
      <c r="E242" t="s">
        <v>705</v>
      </c>
      <c r="F242" t="s">
        <v>230</v>
      </c>
      <c r="G242" t="s">
        <v>528</v>
      </c>
      <c r="H242" t="s">
        <v>1398</v>
      </c>
      <c r="I242" t="s">
        <v>1412</v>
      </c>
      <c r="J242">
        <v>195</v>
      </c>
      <c r="K242" t="s">
        <v>231</v>
      </c>
    </row>
    <row r="243" spans="1:11">
      <c r="A243">
        <v>32608</v>
      </c>
      <c r="B243" t="s">
        <v>71</v>
      </c>
      <c r="C243" t="s">
        <v>432</v>
      </c>
      <c r="D243" t="s">
        <v>499</v>
      </c>
      <c r="E243" t="s">
        <v>705</v>
      </c>
      <c r="F243" t="s">
        <v>154</v>
      </c>
      <c r="G243" t="s">
        <v>528</v>
      </c>
      <c r="H243" t="s">
        <v>1267</v>
      </c>
      <c r="I243" t="s">
        <v>723</v>
      </c>
      <c r="J243">
        <v>1253</v>
      </c>
      <c r="K243" t="s">
        <v>724</v>
      </c>
    </row>
    <row r="244" spans="1:11">
      <c r="A244">
        <v>32660</v>
      </c>
      <c r="B244" t="s">
        <v>71</v>
      </c>
      <c r="C244" t="s">
        <v>431</v>
      </c>
      <c r="D244" t="s">
        <v>499</v>
      </c>
      <c r="E244" t="s">
        <v>705</v>
      </c>
      <c r="F244" t="s">
        <v>245</v>
      </c>
      <c r="G244" t="s">
        <v>528</v>
      </c>
      <c r="H244" t="s">
        <v>1267</v>
      </c>
      <c r="I244" t="s">
        <v>780</v>
      </c>
      <c r="J244">
        <v>817</v>
      </c>
      <c r="K244" t="s">
        <v>272</v>
      </c>
    </row>
    <row r="245" spans="1:11">
      <c r="A245">
        <v>32737</v>
      </c>
      <c r="B245" t="s">
        <v>74</v>
      </c>
      <c r="C245" t="s">
        <v>431</v>
      </c>
      <c r="D245" t="s">
        <v>499</v>
      </c>
      <c r="E245" t="s">
        <v>705</v>
      </c>
      <c r="F245" t="s">
        <v>520</v>
      </c>
      <c r="G245" t="s">
        <v>500</v>
      </c>
      <c r="H245" t="s">
        <v>1288</v>
      </c>
      <c r="I245" t="s">
        <v>778</v>
      </c>
      <c r="J245">
        <v>440</v>
      </c>
      <c r="K245" t="s">
        <v>550</v>
      </c>
    </row>
    <row r="246" spans="1:11">
      <c r="A246">
        <v>32759</v>
      </c>
      <c r="B246" t="s">
        <v>71</v>
      </c>
      <c r="C246" t="s">
        <v>431</v>
      </c>
      <c r="D246" t="s">
        <v>499</v>
      </c>
      <c r="E246" t="s">
        <v>705</v>
      </c>
      <c r="F246" t="s">
        <v>154</v>
      </c>
      <c r="G246" t="s">
        <v>528</v>
      </c>
      <c r="H246" t="s">
        <v>1267</v>
      </c>
      <c r="I246" t="s">
        <v>723</v>
      </c>
      <c r="J246">
        <v>1201</v>
      </c>
      <c r="K246" t="s">
        <v>724</v>
      </c>
    </row>
    <row r="247" spans="1:11">
      <c r="A247">
        <v>32785</v>
      </c>
      <c r="B247" t="s">
        <v>71</v>
      </c>
      <c r="C247" t="s">
        <v>431</v>
      </c>
      <c r="D247" t="s">
        <v>499</v>
      </c>
      <c r="E247" t="s">
        <v>705</v>
      </c>
      <c r="F247" t="s">
        <v>154</v>
      </c>
      <c r="G247" t="s">
        <v>528</v>
      </c>
      <c r="H247" t="s">
        <v>1267</v>
      </c>
      <c r="I247" t="s">
        <v>723</v>
      </c>
      <c r="J247">
        <v>1150</v>
      </c>
      <c r="K247" t="s">
        <v>724</v>
      </c>
    </row>
    <row r="248" spans="1:11">
      <c r="A248">
        <v>32797</v>
      </c>
      <c r="B248" t="s">
        <v>74</v>
      </c>
      <c r="C248" t="s">
        <v>431</v>
      </c>
      <c r="D248" t="s">
        <v>499</v>
      </c>
      <c r="E248" t="s">
        <v>705</v>
      </c>
      <c r="F248" t="s">
        <v>520</v>
      </c>
      <c r="G248" t="s">
        <v>500</v>
      </c>
      <c r="H248" t="s">
        <v>1287</v>
      </c>
      <c r="I248" t="s">
        <v>794</v>
      </c>
      <c r="J248">
        <v>418</v>
      </c>
      <c r="K248" t="s">
        <v>734</v>
      </c>
    </row>
    <row r="249" spans="1:11">
      <c r="A249">
        <v>32800</v>
      </c>
      <c r="B249" t="s">
        <v>71</v>
      </c>
      <c r="C249" t="s">
        <v>431</v>
      </c>
      <c r="D249" t="s">
        <v>499</v>
      </c>
      <c r="E249" t="s">
        <v>705</v>
      </c>
      <c r="F249" t="s">
        <v>154</v>
      </c>
      <c r="G249" t="s">
        <v>528</v>
      </c>
      <c r="H249" t="s">
        <v>1267</v>
      </c>
      <c r="I249" t="s">
        <v>723</v>
      </c>
      <c r="J249">
        <v>1234</v>
      </c>
      <c r="K249" t="s">
        <v>724</v>
      </c>
    </row>
    <row r="250" spans="1:11">
      <c r="A250">
        <v>32801</v>
      </c>
      <c r="B250" t="s">
        <v>71</v>
      </c>
      <c r="C250" t="s">
        <v>431</v>
      </c>
      <c r="D250" t="s">
        <v>499</v>
      </c>
      <c r="E250" t="s">
        <v>705</v>
      </c>
      <c r="F250" t="s">
        <v>154</v>
      </c>
      <c r="G250" t="s">
        <v>528</v>
      </c>
      <c r="H250" t="s">
        <v>1267</v>
      </c>
      <c r="I250" t="s">
        <v>723</v>
      </c>
      <c r="J250">
        <v>1255</v>
      </c>
      <c r="K250" t="s">
        <v>724</v>
      </c>
    </row>
    <row r="251" spans="1:11">
      <c r="A251">
        <v>32808</v>
      </c>
      <c r="B251" t="s">
        <v>71</v>
      </c>
      <c r="C251" t="s">
        <v>431</v>
      </c>
      <c r="D251" t="s">
        <v>499</v>
      </c>
      <c r="E251" t="s">
        <v>705</v>
      </c>
      <c r="F251" t="s">
        <v>385</v>
      </c>
      <c r="G251" t="s">
        <v>528</v>
      </c>
      <c r="H251" t="s">
        <v>1268</v>
      </c>
      <c r="I251" t="s">
        <v>833</v>
      </c>
      <c r="J251">
        <v>505</v>
      </c>
      <c r="K251" t="s">
        <v>806</v>
      </c>
    </row>
    <row r="252" spans="1:11">
      <c r="A252">
        <v>32809</v>
      </c>
      <c r="B252" t="s">
        <v>71</v>
      </c>
      <c r="C252" t="s">
        <v>431</v>
      </c>
      <c r="D252" t="s">
        <v>499</v>
      </c>
      <c r="E252" t="s">
        <v>705</v>
      </c>
      <c r="F252" t="s">
        <v>209</v>
      </c>
      <c r="G252" t="s">
        <v>528</v>
      </c>
      <c r="H252" t="s">
        <v>1272</v>
      </c>
      <c r="I252" t="s">
        <v>825</v>
      </c>
      <c r="J252">
        <v>348</v>
      </c>
      <c r="K252" t="s">
        <v>502</v>
      </c>
    </row>
    <row r="253" spans="1:11">
      <c r="A253">
        <v>32848</v>
      </c>
      <c r="B253" t="s">
        <v>71</v>
      </c>
      <c r="C253" t="s">
        <v>431</v>
      </c>
      <c r="D253" t="s">
        <v>499</v>
      </c>
      <c r="E253" t="s">
        <v>705</v>
      </c>
      <c r="F253" t="s">
        <v>206</v>
      </c>
      <c r="G253" t="s">
        <v>528</v>
      </c>
      <c r="H253" t="s">
        <v>1282</v>
      </c>
      <c r="I253" t="s">
        <v>722</v>
      </c>
      <c r="J253">
        <v>79</v>
      </c>
      <c r="K253" t="s">
        <v>1416</v>
      </c>
    </row>
    <row r="254" spans="1:11">
      <c r="A254">
        <v>32857</v>
      </c>
      <c r="B254" t="s">
        <v>71</v>
      </c>
      <c r="C254" t="s">
        <v>431</v>
      </c>
      <c r="D254" t="s">
        <v>499</v>
      </c>
      <c r="E254" t="s">
        <v>705</v>
      </c>
      <c r="F254" t="s">
        <v>154</v>
      </c>
      <c r="G254" t="s">
        <v>528</v>
      </c>
      <c r="H254" t="s">
        <v>1267</v>
      </c>
      <c r="I254" t="s">
        <v>723</v>
      </c>
      <c r="J254">
        <v>1346</v>
      </c>
      <c r="K254" t="s">
        <v>724</v>
      </c>
    </row>
    <row r="255" spans="1:11">
      <c r="A255">
        <v>32886</v>
      </c>
      <c r="B255" t="s">
        <v>71</v>
      </c>
      <c r="C255" t="s">
        <v>431</v>
      </c>
      <c r="D255" t="s">
        <v>499</v>
      </c>
      <c r="E255" t="s">
        <v>705</v>
      </c>
      <c r="F255" t="s">
        <v>209</v>
      </c>
      <c r="G255" t="s">
        <v>528</v>
      </c>
      <c r="H255" t="s">
        <v>1276</v>
      </c>
      <c r="I255" t="s">
        <v>759</v>
      </c>
      <c r="J255">
        <v>429</v>
      </c>
      <c r="K255" t="s">
        <v>502</v>
      </c>
    </row>
    <row r="256" spans="1:11">
      <c r="A256">
        <v>32896</v>
      </c>
      <c r="B256" t="s">
        <v>71</v>
      </c>
      <c r="C256" t="s">
        <v>432</v>
      </c>
      <c r="D256" t="s">
        <v>499</v>
      </c>
      <c r="E256" t="s">
        <v>705</v>
      </c>
      <c r="F256" t="s">
        <v>154</v>
      </c>
      <c r="G256" t="s">
        <v>528</v>
      </c>
      <c r="H256" t="s">
        <v>1267</v>
      </c>
      <c r="I256" t="s">
        <v>723</v>
      </c>
      <c r="J256">
        <v>1144</v>
      </c>
      <c r="K256" t="s">
        <v>724</v>
      </c>
    </row>
    <row r="257" spans="1:11">
      <c r="A257">
        <v>32900</v>
      </c>
      <c r="B257" t="s">
        <v>74</v>
      </c>
      <c r="C257" t="s">
        <v>436</v>
      </c>
      <c r="D257" t="s">
        <v>499</v>
      </c>
      <c r="E257" t="s">
        <v>705</v>
      </c>
      <c r="F257" t="s">
        <v>303</v>
      </c>
      <c r="G257" t="s">
        <v>500</v>
      </c>
      <c r="H257" t="s">
        <v>1269</v>
      </c>
      <c r="I257" t="s">
        <v>726</v>
      </c>
      <c r="J257">
        <v>1804</v>
      </c>
      <c r="K257" t="s">
        <v>539</v>
      </c>
    </row>
    <row r="258" spans="1:11">
      <c r="A258">
        <v>32965</v>
      </c>
      <c r="B258" t="s">
        <v>71</v>
      </c>
      <c r="C258" t="s">
        <v>431</v>
      </c>
      <c r="D258" t="s">
        <v>499</v>
      </c>
      <c r="E258" t="s">
        <v>705</v>
      </c>
      <c r="F258" t="s">
        <v>154</v>
      </c>
      <c r="G258" t="s">
        <v>528</v>
      </c>
      <c r="H258" t="s">
        <v>1267</v>
      </c>
      <c r="I258" t="s">
        <v>723</v>
      </c>
      <c r="J258">
        <v>1362</v>
      </c>
      <c r="K258" t="s">
        <v>724</v>
      </c>
    </row>
    <row r="259" spans="1:11">
      <c r="A259">
        <v>32999</v>
      </c>
      <c r="B259" t="s">
        <v>71</v>
      </c>
      <c r="C259" t="s">
        <v>431</v>
      </c>
      <c r="D259" t="s">
        <v>499</v>
      </c>
      <c r="E259" t="s">
        <v>705</v>
      </c>
      <c r="F259" t="s">
        <v>185</v>
      </c>
      <c r="G259" t="s">
        <v>528</v>
      </c>
      <c r="H259" t="s">
        <v>1267</v>
      </c>
      <c r="I259" t="s">
        <v>780</v>
      </c>
      <c r="J259">
        <v>817</v>
      </c>
      <c r="K259" t="s">
        <v>540</v>
      </c>
    </row>
    <row r="260" spans="1:11">
      <c r="A260">
        <v>33024</v>
      </c>
      <c r="B260" t="s">
        <v>71</v>
      </c>
      <c r="C260" t="s">
        <v>431</v>
      </c>
      <c r="D260" t="s">
        <v>499</v>
      </c>
      <c r="E260" t="s">
        <v>705</v>
      </c>
      <c r="F260" t="s">
        <v>154</v>
      </c>
      <c r="G260" t="s">
        <v>528</v>
      </c>
      <c r="H260" t="s">
        <v>1267</v>
      </c>
      <c r="I260" t="s">
        <v>723</v>
      </c>
      <c r="J260">
        <v>1261</v>
      </c>
      <c r="K260" t="s">
        <v>724</v>
      </c>
    </row>
    <row r="261" spans="1:11">
      <c r="A261">
        <v>33055</v>
      </c>
      <c r="B261" t="s">
        <v>71</v>
      </c>
      <c r="C261" t="s">
        <v>436</v>
      </c>
      <c r="D261" t="s">
        <v>499</v>
      </c>
      <c r="E261" t="s">
        <v>705</v>
      </c>
      <c r="F261" t="s">
        <v>206</v>
      </c>
      <c r="G261" t="s">
        <v>528</v>
      </c>
      <c r="H261" t="s">
        <v>1400</v>
      </c>
      <c r="I261" t="s">
        <v>1417</v>
      </c>
      <c r="J261">
        <v>106</v>
      </c>
      <c r="K261" t="s">
        <v>1418</v>
      </c>
    </row>
    <row r="262" spans="1:11">
      <c r="A262">
        <v>33069</v>
      </c>
      <c r="B262" t="s">
        <v>71</v>
      </c>
      <c r="C262" t="s">
        <v>431</v>
      </c>
      <c r="D262" t="s">
        <v>499</v>
      </c>
      <c r="E262" t="s">
        <v>705</v>
      </c>
      <c r="F262" t="s">
        <v>154</v>
      </c>
      <c r="G262" t="s">
        <v>528</v>
      </c>
      <c r="H262" t="s">
        <v>1267</v>
      </c>
      <c r="I262" t="s">
        <v>723</v>
      </c>
      <c r="J262">
        <v>1175</v>
      </c>
      <c r="K262" t="s">
        <v>724</v>
      </c>
    </row>
    <row r="263" spans="1:11">
      <c r="A263">
        <v>33073</v>
      </c>
      <c r="B263" t="s">
        <v>71</v>
      </c>
      <c r="C263" t="s">
        <v>432</v>
      </c>
      <c r="D263" t="s">
        <v>499</v>
      </c>
      <c r="E263" t="s">
        <v>705</v>
      </c>
      <c r="F263" t="s">
        <v>154</v>
      </c>
      <c r="G263" t="s">
        <v>528</v>
      </c>
      <c r="H263" t="s">
        <v>1267</v>
      </c>
      <c r="I263" t="s">
        <v>723</v>
      </c>
      <c r="J263">
        <v>1540</v>
      </c>
      <c r="K263" t="s">
        <v>724</v>
      </c>
    </row>
    <row r="264" spans="1:11">
      <c r="A264">
        <v>33101</v>
      </c>
      <c r="B264" t="s">
        <v>71</v>
      </c>
      <c r="C264" t="s">
        <v>432</v>
      </c>
      <c r="D264" t="s">
        <v>499</v>
      </c>
      <c r="E264" t="s">
        <v>705</v>
      </c>
      <c r="F264" t="s">
        <v>154</v>
      </c>
      <c r="G264" t="s">
        <v>528</v>
      </c>
      <c r="H264" t="s">
        <v>1267</v>
      </c>
      <c r="I264" t="s">
        <v>723</v>
      </c>
      <c r="J264">
        <v>1395</v>
      </c>
      <c r="K264" t="s">
        <v>724</v>
      </c>
    </row>
    <row r="265" spans="1:11">
      <c r="A265">
        <v>33126</v>
      </c>
      <c r="B265" t="s">
        <v>71</v>
      </c>
      <c r="C265" t="s">
        <v>431</v>
      </c>
      <c r="D265" t="s">
        <v>499</v>
      </c>
      <c r="E265" t="s">
        <v>705</v>
      </c>
      <c r="F265" t="s">
        <v>154</v>
      </c>
      <c r="G265" t="s">
        <v>528</v>
      </c>
      <c r="H265" t="s">
        <v>1267</v>
      </c>
      <c r="I265" t="s">
        <v>723</v>
      </c>
      <c r="J265">
        <v>1167</v>
      </c>
      <c r="K265" t="s">
        <v>724</v>
      </c>
    </row>
    <row r="266" spans="1:11">
      <c r="A266">
        <v>33160</v>
      </c>
      <c r="B266" t="s">
        <v>71</v>
      </c>
      <c r="C266" t="s">
        <v>431</v>
      </c>
      <c r="D266" t="s">
        <v>499</v>
      </c>
      <c r="E266" t="s">
        <v>705</v>
      </c>
      <c r="F266" t="s">
        <v>154</v>
      </c>
      <c r="G266" t="s">
        <v>528</v>
      </c>
      <c r="H266" t="s">
        <v>1267</v>
      </c>
      <c r="I266" t="s">
        <v>723</v>
      </c>
      <c r="J266">
        <v>1584</v>
      </c>
      <c r="K266" t="s">
        <v>724</v>
      </c>
    </row>
    <row r="267" spans="1:11">
      <c r="A267">
        <v>33161</v>
      </c>
      <c r="B267" t="s">
        <v>71</v>
      </c>
      <c r="C267" t="s">
        <v>431</v>
      </c>
      <c r="D267" t="s">
        <v>499</v>
      </c>
      <c r="E267" t="s">
        <v>705</v>
      </c>
      <c r="F267" t="s">
        <v>552</v>
      </c>
      <c r="G267" t="s">
        <v>500</v>
      </c>
      <c r="H267" t="s">
        <v>1281</v>
      </c>
      <c r="I267" t="s">
        <v>781</v>
      </c>
      <c r="J267">
        <v>106</v>
      </c>
      <c r="K267" t="s">
        <v>704</v>
      </c>
    </row>
    <row r="268" spans="1:11">
      <c r="A268">
        <v>33222</v>
      </c>
      <c r="B268" t="s">
        <v>71</v>
      </c>
      <c r="C268" t="s">
        <v>432</v>
      </c>
      <c r="D268" t="s">
        <v>499</v>
      </c>
      <c r="E268" t="s">
        <v>705</v>
      </c>
      <c r="F268" t="s">
        <v>154</v>
      </c>
      <c r="G268" t="s">
        <v>528</v>
      </c>
      <c r="H268" t="s">
        <v>1267</v>
      </c>
      <c r="I268" t="s">
        <v>723</v>
      </c>
      <c r="J268">
        <v>1181</v>
      </c>
      <c r="K268" t="s">
        <v>724</v>
      </c>
    </row>
    <row r="269" spans="1:11">
      <c r="A269">
        <v>33269</v>
      </c>
      <c r="B269" t="s">
        <v>74</v>
      </c>
      <c r="C269" t="s">
        <v>436</v>
      </c>
      <c r="D269" t="s">
        <v>499</v>
      </c>
      <c r="E269" t="s">
        <v>705</v>
      </c>
      <c r="F269" t="s">
        <v>520</v>
      </c>
      <c r="G269" t="s">
        <v>500</v>
      </c>
      <c r="H269" t="s">
        <v>1269</v>
      </c>
      <c r="I269" t="s">
        <v>740</v>
      </c>
      <c r="J269">
        <v>2012</v>
      </c>
      <c r="K269" t="s">
        <v>807</v>
      </c>
    </row>
    <row r="270" spans="1:11">
      <c r="A270">
        <v>33302</v>
      </c>
      <c r="B270" t="s">
        <v>71</v>
      </c>
      <c r="C270" t="s">
        <v>431</v>
      </c>
      <c r="D270" t="s">
        <v>499</v>
      </c>
      <c r="E270" t="s">
        <v>705</v>
      </c>
      <c r="F270" t="s">
        <v>154</v>
      </c>
      <c r="G270" t="s">
        <v>528</v>
      </c>
      <c r="H270" t="s">
        <v>1267</v>
      </c>
      <c r="I270" t="s">
        <v>723</v>
      </c>
      <c r="J270">
        <v>1217</v>
      </c>
      <c r="K270" t="s">
        <v>724</v>
      </c>
    </row>
    <row r="271" spans="1:11">
      <c r="A271">
        <v>33343</v>
      </c>
      <c r="B271" t="s">
        <v>71</v>
      </c>
      <c r="C271" t="s">
        <v>431</v>
      </c>
      <c r="D271" t="s">
        <v>499</v>
      </c>
      <c r="E271" t="s">
        <v>705</v>
      </c>
      <c r="F271" t="s">
        <v>552</v>
      </c>
      <c r="G271" t="s">
        <v>500</v>
      </c>
      <c r="H271" t="s">
        <v>1284</v>
      </c>
      <c r="I271" t="s">
        <v>725</v>
      </c>
      <c r="J271">
        <v>792</v>
      </c>
      <c r="K271" t="s">
        <v>704</v>
      </c>
    </row>
    <row r="272" spans="1:11">
      <c r="A272">
        <v>33354</v>
      </c>
      <c r="B272" t="s">
        <v>74</v>
      </c>
      <c r="C272" t="s">
        <v>431</v>
      </c>
      <c r="D272" t="s">
        <v>499</v>
      </c>
      <c r="E272" t="s">
        <v>705</v>
      </c>
      <c r="F272" t="s">
        <v>303</v>
      </c>
      <c r="G272" t="s">
        <v>500</v>
      </c>
      <c r="H272" t="s">
        <v>1289</v>
      </c>
      <c r="I272" t="s">
        <v>738</v>
      </c>
      <c r="J272">
        <v>657</v>
      </c>
      <c r="K272" t="s">
        <v>539</v>
      </c>
    </row>
    <row r="273" spans="1:11">
      <c r="A273">
        <v>33373</v>
      </c>
      <c r="B273" t="s">
        <v>71</v>
      </c>
      <c r="C273" t="s">
        <v>431</v>
      </c>
      <c r="D273" t="s">
        <v>499</v>
      </c>
      <c r="E273" t="s">
        <v>705</v>
      </c>
      <c r="F273" t="s">
        <v>154</v>
      </c>
      <c r="G273" t="s">
        <v>528</v>
      </c>
      <c r="H273" t="s">
        <v>1267</v>
      </c>
      <c r="I273" t="s">
        <v>723</v>
      </c>
      <c r="J273">
        <v>1431</v>
      </c>
      <c r="K273" t="s">
        <v>724</v>
      </c>
    </row>
    <row r="274" spans="1:11">
      <c r="A274">
        <v>33379</v>
      </c>
      <c r="B274" t="s">
        <v>71</v>
      </c>
      <c r="C274" t="s">
        <v>431</v>
      </c>
      <c r="D274" t="s">
        <v>499</v>
      </c>
      <c r="E274" t="s">
        <v>705</v>
      </c>
      <c r="F274" t="s">
        <v>154</v>
      </c>
      <c r="G274" t="s">
        <v>528</v>
      </c>
      <c r="H274" t="s">
        <v>1267</v>
      </c>
      <c r="I274" t="s">
        <v>723</v>
      </c>
      <c r="J274">
        <v>1374</v>
      </c>
      <c r="K274" t="s">
        <v>724</v>
      </c>
    </row>
    <row r="275" spans="1:11">
      <c r="A275">
        <v>33463</v>
      </c>
      <c r="B275" t="s">
        <v>74</v>
      </c>
      <c r="C275" t="s">
        <v>436</v>
      </c>
      <c r="D275" t="s">
        <v>499</v>
      </c>
      <c r="E275" t="s">
        <v>705</v>
      </c>
      <c r="F275" t="s">
        <v>520</v>
      </c>
      <c r="G275" t="s">
        <v>500</v>
      </c>
      <c r="H275" t="s">
        <v>1419</v>
      </c>
      <c r="I275" t="s">
        <v>1420</v>
      </c>
      <c r="J275">
        <v>396</v>
      </c>
      <c r="K275" t="s">
        <v>1421</v>
      </c>
    </row>
    <row r="276" spans="1:11">
      <c r="A276">
        <v>33521</v>
      </c>
      <c r="B276" t="s">
        <v>71</v>
      </c>
      <c r="C276" t="s">
        <v>431</v>
      </c>
      <c r="D276" t="s">
        <v>499</v>
      </c>
      <c r="E276" t="s">
        <v>705</v>
      </c>
      <c r="F276" t="s">
        <v>209</v>
      </c>
      <c r="G276" t="s">
        <v>528</v>
      </c>
      <c r="H276" t="s">
        <v>1275</v>
      </c>
      <c r="I276" t="s">
        <v>731</v>
      </c>
      <c r="J276">
        <v>323</v>
      </c>
      <c r="K276" t="s">
        <v>502</v>
      </c>
    </row>
    <row r="277" spans="1:11">
      <c r="A277">
        <v>33533</v>
      </c>
      <c r="B277" t="s">
        <v>71</v>
      </c>
      <c r="C277" t="s">
        <v>432</v>
      </c>
      <c r="D277" t="s">
        <v>499</v>
      </c>
      <c r="E277" t="s">
        <v>705</v>
      </c>
      <c r="F277" t="s">
        <v>154</v>
      </c>
      <c r="G277" t="s">
        <v>528</v>
      </c>
      <c r="H277" t="s">
        <v>1267</v>
      </c>
      <c r="I277" t="s">
        <v>723</v>
      </c>
      <c r="J277">
        <v>1609</v>
      </c>
      <c r="K277" t="s">
        <v>724</v>
      </c>
    </row>
    <row r="278" spans="1:11">
      <c r="A278">
        <v>33540</v>
      </c>
      <c r="B278" t="s">
        <v>71</v>
      </c>
      <c r="C278" t="s">
        <v>431</v>
      </c>
      <c r="D278" t="s">
        <v>499</v>
      </c>
      <c r="E278" t="s">
        <v>705</v>
      </c>
      <c r="F278" t="s">
        <v>209</v>
      </c>
      <c r="G278" t="s">
        <v>528</v>
      </c>
      <c r="H278" t="s">
        <v>1267</v>
      </c>
      <c r="I278" t="s">
        <v>739</v>
      </c>
      <c r="J278">
        <v>1859</v>
      </c>
      <c r="K278" t="s">
        <v>502</v>
      </c>
    </row>
    <row r="279" spans="1:11">
      <c r="A279">
        <v>33581</v>
      </c>
      <c r="B279" t="s">
        <v>71</v>
      </c>
      <c r="C279" t="s">
        <v>431</v>
      </c>
      <c r="D279" t="s">
        <v>499</v>
      </c>
      <c r="E279" t="s">
        <v>705</v>
      </c>
      <c r="F279" t="s">
        <v>230</v>
      </c>
      <c r="G279" t="s">
        <v>528</v>
      </c>
      <c r="H279" t="s">
        <v>1269</v>
      </c>
      <c r="I279" t="s">
        <v>714</v>
      </c>
      <c r="J279">
        <v>348</v>
      </c>
      <c r="K279" t="s">
        <v>231</v>
      </c>
    </row>
    <row r="280" spans="1:11">
      <c r="A280">
        <v>33588</v>
      </c>
      <c r="B280" t="s">
        <v>71</v>
      </c>
      <c r="C280" t="s">
        <v>432</v>
      </c>
      <c r="D280" t="s">
        <v>499</v>
      </c>
      <c r="E280" t="s">
        <v>705</v>
      </c>
      <c r="F280" t="s">
        <v>154</v>
      </c>
      <c r="G280" t="s">
        <v>528</v>
      </c>
      <c r="H280" t="s">
        <v>1267</v>
      </c>
      <c r="I280" t="s">
        <v>723</v>
      </c>
      <c r="J280">
        <v>1558</v>
      </c>
      <c r="K280" t="s">
        <v>724</v>
      </c>
    </row>
    <row r="281" spans="1:11">
      <c r="A281">
        <v>33617</v>
      </c>
      <c r="B281" t="s">
        <v>74</v>
      </c>
      <c r="C281" t="s">
        <v>431</v>
      </c>
      <c r="D281" t="s">
        <v>499</v>
      </c>
      <c r="E281" t="s">
        <v>705</v>
      </c>
      <c r="F281" t="s">
        <v>520</v>
      </c>
      <c r="G281" t="s">
        <v>500</v>
      </c>
      <c r="H281" t="s">
        <v>1287</v>
      </c>
      <c r="I281" t="s">
        <v>733</v>
      </c>
      <c r="J281">
        <v>467</v>
      </c>
      <c r="K281" t="s">
        <v>734</v>
      </c>
    </row>
    <row r="282" spans="1:11">
      <c r="A282">
        <v>33641</v>
      </c>
      <c r="B282" t="s">
        <v>71</v>
      </c>
      <c r="C282" t="s">
        <v>431</v>
      </c>
      <c r="D282" t="s">
        <v>499</v>
      </c>
      <c r="E282" t="s">
        <v>705</v>
      </c>
      <c r="F282" t="s">
        <v>552</v>
      </c>
      <c r="G282" t="s">
        <v>500</v>
      </c>
      <c r="H282" t="s">
        <v>1290</v>
      </c>
      <c r="I282" t="s">
        <v>748</v>
      </c>
      <c r="J282">
        <v>106</v>
      </c>
      <c r="K282" t="s">
        <v>704</v>
      </c>
    </row>
    <row r="283" spans="1:11">
      <c r="A283">
        <v>33651</v>
      </c>
      <c r="B283" t="s">
        <v>71</v>
      </c>
      <c r="C283" t="s">
        <v>432</v>
      </c>
      <c r="D283" t="s">
        <v>499</v>
      </c>
      <c r="E283" t="s">
        <v>705</v>
      </c>
      <c r="F283" t="s">
        <v>154</v>
      </c>
      <c r="G283" t="s">
        <v>528</v>
      </c>
      <c r="H283" t="s">
        <v>1267</v>
      </c>
      <c r="I283" t="s">
        <v>723</v>
      </c>
      <c r="J283">
        <v>1148</v>
      </c>
      <c r="K283" t="s">
        <v>724</v>
      </c>
    </row>
    <row r="284" spans="1:11">
      <c r="A284">
        <v>33677</v>
      </c>
      <c r="B284" t="s">
        <v>71</v>
      </c>
      <c r="C284" t="s">
        <v>432</v>
      </c>
      <c r="D284" t="s">
        <v>499</v>
      </c>
      <c r="E284" t="s">
        <v>705</v>
      </c>
      <c r="F284" t="s">
        <v>154</v>
      </c>
      <c r="G284" t="s">
        <v>528</v>
      </c>
      <c r="H284" t="s">
        <v>1267</v>
      </c>
      <c r="I284" t="s">
        <v>723</v>
      </c>
      <c r="J284">
        <v>1322</v>
      </c>
      <c r="K284" t="s">
        <v>724</v>
      </c>
    </row>
    <row r="285" spans="1:11">
      <c r="A285">
        <v>33711</v>
      </c>
      <c r="B285" t="s">
        <v>71</v>
      </c>
      <c r="C285" t="s">
        <v>431</v>
      </c>
      <c r="D285" t="s">
        <v>499</v>
      </c>
      <c r="E285" t="s">
        <v>705</v>
      </c>
      <c r="F285" t="s">
        <v>230</v>
      </c>
      <c r="G285" t="s">
        <v>528</v>
      </c>
      <c r="H285" t="s">
        <v>1279</v>
      </c>
      <c r="I285" t="s">
        <v>782</v>
      </c>
      <c r="J285">
        <v>806</v>
      </c>
      <c r="K285" t="s">
        <v>231</v>
      </c>
    </row>
    <row r="286" spans="1:11">
      <c r="A286">
        <v>33776</v>
      </c>
      <c r="B286" t="s">
        <v>71</v>
      </c>
      <c r="C286" t="s">
        <v>432</v>
      </c>
      <c r="D286" t="s">
        <v>499</v>
      </c>
      <c r="E286" t="s">
        <v>705</v>
      </c>
      <c r="F286" t="s">
        <v>154</v>
      </c>
      <c r="G286" t="s">
        <v>528</v>
      </c>
      <c r="H286" t="s">
        <v>1267</v>
      </c>
      <c r="I286" t="s">
        <v>723</v>
      </c>
      <c r="J286">
        <v>1360</v>
      </c>
      <c r="K286" t="s">
        <v>724</v>
      </c>
    </row>
    <row r="287" spans="1:11">
      <c r="A287">
        <v>33803</v>
      </c>
      <c r="B287" t="s">
        <v>74</v>
      </c>
      <c r="C287" t="s">
        <v>431</v>
      </c>
      <c r="D287" t="s">
        <v>499</v>
      </c>
      <c r="E287" t="s">
        <v>705</v>
      </c>
      <c r="F287" t="s">
        <v>520</v>
      </c>
      <c r="G287" t="s">
        <v>500</v>
      </c>
      <c r="H287" t="s">
        <v>1268</v>
      </c>
      <c r="I287" t="s">
        <v>836</v>
      </c>
      <c r="J287">
        <v>455</v>
      </c>
      <c r="K287" t="s">
        <v>812</v>
      </c>
    </row>
    <row r="288" spans="1:11">
      <c r="A288">
        <v>33854</v>
      </c>
      <c r="B288" t="s">
        <v>74</v>
      </c>
      <c r="C288" t="s">
        <v>431</v>
      </c>
      <c r="D288" t="s">
        <v>499</v>
      </c>
      <c r="E288" t="s">
        <v>705</v>
      </c>
      <c r="F288" t="s">
        <v>521</v>
      </c>
      <c r="G288" t="s">
        <v>500</v>
      </c>
      <c r="H288" t="s">
        <v>1269</v>
      </c>
      <c r="I288" t="s">
        <v>714</v>
      </c>
      <c r="J288">
        <v>240</v>
      </c>
      <c r="K288" t="s">
        <v>815</v>
      </c>
    </row>
    <row r="289" spans="1:11">
      <c r="A289">
        <v>33893</v>
      </c>
      <c r="B289" t="s">
        <v>71</v>
      </c>
      <c r="C289" t="s">
        <v>432</v>
      </c>
      <c r="D289" t="s">
        <v>499</v>
      </c>
      <c r="E289" t="s">
        <v>705</v>
      </c>
      <c r="F289" t="s">
        <v>154</v>
      </c>
      <c r="G289" t="s">
        <v>528</v>
      </c>
      <c r="H289" t="s">
        <v>1267</v>
      </c>
      <c r="I289" t="s">
        <v>723</v>
      </c>
      <c r="J289">
        <v>1602</v>
      </c>
      <c r="K289" t="s">
        <v>724</v>
      </c>
    </row>
    <row r="290" spans="1:11">
      <c r="A290">
        <v>33896</v>
      </c>
      <c r="B290" t="s">
        <v>71</v>
      </c>
      <c r="C290" t="s">
        <v>431</v>
      </c>
      <c r="D290" t="s">
        <v>499</v>
      </c>
      <c r="E290" t="s">
        <v>705</v>
      </c>
      <c r="F290" t="s">
        <v>209</v>
      </c>
      <c r="G290" t="s">
        <v>528</v>
      </c>
      <c r="H290" t="s">
        <v>1276</v>
      </c>
      <c r="I290" t="s">
        <v>814</v>
      </c>
      <c r="J290">
        <v>136</v>
      </c>
      <c r="K290" t="s">
        <v>502</v>
      </c>
    </row>
    <row r="291" spans="1:11">
      <c r="A291">
        <v>34019</v>
      </c>
      <c r="B291" t="s">
        <v>74</v>
      </c>
      <c r="C291" t="s">
        <v>436</v>
      </c>
      <c r="D291" t="s">
        <v>499</v>
      </c>
      <c r="E291" t="s">
        <v>705</v>
      </c>
      <c r="F291" t="s">
        <v>520</v>
      </c>
      <c r="G291" t="s">
        <v>500</v>
      </c>
      <c r="H291" t="s">
        <v>1419</v>
      </c>
      <c r="I291" t="s">
        <v>1422</v>
      </c>
      <c r="J291">
        <v>350</v>
      </c>
      <c r="K291" t="s">
        <v>1421</v>
      </c>
    </row>
    <row r="292" spans="1:11">
      <c r="A292">
        <v>34054</v>
      </c>
      <c r="B292" t="s">
        <v>71</v>
      </c>
      <c r="C292" t="s">
        <v>432</v>
      </c>
      <c r="D292" t="s">
        <v>499</v>
      </c>
      <c r="E292" t="s">
        <v>705</v>
      </c>
      <c r="F292" t="s">
        <v>154</v>
      </c>
      <c r="G292" t="s">
        <v>528</v>
      </c>
      <c r="H292" t="s">
        <v>1267</v>
      </c>
      <c r="I292" t="s">
        <v>723</v>
      </c>
      <c r="J292">
        <v>1471</v>
      </c>
      <c r="K292" t="s">
        <v>724</v>
      </c>
    </row>
    <row r="293" spans="1:11">
      <c r="A293">
        <v>34096</v>
      </c>
      <c r="B293" t="s">
        <v>71</v>
      </c>
      <c r="C293" t="s">
        <v>431</v>
      </c>
      <c r="D293" t="s">
        <v>499</v>
      </c>
      <c r="E293" t="s">
        <v>705</v>
      </c>
      <c r="F293" t="s">
        <v>154</v>
      </c>
      <c r="G293" t="s">
        <v>528</v>
      </c>
      <c r="H293" t="s">
        <v>1267</v>
      </c>
      <c r="I293" t="s">
        <v>723</v>
      </c>
      <c r="J293">
        <v>1145</v>
      </c>
      <c r="K293" t="s">
        <v>724</v>
      </c>
    </row>
    <row r="294" spans="1:11">
      <c r="A294">
        <v>34134</v>
      </c>
      <c r="B294" t="s">
        <v>71</v>
      </c>
      <c r="C294" t="s">
        <v>431</v>
      </c>
      <c r="D294" t="s">
        <v>499</v>
      </c>
      <c r="E294" t="s">
        <v>705</v>
      </c>
      <c r="F294" t="s">
        <v>154</v>
      </c>
      <c r="G294" t="s">
        <v>528</v>
      </c>
      <c r="H294" t="s">
        <v>1267</v>
      </c>
      <c r="I294" t="s">
        <v>723</v>
      </c>
      <c r="J294">
        <v>1339</v>
      </c>
      <c r="K294" t="s">
        <v>724</v>
      </c>
    </row>
    <row r="295" spans="1:11">
      <c r="A295">
        <v>34144</v>
      </c>
      <c r="B295" t="s">
        <v>71</v>
      </c>
      <c r="C295" t="s">
        <v>432</v>
      </c>
      <c r="D295" t="s">
        <v>499</v>
      </c>
      <c r="E295" t="s">
        <v>705</v>
      </c>
      <c r="F295" t="s">
        <v>154</v>
      </c>
      <c r="G295" t="s">
        <v>528</v>
      </c>
      <c r="H295" t="s">
        <v>1267</v>
      </c>
      <c r="I295" t="s">
        <v>723</v>
      </c>
      <c r="J295">
        <v>1468</v>
      </c>
      <c r="K295" t="s">
        <v>724</v>
      </c>
    </row>
    <row r="296" spans="1:11">
      <c r="A296">
        <v>34163</v>
      </c>
      <c r="B296" t="s">
        <v>71</v>
      </c>
      <c r="C296" t="s">
        <v>432</v>
      </c>
      <c r="D296" t="s">
        <v>499</v>
      </c>
      <c r="E296" t="s">
        <v>705</v>
      </c>
      <c r="F296" t="s">
        <v>154</v>
      </c>
      <c r="G296" t="s">
        <v>528</v>
      </c>
      <c r="H296" t="s">
        <v>1267</v>
      </c>
      <c r="I296" t="s">
        <v>723</v>
      </c>
      <c r="J296">
        <v>1163</v>
      </c>
      <c r="K296" t="s">
        <v>724</v>
      </c>
    </row>
    <row r="297" spans="1:11">
      <c r="A297">
        <v>34175</v>
      </c>
      <c r="B297" t="s">
        <v>71</v>
      </c>
      <c r="C297" t="s">
        <v>431</v>
      </c>
      <c r="D297" t="s">
        <v>499</v>
      </c>
      <c r="E297" t="s">
        <v>705</v>
      </c>
      <c r="F297" t="s">
        <v>154</v>
      </c>
      <c r="G297" t="s">
        <v>528</v>
      </c>
      <c r="H297" t="s">
        <v>1267</v>
      </c>
      <c r="I297" t="s">
        <v>723</v>
      </c>
      <c r="J297">
        <v>1590</v>
      </c>
      <c r="K297" t="s">
        <v>724</v>
      </c>
    </row>
    <row r="298" spans="1:11">
      <c r="A298">
        <v>34195</v>
      </c>
      <c r="B298" t="s">
        <v>71</v>
      </c>
      <c r="C298" t="s">
        <v>432</v>
      </c>
      <c r="D298" t="s">
        <v>499</v>
      </c>
      <c r="E298" t="s">
        <v>705</v>
      </c>
      <c r="F298" t="s">
        <v>154</v>
      </c>
      <c r="G298" t="s">
        <v>528</v>
      </c>
      <c r="H298" t="s">
        <v>1267</v>
      </c>
      <c r="I298" t="s">
        <v>723</v>
      </c>
      <c r="J298">
        <v>1208</v>
      </c>
      <c r="K298" t="s">
        <v>724</v>
      </c>
    </row>
    <row r="299" spans="1:11">
      <c r="A299">
        <v>34226</v>
      </c>
      <c r="B299" t="s">
        <v>74</v>
      </c>
      <c r="C299" t="s">
        <v>431</v>
      </c>
      <c r="D299" t="s">
        <v>499</v>
      </c>
      <c r="E299" t="s">
        <v>705</v>
      </c>
      <c r="F299" t="s">
        <v>520</v>
      </c>
      <c r="G299" t="s">
        <v>500</v>
      </c>
      <c r="H299" t="s">
        <v>1269</v>
      </c>
      <c r="I299" t="s">
        <v>714</v>
      </c>
      <c r="J299">
        <v>357</v>
      </c>
      <c r="K299" t="s">
        <v>816</v>
      </c>
    </row>
    <row r="300" spans="1:11">
      <c r="A300">
        <v>34228</v>
      </c>
      <c r="B300" t="s">
        <v>71</v>
      </c>
      <c r="C300" t="s">
        <v>432</v>
      </c>
      <c r="D300" t="s">
        <v>499</v>
      </c>
      <c r="E300" t="s">
        <v>705</v>
      </c>
      <c r="F300" t="s">
        <v>154</v>
      </c>
      <c r="G300" t="s">
        <v>528</v>
      </c>
      <c r="H300" t="s">
        <v>1267</v>
      </c>
      <c r="I300" t="s">
        <v>723</v>
      </c>
      <c r="J300">
        <v>1275</v>
      </c>
      <c r="K300" t="s">
        <v>724</v>
      </c>
    </row>
    <row r="301" spans="1:11">
      <c r="A301">
        <v>34262</v>
      </c>
      <c r="B301" t="s">
        <v>71</v>
      </c>
      <c r="C301" t="s">
        <v>432</v>
      </c>
      <c r="D301" t="s">
        <v>499</v>
      </c>
      <c r="E301" t="s">
        <v>705</v>
      </c>
      <c r="F301" t="s">
        <v>154</v>
      </c>
      <c r="G301" t="s">
        <v>528</v>
      </c>
      <c r="H301" t="s">
        <v>1267</v>
      </c>
      <c r="I301" t="s">
        <v>723</v>
      </c>
      <c r="J301">
        <v>1146</v>
      </c>
      <c r="K301" t="s">
        <v>724</v>
      </c>
    </row>
    <row r="302" spans="1:11">
      <c r="A302">
        <v>34302</v>
      </c>
      <c r="B302" t="s">
        <v>71</v>
      </c>
      <c r="C302" t="s">
        <v>432</v>
      </c>
      <c r="D302" t="s">
        <v>499</v>
      </c>
      <c r="E302" t="s">
        <v>705</v>
      </c>
      <c r="F302" t="s">
        <v>154</v>
      </c>
      <c r="G302" t="s">
        <v>528</v>
      </c>
      <c r="H302" t="s">
        <v>1267</v>
      </c>
      <c r="I302" t="s">
        <v>723</v>
      </c>
      <c r="J302">
        <v>1435</v>
      </c>
      <c r="K302" t="s">
        <v>724</v>
      </c>
    </row>
    <row r="303" spans="1:11">
      <c r="A303">
        <v>34394</v>
      </c>
      <c r="B303" t="s">
        <v>71</v>
      </c>
      <c r="C303" t="s">
        <v>431</v>
      </c>
      <c r="D303" t="s">
        <v>499</v>
      </c>
      <c r="E303" t="s">
        <v>705</v>
      </c>
      <c r="F303" t="s">
        <v>185</v>
      </c>
      <c r="G303" t="s">
        <v>528</v>
      </c>
      <c r="H303" t="s">
        <v>1289</v>
      </c>
      <c r="I303" t="s">
        <v>736</v>
      </c>
      <c r="J303">
        <v>139</v>
      </c>
      <c r="K303" t="s">
        <v>540</v>
      </c>
    </row>
    <row r="304" spans="1:11">
      <c r="A304">
        <v>34405</v>
      </c>
      <c r="B304" t="s">
        <v>71</v>
      </c>
      <c r="C304" t="s">
        <v>432</v>
      </c>
      <c r="D304" t="s">
        <v>499</v>
      </c>
      <c r="E304" t="s">
        <v>705</v>
      </c>
      <c r="F304" t="s">
        <v>154</v>
      </c>
      <c r="G304" t="s">
        <v>528</v>
      </c>
      <c r="H304" t="s">
        <v>1267</v>
      </c>
      <c r="I304" t="s">
        <v>723</v>
      </c>
      <c r="J304">
        <v>1406</v>
      </c>
      <c r="K304" t="s">
        <v>724</v>
      </c>
    </row>
    <row r="305" spans="1:11">
      <c r="A305">
        <v>34407</v>
      </c>
      <c r="B305" t="s">
        <v>71</v>
      </c>
      <c r="C305" t="s">
        <v>431</v>
      </c>
      <c r="D305" t="s">
        <v>499</v>
      </c>
      <c r="E305" t="s">
        <v>705</v>
      </c>
      <c r="F305" t="s">
        <v>154</v>
      </c>
      <c r="G305" t="s">
        <v>528</v>
      </c>
      <c r="H305" t="s">
        <v>1267</v>
      </c>
      <c r="I305" t="s">
        <v>723</v>
      </c>
      <c r="J305">
        <v>1290</v>
      </c>
      <c r="K305" t="s">
        <v>724</v>
      </c>
    </row>
    <row r="306" spans="1:11">
      <c r="A306">
        <v>34429</v>
      </c>
      <c r="B306" t="s">
        <v>71</v>
      </c>
      <c r="C306" t="s">
        <v>432</v>
      </c>
      <c r="D306" t="s">
        <v>499</v>
      </c>
      <c r="E306" t="s">
        <v>705</v>
      </c>
      <c r="F306" t="s">
        <v>154</v>
      </c>
      <c r="G306" t="s">
        <v>528</v>
      </c>
      <c r="H306" t="s">
        <v>1267</v>
      </c>
      <c r="I306" t="s">
        <v>723</v>
      </c>
      <c r="J306">
        <v>1212</v>
      </c>
      <c r="K306" t="s">
        <v>724</v>
      </c>
    </row>
    <row r="307" spans="1:11">
      <c r="A307">
        <v>34473</v>
      </c>
      <c r="B307" t="s">
        <v>71</v>
      </c>
      <c r="C307" t="s">
        <v>432</v>
      </c>
      <c r="D307" t="s">
        <v>499</v>
      </c>
      <c r="E307" t="s">
        <v>705</v>
      </c>
      <c r="F307" t="s">
        <v>154</v>
      </c>
      <c r="G307" t="s">
        <v>528</v>
      </c>
      <c r="H307" t="s">
        <v>1267</v>
      </c>
      <c r="I307" t="s">
        <v>723</v>
      </c>
      <c r="J307">
        <v>1222</v>
      </c>
      <c r="K307" t="s">
        <v>724</v>
      </c>
    </row>
    <row r="308" spans="1:11">
      <c r="A308">
        <v>34506</v>
      </c>
      <c r="B308" t="s">
        <v>71</v>
      </c>
      <c r="C308" t="s">
        <v>431</v>
      </c>
      <c r="D308" t="s">
        <v>499</v>
      </c>
      <c r="E308" t="s">
        <v>705</v>
      </c>
      <c r="F308" t="s">
        <v>209</v>
      </c>
      <c r="G308" t="s">
        <v>528</v>
      </c>
      <c r="H308" t="s">
        <v>1285</v>
      </c>
      <c r="I308" t="s">
        <v>819</v>
      </c>
      <c r="J308">
        <v>423</v>
      </c>
      <c r="K308" t="s">
        <v>502</v>
      </c>
    </row>
    <row r="309" spans="1:11">
      <c r="A309">
        <v>34537</v>
      </c>
      <c r="B309" t="s">
        <v>74</v>
      </c>
      <c r="C309" t="s">
        <v>436</v>
      </c>
      <c r="D309" t="s">
        <v>499</v>
      </c>
      <c r="E309" t="s">
        <v>705</v>
      </c>
      <c r="F309" t="s">
        <v>520</v>
      </c>
      <c r="G309" t="s">
        <v>500</v>
      </c>
      <c r="H309" t="s">
        <v>1419</v>
      </c>
      <c r="I309" t="s">
        <v>1423</v>
      </c>
      <c r="J309">
        <v>303</v>
      </c>
      <c r="K309" t="s">
        <v>816</v>
      </c>
    </row>
    <row r="310" spans="1:11">
      <c r="A310">
        <v>34567</v>
      </c>
      <c r="B310" t="s">
        <v>71</v>
      </c>
      <c r="C310" t="s">
        <v>431</v>
      </c>
      <c r="D310" t="s">
        <v>499</v>
      </c>
      <c r="E310" t="s">
        <v>705</v>
      </c>
      <c r="F310" t="s">
        <v>154</v>
      </c>
      <c r="G310" t="s">
        <v>528</v>
      </c>
      <c r="H310" t="s">
        <v>1267</v>
      </c>
      <c r="I310" t="s">
        <v>723</v>
      </c>
      <c r="J310">
        <v>1489</v>
      </c>
      <c r="K310" t="s">
        <v>724</v>
      </c>
    </row>
    <row r="311" spans="1:11">
      <c r="A311">
        <v>34614</v>
      </c>
      <c r="B311" t="s">
        <v>71</v>
      </c>
      <c r="C311" t="s">
        <v>431</v>
      </c>
      <c r="D311" t="s">
        <v>499</v>
      </c>
      <c r="E311" t="s">
        <v>705</v>
      </c>
      <c r="F311" t="s">
        <v>230</v>
      </c>
      <c r="G311" t="s">
        <v>528</v>
      </c>
      <c r="H311" t="s">
        <v>1268</v>
      </c>
      <c r="I311" t="s">
        <v>832</v>
      </c>
      <c r="J311">
        <v>669</v>
      </c>
      <c r="K311" t="s">
        <v>231</v>
      </c>
    </row>
    <row r="312" spans="1:11">
      <c r="A312">
        <v>34663</v>
      </c>
      <c r="B312" t="s">
        <v>71</v>
      </c>
      <c r="C312" t="s">
        <v>432</v>
      </c>
      <c r="D312" t="s">
        <v>499</v>
      </c>
      <c r="E312" t="s">
        <v>705</v>
      </c>
      <c r="F312" t="s">
        <v>154</v>
      </c>
      <c r="G312" t="s">
        <v>528</v>
      </c>
      <c r="H312" t="s">
        <v>1267</v>
      </c>
      <c r="I312" t="s">
        <v>723</v>
      </c>
      <c r="J312">
        <v>1238</v>
      </c>
      <c r="K312" t="s">
        <v>724</v>
      </c>
    </row>
    <row r="313" spans="1:11">
      <c r="A313">
        <v>34678</v>
      </c>
      <c r="B313" t="s">
        <v>71</v>
      </c>
      <c r="C313" t="s">
        <v>431</v>
      </c>
      <c r="D313" t="s">
        <v>499</v>
      </c>
      <c r="E313" t="s">
        <v>705</v>
      </c>
      <c r="F313" t="s">
        <v>209</v>
      </c>
      <c r="G313" t="s">
        <v>528</v>
      </c>
      <c r="H313" t="s">
        <v>1275</v>
      </c>
      <c r="I313" t="s">
        <v>731</v>
      </c>
      <c r="J313">
        <v>322</v>
      </c>
      <c r="K313" t="s">
        <v>502</v>
      </c>
    </row>
    <row r="314" spans="1:11">
      <c r="A314">
        <v>34843</v>
      </c>
      <c r="B314" t="s">
        <v>71</v>
      </c>
      <c r="C314" t="s">
        <v>431</v>
      </c>
      <c r="D314" t="s">
        <v>499</v>
      </c>
      <c r="E314" t="s">
        <v>705</v>
      </c>
      <c r="F314" t="s">
        <v>154</v>
      </c>
      <c r="G314" t="s">
        <v>528</v>
      </c>
      <c r="H314" t="s">
        <v>1267</v>
      </c>
      <c r="I314" t="s">
        <v>723</v>
      </c>
      <c r="J314">
        <v>1203</v>
      </c>
      <c r="K314" t="s">
        <v>724</v>
      </c>
    </row>
    <row r="315" spans="1:11">
      <c r="A315">
        <v>34850</v>
      </c>
      <c r="B315" t="s">
        <v>71</v>
      </c>
      <c r="C315" t="s">
        <v>432</v>
      </c>
      <c r="D315" t="s">
        <v>499</v>
      </c>
      <c r="E315" t="s">
        <v>705</v>
      </c>
      <c r="F315" t="s">
        <v>154</v>
      </c>
      <c r="G315" t="s">
        <v>528</v>
      </c>
      <c r="H315" t="s">
        <v>1267</v>
      </c>
      <c r="I315" t="s">
        <v>723</v>
      </c>
      <c r="J315">
        <v>1177</v>
      </c>
      <c r="K315" t="s">
        <v>724</v>
      </c>
    </row>
    <row r="316" spans="1:11">
      <c r="A316">
        <v>34872</v>
      </c>
      <c r="B316" t="s">
        <v>71</v>
      </c>
      <c r="C316" t="s">
        <v>432</v>
      </c>
      <c r="D316" t="s">
        <v>499</v>
      </c>
      <c r="E316" t="s">
        <v>705</v>
      </c>
      <c r="F316" t="s">
        <v>154</v>
      </c>
      <c r="G316" t="s">
        <v>528</v>
      </c>
      <c r="H316" t="s">
        <v>1267</v>
      </c>
      <c r="I316" t="s">
        <v>723</v>
      </c>
      <c r="J316">
        <v>1225</v>
      </c>
      <c r="K316" t="s">
        <v>724</v>
      </c>
    </row>
    <row r="317" spans="1:11">
      <c r="A317">
        <v>34918</v>
      </c>
      <c r="B317" t="s">
        <v>74</v>
      </c>
      <c r="C317" t="s">
        <v>431</v>
      </c>
      <c r="D317" t="s">
        <v>499</v>
      </c>
      <c r="E317" t="s">
        <v>705</v>
      </c>
      <c r="F317" t="s">
        <v>520</v>
      </c>
      <c r="G317" t="s">
        <v>500</v>
      </c>
      <c r="H317" t="s">
        <v>1274</v>
      </c>
      <c r="I317" t="s">
        <v>758</v>
      </c>
      <c r="J317">
        <v>820</v>
      </c>
      <c r="K317" t="s">
        <v>549</v>
      </c>
    </row>
    <row r="318" spans="1:11">
      <c r="A318">
        <v>34936</v>
      </c>
      <c r="B318" t="s">
        <v>71</v>
      </c>
      <c r="C318" t="s">
        <v>436</v>
      </c>
      <c r="D318" t="s">
        <v>499</v>
      </c>
      <c r="E318" t="s">
        <v>705</v>
      </c>
      <c r="F318" t="s">
        <v>85</v>
      </c>
      <c r="G318" t="s">
        <v>528</v>
      </c>
      <c r="H318" t="s">
        <v>1398</v>
      </c>
      <c r="I318" t="s">
        <v>1399</v>
      </c>
      <c r="J318">
        <v>138</v>
      </c>
      <c r="K318" t="s">
        <v>1424</v>
      </c>
    </row>
    <row r="319" spans="1:11">
      <c r="A319">
        <v>34973</v>
      </c>
      <c r="B319" t="s">
        <v>71</v>
      </c>
      <c r="C319" t="s">
        <v>431</v>
      </c>
      <c r="D319" t="s">
        <v>499</v>
      </c>
      <c r="E319" t="s">
        <v>705</v>
      </c>
      <c r="F319" t="s">
        <v>552</v>
      </c>
      <c r="G319" t="s">
        <v>500</v>
      </c>
      <c r="H319" t="s">
        <v>1291</v>
      </c>
      <c r="I319" t="s">
        <v>712</v>
      </c>
      <c r="J319">
        <v>96</v>
      </c>
      <c r="K319" t="s">
        <v>704</v>
      </c>
    </row>
    <row r="320" spans="1:11">
      <c r="A320">
        <v>34974</v>
      </c>
      <c r="B320" t="s">
        <v>71</v>
      </c>
      <c r="C320" t="s">
        <v>431</v>
      </c>
      <c r="D320" t="s">
        <v>499</v>
      </c>
      <c r="E320" t="s">
        <v>705</v>
      </c>
      <c r="F320" t="s">
        <v>209</v>
      </c>
      <c r="G320" t="s">
        <v>528</v>
      </c>
      <c r="H320" t="s">
        <v>1289</v>
      </c>
      <c r="I320" t="s">
        <v>766</v>
      </c>
      <c r="J320">
        <v>216</v>
      </c>
      <c r="K320" t="s">
        <v>502</v>
      </c>
    </row>
    <row r="321" spans="1:11">
      <c r="A321">
        <v>34993</v>
      </c>
      <c r="B321" t="s">
        <v>71</v>
      </c>
      <c r="C321" t="s">
        <v>436</v>
      </c>
      <c r="D321" t="s">
        <v>499</v>
      </c>
      <c r="E321" t="s">
        <v>705</v>
      </c>
      <c r="F321" t="s">
        <v>234</v>
      </c>
      <c r="G321" t="s">
        <v>528</v>
      </c>
      <c r="H321" t="s">
        <v>1398</v>
      </c>
      <c r="I321" t="s">
        <v>1399</v>
      </c>
      <c r="J321">
        <v>108</v>
      </c>
      <c r="K321" t="s">
        <v>1425</v>
      </c>
    </row>
    <row r="322" spans="1:11">
      <c r="A322">
        <v>34998</v>
      </c>
      <c r="B322" t="s">
        <v>71</v>
      </c>
      <c r="C322" t="s">
        <v>431</v>
      </c>
      <c r="D322" t="s">
        <v>499</v>
      </c>
      <c r="E322" t="s">
        <v>705</v>
      </c>
      <c r="F322" t="s">
        <v>154</v>
      </c>
      <c r="G322" t="s">
        <v>528</v>
      </c>
      <c r="H322" t="s">
        <v>1267</v>
      </c>
      <c r="I322" t="s">
        <v>723</v>
      </c>
      <c r="J322">
        <v>1499</v>
      </c>
      <c r="K322" t="s">
        <v>724</v>
      </c>
    </row>
    <row r="323" spans="1:11">
      <c r="A323">
        <v>35004</v>
      </c>
      <c r="B323" t="s">
        <v>71</v>
      </c>
      <c r="C323" t="s">
        <v>431</v>
      </c>
      <c r="D323" t="s">
        <v>499</v>
      </c>
      <c r="E323" t="s">
        <v>705</v>
      </c>
      <c r="F323" t="s">
        <v>206</v>
      </c>
      <c r="G323" t="s">
        <v>528</v>
      </c>
      <c r="H323" t="s">
        <v>1290</v>
      </c>
      <c r="I323" t="s">
        <v>790</v>
      </c>
      <c r="J323">
        <v>79</v>
      </c>
      <c r="K323" t="s">
        <v>1397</v>
      </c>
    </row>
    <row r="324" spans="1:11">
      <c r="A324">
        <v>35024</v>
      </c>
      <c r="B324" t="s">
        <v>74</v>
      </c>
      <c r="C324" t="s">
        <v>431</v>
      </c>
      <c r="D324" t="s">
        <v>499</v>
      </c>
      <c r="E324" t="s">
        <v>705</v>
      </c>
      <c r="F324" t="s">
        <v>520</v>
      </c>
      <c r="G324" t="s">
        <v>500</v>
      </c>
      <c r="H324" t="s">
        <v>1268</v>
      </c>
      <c r="I324" t="s">
        <v>835</v>
      </c>
      <c r="J324">
        <v>588</v>
      </c>
      <c r="K324" t="s">
        <v>812</v>
      </c>
    </row>
    <row r="325" spans="1:11">
      <c r="A325">
        <v>35031</v>
      </c>
      <c r="B325" t="s">
        <v>71</v>
      </c>
      <c r="C325" t="s">
        <v>431</v>
      </c>
      <c r="D325" t="s">
        <v>499</v>
      </c>
      <c r="E325" t="s">
        <v>705</v>
      </c>
      <c r="F325" t="s">
        <v>154</v>
      </c>
      <c r="G325" t="s">
        <v>528</v>
      </c>
      <c r="H325" t="s">
        <v>1267</v>
      </c>
      <c r="I325" t="s">
        <v>723</v>
      </c>
      <c r="J325">
        <v>1239</v>
      </c>
      <c r="K325" t="s">
        <v>724</v>
      </c>
    </row>
    <row r="326" spans="1:11">
      <c r="A326">
        <v>35037</v>
      </c>
      <c r="B326" t="s">
        <v>71</v>
      </c>
      <c r="C326" t="s">
        <v>432</v>
      </c>
      <c r="D326" t="s">
        <v>499</v>
      </c>
      <c r="E326" t="s">
        <v>705</v>
      </c>
      <c r="F326" t="s">
        <v>154</v>
      </c>
      <c r="G326" t="s">
        <v>528</v>
      </c>
      <c r="H326" t="s">
        <v>1267</v>
      </c>
      <c r="I326" t="s">
        <v>723</v>
      </c>
      <c r="J326">
        <v>1215</v>
      </c>
      <c r="K326" t="s">
        <v>724</v>
      </c>
    </row>
    <row r="327" spans="1:11">
      <c r="A327">
        <v>35044</v>
      </c>
      <c r="B327" t="s">
        <v>71</v>
      </c>
      <c r="C327" t="s">
        <v>431</v>
      </c>
      <c r="D327" t="s">
        <v>499</v>
      </c>
      <c r="E327" t="s">
        <v>705</v>
      </c>
      <c r="F327" t="s">
        <v>209</v>
      </c>
      <c r="G327" t="s">
        <v>528</v>
      </c>
      <c r="H327" t="s">
        <v>1276</v>
      </c>
      <c r="I327" t="s">
        <v>706</v>
      </c>
      <c r="J327">
        <v>669</v>
      </c>
      <c r="K327" t="s">
        <v>502</v>
      </c>
    </row>
    <row r="328" spans="1:11">
      <c r="A328">
        <v>35052</v>
      </c>
      <c r="B328" t="s">
        <v>71</v>
      </c>
      <c r="C328" t="s">
        <v>431</v>
      </c>
      <c r="D328" t="s">
        <v>499</v>
      </c>
      <c r="E328" t="s">
        <v>705</v>
      </c>
      <c r="F328" t="s">
        <v>154</v>
      </c>
      <c r="G328" t="s">
        <v>528</v>
      </c>
      <c r="H328" t="s">
        <v>1267</v>
      </c>
      <c r="I328" t="s">
        <v>723</v>
      </c>
      <c r="J328">
        <v>1147</v>
      </c>
      <c r="K328" t="s">
        <v>724</v>
      </c>
    </row>
    <row r="329" spans="1:11">
      <c r="A329">
        <v>35067</v>
      </c>
      <c r="B329" t="s">
        <v>71</v>
      </c>
      <c r="C329" t="s">
        <v>432</v>
      </c>
      <c r="D329" t="s">
        <v>499</v>
      </c>
      <c r="E329" t="s">
        <v>705</v>
      </c>
      <c r="F329" t="s">
        <v>154</v>
      </c>
      <c r="G329" t="s">
        <v>528</v>
      </c>
      <c r="H329" t="s">
        <v>1267</v>
      </c>
      <c r="I329" t="s">
        <v>723</v>
      </c>
      <c r="J329">
        <v>1164</v>
      </c>
      <c r="K329" t="s">
        <v>724</v>
      </c>
    </row>
    <row r="330" spans="1:11">
      <c r="A330">
        <v>35070</v>
      </c>
      <c r="B330" t="s">
        <v>71</v>
      </c>
      <c r="C330" t="s">
        <v>431</v>
      </c>
      <c r="D330" t="s">
        <v>499</v>
      </c>
      <c r="E330" t="s">
        <v>705</v>
      </c>
      <c r="F330" t="s">
        <v>154</v>
      </c>
      <c r="G330" t="s">
        <v>528</v>
      </c>
      <c r="H330" t="s">
        <v>1267</v>
      </c>
      <c r="I330" t="s">
        <v>723</v>
      </c>
      <c r="J330">
        <v>1300</v>
      </c>
      <c r="K330" t="s">
        <v>724</v>
      </c>
    </row>
    <row r="331" spans="1:11">
      <c r="A331">
        <v>35074</v>
      </c>
      <c r="B331" t="s">
        <v>71</v>
      </c>
      <c r="C331" t="s">
        <v>431</v>
      </c>
      <c r="D331" t="s">
        <v>499</v>
      </c>
      <c r="E331" t="s">
        <v>705</v>
      </c>
      <c r="F331" t="s">
        <v>552</v>
      </c>
      <c r="G331" t="s">
        <v>500</v>
      </c>
      <c r="H331" t="s">
        <v>1274</v>
      </c>
      <c r="I331" t="s">
        <v>711</v>
      </c>
      <c r="J331">
        <v>981</v>
      </c>
      <c r="K331" t="s">
        <v>704</v>
      </c>
    </row>
    <row r="332" spans="1:11">
      <c r="A332">
        <v>35096</v>
      </c>
      <c r="B332" t="s">
        <v>74</v>
      </c>
      <c r="C332" t="s">
        <v>436</v>
      </c>
      <c r="D332" t="s">
        <v>499</v>
      </c>
      <c r="E332" t="s">
        <v>705</v>
      </c>
      <c r="F332" t="s">
        <v>520</v>
      </c>
      <c r="G332" t="s">
        <v>500</v>
      </c>
      <c r="H332" t="s">
        <v>1269</v>
      </c>
      <c r="I332" t="s">
        <v>751</v>
      </c>
      <c r="J332">
        <v>2062</v>
      </c>
      <c r="K332" t="s">
        <v>807</v>
      </c>
    </row>
    <row r="333" spans="1:11">
      <c r="A333">
        <v>35129</v>
      </c>
      <c r="B333" t="s">
        <v>71</v>
      </c>
      <c r="C333" t="s">
        <v>436</v>
      </c>
      <c r="D333" t="s">
        <v>499</v>
      </c>
      <c r="E333" t="s">
        <v>705</v>
      </c>
      <c r="F333" t="s">
        <v>233</v>
      </c>
      <c r="G333" t="s">
        <v>528</v>
      </c>
      <c r="H333" t="s">
        <v>1400</v>
      </c>
      <c r="I333" t="s">
        <v>1426</v>
      </c>
      <c r="J333">
        <v>375</v>
      </c>
      <c r="K333" t="s">
        <v>1427</v>
      </c>
    </row>
    <row r="334" spans="1:11">
      <c r="A334">
        <v>35158</v>
      </c>
      <c r="B334" t="s">
        <v>71</v>
      </c>
      <c r="C334" t="s">
        <v>431</v>
      </c>
      <c r="D334" t="s">
        <v>499</v>
      </c>
      <c r="E334" t="s">
        <v>705</v>
      </c>
      <c r="F334" t="s">
        <v>230</v>
      </c>
      <c r="G334" t="s">
        <v>528</v>
      </c>
      <c r="H334" t="s">
        <v>1279</v>
      </c>
      <c r="I334" t="s">
        <v>750</v>
      </c>
      <c r="J334">
        <v>312</v>
      </c>
      <c r="K334" t="s">
        <v>231</v>
      </c>
    </row>
    <row r="335" spans="1:11">
      <c r="A335">
        <v>35241</v>
      </c>
      <c r="B335" t="s">
        <v>71</v>
      </c>
      <c r="C335" t="s">
        <v>436</v>
      </c>
      <c r="D335" t="s">
        <v>499</v>
      </c>
      <c r="E335" t="s">
        <v>705</v>
      </c>
      <c r="F335" t="s">
        <v>84</v>
      </c>
      <c r="G335" t="s">
        <v>528</v>
      </c>
      <c r="H335" t="s">
        <v>1398</v>
      </c>
      <c r="I335" t="s">
        <v>1412</v>
      </c>
      <c r="J335">
        <v>192</v>
      </c>
      <c r="K335" t="s">
        <v>1428</v>
      </c>
    </row>
    <row r="336" spans="1:11">
      <c r="A336">
        <v>35261</v>
      </c>
      <c r="B336" t="s">
        <v>71</v>
      </c>
      <c r="C336" t="s">
        <v>431</v>
      </c>
      <c r="D336" t="s">
        <v>499</v>
      </c>
      <c r="E336" t="s">
        <v>705</v>
      </c>
      <c r="F336" t="s">
        <v>206</v>
      </c>
      <c r="G336" t="s">
        <v>528</v>
      </c>
      <c r="H336" t="s">
        <v>1292</v>
      </c>
      <c r="I336" t="s">
        <v>834</v>
      </c>
      <c r="J336">
        <v>106</v>
      </c>
      <c r="K336" t="s">
        <v>1418</v>
      </c>
    </row>
    <row r="337" spans="1:11">
      <c r="A337">
        <v>35267</v>
      </c>
      <c r="B337" t="s">
        <v>71</v>
      </c>
      <c r="C337" t="s">
        <v>431</v>
      </c>
      <c r="D337" t="s">
        <v>499</v>
      </c>
      <c r="E337" t="s">
        <v>705</v>
      </c>
      <c r="F337" t="s">
        <v>154</v>
      </c>
      <c r="G337" t="s">
        <v>528</v>
      </c>
      <c r="H337" t="s">
        <v>1267</v>
      </c>
      <c r="I337" t="s">
        <v>723</v>
      </c>
      <c r="J337">
        <v>1615</v>
      </c>
      <c r="K337" t="s">
        <v>724</v>
      </c>
    </row>
    <row r="338" spans="1:11">
      <c r="A338">
        <v>35300</v>
      </c>
      <c r="B338" t="s">
        <v>71</v>
      </c>
      <c r="C338" t="s">
        <v>431</v>
      </c>
      <c r="D338" t="s">
        <v>499</v>
      </c>
      <c r="E338" t="s">
        <v>705</v>
      </c>
      <c r="F338" t="s">
        <v>154</v>
      </c>
      <c r="G338" t="s">
        <v>528</v>
      </c>
      <c r="H338" t="s">
        <v>1267</v>
      </c>
      <c r="I338" t="s">
        <v>723</v>
      </c>
      <c r="J338">
        <v>1544</v>
      </c>
      <c r="K338" t="s">
        <v>724</v>
      </c>
    </row>
    <row r="339" spans="1:11">
      <c r="A339">
        <v>35333</v>
      </c>
      <c r="B339" t="s">
        <v>71</v>
      </c>
      <c r="C339" t="s">
        <v>431</v>
      </c>
      <c r="D339" t="s">
        <v>499</v>
      </c>
      <c r="E339" t="s">
        <v>705</v>
      </c>
      <c r="F339" t="s">
        <v>385</v>
      </c>
      <c r="G339" t="s">
        <v>528</v>
      </c>
      <c r="H339" t="s">
        <v>1288</v>
      </c>
      <c r="I339" t="s">
        <v>746</v>
      </c>
      <c r="J339">
        <v>417</v>
      </c>
      <c r="K339" t="s">
        <v>702</v>
      </c>
    </row>
    <row r="340" spans="1:11">
      <c r="A340">
        <v>35334</v>
      </c>
      <c r="B340" t="s">
        <v>71</v>
      </c>
      <c r="C340" t="s">
        <v>431</v>
      </c>
      <c r="D340" t="s">
        <v>499</v>
      </c>
      <c r="E340" t="s">
        <v>705</v>
      </c>
      <c r="F340" t="s">
        <v>552</v>
      </c>
      <c r="G340" t="s">
        <v>500</v>
      </c>
      <c r="H340" t="s">
        <v>1283</v>
      </c>
      <c r="I340" t="s">
        <v>763</v>
      </c>
      <c r="J340">
        <v>100</v>
      </c>
      <c r="K340" t="s">
        <v>704</v>
      </c>
    </row>
    <row r="341" spans="1:11">
      <c r="A341">
        <v>35351</v>
      </c>
      <c r="B341" t="s">
        <v>71</v>
      </c>
      <c r="C341" t="s">
        <v>431</v>
      </c>
      <c r="D341" t="s">
        <v>499</v>
      </c>
      <c r="E341" t="s">
        <v>705</v>
      </c>
      <c r="F341" t="s">
        <v>154</v>
      </c>
      <c r="G341" t="s">
        <v>528</v>
      </c>
      <c r="H341" t="s">
        <v>1267</v>
      </c>
      <c r="I341" t="s">
        <v>723</v>
      </c>
      <c r="J341">
        <v>1660</v>
      </c>
      <c r="K341" t="s">
        <v>724</v>
      </c>
    </row>
    <row r="342" spans="1:11">
      <c r="A342">
        <v>35369</v>
      </c>
      <c r="B342" t="s">
        <v>71</v>
      </c>
      <c r="C342" t="s">
        <v>432</v>
      </c>
      <c r="D342" t="s">
        <v>499</v>
      </c>
      <c r="E342" t="s">
        <v>705</v>
      </c>
      <c r="F342" t="s">
        <v>154</v>
      </c>
      <c r="G342" t="s">
        <v>528</v>
      </c>
      <c r="H342" t="s">
        <v>1267</v>
      </c>
      <c r="I342" t="s">
        <v>723</v>
      </c>
      <c r="J342">
        <v>1236</v>
      </c>
      <c r="K342" t="s">
        <v>724</v>
      </c>
    </row>
    <row r="343" spans="1:11">
      <c r="A343">
        <v>35400</v>
      </c>
      <c r="B343" t="s">
        <v>74</v>
      </c>
      <c r="C343" t="s">
        <v>431</v>
      </c>
      <c r="D343" t="s">
        <v>499</v>
      </c>
      <c r="E343" t="s">
        <v>705</v>
      </c>
      <c r="F343" t="s">
        <v>520</v>
      </c>
      <c r="G343" t="s">
        <v>500</v>
      </c>
      <c r="H343" t="s">
        <v>1293</v>
      </c>
      <c r="I343" t="s">
        <v>792</v>
      </c>
      <c r="J343">
        <v>193</v>
      </c>
      <c r="K343" t="s">
        <v>713</v>
      </c>
    </row>
    <row r="344" spans="1:11">
      <c r="A344">
        <v>35460</v>
      </c>
      <c r="B344" t="s">
        <v>71</v>
      </c>
      <c r="C344" t="s">
        <v>431</v>
      </c>
      <c r="D344" t="s">
        <v>499</v>
      </c>
      <c r="E344" t="s">
        <v>705</v>
      </c>
      <c r="F344" t="s">
        <v>154</v>
      </c>
      <c r="G344" t="s">
        <v>528</v>
      </c>
      <c r="H344" t="s">
        <v>1267</v>
      </c>
      <c r="I344" t="s">
        <v>723</v>
      </c>
      <c r="J344">
        <v>1180</v>
      </c>
      <c r="K344" t="s">
        <v>724</v>
      </c>
    </row>
    <row r="345" spans="1:11">
      <c r="A345">
        <v>35503</v>
      </c>
      <c r="B345" t="s">
        <v>71</v>
      </c>
      <c r="C345" t="s">
        <v>432</v>
      </c>
      <c r="D345" t="s">
        <v>499</v>
      </c>
      <c r="E345" t="s">
        <v>705</v>
      </c>
      <c r="F345" t="s">
        <v>154</v>
      </c>
      <c r="G345" t="s">
        <v>528</v>
      </c>
      <c r="H345" t="s">
        <v>1267</v>
      </c>
      <c r="I345" t="s">
        <v>723</v>
      </c>
      <c r="J345">
        <v>1183</v>
      </c>
      <c r="K345" t="s">
        <v>724</v>
      </c>
    </row>
    <row r="346" spans="1:11">
      <c r="A346">
        <v>35529</v>
      </c>
      <c r="B346" t="s">
        <v>71</v>
      </c>
      <c r="C346" t="s">
        <v>431</v>
      </c>
      <c r="D346" t="s">
        <v>499</v>
      </c>
      <c r="E346" t="s">
        <v>705</v>
      </c>
      <c r="F346" t="s">
        <v>154</v>
      </c>
      <c r="G346" t="s">
        <v>528</v>
      </c>
      <c r="H346" t="s">
        <v>1267</v>
      </c>
      <c r="I346" t="s">
        <v>723</v>
      </c>
      <c r="J346">
        <v>1481</v>
      </c>
      <c r="K346" t="s">
        <v>724</v>
      </c>
    </row>
    <row r="347" spans="1:11">
      <c r="A347">
        <v>35532</v>
      </c>
      <c r="B347" t="s">
        <v>71</v>
      </c>
      <c r="C347" t="s">
        <v>436</v>
      </c>
      <c r="D347" t="s">
        <v>499</v>
      </c>
      <c r="E347" t="s">
        <v>705</v>
      </c>
      <c r="F347" t="s">
        <v>237</v>
      </c>
      <c r="G347" t="s">
        <v>528</v>
      </c>
      <c r="H347" t="s">
        <v>1269</v>
      </c>
      <c r="I347" t="s">
        <v>754</v>
      </c>
      <c r="J347">
        <v>627</v>
      </c>
      <c r="K347" t="s">
        <v>256</v>
      </c>
    </row>
    <row r="348" spans="1:11">
      <c r="A348">
        <v>35565</v>
      </c>
      <c r="B348" t="s">
        <v>74</v>
      </c>
      <c r="C348" t="s">
        <v>431</v>
      </c>
      <c r="D348" t="s">
        <v>499</v>
      </c>
      <c r="E348" t="s">
        <v>705</v>
      </c>
      <c r="F348" t="s">
        <v>520</v>
      </c>
      <c r="G348" t="s">
        <v>500</v>
      </c>
      <c r="H348" t="s">
        <v>1294</v>
      </c>
      <c r="I348" t="s">
        <v>828</v>
      </c>
      <c r="J348">
        <v>162</v>
      </c>
      <c r="K348" t="s">
        <v>830</v>
      </c>
    </row>
    <row r="349" spans="1:11">
      <c r="A349">
        <v>35572</v>
      </c>
      <c r="B349" t="s">
        <v>71</v>
      </c>
      <c r="C349" t="s">
        <v>431</v>
      </c>
      <c r="D349" t="s">
        <v>499</v>
      </c>
      <c r="E349" t="s">
        <v>705</v>
      </c>
      <c r="F349" t="s">
        <v>154</v>
      </c>
      <c r="G349" t="s">
        <v>528</v>
      </c>
      <c r="H349" t="s">
        <v>1267</v>
      </c>
      <c r="I349" t="s">
        <v>723</v>
      </c>
      <c r="J349">
        <v>1458</v>
      </c>
      <c r="K349" t="s">
        <v>724</v>
      </c>
    </row>
    <row r="350" spans="1:11">
      <c r="A350">
        <v>35583</v>
      </c>
      <c r="B350" t="s">
        <v>71</v>
      </c>
      <c r="C350" t="s">
        <v>431</v>
      </c>
      <c r="D350" t="s">
        <v>499</v>
      </c>
      <c r="E350" t="s">
        <v>705</v>
      </c>
      <c r="F350" t="s">
        <v>154</v>
      </c>
      <c r="G350" t="s">
        <v>528</v>
      </c>
      <c r="H350" t="s">
        <v>1267</v>
      </c>
      <c r="I350" t="s">
        <v>723</v>
      </c>
      <c r="J350">
        <v>1671</v>
      </c>
      <c r="K350" t="s">
        <v>724</v>
      </c>
    </row>
    <row r="351" spans="1:11">
      <c r="A351">
        <v>35612</v>
      </c>
      <c r="B351" t="s">
        <v>71</v>
      </c>
      <c r="C351" t="s">
        <v>432</v>
      </c>
      <c r="D351" t="s">
        <v>499</v>
      </c>
      <c r="E351" t="s">
        <v>705</v>
      </c>
      <c r="F351" t="s">
        <v>154</v>
      </c>
      <c r="G351" t="s">
        <v>528</v>
      </c>
      <c r="H351" t="s">
        <v>1267</v>
      </c>
      <c r="I351" t="s">
        <v>723</v>
      </c>
      <c r="J351">
        <v>1190</v>
      </c>
      <c r="K351" t="s">
        <v>724</v>
      </c>
    </row>
    <row r="352" spans="1:11">
      <c r="A352">
        <v>35619</v>
      </c>
      <c r="B352" t="s">
        <v>71</v>
      </c>
      <c r="C352" t="s">
        <v>432</v>
      </c>
      <c r="D352" t="s">
        <v>499</v>
      </c>
      <c r="E352" t="s">
        <v>705</v>
      </c>
      <c r="F352" t="s">
        <v>154</v>
      </c>
      <c r="G352" t="s">
        <v>528</v>
      </c>
      <c r="H352" t="s">
        <v>1267</v>
      </c>
      <c r="I352" t="s">
        <v>723</v>
      </c>
      <c r="J352">
        <v>1582</v>
      </c>
      <c r="K352" t="s">
        <v>724</v>
      </c>
    </row>
    <row r="353" spans="1:11">
      <c r="A353">
        <v>35632</v>
      </c>
      <c r="B353" t="s">
        <v>71</v>
      </c>
      <c r="C353" t="s">
        <v>436</v>
      </c>
      <c r="D353" t="s">
        <v>499</v>
      </c>
      <c r="E353" t="s">
        <v>705</v>
      </c>
      <c r="F353" t="s">
        <v>230</v>
      </c>
      <c r="G353" t="s">
        <v>528</v>
      </c>
      <c r="H353" t="s">
        <v>1398</v>
      </c>
      <c r="I353" t="s">
        <v>1412</v>
      </c>
      <c r="J353">
        <v>208</v>
      </c>
      <c r="K353" t="s">
        <v>231</v>
      </c>
    </row>
    <row r="354" spans="1:11">
      <c r="A354">
        <v>35643</v>
      </c>
      <c r="B354" t="s">
        <v>71</v>
      </c>
      <c r="C354" t="s">
        <v>432</v>
      </c>
      <c r="D354" t="s">
        <v>499</v>
      </c>
      <c r="E354" t="s">
        <v>705</v>
      </c>
      <c r="F354" t="s">
        <v>154</v>
      </c>
      <c r="G354" t="s">
        <v>528</v>
      </c>
      <c r="H354" t="s">
        <v>1267</v>
      </c>
      <c r="I354" t="s">
        <v>723</v>
      </c>
      <c r="J354">
        <v>1532</v>
      </c>
      <c r="K354" t="s">
        <v>724</v>
      </c>
    </row>
    <row r="355" spans="1:11">
      <c r="A355">
        <v>35659</v>
      </c>
      <c r="B355" t="s">
        <v>71</v>
      </c>
      <c r="C355" t="s">
        <v>432</v>
      </c>
      <c r="D355" t="s">
        <v>499</v>
      </c>
      <c r="E355" t="s">
        <v>705</v>
      </c>
      <c r="F355" t="s">
        <v>154</v>
      </c>
      <c r="G355" t="s">
        <v>528</v>
      </c>
      <c r="H355" t="s">
        <v>1267</v>
      </c>
      <c r="I355" t="s">
        <v>723</v>
      </c>
      <c r="J355">
        <v>1548</v>
      </c>
      <c r="K355" t="s">
        <v>724</v>
      </c>
    </row>
    <row r="356" spans="1:11">
      <c r="A356">
        <v>35688</v>
      </c>
      <c r="B356" t="s">
        <v>74</v>
      </c>
      <c r="C356" t="s">
        <v>431</v>
      </c>
      <c r="D356" t="s">
        <v>499</v>
      </c>
      <c r="E356" t="s">
        <v>705</v>
      </c>
      <c r="F356" t="s">
        <v>520</v>
      </c>
      <c r="G356" t="s">
        <v>500</v>
      </c>
      <c r="H356" t="s">
        <v>1268</v>
      </c>
      <c r="I356" t="s">
        <v>835</v>
      </c>
      <c r="J356">
        <v>589</v>
      </c>
      <c r="K356" t="s">
        <v>809</v>
      </c>
    </row>
    <row r="357" spans="1:11">
      <c r="A357">
        <v>35732</v>
      </c>
      <c r="B357" t="s">
        <v>71</v>
      </c>
      <c r="C357" t="s">
        <v>432</v>
      </c>
      <c r="D357" t="s">
        <v>499</v>
      </c>
      <c r="E357" t="s">
        <v>705</v>
      </c>
      <c r="F357" t="s">
        <v>154</v>
      </c>
      <c r="G357" t="s">
        <v>528</v>
      </c>
      <c r="H357" t="s">
        <v>1267</v>
      </c>
      <c r="I357" t="s">
        <v>723</v>
      </c>
      <c r="J357">
        <v>1273</v>
      </c>
      <c r="K357" t="s">
        <v>724</v>
      </c>
    </row>
    <row r="358" spans="1:11">
      <c r="A358">
        <v>35741</v>
      </c>
      <c r="B358" t="s">
        <v>71</v>
      </c>
      <c r="C358" t="s">
        <v>432</v>
      </c>
      <c r="D358" t="s">
        <v>499</v>
      </c>
      <c r="E358" t="s">
        <v>705</v>
      </c>
      <c r="F358" t="s">
        <v>154</v>
      </c>
      <c r="G358" t="s">
        <v>528</v>
      </c>
      <c r="H358" t="s">
        <v>1267</v>
      </c>
      <c r="I358" t="s">
        <v>723</v>
      </c>
      <c r="J358">
        <v>1187</v>
      </c>
      <c r="K358" t="s">
        <v>724</v>
      </c>
    </row>
    <row r="359" spans="1:11">
      <c r="A359">
        <v>35755</v>
      </c>
      <c r="B359" t="s">
        <v>71</v>
      </c>
      <c r="C359" t="s">
        <v>432</v>
      </c>
      <c r="D359" t="s">
        <v>499</v>
      </c>
      <c r="E359" t="s">
        <v>705</v>
      </c>
      <c r="F359" t="s">
        <v>154</v>
      </c>
      <c r="G359" t="s">
        <v>528</v>
      </c>
      <c r="H359" t="s">
        <v>1267</v>
      </c>
      <c r="I359" t="s">
        <v>723</v>
      </c>
      <c r="J359">
        <v>1207</v>
      </c>
      <c r="K359" t="s">
        <v>724</v>
      </c>
    </row>
    <row r="360" spans="1:11">
      <c r="A360">
        <v>35757</v>
      </c>
      <c r="B360" t="s">
        <v>71</v>
      </c>
      <c r="C360" t="s">
        <v>432</v>
      </c>
      <c r="D360" t="s">
        <v>499</v>
      </c>
      <c r="E360" t="s">
        <v>705</v>
      </c>
      <c r="F360" t="s">
        <v>154</v>
      </c>
      <c r="G360" t="s">
        <v>528</v>
      </c>
      <c r="H360" t="s">
        <v>1267</v>
      </c>
      <c r="I360" t="s">
        <v>723</v>
      </c>
      <c r="J360">
        <v>1287</v>
      </c>
      <c r="K360" t="s">
        <v>724</v>
      </c>
    </row>
    <row r="361" spans="1:11">
      <c r="A361">
        <v>35787</v>
      </c>
      <c r="B361" t="s">
        <v>71</v>
      </c>
      <c r="C361" t="s">
        <v>431</v>
      </c>
      <c r="D361" t="s">
        <v>499</v>
      </c>
      <c r="E361" t="s">
        <v>705</v>
      </c>
      <c r="F361" t="s">
        <v>154</v>
      </c>
      <c r="G361" t="s">
        <v>528</v>
      </c>
      <c r="H361" t="s">
        <v>1267</v>
      </c>
      <c r="I361" t="s">
        <v>723</v>
      </c>
      <c r="J361">
        <v>1416</v>
      </c>
      <c r="K361" t="s">
        <v>724</v>
      </c>
    </row>
    <row r="362" spans="1:11">
      <c r="A362">
        <v>35793</v>
      </c>
      <c r="B362" t="s">
        <v>71</v>
      </c>
      <c r="C362" t="s">
        <v>431</v>
      </c>
      <c r="D362" t="s">
        <v>499</v>
      </c>
      <c r="E362" t="s">
        <v>705</v>
      </c>
      <c r="F362" t="s">
        <v>154</v>
      </c>
      <c r="G362" t="s">
        <v>528</v>
      </c>
      <c r="H362" t="s">
        <v>1267</v>
      </c>
      <c r="I362" t="s">
        <v>723</v>
      </c>
      <c r="J362">
        <v>1152</v>
      </c>
      <c r="K362" t="s">
        <v>724</v>
      </c>
    </row>
    <row r="363" spans="1:11">
      <c r="A363">
        <v>35877</v>
      </c>
      <c r="B363" t="s">
        <v>74</v>
      </c>
      <c r="C363" t="s">
        <v>431</v>
      </c>
      <c r="D363" t="s">
        <v>499</v>
      </c>
      <c r="E363" t="s">
        <v>705</v>
      </c>
      <c r="F363" t="s">
        <v>520</v>
      </c>
      <c r="G363" t="s">
        <v>500</v>
      </c>
      <c r="H363" t="s">
        <v>1293</v>
      </c>
      <c r="I363" t="s">
        <v>798</v>
      </c>
      <c r="J363">
        <v>167</v>
      </c>
      <c r="K363" t="s">
        <v>829</v>
      </c>
    </row>
    <row r="364" spans="1:11">
      <c r="A364">
        <v>35920</v>
      </c>
      <c r="B364" t="s">
        <v>71</v>
      </c>
      <c r="C364" t="s">
        <v>432</v>
      </c>
      <c r="D364" t="s">
        <v>499</v>
      </c>
      <c r="E364" t="s">
        <v>705</v>
      </c>
      <c r="F364" t="s">
        <v>154</v>
      </c>
      <c r="G364" t="s">
        <v>528</v>
      </c>
      <c r="H364" t="s">
        <v>1267</v>
      </c>
      <c r="I364" t="s">
        <v>723</v>
      </c>
      <c r="J364">
        <v>1313</v>
      </c>
      <c r="K364" t="s">
        <v>724</v>
      </c>
    </row>
    <row r="365" spans="1:11">
      <c r="A365">
        <v>35927</v>
      </c>
      <c r="B365" t="s">
        <v>71</v>
      </c>
      <c r="C365" t="s">
        <v>432</v>
      </c>
      <c r="D365" t="s">
        <v>499</v>
      </c>
      <c r="E365" t="s">
        <v>705</v>
      </c>
      <c r="F365" t="s">
        <v>154</v>
      </c>
      <c r="G365" t="s">
        <v>528</v>
      </c>
      <c r="H365" t="s">
        <v>1267</v>
      </c>
      <c r="I365" t="s">
        <v>723</v>
      </c>
      <c r="J365">
        <v>1165</v>
      </c>
      <c r="K365" t="s">
        <v>724</v>
      </c>
    </row>
    <row r="366" spans="1:11">
      <c r="A366">
        <v>35986</v>
      </c>
      <c r="B366" t="s">
        <v>71</v>
      </c>
      <c r="C366" t="s">
        <v>432</v>
      </c>
      <c r="D366" t="s">
        <v>499</v>
      </c>
      <c r="E366" t="s">
        <v>705</v>
      </c>
      <c r="F366" t="s">
        <v>154</v>
      </c>
      <c r="G366" t="s">
        <v>528</v>
      </c>
      <c r="H366" t="s">
        <v>1267</v>
      </c>
      <c r="I366" t="s">
        <v>723</v>
      </c>
      <c r="J366">
        <v>1282</v>
      </c>
      <c r="K366" t="s">
        <v>724</v>
      </c>
    </row>
    <row r="367" spans="1:11">
      <c r="A367">
        <v>36019</v>
      </c>
      <c r="B367" t="s">
        <v>71</v>
      </c>
      <c r="C367" t="s">
        <v>432</v>
      </c>
      <c r="D367" t="s">
        <v>499</v>
      </c>
      <c r="E367" t="s">
        <v>705</v>
      </c>
      <c r="F367" t="s">
        <v>154</v>
      </c>
      <c r="G367" t="s">
        <v>528</v>
      </c>
      <c r="H367" t="s">
        <v>1267</v>
      </c>
      <c r="I367" t="s">
        <v>723</v>
      </c>
      <c r="J367">
        <v>1270</v>
      </c>
      <c r="K367" t="s">
        <v>724</v>
      </c>
    </row>
    <row r="368" spans="1:11">
      <c r="A368">
        <v>36035</v>
      </c>
      <c r="B368" t="s">
        <v>71</v>
      </c>
      <c r="C368" t="s">
        <v>432</v>
      </c>
      <c r="D368" t="s">
        <v>499</v>
      </c>
      <c r="E368" t="s">
        <v>705</v>
      </c>
      <c r="F368" t="s">
        <v>154</v>
      </c>
      <c r="G368" t="s">
        <v>528</v>
      </c>
      <c r="H368" t="s">
        <v>1267</v>
      </c>
      <c r="I368" t="s">
        <v>723</v>
      </c>
      <c r="J368">
        <v>1219</v>
      </c>
      <c r="K368" t="s">
        <v>724</v>
      </c>
    </row>
    <row r="369" spans="1:11">
      <c r="A369">
        <v>36041</v>
      </c>
      <c r="B369" t="s">
        <v>71</v>
      </c>
      <c r="C369" t="s">
        <v>431</v>
      </c>
      <c r="D369" t="s">
        <v>499</v>
      </c>
      <c r="E369" t="s">
        <v>705</v>
      </c>
      <c r="F369" t="s">
        <v>154</v>
      </c>
      <c r="G369" t="s">
        <v>528</v>
      </c>
      <c r="H369" t="s">
        <v>1267</v>
      </c>
      <c r="I369" t="s">
        <v>723</v>
      </c>
      <c r="J369">
        <v>1228</v>
      </c>
      <c r="K369" t="s">
        <v>724</v>
      </c>
    </row>
    <row r="370" spans="1:11">
      <c r="A370">
        <v>36063</v>
      </c>
      <c r="B370" t="s">
        <v>71</v>
      </c>
      <c r="C370" t="s">
        <v>431</v>
      </c>
      <c r="D370" t="s">
        <v>499</v>
      </c>
      <c r="E370" t="s">
        <v>705</v>
      </c>
      <c r="F370" t="s">
        <v>552</v>
      </c>
      <c r="G370" t="s">
        <v>500</v>
      </c>
      <c r="H370" t="s">
        <v>1276</v>
      </c>
      <c r="I370" t="s">
        <v>709</v>
      </c>
      <c r="J370">
        <v>323</v>
      </c>
      <c r="K370" t="s">
        <v>704</v>
      </c>
    </row>
    <row r="371" spans="1:11">
      <c r="A371">
        <v>36071</v>
      </c>
      <c r="B371" t="s">
        <v>71</v>
      </c>
      <c r="C371" t="s">
        <v>432</v>
      </c>
      <c r="D371" t="s">
        <v>499</v>
      </c>
      <c r="E371" t="s">
        <v>705</v>
      </c>
      <c r="F371" t="s">
        <v>154</v>
      </c>
      <c r="G371" t="s">
        <v>528</v>
      </c>
      <c r="H371" t="s">
        <v>1267</v>
      </c>
      <c r="I371" t="s">
        <v>723</v>
      </c>
      <c r="J371">
        <v>1280</v>
      </c>
      <c r="K371" t="s">
        <v>724</v>
      </c>
    </row>
    <row r="372" spans="1:11">
      <c r="A372">
        <v>36083</v>
      </c>
      <c r="B372" t="s">
        <v>71</v>
      </c>
      <c r="C372" t="s">
        <v>432</v>
      </c>
      <c r="D372" t="s">
        <v>499</v>
      </c>
      <c r="E372" t="s">
        <v>705</v>
      </c>
      <c r="F372" t="s">
        <v>154</v>
      </c>
      <c r="G372" t="s">
        <v>528</v>
      </c>
      <c r="H372" t="s">
        <v>1267</v>
      </c>
      <c r="I372" t="s">
        <v>723</v>
      </c>
      <c r="J372">
        <v>1522</v>
      </c>
      <c r="K372" t="s">
        <v>724</v>
      </c>
    </row>
    <row r="373" spans="1:11">
      <c r="A373">
        <v>36128</v>
      </c>
      <c r="B373" t="s">
        <v>71</v>
      </c>
      <c r="C373" t="s">
        <v>432</v>
      </c>
      <c r="D373" t="s">
        <v>499</v>
      </c>
      <c r="E373" t="s">
        <v>705</v>
      </c>
      <c r="F373" t="s">
        <v>154</v>
      </c>
      <c r="G373" t="s">
        <v>528</v>
      </c>
      <c r="H373" t="s">
        <v>1267</v>
      </c>
      <c r="I373" t="s">
        <v>723</v>
      </c>
      <c r="J373">
        <v>1186</v>
      </c>
      <c r="K373" t="s">
        <v>724</v>
      </c>
    </row>
    <row r="374" spans="1:11">
      <c r="A374">
        <v>36167</v>
      </c>
      <c r="B374" t="s">
        <v>71</v>
      </c>
      <c r="C374" t="s">
        <v>431</v>
      </c>
      <c r="D374" t="s">
        <v>499</v>
      </c>
      <c r="E374" t="s">
        <v>705</v>
      </c>
      <c r="F374" t="s">
        <v>154</v>
      </c>
      <c r="G374" t="s">
        <v>528</v>
      </c>
      <c r="H374" t="s">
        <v>1267</v>
      </c>
      <c r="I374" t="s">
        <v>723</v>
      </c>
      <c r="J374">
        <v>1423</v>
      </c>
      <c r="K374" t="s">
        <v>724</v>
      </c>
    </row>
    <row r="375" spans="1:11">
      <c r="A375">
        <v>36173</v>
      </c>
      <c r="B375" t="s">
        <v>71</v>
      </c>
      <c r="C375" t="s">
        <v>432</v>
      </c>
      <c r="D375" t="s">
        <v>499</v>
      </c>
      <c r="E375" t="s">
        <v>705</v>
      </c>
      <c r="F375" t="s">
        <v>154</v>
      </c>
      <c r="G375" t="s">
        <v>528</v>
      </c>
      <c r="H375" t="s">
        <v>1267</v>
      </c>
      <c r="I375" t="s">
        <v>723</v>
      </c>
      <c r="J375">
        <v>1151</v>
      </c>
      <c r="K375" t="s">
        <v>724</v>
      </c>
    </row>
    <row r="376" spans="1:11">
      <c r="A376">
        <v>36201</v>
      </c>
      <c r="B376" t="s">
        <v>74</v>
      </c>
      <c r="C376" t="s">
        <v>431</v>
      </c>
      <c r="D376" t="s">
        <v>499</v>
      </c>
      <c r="E376" t="s">
        <v>705</v>
      </c>
      <c r="F376" t="s">
        <v>521</v>
      </c>
      <c r="G376" t="s">
        <v>500</v>
      </c>
      <c r="H376" t="s">
        <v>1278</v>
      </c>
      <c r="I376" t="s">
        <v>756</v>
      </c>
      <c r="J376">
        <v>297</v>
      </c>
      <c r="K376" t="s">
        <v>803</v>
      </c>
    </row>
    <row r="377" spans="1:11">
      <c r="A377">
        <v>36208</v>
      </c>
      <c r="B377" t="s">
        <v>71</v>
      </c>
      <c r="C377" t="s">
        <v>432</v>
      </c>
      <c r="D377" t="s">
        <v>499</v>
      </c>
      <c r="E377" t="s">
        <v>705</v>
      </c>
      <c r="F377" t="s">
        <v>154</v>
      </c>
      <c r="G377" t="s">
        <v>528</v>
      </c>
      <c r="H377" t="s">
        <v>1267</v>
      </c>
      <c r="I377" t="s">
        <v>723</v>
      </c>
      <c r="J377">
        <v>1185</v>
      </c>
      <c r="K377" t="s">
        <v>724</v>
      </c>
    </row>
    <row r="378" spans="1:11">
      <c r="A378">
        <v>36210</v>
      </c>
      <c r="B378" t="s">
        <v>71</v>
      </c>
      <c r="C378" t="s">
        <v>432</v>
      </c>
      <c r="D378" t="s">
        <v>499</v>
      </c>
      <c r="E378" t="s">
        <v>705</v>
      </c>
      <c r="F378" t="s">
        <v>154</v>
      </c>
      <c r="G378" t="s">
        <v>528</v>
      </c>
      <c r="H378" t="s">
        <v>1267</v>
      </c>
      <c r="I378" t="s">
        <v>723</v>
      </c>
      <c r="J378">
        <v>1332</v>
      </c>
      <c r="K378" t="s">
        <v>724</v>
      </c>
    </row>
    <row r="379" spans="1:11">
      <c r="A379">
        <v>36232</v>
      </c>
      <c r="B379" t="s">
        <v>71</v>
      </c>
      <c r="C379" t="s">
        <v>432</v>
      </c>
      <c r="D379" t="s">
        <v>499</v>
      </c>
      <c r="E379" t="s">
        <v>705</v>
      </c>
      <c r="F379" t="s">
        <v>154</v>
      </c>
      <c r="G379" t="s">
        <v>528</v>
      </c>
      <c r="H379" t="s">
        <v>1267</v>
      </c>
      <c r="I379" t="s">
        <v>723</v>
      </c>
      <c r="J379">
        <v>1654</v>
      </c>
      <c r="K379" t="s">
        <v>724</v>
      </c>
    </row>
    <row r="380" spans="1:11">
      <c r="A380">
        <v>36263</v>
      </c>
      <c r="B380" t="s">
        <v>71</v>
      </c>
      <c r="C380" t="s">
        <v>431</v>
      </c>
      <c r="D380" t="s">
        <v>499</v>
      </c>
      <c r="E380" t="s">
        <v>705</v>
      </c>
      <c r="F380" t="s">
        <v>154</v>
      </c>
      <c r="G380" t="s">
        <v>528</v>
      </c>
      <c r="H380" t="s">
        <v>1267</v>
      </c>
      <c r="I380" t="s">
        <v>723</v>
      </c>
      <c r="J380">
        <v>1269</v>
      </c>
      <c r="K380" t="s">
        <v>724</v>
      </c>
    </row>
    <row r="381" spans="1:11">
      <c r="A381">
        <v>36274</v>
      </c>
      <c r="B381" t="s">
        <v>71</v>
      </c>
      <c r="C381" t="s">
        <v>432</v>
      </c>
      <c r="D381" t="s">
        <v>499</v>
      </c>
      <c r="E381" t="s">
        <v>705</v>
      </c>
      <c r="F381" t="s">
        <v>154</v>
      </c>
      <c r="G381" t="s">
        <v>528</v>
      </c>
      <c r="H381" t="s">
        <v>1267</v>
      </c>
      <c r="I381" t="s">
        <v>723</v>
      </c>
      <c r="J381">
        <v>1206</v>
      </c>
      <c r="K381" t="s">
        <v>724</v>
      </c>
    </row>
    <row r="382" spans="1:11">
      <c r="A382">
        <v>36278</v>
      </c>
      <c r="B382" t="s">
        <v>71</v>
      </c>
      <c r="C382" t="s">
        <v>431</v>
      </c>
      <c r="D382" t="s">
        <v>499</v>
      </c>
      <c r="E382" t="s">
        <v>705</v>
      </c>
      <c r="F382" t="s">
        <v>230</v>
      </c>
      <c r="G382" t="s">
        <v>528</v>
      </c>
      <c r="H382" t="s">
        <v>1269</v>
      </c>
      <c r="I382" t="s">
        <v>765</v>
      </c>
      <c r="J382">
        <v>1151</v>
      </c>
      <c r="K382" t="s">
        <v>231</v>
      </c>
    </row>
    <row r="383" spans="1:11">
      <c r="A383">
        <v>36316</v>
      </c>
      <c r="B383" t="s">
        <v>71</v>
      </c>
      <c r="C383" t="s">
        <v>431</v>
      </c>
      <c r="D383" t="s">
        <v>499</v>
      </c>
      <c r="E383" t="s">
        <v>705</v>
      </c>
      <c r="F383" t="s">
        <v>154</v>
      </c>
      <c r="G383" t="s">
        <v>528</v>
      </c>
      <c r="H383" t="s">
        <v>1267</v>
      </c>
      <c r="I383" t="s">
        <v>723</v>
      </c>
      <c r="J383">
        <v>1404</v>
      </c>
      <c r="K383" t="s">
        <v>724</v>
      </c>
    </row>
    <row r="384" spans="1:11">
      <c r="A384">
        <v>36370</v>
      </c>
      <c r="B384" t="s">
        <v>71</v>
      </c>
      <c r="C384" t="s">
        <v>432</v>
      </c>
      <c r="D384" t="s">
        <v>499</v>
      </c>
      <c r="E384" t="s">
        <v>705</v>
      </c>
      <c r="F384" t="s">
        <v>154</v>
      </c>
      <c r="G384" t="s">
        <v>528</v>
      </c>
      <c r="H384" t="s">
        <v>1267</v>
      </c>
      <c r="I384" t="s">
        <v>723</v>
      </c>
      <c r="J384">
        <v>1444</v>
      </c>
      <c r="K384" t="s">
        <v>724</v>
      </c>
    </row>
    <row r="385" spans="1:11">
      <c r="A385">
        <v>36391</v>
      </c>
      <c r="B385" t="s">
        <v>71</v>
      </c>
      <c r="C385" t="s">
        <v>431</v>
      </c>
      <c r="D385" t="s">
        <v>499</v>
      </c>
      <c r="E385" t="s">
        <v>705</v>
      </c>
      <c r="F385" t="s">
        <v>245</v>
      </c>
      <c r="G385" t="s">
        <v>528</v>
      </c>
      <c r="H385" t="s">
        <v>1280</v>
      </c>
      <c r="I385" t="s">
        <v>824</v>
      </c>
      <c r="J385">
        <v>131</v>
      </c>
      <c r="K385" t="s">
        <v>272</v>
      </c>
    </row>
    <row r="386" spans="1:11">
      <c r="A386">
        <v>36448</v>
      </c>
      <c r="B386" t="s">
        <v>74</v>
      </c>
      <c r="C386" t="s">
        <v>436</v>
      </c>
      <c r="D386" t="s">
        <v>499</v>
      </c>
      <c r="E386" t="s">
        <v>705</v>
      </c>
      <c r="F386" t="s">
        <v>520</v>
      </c>
      <c r="G386" t="s">
        <v>500</v>
      </c>
      <c r="H386" t="s">
        <v>1269</v>
      </c>
      <c r="I386" t="s">
        <v>751</v>
      </c>
      <c r="J386">
        <v>2062</v>
      </c>
      <c r="K386" t="s">
        <v>807</v>
      </c>
    </row>
    <row r="387" spans="1:11">
      <c r="A387">
        <v>36505</v>
      </c>
      <c r="B387" t="s">
        <v>74</v>
      </c>
      <c r="C387" t="s">
        <v>436</v>
      </c>
      <c r="D387" t="s">
        <v>499</v>
      </c>
      <c r="E387" t="s">
        <v>705</v>
      </c>
      <c r="F387" t="s">
        <v>521</v>
      </c>
      <c r="G387" t="s">
        <v>500</v>
      </c>
      <c r="H387" t="s">
        <v>1269</v>
      </c>
      <c r="I387" t="s">
        <v>726</v>
      </c>
      <c r="J387">
        <v>1801</v>
      </c>
      <c r="K387" t="s">
        <v>773</v>
      </c>
    </row>
    <row r="388" spans="1:11">
      <c r="A388">
        <v>36535</v>
      </c>
      <c r="B388" t="s">
        <v>71</v>
      </c>
      <c r="C388" t="s">
        <v>436</v>
      </c>
      <c r="D388" t="s">
        <v>499</v>
      </c>
      <c r="E388" t="s">
        <v>705</v>
      </c>
      <c r="F388" t="s">
        <v>230</v>
      </c>
      <c r="G388" t="s">
        <v>528</v>
      </c>
      <c r="H388" t="s">
        <v>1398</v>
      </c>
      <c r="I388" t="s">
        <v>1399</v>
      </c>
      <c r="J388">
        <v>134</v>
      </c>
      <c r="K388" t="s">
        <v>231</v>
      </c>
    </row>
    <row r="389" spans="1:11">
      <c r="A389">
        <v>36536</v>
      </c>
      <c r="B389" t="s">
        <v>71</v>
      </c>
      <c r="C389" t="s">
        <v>431</v>
      </c>
      <c r="D389" t="s">
        <v>499</v>
      </c>
      <c r="E389" t="s">
        <v>705</v>
      </c>
      <c r="F389" t="s">
        <v>209</v>
      </c>
      <c r="G389" t="s">
        <v>528</v>
      </c>
      <c r="H389" t="s">
        <v>1275</v>
      </c>
      <c r="I389" t="s">
        <v>731</v>
      </c>
      <c r="J389">
        <v>324</v>
      </c>
      <c r="K389" t="s">
        <v>502</v>
      </c>
    </row>
    <row r="390" spans="1:11">
      <c r="A390">
        <v>36591</v>
      </c>
      <c r="B390" t="s">
        <v>71</v>
      </c>
      <c r="C390" t="s">
        <v>432</v>
      </c>
      <c r="D390" t="s">
        <v>499</v>
      </c>
      <c r="E390" t="s">
        <v>705</v>
      </c>
      <c r="F390" t="s">
        <v>154</v>
      </c>
      <c r="G390" t="s">
        <v>528</v>
      </c>
      <c r="H390" t="s">
        <v>1267</v>
      </c>
      <c r="I390" t="s">
        <v>723</v>
      </c>
      <c r="J390">
        <v>1233</v>
      </c>
      <c r="K390" t="s">
        <v>724</v>
      </c>
    </row>
    <row r="391" spans="1:11">
      <c r="A391">
        <v>36616</v>
      </c>
      <c r="B391" t="s">
        <v>71</v>
      </c>
      <c r="C391" t="s">
        <v>431</v>
      </c>
      <c r="D391" t="s">
        <v>499</v>
      </c>
      <c r="E391" t="s">
        <v>705</v>
      </c>
      <c r="F391" t="s">
        <v>230</v>
      </c>
      <c r="G391" t="s">
        <v>528</v>
      </c>
      <c r="H391" t="s">
        <v>1269</v>
      </c>
      <c r="I391" t="s">
        <v>765</v>
      </c>
      <c r="J391">
        <v>907</v>
      </c>
      <c r="K391" t="s">
        <v>231</v>
      </c>
    </row>
    <row r="392" spans="1:11">
      <c r="A392">
        <v>36700</v>
      </c>
      <c r="B392" t="s">
        <v>71</v>
      </c>
      <c r="C392" t="s">
        <v>431</v>
      </c>
      <c r="D392" t="s">
        <v>499</v>
      </c>
      <c r="E392" t="s">
        <v>705</v>
      </c>
      <c r="F392" t="s">
        <v>154</v>
      </c>
      <c r="G392" t="s">
        <v>528</v>
      </c>
      <c r="H392" t="s">
        <v>1267</v>
      </c>
      <c r="I392" t="s">
        <v>723</v>
      </c>
      <c r="J392">
        <v>1511</v>
      </c>
      <c r="K392" t="s">
        <v>724</v>
      </c>
    </row>
    <row r="393" spans="1:11">
      <c r="A393">
        <v>36706</v>
      </c>
      <c r="B393" t="s">
        <v>71</v>
      </c>
      <c r="C393" t="s">
        <v>432</v>
      </c>
      <c r="D393" t="s">
        <v>499</v>
      </c>
      <c r="E393" t="s">
        <v>705</v>
      </c>
      <c r="F393" t="s">
        <v>154</v>
      </c>
      <c r="G393" t="s">
        <v>528</v>
      </c>
      <c r="H393" t="s">
        <v>1267</v>
      </c>
      <c r="I393" t="s">
        <v>723</v>
      </c>
      <c r="J393">
        <v>1675</v>
      </c>
      <c r="K393" t="s">
        <v>724</v>
      </c>
    </row>
    <row r="394" spans="1:11">
      <c r="A394">
        <v>36719</v>
      </c>
      <c r="B394" t="s">
        <v>71</v>
      </c>
      <c r="C394" t="s">
        <v>431</v>
      </c>
      <c r="D394" t="s">
        <v>499</v>
      </c>
      <c r="E394" t="s">
        <v>705</v>
      </c>
      <c r="F394" t="s">
        <v>245</v>
      </c>
      <c r="G394" t="s">
        <v>528</v>
      </c>
      <c r="H394" t="s">
        <v>1276</v>
      </c>
      <c r="I394" t="s">
        <v>706</v>
      </c>
      <c r="J394">
        <v>610</v>
      </c>
      <c r="K394" t="s">
        <v>1572</v>
      </c>
    </row>
    <row r="395" spans="1:11">
      <c r="A395">
        <v>36740</v>
      </c>
      <c r="B395" t="s">
        <v>71</v>
      </c>
      <c r="C395" t="s">
        <v>432</v>
      </c>
      <c r="D395" t="s">
        <v>499</v>
      </c>
      <c r="E395" t="s">
        <v>705</v>
      </c>
      <c r="F395" t="s">
        <v>154</v>
      </c>
      <c r="G395" t="s">
        <v>528</v>
      </c>
      <c r="H395" t="s">
        <v>1267</v>
      </c>
      <c r="I395" t="s">
        <v>723</v>
      </c>
      <c r="J395">
        <v>1191</v>
      </c>
      <c r="K395" t="s">
        <v>724</v>
      </c>
    </row>
    <row r="396" spans="1:11">
      <c r="A396">
        <v>36795</v>
      </c>
      <c r="B396" t="s">
        <v>71</v>
      </c>
      <c r="C396" t="s">
        <v>432</v>
      </c>
      <c r="D396" t="s">
        <v>499</v>
      </c>
      <c r="E396" t="s">
        <v>705</v>
      </c>
      <c r="F396" t="s">
        <v>154</v>
      </c>
      <c r="G396" t="s">
        <v>528</v>
      </c>
      <c r="H396" t="s">
        <v>1267</v>
      </c>
      <c r="I396" t="s">
        <v>723</v>
      </c>
      <c r="J396">
        <v>1641</v>
      </c>
      <c r="K396" t="s">
        <v>724</v>
      </c>
    </row>
    <row r="397" spans="1:11">
      <c r="A397">
        <v>36807</v>
      </c>
      <c r="B397" t="s">
        <v>71</v>
      </c>
      <c r="C397" t="s">
        <v>432</v>
      </c>
      <c r="D397" t="s">
        <v>499</v>
      </c>
      <c r="E397" t="s">
        <v>705</v>
      </c>
      <c r="F397" t="s">
        <v>154</v>
      </c>
      <c r="G397" t="s">
        <v>528</v>
      </c>
      <c r="H397" t="s">
        <v>1267</v>
      </c>
      <c r="I397" t="s">
        <v>723</v>
      </c>
      <c r="J397">
        <v>1538</v>
      </c>
      <c r="K397" t="s">
        <v>724</v>
      </c>
    </row>
    <row r="398" spans="1:11">
      <c r="A398">
        <v>36827</v>
      </c>
      <c r="B398" t="s">
        <v>71</v>
      </c>
      <c r="C398" t="s">
        <v>431</v>
      </c>
      <c r="D398" t="s">
        <v>499</v>
      </c>
      <c r="E398" t="s">
        <v>705</v>
      </c>
      <c r="F398" t="s">
        <v>154</v>
      </c>
      <c r="G398" t="s">
        <v>528</v>
      </c>
      <c r="H398" t="s">
        <v>1267</v>
      </c>
      <c r="I398" t="s">
        <v>723</v>
      </c>
      <c r="J398">
        <v>1390</v>
      </c>
      <c r="K398" t="s">
        <v>724</v>
      </c>
    </row>
    <row r="399" spans="1:11">
      <c r="A399">
        <v>36836</v>
      </c>
      <c r="B399" t="s">
        <v>71</v>
      </c>
      <c r="C399" t="s">
        <v>432</v>
      </c>
      <c r="D399" t="s">
        <v>499</v>
      </c>
      <c r="E399" t="s">
        <v>705</v>
      </c>
      <c r="F399" t="s">
        <v>154</v>
      </c>
      <c r="G399" t="s">
        <v>528</v>
      </c>
      <c r="H399" t="s">
        <v>1267</v>
      </c>
      <c r="I399" t="s">
        <v>723</v>
      </c>
      <c r="J399">
        <v>1446</v>
      </c>
      <c r="K399" t="s">
        <v>724</v>
      </c>
    </row>
    <row r="400" spans="1:11">
      <c r="A400">
        <v>36848</v>
      </c>
      <c r="B400" t="s">
        <v>71</v>
      </c>
      <c r="C400" t="s">
        <v>432</v>
      </c>
      <c r="D400" t="s">
        <v>499</v>
      </c>
      <c r="E400" t="s">
        <v>705</v>
      </c>
      <c r="F400" t="s">
        <v>154</v>
      </c>
      <c r="G400" t="s">
        <v>528</v>
      </c>
      <c r="H400" t="s">
        <v>1267</v>
      </c>
      <c r="I400" t="s">
        <v>723</v>
      </c>
      <c r="J400">
        <v>1353</v>
      </c>
      <c r="K400" t="s">
        <v>724</v>
      </c>
    </row>
    <row r="401" spans="1:11">
      <c r="A401">
        <v>36890</v>
      </c>
      <c r="B401" t="s">
        <v>71</v>
      </c>
      <c r="C401" t="s">
        <v>432</v>
      </c>
      <c r="D401" t="s">
        <v>499</v>
      </c>
      <c r="E401" t="s">
        <v>705</v>
      </c>
      <c r="F401" t="s">
        <v>154</v>
      </c>
      <c r="G401" t="s">
        <v>528</v>
      </c>
      <c r="H401" t="s">
        <v>1267</v>
      </c>
      <c r="I401" t="s">
        <v>723</v>
      </c>
      <c r="J401">
        <v>1418</v>
      </c>
      <c r="K401" t="s">
        <v>724</v>
      </c>
    </row>
    <row r="402" spans="1:11">
      <c r="A402">
        <v>36901</v>
      </c>
      <c r="B402" t="s">
        <v>71</v>
      </c>
      <c r="C402" t="s">
        <v>431</v>
      </c>
      <c r="D402" t="s">
        <v>499</v>
      </c>
      <c r="E402" t="s">
        <v>705</v>
      </c>
      <c r="F402" t="s">
        <v>385</v>
      </c>
      <c r="G402" t="s">
        <v>528</v>
      </c>
      <c r="H402" t="s">
        <v>1295</v>
      </c>
      <c r="I402" t="s">
        <v>741</v>
      </c>
      <c r="J402">
        <v>323</v>
      </c>
      <c r="K402" t="s">
        <v>702</v>
      </c>
    </row>
    <row r="403" spans="1:11">
      <c r="A403">
        <v>36912</v>
      </c>
      <c r="B403" t="s">
        <v>71</v>
      </c>
      <c r="C403" t="s">
        <v>432</v>
      </c>
      <c r="D403" t="s">
        <v>499</v>
      </c>
      <c r="E403" t="s">
        <v>705</v>
      </c>
      <c r="F403" t="s">
        <v>154</v>
      </c>
      <c r="G403" t="s">
        <v>528</v>
      </c>
      <c r="H403" t="s">
        <v>1267</v>
      </c>
      <c r="I403" t="s">
        <v>723</v>
      </c>
      <c r="J403">
        <v>1556</v>
      </c>
      <c r="K403" t="s">
        <v>724</v>
      </c>
    </row>
    <row r="404" spans="1:11">
      <c r="A404">
        <v>36968</v>
      </c>
      <c r="B404" t="s">
        <v>71</v>
      </c>
      <c r="C404" t="s">
        <v>436</v>
      </c>
      <c r="D404" t="s">
        <v>499</v>
      </c>
      <c r="E404" t="s">
        <v>705</v>
      </c>
      <c r="F404" t="s">
        <v>245</v>
      </c>
      <c r="G404" t="s">
        <v>528</v>
      </c>
      <c r="H404" t="s">
        <v>1269</v>
      </c>
      <c r="I404" t="s">
        <v>717</v>
      </c>
      <c r="J404">
        <v>1399</v>
      </c>
      <c r="K404" t="s">
        <v>1581</v>
      </c>
    </row>
    <row r="405" spans="1:11">
      <c r="A405">
        <v>36975</v>
      </c>
      <c r="B405" t="s">
        <v>74</v>
      </c>
      <c r="C405" t="s">
        <v>431</v>
      </c>
      <c r="D405" t="s">
        <v>499</v>
      </c>
      <c r="E405" t="s">
        <v>705</v>
      </c>
      <c r="F405" t="s">
        <v>520</v>
      </c>
      <c r="G405" t="s">
        <v>500</v>
      </c>
      <c r="H405" t="s">
        <v>1270</v>
      </c>
      <c r="I405" t="s">
        <v>797</v>
      </c>
      <c r="J405">
        <v>421</v>
      </c>
      <c r="K405" t="s">
        <v>550</v>
      </c>
    </row>
    <row r="406" spans="1:11">
      <c r="A406">
        <v>37034</v>
      </c>
      <c r="B406" t="s">
        <v>74</v>
      </c>
      <c r="C406" t="s">
        <v>431</v>
      </c>
      <c r="D406" t="s">
        <v>499</v>
      </c>
      <c r="E406" t="s">
        <v>705</v>
      </c>
      <c r="F406" t="s">
        <v>521</v>
      </c>
      <c r="G406" t="s">
        <v>500</v>
      </c>
      <c r="H406" t="s">
        <v>1267</v>
      </c>
      <c r="I406" t="s">
        <v>715</v>
      </c>
      <c r="J406">
        <v>587</v>
      </c>
      <c r="K406" t="s">
        <v>716</v>
      </c>
    </row>
    <row r="407" spans="1:11">
      <c r="A407">
        <v>37104</v>
      </c>
      <c r="B407" t="s">
        <v>71</v>
      </c>
      <c r="C407" t="s">
        <v>432</v>
      </c>
      <c r="D407" t="s">
        <v>499</v>
      </c>
      <c r="E407" t="s">
        <v>705</v>
      </c>
      <c r="F407" t="s">
        <v>154</v>
      </c>
      <c r="G407" t="s">
        <v>528</v>
      </c>
      <c r="H407" t="s">
        <v>1267</v>
      </c>
      <c r="I407" t="s">
        <v>723</v>
      </c>
      <c r="J407">
        <v>1643</v>
      </c>
      <c r="K407" t="s">
        <v>724</v>
      </c>
    </row>
    <row r="408" spans="1:11">
      <c r="A408">
        <v>37143</v>
      </c>
      <c r="B408" t="s">
        <v>71</v>
      </c>
      <c r="C408" t="s">
        <v>432</v>
      </c>
      <c r="D408" t="s">
        <v>499</v>
      </c>
      <c r="E408" t="s">
        <v>705</v>
      </c>
      <c r="F408" t="s">
        <v>154</v>
      </c>
      <c r="G408" t="s">
        <v>528</v>
      </c>
      <c r="H408" t="s">
        <v>1267</v>
      </c>
      <c r="I408" t="s">
        <v>723</v>
      </c>
      <c r="J408">
        <v>1189</v>
      </c>
      <c r="K408" t="s">
        <v>724</v>
      </c>
    </row>
    <row r="409" spans="1:11">
      <c r="A409">
        <v>37152</v>
      </c>
      <c r="B409" t="s">
        <v>71</v>
      </c>
      <c r="C409" t="s">
        <v>431</v>
      </c>
      <c r="D409" t="s">
        <v>499</v>
      </c>
      <c r="E409" t="s">
        <v>705</v>
      </c>
      <c r="F409" t="s">
        <v>552</v>
      </c>
      <c r="G409" t="s">
        <v>500</v>
      </c>
      <c r="H409" t="s">
        <v>1277</v>
      </c>
      <c r="I409" t="s">
        <v>767</v>
      </c>
      <c r="J409">
        <v>111</v>
      </c>
      <c r="K409" t="s">
        <v>704</v>
      </c>
    </row>
    <row r="410" spans="1:11">
      <c r="A410">
        <v>37168</v>
      </c>
      <c r="B410" t="s">
        <v>71</v>
      </c>
      <c r="C410" t="s">
        <v>431</v>
      </c>
      <c r="D410" t="s">
        <v>499</v>
      </c>
      <c r="E410" t="s">
        <v>705</v>
      </c>
      <c r="F410" t="s">
        <v>245</v>
      </c>
      <c r="G410" t="s">
        <v>528</v>
      </c>
      <c r="H410" t="s">
        <v>1284</v>
      </c>
      <c r="I410" t="s">
        <v>719</v>
      </c>
      <c r="J410">
        <v>580</v>
      </c>
      <c r="K410" t="s">
        <v>272</v>
      </c>
    </row>
    <row r="411" spans="1:11">
      <c r="A411">
        <v>37192</v>
      </c>
      <c r="B411" t="s">
        <v>71</v>
      </c>
      <c r="C411" t="s">
        <v>432</v>
      </c>
      <c r="D411" t="s">
        <v>499</v>
      </c>
      <c r="E411" t="s">
        <v>705</v>
      </c>
      <c r="F411" t="s">
        <v>154</v>
      </c>
      <c r="G411" t="s">
        <v>528</v>
      </c>
      <c r="H411" t="s">
        <v>1267</v>
      </c>
      <c r="I411" t="s">
        <v>723</v>
      </c>
      <c r="J411">
        <v>1516</v>
      </c>
      <c r="K411" t="s">
        <v>724</v>
      </c>
    </row>
    <row r="412" spans="1:11">
      <c r="A412">
        <v>37214</v>
      </c>
      <c r="B412" t="s">
        <v>71</v>
      </c>
      <c r="C412" t="s">
        <v>431</v>
      </c>
      <c r="D412" t="s">
        <v>499</v>
      </c>
      <c r="E412" t="s">
        <v>705</v>
      </c>
      <c r="F412" t="s">
        <v>209</v>
      </c>
      <c r="G412" t="s">
        <v>528</v>
      </c>
      <c r="H412" t="s">
        <v>1274</v>
      </c>
      <c r="I412" t="s">
        <v>788</v>
      </c>
      <c r="J412">
        <v>163</v>
      </c>
      <c r="K412" t="s">
        <v>502</v>
      </c>
    </row>
    <row r="413" spans="1:11">
      <c r="A413">
        <v>37314</v>
      </c>
      <c r="B413" t="s">
        <v>71</v>
      </c>
      <c r="C413" t="s">
        <v>432</v>
      </c>
      <c r="D413" t="s">
        <v>499</v>
      </c>
      <c r="E413" t="s">
        <v>705</v>
      </c>
      <c r="F413" t="s">
        <v>154</v>
      </c>
      <c r="G413" t="s">
        <v>528</v>
      </c>
      <c r="H413" t="s">
        <v>1267</v>
      </c>
      <c r="I413" t="s">
        <v>723</v>
      </c>
      <c r="J413">
        <v>1414</v>
      </c>
      <c r="K413" t="s">
        <v>724</v>
      </c>
    </row>
    <row r="414" spans="1:11">
      <c r="A414">
        <v>37365</v>
      </c>
      <c r="B414" t="s">
        <v>71</v>
      </c>
      <c r="C414" t="s">
        <v>431</v>
      </c>
      <c r="D414" t="s">
        <v>499</v>
      </c>
      <c r="E414" t="s">
        <v>705</v>
      </c>
      <c r="F414" t="s">
        <v>230</v>
      </c>
      <c r="G414" t="s">
        <v>528</v>
      </c>
      <c r="H414" t="s">
        <v>1279</v>
      </c>
      <c r="I414" t="s">
        <v>750</v>
      </c>
      <c r="J414">
        <v>285</v>
      </c>
      <c r="K414" t="s">
        <v>231</v>
      </c>
    </row>
    <row r="415" spans="1:11">
      <c r="A415">
        <v>37371</v>
      </c>
      <c r="B415" t="s">
        <v>71</v>
      </c>
      <c r="C415" t="s">
        <v>431</v>
      </c>
      <c r="D415" t="s">
        <v>499</v>
      </c>
      <c r="E415" t="s">
        <v>705</v>
      </c>
      <c r="F415" t="s">
        <v>154</v>
      </c>
      <c r="G415" t="s">
        <v>528</v>
      </c>
      <c r="H415" t="s">
        <v>1267</v>
      </c>
      <c r="I415" t="s">
        <v>723</v>
      </c>
      <c r="J415">
        <v>1408</v>
      </c>
      <c r="K415" t="s">
        <v>724</v>
      </c>
    </row>
    <row r="416" spans="1:11">
      <c r="A416">
        <v>37396</v>
      </c>
      <c r="B416" t="s">
        <v>71</v>
      </c>
      <c r="C416" t="s">
        <v>431</v>
      </c>
      <c r="D416" t="s">
        <v>499</v>
      </c>
      <c r="E416" t="s">
        <v>705</v>
      </c>
      <c r="F416" t="s">
        <v>185</v>
      </c>
      <c r="G416" t="s">
        <v>528</v>
      </c>
      <c r="H416" t="s">
        <v>1267</v>
      </c>
      <c r="I416" t="s">
        <v>774</v>
      </c>
      <c r="J416">
        <v>757</v>
      </c>
      <c r="K416" t="s">
        <v>540</v>
      </c>
    </row>
    <row r="417" spans="1:11">
      <c r="A417">
        <v>37438</v>
      </c>
      <c r="B417" t="s">
        <v>71</v>
      </c>
      <c r="C417" t="s">
        <v>431</v>
      </c>
      <c r="D417" t="s">
        <v>499</v>
      </c>
      <c r="E417" t="s">
        <v>705</v>
      </c>
      <c r="F417" t="s">
        <v>206</v>
      </c>
      <c r="G417" t="s">
        <v>528</v>
      </c>
      <c r="H417" t="s">
        <v>1275</v>
      </c>
      <c r="I417" t="s">
        <v>745</v>
      </c>
      <c r="J417">
        <v>102</v>
      </c>
      <c r="K417" t="s">
        <v>1429</v>
      </c>
    </row>
    <row r="418" spans="1:11">
      <c r="A418">
        <v>37544</v>
      </c>
      <c r="B418" t="s">
        <v>71</v>
      </c>
      <c r="C418" t="s">
        <v>431</v>
      </c>
      <c r="D418" t="s">
        <v>499</v>
      </c>
      <c r="E418" t="s">
        <v>705</v>
      </c>
      <c r="F418" t="s">
        <v>154</v>
      </c>
      <c r="G418" t="s">
        <v>528</v>
      </c>
      <c r="H418" t="s">
        <v>1267</v>
      </c>
      <c r="I418" t="s">
        <v>723</v>
      </c>
      <c r="J418">
        <v>1224</v>
      </c>
      <c r="K418" t="s">
        <v>724</v>
      </c>
    </row>
    <row r="419" spans="1:11">
      <c r="A419">
        <v>37666</v>
      </c>
      <c r="B419" t="s">
        <v>71</v>
      </c>
      <c r="C419" t="s">
        <v>432</v>
      </c>
      <c r="D419" t="s">
        <v>499</v>
      </c>
      <c r="E419" t="s">
        <v>705</v>
      </c>
      <c r="F419" t="s">
        <v>154</v>
      </c>
      <c r="G419" t="s">
        <v>528</v>
      </c>
      <c r="H419" t="s">
        <v>1267</v>
      </c>
      <c r="I419" t="s">
        <v>723</v>
      </c>
      <c r="J419">
        <v>1530</v>
      </c>
      <c r="K419" t="s">
        <v>724</v>
      </c>
    </row>
    <row r="420" spans="1:11">
      <c r="A420">
        <v>37695</v>
      </c>
      <c r="B420" t="s">
        <v>71</v>
      </c>
      <c r="C420" t="s">
        <v>431</v>
      </c>
      <c r="D420" t="s">
        <v>499</v>
      </c>
      <c r="E420" t="s">
        <v>705</v>
      </c>
      <c r="F420" t="s">
        <v>154</v>
      </c>
      <c r="G420" t="s">
        <v>528</v>
      </c>
      <c r="H420" t="s">
        <v>1267</v>
      </c>
      <c r="I420" t="s">
        <v>723</v>
      </c>
      <c r="J420">
        <v>1256</v>
      </c>
      <c r="K420" t="s">
        <v>724</v>
      </c>
    </row>
    <row r="421" spans="1:11">
      <c r="A421">
        <v>37701</v>
      </c>
      <c r="B421" t="s">
        <v>71</v>
      </c>
      <c r="C421" t="s">
        <v>431</v>
      </c>
      <c r="D421" t="s">
        <v>499</v>
      </c>
      <c r="E421" t="s">
        <v>705</v>
      </c>
      <c r="F421" t="s">
        <v>154</v>
      </c>
      <c r="G421" t="s">
        <v>528</v>
      </c>
      <c r="H421" t="s">
        <v>1267</v>
      </c>
      <c r="I421" t="s">
        <v>723</v>
      </c>
      <c r="J421">
        <v>1329</v>
      </c>
      <c r="K421" t="s">
        <v>724</v>
      </c>
    </row>
    <row r="422" spans="1:11">
      <c r="A422">
        <v>37748</v>
      </c>
      <c r="B422" t="s">
        <v>71</v>
      </c>
      <c r="C422" t="s">
        <v>432</v>
      </c>
      <c r="D422" t="s">
        <v>499</v>
      </c>
      <c r="E422" t="s">
        <v>705</v>
      </c>
      <c r="F422" t="s">
        <v>154</v>
      </c>
      <c r="G422" t="s">
        <v>528</v>
      </c>
      <c r="H422" t="s">
        <v>1267</v>
      </c>
      <c r="I422" t="s">
        <v>723</v>
      </c>
      <c r="J422">
        <v>1166</v>
      </c>
      <c r="K422" t="s">
        <v>724</v>
      </c>
    </row>
    <row r="423" spans="1:11">
      <c r="A423">
        <v>37757</v>
      </c>
      <c r="B423" t="s">
        <v>71</v>
      </c>
      <c r="C423" t="s">
        <v>431</v>
      </c>
      <c r="D423" t="s">
        <v>499</v>
      </c>
      <c r="E423" t="s">
        <v>705</v>
      </c>
      <c r="F423" t="s">
        <v>154</v>
      </c>
      <c r="G423" t="s">
        <v>528</v>
      </c>
      <c r="H423" t="s">
        <v>1267</v>
      </c>
      <c r="I423" t="s">
        <v>723</v>
      </c>
      <c r="J423">
        <v>1232</v>
      </c>
      <c r="K423" t="s">
        <v>724</v>
      </c>
    </row>
    <row r="424" spans="1:11">
      <c r="A424">
        <v>37840</v>
      </c>
      <c r="B424" t="s">
        <v>74</v>
      </c>
      <c r="C424" t="s">
        <v>431</v>
      </c>
      <c r="D424" t="s">
        <v>499</v>
      </c>
      <c r="E424" t="s">
        <v>705</v>
      </c>
      <c r="F424" t="s">
        <v>521</v>
      </c>
      <c r="G424" t="s">
        <v>500</v>
      </c>
      <c r="H424" t="s">
        <v>1289</v>
      </c>
      <c r="I424" t="s">
        <v>738</v>
      </c>
      <c r="J424">
        <v>640</v>
      </c>
      <c r="K424" t="s">
        <v>817</v>
      </c>
    </row>
    <row r="425" spans="1:11">
      <c r="A425">
        <v>37868</v>
      </c>
      <c r="B425" t="s">
        <v>71</v>
      </c>
      <c r="C425" t="s">
        <v>436</v>
      </c>
      <c r="D425" t="s">
        <v>499</v>
      </c>
      <c r="E425" t="s">
        <v>705</v>
      </c>
      <c r="F425" t="s">
        <v>205</v>
      </c>
      <c r="G425" t="s">
        <v>528</v>
      </c>
      <c r="H425" t="s">
        <v>1398</v>
      </c>
      <c r="I425" t="s">
        <v>1430</v>
      </c>
      <c r="J425">
        <v>530</v>
      </c>
      <c r="K425" t="s">
        <v>143</v>
      </c>
    </row>
    <row r="426" spans="1:11">
      <c r="A426">
        <v>37918</v>
      </c>
      <c r="B426" t="s">
        <v>71</v>
      </c>
      <c r="C426" t="s">
        <v>432</v>
      </c>
      <c r="D426" t="s">
        <v>499</v>
      </c>
      <c r="E426" t="s">
        <v>705</v>
      </c>
      <c r="F426" t="s">
        <v>154</v>
      </c>
      <c r="G426" t="s">
        <v>528</v>
      </c>
      <c r="H426" t="s">
        <v>1267</v>
      </c>
      <c r="I426" t="s">
        <v>723</v>
      </c>
      <c r="J426">
        <v>1155</v>
      </c>
      <c r="K426" t="s">
        <v>724</v>
      </c>
    </row>
    <row r="427" spans="1:11">
      <c r="A427">
        <v>37937</v>
      </c>
      <c r="B427" t="s">
        <v>71</v>
      </c>
      <c r="C427" t="s">
        <v>431</v>
      </c>
      <c r="D427" t="s">
        <v>499</v>
      </c>
      <c r="E427" t="s">
        <v>705</v>
      </c>
      <c r="F427" t="s">
        <v>154</v>
      </c>
      <c r="G427" t="s">
        <v>528</v>
      </c>
      <c r="H427" t="s">
        <v>1267</v>
      </c>
      <c r="I427" t="s">
        <v>723</v>
      </c>
      <c r="J427">
        <v>1336</v>
      </c>
      <c r="K427" t="s">
        <v>724</v>
      </c>
    </row>
    <row r="428" spans="1:11">
      <c r="A428">
        <v>37940</v>
      </c>
      <c r="B428" t="s">
        <v>71</v>
      </c>
      <c r="C428" t="s">
        <v>431</v>
      </c>
      <c r="D428" t="s">
        <v>499</v>
      </c>
      <c r="E428" t="s">
        <v>705</v>
      </c>
      <c r="F428" t="s">
        <v>154</v>
      </c>
      <c r="G428" t="s">
        <v>528</v>
      </c>
      <c r="H428" t="s">
        <v>1267</v>
      </c>
      <c r="I428" t="s">
        <v>723</v>
      </c>
      <c r="J428">
        <v>1450</v>
      </c>
      <c r="K428" t="s">
        <v>724</v>
      </c>
    </row>
    <row r="429" spans="1:11">
      <c r="A429">
        <v>38043</v>
      </c>
      <c r="B429" t="s">
        <v>71</v>
      </c>
      <c r="C429" t="s">
        <v>431</v>
      </c>
      <c r="D429" t="s">
        <v>499</v>
      </c>
      <c r="E429" t="s">
        <v>705</v>
      </c>
      <c r="F429" t="s">
        <v>385</v>
      </c>
      <c r="G429" t="s">
        <v>528</v>
      </c>
      <c r="H429" t="s">
        <v>1268</v>
      </c>
      <c r="I429" t="s">
        <v>833</v>
      </c>
      <c r="J429">
        <v>282</v>
      </c>
      <c r="K429" t="s">
        <v>769</v>
      </c>
    </row>
    <row r="430" spans="1:11">
      <c r="A430">
        <v>38071</v>
      </c>
      <c r="B430" t="s">
        <v>71</v>
      </c>
      <c r="C430" t="s">
        <v>432</v>
      </c>
      <c r="D430" t="s">
        <v>499</v>
      </c>
      <c r="E430" t="s">
        <v>705</v>
      </c>
      <c r="F430" t="s">
        <v>154</v>
      </c>
      <c r="G430" t="s">
        <v>528</v>
      </c>
      <c r="H430" t="s">
        <v>1267</v>
      </c>
      <c r="I430" t="s">
        <v>723</v>
      </c>
      <c r="J430">
        <v>1188</v>
      </c>
      <c r="K430" t="s">
        <v>724</v>
      </c>
    </row>
    <row r="431" spans="1:11">
      <c r="A431">
        <v>38077</v>
      </c>
      <c r="B431" t="s">
        <v>71</v>
      </c>
      <c r="C431" t="s">
        <v>431</v>
      </c>
      <c r="D431" t="s">
        <v>499</v>
      </c>
      <c r="E431" t="s">
        <v>705</v>
      </c>
      <c r="F431" t="s">
        <v>245</v>
      </c>
      <c r="G431" t="s">
        <v>528</v>
      </c>
      <c r="H431" t="s">
        <v>1274</v>
      </c>
      <c r="I431" t="s">
        <v>808</v>
      </c>
      <c r="J431">
        <v>463</v>
      </c>
      <c r="K431" t="s">
        <v>272</v>
      </c>
    </row>
    <row r="432" spans="1:11">
      <c r="A432">
        <v>38097</v>
      </c>
      <c r="B432" t="s">
        <v>71</v>
      </c>
      <c r="C432" t="s">
        <v>432</v>
      </c>
      <c r="D432" t="s">
        <v>499</v>
      </c>
      <c r="E432" t="s">
        <v>705</v>
      </c>
      <c r="F432" t="s">
        <v>154</v>
      </c>
      <c r="G432" t="s">
        <v>528</v>
      </c>
      <c r="H432" t="s">
        <v>1267</v>
      </c>
      <c r="I432" t="s">
        <v>723</v>
      </c>
      <c r="J432">
        <v>1250</v>
      </c>
      <c r="K432" t="s">
        <v>724</v>
      </c>
    </row>
    <row r="433" spans="1:11">
      <c r="A433">
        <v>38129</v>
      </c>
      <c r="B433" t="s">
        <v>74</v>
      </c>
      <c r="C433" t="s">
        <v>431</v>
      </c>
      <c r="D433" t="s">
        <v>499</v>
      </c>
      <c r="E433" t="s">
        <v>705</v>
      </c>
      <c r="F433" t="s">
        <v>520</v>
      </c>
      <c r="G433" t="s">
        <v>500</v>
      </c>
      <c r="H433" t="s">
        <v>1268</v>
      </c>
      <c r="I433" t="s">
        <v>836</v>
      </c>
      <c r="J433">
        <v>456</v>
      </c>
      <c r="K433" t="s">
        <v>809</v>
      </c>
    </row>
    <row r="434" spans="1:11">
      <c r="A434">
        <v>38144</v>
      </c>
      <c r="B434" t="s">
        <v>71</v>
      </c>
      <c r="C434" t="s">
        <v>432</v>
      </c>
      <c r="D434" t="s">
        <v>499</v>
      </c>
      <c r="E434" t="s">
        <v>705</v>
      </c>
      <c r="F434" t="s">
        <v>154</v>
      </c>
      <c r="G434" t="s">
        <v>528</v>
      </c>
      <c r="H434" t="s">
        <v>1267</v>
      </c>
      <c r="I434" t="s">
        <v>723</v>
      </c>
      <c r="J434">
        <v>1319</v>
      </c>
      <c r="K434" t="s">
        <v>724</v>
      </c>
    </row>
    <row r="435" spans="1:11">
      <c r="A435">
        <v>38183</v>
      </c>
      <c r="B435" t="s">
        <v>71</v>
      </c>
      <c r="C435" t="s">
        <v>431</v>
      </c>
      <c r="D435" t="s">
        <v>499</v>
      </c>
      <c r="E435" t="s">
        <v>705</v>
      </c>
      <c r="F435" t="s">
        <v>155</v>
      </c>
      <c r="G435" t="s">
        <v>528</v>
      </c>
      <c r="H435" t="s">
        <v>1285</v>
      </c>
      <c r="I435" t="s">
        <v>818</v>
      </c>
      <c r="J435">
        <v>669</v>
      </c>
      <c r="K435" t="s">
        <v>295</v>
      </c>
    </row>
    <row r="436" spans="1:11">
      <c r="A436">
        <v>38273</v>
      </c>
      <c r="B436" t="s">
        <v>71</v>
      </c>
      <c r="C436" t="s">
        <v>432</v>
      </c>
      <c r="D436" t="s">
        <v>499</v>
      </c>
      <c r="E436" t="s">
        <v>705</v>
      </c>
      <c r="F436" t="s">
        <v>154</v>
      </c>
      <c r="G436" t="s">
        <v>528</v>
      </c>
      <c r="H436" t="s">
        <v>1267</v>
      </c>
      <c r="I436" t="s">
        <v>723</v>
      </c>
      <c r="J436">
        <v>1328</v>
      </c>
      <c r="K436" t="s">
        <v>724</v>
      </c>
    </row>
    <row r="437" spans="1:11">
      <c r="A437">
        <v>38296</v>
      </c>
      <c r="B437" t="s">
        <v>71</v>
      </c>
      <c r="C437" t="s">
        <v>432</v>
      </c>
      <c r="D437" t="s">
        <v>499</v>
      </c>
      <c r="E437" t="s">
        <v>705</v>
      </c>
      <c r="F437" t="s">
        <v>154</v>
      </c>
      <c r="G437" t="s">
        <v>528</v>
      </c>
      <c r="H437" t="s">
        <v>1267</v>
      </c>
      <c r="I437" t="s">
        <v>723</v>
      </c>
      <c r="J437">
        <v>1302</v>
      </c>
      <c r="K437" t="s">
        <v>724</v>
      </c>
    </row>
    <row r="438" spans="1:11">
      <c r="A438">
        <v>38336</v>
      </c>
      <c r="B438" t="s">
        <v>71</v>
      </c>
      <c r="C438" t="s">
        <v>432</v>
      </c>
      <c r="D438" t="s">
        <v>499</v>
      </c>
      <c r="E438" t="s">
        <v>705</v>
      </c>
      <c r="F438" t="s">
        <v>154</v>
      </c>
      <c r="G438" t="s">
        <v>528</v>
      </c>
      <c r="H438" t="s">
        <v>1267</v>
      </c>
      <c r="I438" t="s">
        <v>723</v>
      </c>
      <c r="J438">
        <v>1638</v>
      </c>
      <c r="K438" t="s">
        <v>724</v>
      </c>
    </row>
    <row r="439" spans="1:11">
      <c r="A439">
        <v>38343</v>
      </c>
      <c r="B439" t="s">
        <v>71</v>
      </c>
      <c r="C439" t="s">
        <v>432</v>
      </c>
      <c r="D439" t="s">
        <v>499</v>
      </c>
      <c r="E439" t="s">
        <v>705</v>
      </c>
      <c r="F439" t="s">
        <v>154</v>
      </c>
      <c r="G439" t="s">
        <v>528</v>
      </c>
      <c r="H439" t="s">
        <v>1267</v>
      </c>
      <c r="I439" t="s">
        <v>723</v>
      </c>
      <c r="J439">
        <v>1321</v>
      </c>
      <c r="K439" t="s">
        <v>724</v>
      </c>
    </row>
    <row r="440" spans="1:11">
      <c r="A440">
        <v>38365</v>
      </c>
      <c r="B440" t="s">
        <v>74</v>
      </c>
      <c r="C440" t="s">
        <v>431</v>
      </c>
      <c r="D440" t="s">
        <v>499</v>
      </c>
      <c r="E440" t="s">
        <v>705</v>
      </c>
      <c r="F440" t="s">
        <v>520</v>
      </c>
      <c r="G440" t="s">
        <v>500</v>
      </c>
      <c r="H440" t="s">
        <v>1270</v>
      </c>
      <c r="I440" t="s">
        <v>779</v>
      </c>
      <c r="J440">
        <v>247</v>
      </c>
      <c r="K440" t="s">
        <v>550</v>
      </c>
    </row>
    <row r="441" spans="1:11">
      <c r="A441">
        <v>38370</v>
      </c>
      <c r="B441" t="s">
        <v>71</v>
      </c>
      <c r="C441" t="s">
        <v>432</v>
      </c>
      <c r="D441" t="s">
        <v>499</v>
      </c>
      <c r="E441" t="s">
        <v>705</v>
      </c>
      <c r="F441" t="s">
        <v>154</v>
      </c>
      <c r="G441" t="s">
        <v>528</v>
      </c>
      <c r="H441" t="s">
        <v>1267</v>
      </c>
      <c r="I441" t="s">
        <v>723</v>
      </c>
      <c r="J441">
        <v>1605</v>
      </c>
      <c r="K441" t="s">
        <v>724</v>
      </c>
    </row>
    <row r="442" spans="1:11">
      <c r="A442">
        <v>38406</v>
      </c>
      <c r="B442" t="s">
        <v>71</v>
      </c>
      <c r="C442" t="s">
        <v>431</v>
      </c>
      <c r="D442" t="s">
        <v>499</v>
      </c>
      <c r="E442" t="s">
        <v>705</v>
      </c>
      <c r="F442" t="s">
        <v>154</v>
      </c>
      <c r="G442" t="s">
        <v>528</v>
      </c>
      <c r="H442" t="s">
        <v>1267</v>
      </c>
      <c r="I442" t="s">
        <v>723</v>
      </c>
      <c r="J442">
        <v>1334</v>
      </c>
      <c r="K442" t="s">
        <v>724</v>
      </c>
    </row>
    <row r="443" spans="1:11">
      <c r="A443">
        <v>38425</v>
      </c>
      <c r="B443" t="s">
        <v>71</v>
      </c>
      <c r="C443" t="s">
        <v>432</v>
      </c>
      <c r="D443" t="s">
        <v>499</v>
      </c>
      <c r="E443" t="s">
        <v>705</v>
      </c>
      <c r="F443" t="s">
        <v>154</v>
      </c>
      <c r="G443" t="s">
        <v>528</v>
      </c>
      <c r="H443" t="s">
        <v>1267</v>
      </c>
      <c r="I443" t="s">
        <v>723</v>
      </c>
      <c r="J443">
        <v>1566</v>
      </c>
      <c r="K443" t="s">
        <v>724</v>
      </c>
    </row>
    <row r="444" spans="1:11">
      <c r="A444">
        <v>38429</v>
      </c>
      <c r="B444" t="s">
        <v>71</v>
      </c>
      <c r="C444" t="s">
        <v>431</v>
      </c>
      <c r="D444" t="s">
        <v>499</v>
      </c>
      <c r="E444" t="s">
        <v>705</v>
      </c>
      <c r="F444" t="s">
        <v>154</v>
      </c>
      <c r="G444" t="s">
        <v>528</v>
      </c>
      <c r="H444" t="s">
        <v>1267</v>
      </c>
      <c r="I444" t="s">
        <v>723</v>
      </c>
      <c r="J444">
        <v>1292</v>
      </c>
      <c r="K444" t="s">
        <v>724</v>
      </c>
    </row>
    <row r="445" spans="1:11">
      <c r="A445">
        <v>38462</v>
      </c>
      <c r="B445" t="s">
        <v>71</v>
      </c>
      <c r="C445" t="s">
        <v>431</v>
      </c>
      <c r="D445" t="s">
        <v>499</v>
      </c>
      <c r="E445" t="s">
        <v>705</v>
      </c>
      <c r="F445" t="s">
        <v>154</v>
      </c>
      <c r="G445" t="s">
        <v>528</v>
      </c>
      <c r="H445" t="s">
        <v>1267</v>
      </c>
      <c r="I445" t="s">
        <v>723</v>
      </c>
      <c r="J445">
        <v>1594</v>
      </c>
      <c r="K445" t="s">
        <v>724</v>
      </c>
    </row>
    <row r="446" spans="1:11">
      <c r="A446">
        <v>38463</v>
      </c>
      <c r="B446" t="s">
        <v>71</v>
      </c>
      <c r="C446" t="s">
        <v>432</v>
      </c>
      <c r="D446" t="s">
        <v>499</v>
      </c>
      <c r="E446" t="s">
        <v>705</v>
      </c>
      <c r="F446" t="s">
        <v>154</v>
      </c>
      <c r="G446" t="s">
        <v>528</v>
      </c>
      <c r="H446" t="s">
        <v>1267</v>
      </c>
      <c r="I446" t="s">
        <v>723</v>
      </c>
      <c r="J446">
        <v>1244</v>
      </c>
      <c r="K446" t="s">
        <v>724</v>
      </c>
    </row>
    <row r="447" spans="1:11">
      <c r="A447">
        <v>38476</v>
      </c>
      <c r="B447" t="s">
        <v>71</v>
      </c>
      <c r="C447" t="s">
        <v>431</v>
      </c>
      <c r="D447" t="s">
        <v>499</v>
      </c>
      <c r="E447" t="s">
        <v>705</v>
      </c>
      <c r="F447" t="s">
        <v>154</v>
      </c>
      <c r="G447" t="s">
        <v>528</v>
      </c>
      <c r="H447" t="s">
        <v>1267</v>
      </c>
      <c r="I447" t="s">
        <v>723</v>
      </c>
      <c r="J447">
        <v>1505</v>
      </c>
      <c r="K447" t="s">
        <v>724</v>
      </c>
    </row>
    <row r="448" spans="1:11">
      <c r="A448">
        <v>38488</v>
      </c>
      <c r="B448" t="s">
        <v>71</v>
      </c>
      <c r="C448" t="s">
        <v>432</v>
      </c>
      <c r="D448" t="s">
        <v>499</v>
      </c>
      <c r="E448" t="s">
        <v>705</v>
      </c>
      <c r="F448" t="s">
        <v>154</v>
      </c>
      <c r="G448" t="s">
        <v>528</v>
      </c>
      <c r="H448" t="s">
        <v>1267</v>
      </c>
      <c r="I448" t="s">
        <v>723</v>
      </c>
      <c r="J448">
        <v>1311</v>
      </c>
      <c r="K448" t="s">
        <v>724</v>
      </c>
    </row>
    <row r="449" spans="1:11">
      <c r="A449">
        <v>38526</v>
      </c>
      <c r="B449" t="s">
        <v>71</v>
      </c>
      <c r="C449" t="s">
        <v>432</v>
      </c>
      <c r="D449" t="s">
        <v>499</v>
      </c>
      <c r="E449" t="s">
        <v>705</v>
      </c>
      <c r="F449" t="s">
        <v>154</v>
      </c>
      <c r="G449" t="s">
        <v>528</v>
      </c>
      <c r="H449" t="s">
        <v>1267</v>
      </c>
      <c r="I449" t="s">
        <v>723</v>
      </c>
      <c r="J449">
        <v>1600</v>
      </c>
      <c r="K449" t="s">
        <v>724</v>
      </c>
    </row>
    <row r="450" spans="1:11">
      <c r="A450">
        <v>38540</v>
      </c>
      <c r="B450" t="s">
        <v>71</v>
      </c>
      <c r="C450" t="s">
        <v>431</v>
      </c>
      <c r="D450" t="s">
        <v>499</v>
      </c>
      <c r="E450" t="s">
        <v>705</v>
      </c>
      <c r="F450" t="s">
        <v>154</v>
      </c>
      <c r="G450" t="s">
        <v>528</v>
      </c>
      <c r="H450" t="s">
        <v>1267</v>
      </c>
      <c r="I450" t="s">
        <v>723</v>
      </c>
      <c r="J450">
        <v>1483</v>
      </c>
      <c r="K450" t="s">
        <v>724</v>
      </c>
    </row>
    <row r="451" spans="1:11">
      <c r="A451">
        <v>38558</v>
      </c>
      <c r="B451" t="s">
        <v>71</v>
      </c>
      <c r="C451" t="s">
        <v>432</v>
      </c>
      <c r="D451" t="s">
        <v>499</v>
      </c>
      <c r="E451" t="s">
        <v>705</v>
      </c>
      <c r="F451" t="s">
        <v>154</v>
      </c>
      <c r="G451" t="s">
        <v>528</v>
      </c>
      <c r="H451" t="s">
        <v>1267</v>
      </c>
      <c r="I451" t="s">
        <v>723</v>
      </c>
      <c r="J451">
        <v>1205</v>
      </c>
      <c r="K451" t="s">
        <v>724</v>
      </c>
    </row>
    <row r="452" spans="1:11">
      <c r="A452">
        <v>38602</v>
      </c>
      <c r="B452" t="s">
        <v>71</v>
      </c>
      <c r="C452" t="s">
        <v>432</v>
      </c>
      <c r="D452" t="s">
        <v>499</v>
      </c>
      <c r="E452" t="s">
        <v>705</v>
      </c>
      <c r="F452" t="s">
        <v>154</v>
      </c>
      <c r="G452" t="s">
        <v>528</v>
      </c>
      <c r="H452" t="s">
        <v>1267</v>
      </c>
      <c r="I452" t="s">
        <v>723</v>
      </c>
      <c r="J452">
        <v>1673</v>
      </c>
      <c r="K452" t="s">
        <v>724</v>
      </c>
    </row>
    <row r="453" spans="1:11">
      <c r="A453">
        <v>38632</v>
      </c>
      <c r="B453" t="s">
        <v>71</v>
      </c>
      <c r="C453" t="s">
        <v>431</v>
      </c>
      <c r="D453" t="s">
        <v>499</v>
      </c>
      <c r="E453" t="s">
        <v>705</v>
      </c>
      <c r="F453" t="s">
        <v>245</v>
      </c>
      <c r="G453" t="s">
        <v>528</v>
      </c>
      <c r="H453" t="s">
        <v>1274</v>
      </c>
      <c r="I453" t="s">
        <v>735</v>
      </c>
      <c r="J453">
        <v>691</v>
      </c>
      <c r="K453" t="s">
        <v>272</v>
      </c>
    </row>
    <row r="454" spans="1:11">
      <c r="A454">
        <v>38650</v>
      </c>
      <c r="B454" t="s">
        <v>71</v>
      </c>
      <c r="C454" t="s">
        <v>431</v>
      </c>
      <c r="D454" t="s">
        <v>499</v>
      </c>
      <c r="E454" t="s">
        <v>705</v>
      </c>
      <c r="F454" t="s">
        <v>154</v>
      </c>
      <c r="G454" t="s">
        <v>528</v>
      </c>
      <c r="H454" t="s">
        <v>1267</v>
      </c>
      <c r="I454" t="s">
        <v>723</v>
      </c>
      <c r="J454">
        <v>1452</v>
      </c>
      <c r="K454" t="s">
        <v>724</v>
      </c>
    </row>
    <row r="455" spans="1:11">
      <c r="A455">
        <v>38652</v>
      </c>
      <c r="B455" t="s">
        <v>71</v>
      </c>
      <c r="C455" t="s">
        <v>432</v>
      </c>
      <c r="D455" t="s">
        <v>499</v>
      </c>
      <c r="E455" t="s">
        <v>705</v>
      </c>
      <c r="F455" t="s">
        <v>154</v>
      </c>
      <c r="G455" t="s">
        <v>528</v>
      </c>
      <c r="H455" t="s">
        <v>1267</v>
      </c>
      <c r="I455" t="s">
        <v>723</v>
      </c>
      <c r="J455">
        <v>1306</v>
      </c>
      <c r="K455" t="s">
        <v>724</v>
      </c>
    </row>
    <row r="456" spans="1:11">
      <c r="A456">
        <v>38675</v>
      </c>
      <c r="B456" t="s">
        <v>71</v>
      </c>
      <c r="C456" t="s">
        <v>432</v>
      </c>
      <c r="D456" t="s">
        <v>499</v>
      </c>
      <c r="E456" t="s">
        <v>705</v>
      </c>
      <c r="F456" t="s">
        <v>154</v>
      </c>
      <c r="G456" t="s">
        <v>528</v>
      </c>
      <c r="H456" t="s">
        <v>1267</v>
      </c>
      <c r="I456" t="s">
        <v>723</v>
      </c>
      <c r="J456">
        <v>1596</v>
      </c>
      <c r="K456" t="s">
        <v>724</v>
      </c>
    </row>
    <row r="457" spans="1:11">
      <c r="A457">
        <v>38727</v>
      </c>
      <c r="B457" t="s">
        <v>71</v>
      </c>
      <c r="C457" t="s">
        <v>431</v>
      </c>
      <c r="D457" t="s">
        <v>499</v>
      </c>
      <c r="E457" t="s">
        <v>705</v>
      </c>
      <c r="F457" t="s">
        <v>154</v>
      </c>
      <c r="G457" t="s">
        <v>528</v>
      </c>
      <c r="H457" t="s">
        <v>1267</v>
      </c>
      <c r="I457" t="s">
        <v>723</v>
      </c>
      <c r="J457">
        <v>1399</v>
      </c>
      <c r="K457" t="s">
        <v>724</v>
      </c>
    </row>
    <row r="458" spans="1:11">
      <c r="A458">
        <v>38796</v>
      </c>
      <c r="B458" t="s">
        <v>71</v>
      </c>
      <c r="C458" t="s">
        <v>436</v>
      </c>
      <c r="D458" t="s">
        <v>499</v>
      </c>
      <c r="E458" t="s">
        <v>705</v>
      </c>
      <c r="F458" t="s">
        <v>385</v>
      </c>
      <c r="G458" t="s">
        <v>528</v>
      </c>
      <c r="H458" t="s">
        <v>1269</v>
      </c>
      <c r="I458" t="s">
        <v>747</v>
      </c>
      <c r="J458">
        <v>1623</v>
      </c>
      <c r="K458" t="s">
        <v>806</v>
      </c>
    </row>
    <row r="459" spans="1:11">
      <c r="A459">
        <v>38819</v>
      </c>
      <c r="B459" t="s">
        <v>74</v>
      </c>
      <c r="C459" t="s">
        <v>431</v>
      </c>
      <c r="D459" t="s">
        <v>499</v>
      </c>
      <c r="E459" t="s">
        <v>705</v>
      </c>
      <c r="F459" t="s">
        <v>520</v>
      </c>
      <c r="G459" t="s">
        <v>500</v>
      </c>
      <c r="H459" t="s">
        <v>1296</v>
      </c>
      <c r="I459" t="s">
        <v>785</v>
      </c>
      <c r="J459">
        <v>261</v>
      </c>
      <c r="K459" t="s">
        <v>811</v>
      </c>
    </row>
    <row r="460" spans="1:11">
      <c r="A460">
        <v>38835</v>
      </c>
      <c r="B460" t="s">
        <v>71</v>
      </c>
      <c r="C460" t="s">
        <v>432</v>
      </c>
      <c r="D460" t="s">
        <v>499</v>
      </c>
      <c r="E460" t="s">
        <v>705</v>
      </c>
      <c r="F460" t="s">
        <v>154</v>
      </c>
      <c r="G460" t="s">
        <v>528</v>
      </c>
      <c r="H460" t="s">
        <v>1267</v>
      </c>
      <c r="I460" t="s">
        <v>723</v>
      </c>
      <c r="J460">
        <v>1611</v>
      </c>
      <c r="K460" t="s">
        <v>724</v>
      </c>
    </row>
    <row r="461" spans="1:11">
      <c r="A461">
        <v>38841</v>
      </c>
      <c r="B461" t="s">
        <v>71</v>
      </c>
      <c r="C461" t="s">
        <v>432</v>
      </c>
      <c r="D461" t="s">
        <v>499</v>
      </c>
      <c r="E461" t="s">
        <v>705</v>
      </c>
      <c r="F461" t="s">
        <v>206</v>
      </c>
      <c r="G461" t="s">
        <v>528</v>
      </c>
      <c r="H461" t="s">
        <v>1289</v>
      </c>
      <c r="I461" t="s">
        <v>800</v>
      </c>
      <c r="J461">
        <v>102</v>
      </c>
      <c r="K461" t="s">
        <v>1429</v>
      </c>
    </row>
    <row r="462" spans="1:11">
      <c r="A462">
        <v>38846</v>
      </c>
      <c r="B462" t="s">
        <v>71</v>
      </c>
      <c r="C462" t="s">
        <v>431</v>
      </c>
      <c r="D462" t="s">
        <v>499</v>
      </c>
      <c r="E462" t="s">
        <v>705</v>
      </c>
      <c r="F462" t="s">
        <v>552</v>
      </c>
      <c r="G462" t="s">
        <v>500</v>
      </c>
      <c r="H462" t="s">
        <v>1269</v>
      </c>
      <c r="I462" t="s">
        <v>740</v>
      </c>
      <c r="J462">
        <v>2031</v>
      </c>
      <c r="K462" t="s">
        <v>704</v>
      </c>
    </row>
    <row r="463" spans="1:11">
      <c r="A463">
        <v>38924</v>
      </c>
      <c r="B463" t="s">
        <v>71</v>
      </c>
      <c r="C463" t="s">
        <v>432</v>
      </c>
      <c r="D463" t="s">
        <v>499</v>
      </c>
      <c r="E463" t="s">
        <v>705</v>
      </c>
      <c r="F463" t="s">
        <v>154</v>
      </c>
      <c r="G463" t="s">
        <v>528</v>
      </c>
      <c r="H463" t="s">
        <v>1267</v>
      </c>
      <c r="I463" t="s">
        <v>723</v>
      </c>
      <c r="J463">
        <v>1651</v>
      </c>
      <c r="K463" t="s">
        <v>724</v>
      </c>
    </row>
    <row r="464" spans="1:11">
      <c r="A464">
        <v>38998</v>
      </c>
      <c r="B464" t="s">
        <v>71</v>
      </c>
      <c r="C464" t="s">
        <v>432</v>
      </c>
      <c r="D464" t="s">
        <v>499</v>
      </c>
      <c r="E464" t="s">
        <v>705</v>
      </c>
      <c r="F464" t="s">
        <v>154</v>
      </c>
      <c r="G464" t="s">
        <v>528</v>
      </c>
      <c r="H464" t="s">
        <v>1267</v>
      </c>
      <c r="I464" t="s">
        <v>723</v>
      </c>
      <c r="J464">
        <v>1570</v>
      </c>
      <c r="K464" t="s">
        <v>724</v>
      </c>
    </row>
    <row r="465" spans="1:11">
      <c r="A465">
        <v>39006</v>
      </c>
      <c r="B465" t="s">
        <v>71</v>
      </c>
      <c r="C465" t="s">
        <v>431</v>
      </c>
      <c r="D465" t="s">
        <v>499</v>
      </c>
      <c r="E465" t="s">
        <v>705</v>
      </c>
      <c r="F465" t="s">
        <v>245</v>
      </c>
      <c r="G465" t="s">
        <v>528</v>
      </c>
      <c r="H465" t="s">
        <v>1297</v>
      </c>
      <c r="I465" t="s">
        <v>820</v>
      </c>
      <c r="J465">
        <v>289</v>
      </c>
      <c r="K465" t="s">
        <v>272</v>
      </c>
    </row>
    <row r="466" spans="1:11">
      <c r="A466">
        <v>39050</v>
      </c>
      <c r="B466" t="s">
        <v>71</v>
      </c>
      <c r="C466" t="s">
        <v>431</v>
      </c>
      <c r="D466" t="s">
        <v>499</v>
      </c>
      <c r="E466" t="s">
        <v>705</v>
      </c>
      <c r="F466" t="s">
        <v>230</v>
      </c>
      <c r="G466" t="s">
        <v>528</v>
      </c>
      <c r="H466" t="s">
        <v>1272</v>
      </c>
      <c r="I466" t="s">
        <v>823</v>
      </c>
      <c r="J466">
        <v>213</v>
      </c>
      <c r="K466" t="s">
        <v>231</v>
      </c>
    </row>
    <row r="467" spans="1:11">
      <c r="A467">
        <v>39126</v>
      </c>
      <c r="B467" t="s">
        <v>71</v>
      </c>
      <c r="C467" t="s">
        <v>432</v>
      </c>
      <c r="D467" t="s">
        <v>499</v>
      </c>
      <c r="E467" t="s">
        <v>705</v>
      </c>
      <c r="F467" t="s">
        <v>154</v>
      </c>
      <c r="G467" t="s">
        <v>528</v>
      </c>
      <c r="H467" t="s">
        <v>1267</v>
      </c>
      <c r="I467" t="s">
        <v>723</v>
      </c>
      <c r="J467">
        <v>1647</v>
      </c>
      <c r="K467" t="s">
        <v>724</v>
      </c>
    </row>
    <row r="468" spans="1:11">
      <c r="A468">
        <v>39197</v>
      </c>
      <c r="B468" t="s">
        <v>71</v>
      </c>
      <c r="C468" t="s">
        <v>432</v>
      </c>
      <c r="D468" t="s">
        <v>499</v>
      </c>
      <c r="E468" t="s">
        <v>705</v>
      </c>
      <c r="F468" t="s">
        <v>154</v>
      </c>
      <c r="G468" t="s">
        <v>528</v>
      </c>
      <c r="H468" t="s">
        <v>1267</v>
      </c>
      <c r="I468" t="s">
        <v>723</v>
      </c>
      <c r="J468">
        <v>1546</v>
      </c>
      <c r="K468" t="s">
        <v>724</v>
      </c>
    </row>
    <row r="469" spans="1:11">
      <c r="A469">
        <v>39216</v>
      </c>
      <c r="B469" t="s">
        <v>71</v>
      </c>
      <c r="C469" t="s">
        <v>431</v>
      </c>
      <c r="D469" t="s">
        <v>499</v>
      </c>
      <c r="E469" t="s">
        <v>705</v>
      </c>
      <c r="F469" t="s">
        <v>230</v>
      </c>
      <c r="G469" t="s">
        <v>528</v>
      </c>
      <c r="H469" t="s">
        <v>1279</v>
      </c>
      <c r="I469" t="s">
        <v>782</v>
      </c>
      <c r="J469">
        <v>826</v>
      </c>
      <c r="K469" t="s">
        <v>231</v>
      </c>
    </row>
    <row r="470" spans="1:11">
      <c r="A470">
        <v>39229</v>
      </c>
      <c r="B470" t="s">
        <v>71</v>
      </c>
      <c r="C470" t="s">
        <v>431</v>
      </c>
      <c r="D470" t="s">
        <v>499</v>
      </c>
      <c r="E470" t="s">
        <v>705</v>
      </c>
      <c r="F470" t="s">
        <v>185</v>
      </c>
      <c r="G470" t="s">
        <v>528</v>
      </c>
      <c r="H470" t="s">
        <v>1269</v>
      </c>
      <c r="I470" t="s">
        <v>717</v>
      </c>
      <c r="J470">
        <v>1445</v>
      </c>
      <c r="K470" t="s">
        <v>540</v>
      </c>
    </row>
    <row r="471" spans="1:11">
      <c r="A471">
        <v>39251</v>
      </c>
      <c r="B471" t="s">
        <v>71</v>
      </c>
      <c r="C471" t="s">
        <v>431</v>
      </c>
      <c r="D471" t="s">
        <v>499</v>
      </c>
      <c r="E471" t="s">
        <v>705</v>
      </c>
      <c r="F471" t="s">
        <v>154</v>
      </c>
      <c r="G471" t="s">
        <v>528</v>
      </c>
      <c r="H471" t="s">
        <v>1267</v>
      </c>
      <c r="I471" t="s">
        <v>723</v>
      </c>
      <c r="J471">
        <v>1342</v>
      </c>
      <c r="K471" t="s">
        <v>724</v>
      </c>
    </row>
    <row r="472" spans="1:11">
      <c r="A472">
        <v>39253</v>
      </c>
      <c r="B472" t="s">
        <v>71</v>
      </c>
      <c r="C472" t="s">
        <v>432</v>
      </c>
      <c r="D472" t="s">
        <v>499</v>
      </c>
      <c r="E472" t="s">
        <v>705</v>
      </c>
      <c r="F472" t="s">
        <v>154</v>
      </c>
      <c r="G472" t="s">
        <v>528</v>
      </c>
      <c r="H472" t="s">
        <v>1267</v>
      </c>
      <c r="I472" t="s">
        <v>723</v>
      </c>
      <c r="J472">
        <v>1628</v>
      </c>
      <c r="K472" t="s">
        <v>724</v>
      </c>
    </row>
    <row r="473" spans="1:11">
      <c r="A473">
        <v>39336</v>
      </c>
      <c r="B473" t="s">
        <v>71</v>
      </c>
      <c r="C473" t="s">
        <v>432</v>
      </c>
      <c r="D473" t="s">
        <v>499</v>
      </c>
      <c r="E473" t="s">
        <v>705</v>
      </c>
      <c r="F473" t="s">
        <v>154</v>
      </c>
      <c r="G473" t="s">
        <v>528</v>
      </c>
      <c r="H473" t="s">
        <v>1267</v>
      </c>
      <c r="I473" t="s">
        <v>723</v>
      </c>
      <c r="J473">
        <v>1514</v>
      </c>
      <c r="K473" t="s">
        <v>724</v>
      </c>
    </row>
    <row r="474" spans="1:11">
      <c r="A474">
        <v>39462</v>
      </c>
      <c r="B474" t="s">
        <v>71</v>
      </c>
      <c r="C474" t="s">
        <v>431</v>
      </c>
      <c r="D474" t="s">
        <v>499</v>
      </c>
      <c r="E474" t="s">
        <v>705</v>
      </c>
      <c r="F474" t="s">
        <v>154</v>
      </c>
      <c r="G474" t="s">
        <v>528</v>
      </c>
      <c r="H474" t="s">
        <v>1267</v>
      </c>
      <c r="I474" t="s">
        <v>723</v>
      </c>
      <c r="J474">
        <v>1202</v>
      </c>
      <c r="K474" t="s">
        <v>724</v>
      </c>
    </row>
    <row r="475" spans="1:11">
      <c r="A475">
        <v>39493</v>
      </c>
      <c r="B475" t="s">
        <v>71</v>
      </c>
      <c r="C475" t="s">
        <v>431</v>
      </c>
      <c r="D475" t="s">
        <v>499</v>
      </c>
      <c r="E475" t="s">
        <v>705</v>
      </c>
      <c r="F475" t="s">
        <v>154</v>
      </c>
      <c r="G475" t="s">
        <v>528</v>
      </c>
      <c r="H475" t="s">
        <v>1267</v>
      </c>
      <c r="I475" t="s">
        <v>723</v>
      </c>
      <c r="J475">
        <v>1487</v>
      </c>
      <c r="K475" t="s">
        <v>724</v>
      </c>
    </row>
    <row r="476" spans="1:11">
      <c r="A476">
        <v>39577</v>
      </c>
      <c r="B476" t="s">
        <v>71</v>
      </c>
      <c r="C476" t="s">
        <v>436</v>
      </c>
      <c r="D476" t="s">
        <v>499</v>
      </c>
      <c r="E476" t="s">
        <v>705</v>
      </c>
      <c r="F476" t="s">
        <v>385</v>
      </c>
      <c r="G476" t="s">
        <v>528</v>
      </c>
      <c r="H476" t="s">
        <v>1414</v>
      </c>
      <c r="I476" t="s">
        <v>1431</v>
      </c>
      <c r="J476">
        <v>146</v>
      </c>
      <c r="K476" t="s">
        <v>1432</v>
      </c>
    </row>
    <row r="477" spans="1:11">
      <c r="A477">
        <v>39621</v>
      </c>
      <c r="B477" t="s">
        <v>71</v>
      </c>
      <c r="C477" t="s">
        <v>432</v>
      </c>
      <c r="D477" t="s">
        <v>499</v>
      </c>
      <c r="E477" t="s">
        <v>705</v>
      </c>
      <c r="F477" t="s">
        <v>154</v>
      </c>
      <c r="G477" t="s">
        <v>528</v>
      </c>
      <c r="H477" t="s">
        <v>1267</v>
      </c>
      <c r="I477" t="s">
        <v>723</v>
      </c>
      <c r="J477">
        <v>1658</v>
      </c>
      <c r="K477" t="s">
        <v>724</v>
      </c>
    </row>
    <row r="478" spans="1:11">
      <c r="A478">
        <v>39624</v>
      </c>
      <c r="B478" t="s">
        <v>71</v>
      </c>
      <c r="C478" t="s">
        <v>431</v>
      </c>
      <c r="D478" t="s">
        <v>499</v>
      </c>
      <c r="E478" t="s">
        <v>705</v>
      </c>
      <c r="F478" t="s">
        <v>154</v>
      </c>
      <c r="G478" t="s">
        <v>528</v>
      </c>
      <c r="H478" t="s">
        <v>1267</v>
      </c>
      <c r="I478" t="s">
        <v>723</v>
      </c>
      <c r="J478">
        <v>1241</v>
      </c>
      <c r="K478" t="s">
        <v>724</v>
      </c>
    </row>
    <row r="479" spans="1:11">
      <c r="A479">
        <v>39640</v>
      </c>
      <c r="B479" t="s">
        <v>74</v>
      </c>
      <c r="C479" t="s">
        <v>431</v>
      </c>
      <c r="D479" t="s">
        <v>499</v>
      </c>
      <c r="E479" t="s">
        <v>705</v>
      </c>
      <c r="F479" t="s">
        <v>520</v>
      </c>
      <c r="G479" t="s">
        <v>500</v>
      </c>
      <c r="H479" t="s">
        <v>1293</v>
      </c>
      <c r="I479" t="s">
        <v>707</v>
      </c>
      <c r="J479">
        <v>216</v>
      </c>
      <c r="K479" t="s">
        <v>713</v>
      </c>
    </row>
    <row r="480" spans="1:11">
      <c r="A480">
        <v>39659</v>
      </c>
      <c r="B480" t="s">
        <v>71</v>
      </c>
      <c r="C480" t="s">
        <v>431</v>
      </c>
      <c r="D480" t="s">
        <v>499</v>
      </c>
      <c r="E480" t="s">
        <v>705</v>
      </c>
      <c r="F480" t="s">
        <v>209</v>
      </c>
      <c r="G480" t="s">
        <v>528</v>
      </c>
      <c r="H480" t="s">
        <v>1289</v>
      </c>
      <c r="I480" t="s">
        <v>761</v>
      </c>
      <c r="J480">
        <v>182</v>
      </c>
      <c r="K480" t="s">
        <v>502</v>
      </c>
    </row>
    <row r="481" spans="1:11">
      <c r="A481">
        <v>39689</v>
      </c>
      <c r="B481" t="s">
        <v>71</v>
      </c>
      <c r="C481" t="s">
        <v>431</v>
      </c>
      <c r="D481" t="s">
        <v>499</v>
      </c>
      <c r="E481" t="s">
        <v>705</v>
      </c>
      <c r="F481" t="s">
        <v>154</v>
      </c>
      <c r="G481" t="s">
        <v>528</v>
      </c>
      <c r="H481" t="s">
        <v>1267</v>
      </c>
      <c r="I481" t="s">
        <v>723</v>
      </c>
      <c r="J481">
        <v>1267</v>
      </c>
      <c r="K481" t="s">
        <v>724</v>
      </c>
    </row>
    <row r="482" spans="1:11">
      <c r="A482">
        <v>39768</v>
      </c>
      <c r="B482" t="s">
        <v>71</v>
      </c>
      <c r="C482" t="s">
        <v>432</v>
      </c>
      <c r="D482" t="s">
        <v>499</v>
      </c>
      <c r="E482" t="s">
        <v>705</v>
      </c>
      <c r="F482" t="s">
        <v>154</v>
      </c>
      <c r="G482" t="s">
        <v>528</v>
      </c>
      <c r="H482" t="s">
        <v>1267</v>
      </c>
      <c r="I482" t="s">
        <v>723</v>
      </c>
      <c r="J482">
        <v>1169</v>
      </c>
      <c r="K482" t="s">
        <v>724</v>
      </c>
    </row>
    <row r="483" spans="1:11">
      <c r="A483">
        <v>39771</v>
      </c>
      <c r="B483" t="s">
        <v>71</v>
      </c>
      <c r="C483" t="s">
        <v>432</v>
      </c>
      <c r="D483" t="s">
        <v>499</v>
      </c>
      <c r="E483" t="s">
        <v>705</v>
      </c>
      <c r="F483" t="s">
        <v>154</v>
      </c>
      <c r="G483" t="s">
        <v>528</v>
      </c>
      <c r="H483" t="s">
        <v>1267</v>
      </c>
      <c r="I483" t="s">
        <v>723</v>
      </c>
      <c r="J483">
        <v>1278</v>
      </c>
      <c r="K483" t="s">
        <v>724</v>
      </c>
    </row>
    <row r="484" spans="1:11">
      <c r="A484">
        <v>39814</v>
      </c>
      <c r="B484" t="s">
        <v>71</v>
      </c>
      <c r="C484" t="s">
        <v>431</v>
      </c>
      <c r="D484" t="s">
        <v>499</v>
      </c>
      <c r="E484" t="s">
        <v>705</v>
      </c>
      <c r="F484" t="s">
        <v>230</v>
      </c>
      <c r="G484" t="s">
        <v>528</v>
      </c>
      <c r="H484" t="s">
        <v>1269</v>
      </c>
      <c r="I484" t="s">
        <v>714</v>
      </c>
      <c r="J484">
        <v>325</v>
      </c>
      <c r="K484" t="s">
        <v>231</v>
      </c>
    </row>
    <row r="485" spans="1:11">
      <c r="A485">
        <v>39847</v>
      </c>
      <c r="B485" t="s">
        <v>71</v>
      </c>
      <c r="C485" t="s">
        <v>431</v>
      </c>
      <c r="D485" t="s">
        <v>499</v>
      </c>
      <c r="E485" t="s">
        <v>705</v>
      </c>
      <c r="F485" t="s">
        <v>154</v>
      </c>
      <c r="G485" t="s">
        <v>528</v>
      </c>
      <c r="H485" t="s">
        <v>1267</v>
      </c>
      <c r="I485" t="s">
        <v>723</v>
      </c>
      <c r="J485">
        <v>1149</v>
      </c>
      <c r="K485" t="s">
        <v>724</v>
      </c>
    </row>
    <row r="486" spans="1:11">
      <c r="A486">
        <v>39884</v>
      </c>
      <c r="B486" t="s">
        <v>71</v>
      </c>
      <c r="C486" t="s">
        <v>431</v>
      </c>
      <c r="D486" t="s">
        <v>499</v>
      </c>
      <c r="E486" t="s">
        <v>705</v>
      </c>
      <c r="F486" t="s">
        <v>230</v>
      </c>
      <c r="G486" t="s">
        <v>528</v>
      </c>
      <c r="H486" t="s">
        <v>1269</v>
      </c>
      <c r="I486" t="s">
        <v>721</v>
      </c>
      <c r="J486">
        <v>770</v>
      </c>
      <c r="K486" t="s">
        <v>231</v>
      </c>
    </row>
    <row r="487" spans="1:11">
      <c r="A487">
        <v>39944</v>
      </c>
      <c r="B487" t="s">
        <v>71</v>
      </c>
      <c r="C487" t="s">
        <v>432</v>
      </c>
      <c r="D487" t="s">
        <v>499</v>
      </c>
      <c r="E487" t="s">
        <v>705</v>
      </c>
      <c r="F487" t="s">
        <v>154</v>
      </c>
      <c r="G487" t="s">
        <v>528</v>
      </c>
      <c r="H487" t="s">
        <v>1267</v>
      </c>
      <c r="I487" t="s">
        <v>723</v>
      </c>
      <c r="J487">
        <v>1383</v>
      </c>
      <c r="K487" t="s">
        <v>724</v>
      </c>
    </row>
    <row r="488" spans="1:11">
      <c r="A488">
        <v>39951</v>
      </c>
      <c r="B488" t="s">
        <v>71</v>
      </c>
      <c r="C488" t="s">
        <v>431</v>
      </c>
      <c r="D488" t="s">
        <v>499</v>
      </c>
      <c r="E488" t="s">
        <v>705</v>
      </c>
      <c r="F488" t="s">
        <v>209</v>
      </c>
      <c r="G488" t="s">
        <v>528</v>
      </c>
      <c r="H488" t="s">
        <v>1276</v>
      </c>
      <c r="I488" t="s">
        <v>727</v>
      </c>
      <c r="J488">
        <v>778</v>
      </c>
      <c r="K488" t="s">
        <v>502</v>
      </c>
    </row>
    <row r="489" spans="1:11">
      <c r="A489">
        <v>39976</v>
      </c>
      <c r="B489" t="s">
        <v>71</v>
      </c>
      <c r="C489" t="s">
        <v>432</v>
      </c>
      <c r="D489" t="s">
        <v>499</v>
      </c>
      <c r="E489" t="s">
        <v>705</v>
      </c>
      <c r="F489" t="s">
        <v>154</v>
      </c>
      <c r="G489" t="s">
        <v>528</v>
      </c>
      <c r="H489" t="s">
        <v>1267</v>
      </c>
      <c r="I489" t="s">
        <v>723</v>
      </c>
      <c r="J489">
        <v>1213</v>
      </c>
      <c r="K489" t="s">
        <v>724</v>
      </c>
    </row>
    <row r="490" spans="1:11">
      <c r="A490">
        <v>40012</v>
      </c>
      <c r="B490" t="s">
        <v>71</v>
      </c>
      <c r="C490" t="s">
        <v>432</v>
      </c>
      <c r="D490" t="s">
        <v>499</v>
      </c>
      <c r="E490" t="s">
        <v>705</v>
      </c>
      <c r="F490" t="s">
        <v>154</v>
      </c>
      <c r="G490" t="s">
        <v>528</v>
      </c>
      <c r="H490" t="s">
        <v>1267</v>
      </c>
      <c r="I490" t="s">
        <v>723</v>
      </c>
      <c r="J490">
        <v>1243</v>
      </c>
      <c r="K490" t="s">
        <v>724</v>
      </c>
    </row>
    <row r="491" spans="1:11">
      <c r="A491">
        <v>40195</v>
      </c>
      <c r="B491" t="s">
        <v>71</v>
      </c>
      <c r="C491" t="s">
        <v>431</v>
      </c>
      <c r="D491" t="s">
        <v>499</v>
      </c>
      <c r="E491" t="s">
        <v>705</v>
      </c>
      <c r="F491" t="s">
        <v>154</v>
      </c>
      <c r="G491" t="s">
        <v>528</v>
      </c>
      <c r="H491" t="s">
        <v>1267</v>
      </c>
      <c r="I491" t="s">
        <v>723</v>
      </c>
      <c r="J491">
        <v>1358</v>
      </c>
      <c r="K491" t="s">
        <v>724</v>
      </c>
    </row>
    <row r="492" spans="1:11">
      <c r="A492">
        <v>40217</v>
      </c>
      <c r="B492" t="s">
        <v>74</v>
      </c>
      <c r="C492" t="s">
        <v>431</v>
      </c>
      <c r="D492" t="s">
        <v>499</v>
      </c>
      <c r="E492" t="s">
        <v>705</v>
      </c>
      <c r="F492" t="s">
        <v>520</v>
      </c>
      <c r="G492" t="s">
        <v>500</v>
      </c>
      <c r="H492" t="s">
        <v>1271</v>
      </c>
      <c r="I492" t="s">
        <v>799</v>
      </c>
      <c r="J492">
        <v>599</v>
      </c>
      <c r="K492" t="s">
        <v>550</v>
      </c>
    </row>
    <row r="493" spans="1:11">
      <c r="A493">
        <v>40270</v>
      </c>
      <c r="B493" t="s">
        <v>71</v>
      </c>
      <c r="C493" t="s">
        <v>431</v>
      </c>
      <c r="D493" t="s">
        <v>499</v>
      </c>
      <c r="E493" t="s">
        <v>705</v>
      </c>
      <c r="F493" t="s">
        <v>154</v>
      </c>
      <c r="G493" t="s">
        <v>528</v>
      </c>
      <c r="H493" t="s">
        <v>1267</v>
      </c>
      <c r="I493" t="s">
        <v>723</v>
      </c>
      <c r="J493">
        <v>1542</v>
      </c>
      <c r="K493" t="s">
        <v>724</v>
      </c>
    </row>
    <row r="494" spans="1:11">
      <c r="A494">
        <v>40278</v>
      </c>
      <c r="B494" t="s">
        <v>71</v>
      </c>
      <c r="C494" t="s">
        <v>432</v>
      </c>
      <c r="D494" t="s">
        <v>499</v>
      </c>
      <c r="E494" t="s">
        <v>705</v>
      </c>
      <c r="F494" t="s">
        <v>154</v>
      </c>
      <c r="G494" t="s">
        <v>528</v>
      </c>
      <c r="H494" t="s">
        <v>1267</v>
      </c>
      <c r="I494" t="s">
        <v>723</v>
      </c>
      <c r="J494">
        <v>1598</v>
      </c>
      <c r="K494" t="s">
        <v>724</v>
      </c>
    </row>
    <row r="495" spans="1:11">
      <c r="A495">
        <v>40294</v>
      </c>
      <c r="B495" t="s">
        <v>74</v>
      </c>
      <c r="C495" t="s">
        <v>436</v>
      </c>
      <c r="D495" t="s">
        <v>499</v>
      </c>
      <c r="E495" t="s">
        <v>705</v>
      </c>
      <c r="F495" t="s">
        <v>520</v>
      </c>
      <c r="G495" t="s">
        <v>500</v>
      </c>
      <c r="H495" t="s">
        <v>1419</v>
      </c>
      <c r="I495" t="s">
        <v>1422</v>
      </c>
      <c r="J495">
        <v>350</v>
      </c>
      <c r="K495" t="s">
        <v>1421</v>
      </c>
    </row>
    <row r="496" spans="1:11">
      <c r="A496">
        <v>40315</v>
      </c>
      <c r="B496" t="s">
        <v>71</v>
      </c>
      <c r="C496" t="s">
        <v>431</v>
      </c>
      <c r="D496" t="s">
        <v>499</v>
      </c>
      <c r="E496" t="s">
        <v>705</v>
      </c>
      <c r="F496" t="s">
        <v>206</v>
      </c>
      <c r="G496" t="s">
        <v>528</v>
      </c>
      <c r="H496" t="s">
        <v>1298</v>
      </c>
      <c r="I496" t="s">
        <v>777</v>
      </c>
      <c r="J496">
        <v>79</v>
      </c>
      <c r="K496" t="s">
        <v>1416</v>
      </c>
    </row>
    <row r="497" spans="1:11">
      <c r="A497">
        <v>40320</v>
      </c>
      <c r="B497" t="s">
        <v>71</v>
      </c>
      <c r="C497" t="s">
        <v>432</v>
      </c>
      <c r="D497" t="s">
        <v>499</v>
      </c>
      <c r="E497" t="s">
        <v>705</v>
      </c>
      <c r="F497" t="s">
        <v>154</v>
      </c>
      <c r="G497" t="s">
        <v>528</v>
      </c>
      <c r="H497" t="s">
        <v>1267</v>
      </c>
      <c r="I497" t="s">
        <v>723</v>
      </c>
      <c r="J497">
        <v>1528</v>
      </c>
      <c r="K497" t="s">
        <v>724</v>
      </c>
    </row>
    <row r="498" spans="1:11">
      <c r="A498">
        <v>40387</v>
      </c>
      <c r="B498" t="s">
        <v>71</v>
      </c>
      <c r="C498" t="s">
        <v>436</v>
      </c>
      <c r="D498" t="s">
        <v>499</v>
      </c>
      <c r="E498" t="s">
        <v>705</v>
      </c>
      <c r="F498" t="s">
        <v>230</v>
      </c>
      <c r="G498" t="s">
        <v>528</v>
      </c>
      <c r="H498" t="s">
        <v>1398</v>
      </c>
      <c r="I498" t="s">
        <v>1412</v>
      </c>
      <c r="J498">
        <v>209</v>
      </c>
      <c r="K498" t="s">
        <v>231</v>
      </c>
    </row>
    <row r="499" spans="1:11">
      <c r="A499">
        <v>40457</v>
      </c>
      <c r="B499" t="s">
        <v>71</v>
      </c>
      <c r="C499" t="s">
        <v>436</v>
      </c>
      <c r="D499" t="s">
        <v>499</v>
      </c>
      <c r="E499" t="s">
        <v>705</v>
      </c>
      <c r="F499" t="s">
        <v>233</v>
      </c>
      <c r="G499" t="s">
        <v>528</v>
      </c>
      <c r="H499" t="s">
        <v>1400</v>
      </c>
      <c r="I499" t="s">
        <v>1426</v>
      </c>
      <c r="J499">
        <v>373</v>
      </c>
      <c r="K499" t="s">
        <v>1433</v>
      </c>
    </row>
    <row r="500" spans="1:11">
      <c r="A500">
        <v>40458</v>
      </c>
      <c r="B500" t="s">
        <v>74</v>
      </c>
      <c r="C500" t="s">
        <v>431</v>
      </c>
      <c r="D500" t="s">
        <v>499</v>
      </c>
      <c r="E500" t="s">
        <v>705</v>
      </c>
      <c r="F500" t="s">
        <v>520</v>
      </c>
      <c r="G500" t="s">
        <v>500</v>
      </c>
      <c r="H500" t="s">
        <v>1288</v>
      </c>
      <c r="I500" t="s">
        <v>743</v>
      </c>
      <c r="J500">
        <v>288</v>
      </c>
      <c r="K500" t="s">
        <v>550</v>
      </c>
    </row>
    <row r="501" spans="1:11">
      <c r="A501">
        <v>40489</v>
      </c>
      <c r="B501" t="s">
        <v>71</v>
      </c>
      <c r="C501" t="s">
        <v>431</v>
      </c>
      <c r="D501" t="s">
        <v>499</v>
      </c>
      <c r="E501" t="s">
        <v>705</v>
      </c>
      <c r="F501" t="s">
        <v>154</v>
      </c>
      <c r="G501" t="s">
        <v>528</v>
      </c>
      <c r="H501" t="s">
        <v>1267</v>
      </c>
      <c r="I501" t="s">
        <v>723</v>
      </c>
      <c r="J501">
        <v>1632</v>
      </c>
      <c r="K501" t="s">
        <v>724</v>
      </c>
    </row>
    <row r="502" spans="1:11">
      <c r="A502">
        <v>40504</v>
      </c>
      <c r="B502" t="s">
        <v>71</v>
      </c>
      <c r="C502" t="s">
        <v>431</v>
      </c>
      <c r="D502" t="s">
        <v>499</v>
      </c>
      <c r="E502" t="s">
        <v>705</v>
      </c>
      <c r="F502" t="s">
        <v>154</v>
      </c>
      <c r="G502" t="s">
        <v>528</v>
      </c>
      <c r="H502" t="s">
        <v>1267</v>
      </c>
      <c r="I502" t="s">
        <v>723</v>
      </c>
      <c r="J502">
        <v>1477</v>
      </c>
      <c r="K502" t="s">
        <v>724</v>
      </c>
    </row>
    <row r="503" spans="1:11">
      <c r="A503">
        <v>40525</v>
      </c>
      <c r="B503" t="s">
        <v>71</v>
      </c>
      <c r="C503" t="s">
        <v>432</v>
      </c>
      <c r="D503" t="s">
        <v>499</v>
      </c>
      <c r="E503" t="s">
        <v>705</v>
      </c>
      <c r="F503" t="s">
        <v>154</v>
      </c>
      <c r="G503" t="s">
        <v>528</v>
      </c>
      <c r="H503" t="s">
        <v>1267</v>
      </c>
      <c r="I503" t="s">
        <v>723</v>
      </c>
      <c r="J503">
        <v>1220</v>
      </c>
      <c r="K503" t="s">
        <v>724</v>
      </c>
    </row>
    <row r="504" spans="1:11">
      <c r="A504">
        <v>40600</v>
      </c>
      <c r="B504" t="s">
        <v>71</v>
      </c>
      <c r="C504" t="s">
        <v>431</v>
      </c>
      <c r="D504" t="s">
        <v>499</v>
      </c>
      <c r="E504" t="s">
        <v>705</v>
      </c>
      <c r="F504" t="s">
        <v>245</v>
      </c>
      <c r="G504" t="s">
        <v>528</v>
      </c>
      <c r="H504" t="s">
        <v>1289</v>
      </c>
      <c r="I504" t="s">
        <v>738</v>
      </c>
      <c r="J504">
        <v>522</v>
      </c>
      <c r="K504" t="s">
        <v>272</v>
      </c>
    </row>
    <row r="505" spans="1:11">
      <c r="A505">
        <v>40604</v>
      </c>
      <c r="B505" t="s">
        <v>71</v>
      </c>
      <c r="C505" t="s">
        <v>431</v>
      </c>
      <c r="D505" t="s">
        <v>499</v>
      </c>
      <c r="E505" t="s">
        <v>705</v>
      </c>
      <c r="F505" t="s">
        <v>154</v>
      </c>
      <c r="G505" t="s">
        <v>528</v>
      </c>
      <c r="H505" t="s">
        <v>1267</v>
      </c>
      <c r="I505" t="s">
        <v>723</v>
      </c>
      <c r="J505">
        <v>1235</v>
      </c>
      <c r="K505" t="s">
        <v>724</v>
      </c>
    </row>
    <row r="506" spans="1:11">
      <c r="A506">
        <v>40662</v>
      </c>
      <c r="B506" t="s">
        <v>71</v>
      </c>
      <c r="C506" t="s">
        <v>432</v>
      </c>
      <c r="D506" t="s">
        <v>499</v>
      </c>
      <c r="E506" t="s">
        <v>705</v>
      </c>
      <c r="F506" t="s">
        <v>154</v>
      </c>
      <c r="G506" t="s">
        <v>528</v>
      </c>
      <c r="H506" t="s">
        <v>1267</v>
      </c>
      <c r="I506" t="s">
        <v>723</v>
      </c>
      <c r="J506">
        <v>1309</v>
      </c>
      <c r="K506" t="s">
        <v>724</v>
      </c>
    </row>
    <row r="507" spans="1:11">
      <c r="A507">
        <v>40664</v>
      </c>
      <c r="B507" t="s">
        <v>71</v>
      </c>
      <c r="C507" t="s">
        <v>436</v>
      </c>
      <c r="D507" t="s">
        <v>499</v>
      </c>
      <c r="E507" t="s">
        <v>705</v>
      </c>
      <c r="F507" t="s">
        <v>230</v>
      </c>
      <c r="G507" t="s">
        <v>528</v>
      </c>
      <c r="H507" t="s">
        <v>1269</v>
      </c>
      <c r="I507" t="s">
        <v>744</v>
      </c>
      <c r="J507">
        <v>495</v>
      </c>
      <c r="K507" t="s">
        <v>231</v>
      </c>
    </row>
    <row r="508" spans="1:11">
      <c r="A508">
        <v>40807</v>
      </c>
      <c r="B508" t="s">
        <v>71</v>
      </c>
      <c r="C508" t="s">
        <v>431</v>
      </c>
      <c r="D508" t="s">
        <v>499</v>
      </c>
      <c r="E508" t="s">
        <v>705</v>
      </c>
      <c r="F508" t="s">
        <v>206</v>
      </c>
      <c r="G508" t="s">
        <v>528</v>
      </c>
      <c r="H508" t="s">
        <v>1269</v>
      </c>
      <c r="I508" t="s">
        <v>747</v>
      </c>
      <c r="J508">
        <v>131</v>
      </c>
      <c r="K508" t="s">
        <v>1492</v>
      </c>
    </row>
    <row r="509" spans="1:11">
      <c r="A509">
        <v>40839</v>
      </c>
      <c r="B509" t="s">
        <v>71</v>
      </c>
      <c r="C509" t="s">
        <v>432</v>
      </c>
      <c r="D509" t="s">
        <v>499</v>
      </c>
      <c r="E509" t="s">
        <v>705</v>
      </c>
      <c r="F509" t="s">
        <v>154</v>
      </c>
      <c r="G509" t="s">
        <v>528</v>
      </c>
      <c r="H509" t="s">
        <v>1267</v>
      </c>
      <c r="I509" t="s">
        <v>723</v>
      </c>
      <c r="J509">
        <v>1158</v>
      </c>
      <c r="K509" t="s">
        <v>724</v>
      </c>
    </row>
    <row r="510" spans="1:11">
      <c r="A510">
        <v>40869</v>
      </c>
      <c r="B510" t="s">
        <v>71</v>
      </c>
      <c r="C510" t="s">
        <v>431</v>
      </c>
      <c r="D510" t="s">
        <v>499</v>
      </c>
      <c r="E510" t="s">
        <v>705</v>
      </c>
      <c r="F510" t="s">
        <v>245</v>
      </c>
      <c r="G510" t="s">
        <v>528</v>
      </c>
      <c r="H510" t="s">
        <v>1274</v>
      </c>
      <c r="I510" t="s">
        <v>793</v>
      </c>
      <c r="J510">
        <v>560</v>
      </c>
      <c r="K510" t="s">
        <v>272</v>
      </c>
    </row>
    <row r="511" spans="1:11">
      <c r="A511">
        <v>40914</v>
      </c>
      <c r="B511" t="s">
        <v>71</v>
      </c>
      <c r="C511" t="s">
        <v>431</v>
      </c>
      <c r="D511" t="s">
        <v>499</v>
      </c>
      <c r="E511" t="s">
        <v>705</v>
      </c>
      <c r="F511" t="s">
        <v>245</v>
      </c>
      <c r="G511" t="s">
        <v>528</v>
      </c>
      <c r="H511" t="s">
        <v>1299</v>
      </c>
      <c r="I511" t="s">
        <v>796</v>
      </c>
      <c r="J511">
        <v>590</v>
      </c>
      <c r="K511" t="s">
        <v>272</v>
      </c>
    </row>
    <row r="512" spans="1:11">
      <c r="A512">
        <v>40922</v>
      </c>
      <c r="B512" t="s">
        <v>71</v>
      </c>
      <c r="C512" t="s">
        <v>431</v>
      </c>
      <c r="D512" t="s">
        <v>499</v>
      </c>
      <c r="E512" t="s">
        <v>705</v>
      </c>
      <c r="F512" t="s">
        <v>552</v>
      </c>
      <c r="G512" t="s">
        <v>500</v>
      </c>
      <c r="H512" t="s">
        <v>1274</v>
      </c>
      <c r="I512" t="s">
        <v>742</v>
      </c>
      <c r="J512">
        <v>259</v>
      </c>
      <c r="K512" t="s">
        <v>704</v>
      </c>
    </row>
    <row r="513" spans="1:11">
      <c r="A513">
        <v>40976</v>
      </c>
      <c r="B513" t="s">
        <v>71</v>
      </c>
      <c r="C513" t="s">
        <v>431</v>
      </c>
      <c r="D513" t="s">
        <v>499</v>
      </c>
      <c r="E513" t="s">
        <v>705</v>
      </c>
      <c r="F513" t="s">
        <v>154</v>
      </c>
      <c r="G513" t="s">
        <v>528</v>
      </c>
      <c r="H513" t="s">
        <v>1267</v>
      </c>
      <c r="I513" t="s">
        <v>723</v>
      </c>
      <c r="J513">
        <v>1161</v>
      </c>
      <c r="K513" t="s">
        <v>724</v>
      </c>
    </row>
    <row r="514" spans="1:11">
      <c r="A514">
        <v>41021</v>
      </c>
      <c r="B514" t="s">
        <v>71</v>
      </c>
      <c r="C514" t="s">
        <v>432</v>
      </c>
      <c r="D514" t="s">
        <v>499</v>
      </c>
      <c r="E514" t="s">
        <v>705</v>
      </c>
      <c r="F514" t="s">
        <v>154</v>
      </c>
      <c r="G514" t="s">
        <v>528</v>
      </c>
      <c r="H514" t="s">
        <v>1267</v>
      </c>
      <c r="I514" t="s">
        <v>723</v>
      </c>
      <c r="J514">
        <v>1552</v>
      </c>
      <c r="K514" t="s">
        <v>724</v>
      </c>
    </row>
    <row r="515" spans="1:11">
      <c r="A515">
        <v>41061</v>
      </c>
      <c r="B515" t="s">
        <v>74</v>
      </c>
      <c r="C515" t="s">
        <v>436</v>
      </c>
      <c r="D515" t="s">
        <v>499</v>
      </c>
      <c r="E515" t="s">
        <v>705</v>
      </c>
      <c r="F515" t="s">
        <v>520</v>
      </c>
      <c r="G515" t="s">
        <v>500</v>
      </c>
      <c r="H515" t="s">
        <v>1414</v>
      </c>
      <c r="I515" t="s">
        <v>1434</v>
      </c>
      <c r="J515">
        <v>324</v>
      </c>
      <c r="K515" t="s">
        <v>1435</v>
      </c>
    </row>
    <row r="516" spans="1:11">
      <c r="A516">
        <v>41065</v>
      </c>
      <c r="B516" t="s">
        <v>71</v>
      </c>
      <c r="C516" t="s">
        <v>431</v>
      </c>
      <c r="D516" t="s">
        <v>499</v>
      </c>
      <c r="E516" t="s">
        <v>705</v>
      </c>
      <c r="F516" t="s">
        <v>206</v>
      </c>
      <c r="G516" t="s">
        <v>528</v>
      </c>
      <c r="H516" t="s">
        <v>1286</v>
      </c>
      <c r="I516" t="s">
        <v>784</v>
      </c>
      <c r="J516">
        <v>73</v>
      </c>
      <c r="K516" t="s">
        <v>1408</v>
      </c>
    </row>
    <row r="517" spans="1:11">
      <c r="A517">
        <v>41098</v>
      </c>
      <c r="B517" t="s">
        <v>71</v>
      </c>
      <c r="C517" t="s">
        <v>431</v>
      </c>
      <c r="D517" t="s">
        <v>499</v>
      </c>
      <c r="E517" t="s">
        <v>705</v>
      </c>
      <c r="F517" t="s">
        <v>154</v>
      </c>
      <c r="G517" t="s">
        <v>528</v>
      </c>
      <c r="H517" t="s">
        <v>1267</v>
      </c>
      <c r="I517" t="s">
        <v>723</v>
      </c>
      <c r="J517">
        <v>1454</v>
      </c>
      <c r="K517" t="s">
        <v>724</v>
      </c>
    </row>
    <row r="518" spans="1:11">
      <c r="A518">
        <v>41118</v>
      </c>
      <c r="B518" t="s">
        <v>71</v>
      </c>
      <c r="C518" t="s">
        <v>431</v>
      </c>
      <c r="D518" t="s">
        <v>499</v>
      </c>
      <c r="E518" t="s">
        <v>705</v>
      </c>
      <c r="F518" t="s">
        <v>154</v>
      </c>
      <c r="G518" t="s">
        <v>528</v>
      </c>
      <c r="H518" t="s">
        <v>1267</v>
      </c>
      <c r="I518" t="s">
        <v>723</v>
      </c>
      <c r="J518">
        <v>1429</v>
      </c>
      <c r="K518" t="s">
        <v>724</v>
      </c>
    </row>
    <row r="519" spans="1:11">
      <c r="A519">
        <v>41179</v>
      </c>
      <c r="B519" t="s">
        <v>71</v>
      </c>
      <c r="C519" t="s">
        <v>431</v>
      </c>
      <c r="D519" t="s">
        <v>499</v>
      </c>
      <c r="E519" t="s">
        <v>705</v>
      </c>
      <c r="F519" t="s">
        <v>154</v>
      </c>
      <c r="G519" t="s">
        <v>528</v>
      </c>
      <c r="H519" t="s">
        <v>1267</v>
      </c>
      <c r="I519" t="s">
        <v>723</v>
      </c>
      <c r="J519">
        <v>1613</v>
      </c>
      <c r="K519" t="s">
        <v>724</v>
      </c>
    </row>
    <row r="520" spans="1:11">
      <c r="A520">
        <v>41198</v>
      </c>
      <c r="B520" t="s">
        <v>74</v>
      </c>
      <c r="C520" t="s">
        <v>436</v>
      </c>
      <c r="D520" t="s">
        <v>499</v>
      </c>
      <c r="E520" t="s">
        <v>705</v>
      </c>
      <c r="F520" t="s">
        <v>520</v>
      </c>
      <c r="G520" t="s">
        <v>500</v>
      </c>
      <c r="H520" t="s">
        <v>1419</v>
      </c>
      <c r="I520" t="s">
        <v>1420</v>
      </c>
      <c r="J520">
        <v>396</v>
      </c>
      <c r="K520" t="s">
        <v>1421</v>
      </c>
    </row>
    <row r="521" spans="1:11">
      <c r="A521">
        <v>41228</v>
      </c>
      <c r="B521" t="s">
        <v>74</v>
      </c>
      <c r="C521" t="s">
        <v>431</v>
      </c>
      <c r="D521" t="s">
        <v>499</v>
      </c>
      <c r="E521" t="s">
        <v>705</v>
      </c>
      <c r="F521" t="s">
        <v>521</v>
      </c>
      <c r="G521" t="s">
        <v>500</v>
      </c>
      <c r="H521" t="s">
        <v>1289</v>
      </c>
      <c r="I521" t="s">
        <v>738</v>
      </c>
      <c r="J521">
        <v>654</v>
      </c>
      <c r="K521" t="s">
        <v>773</v>
      </c>
    </row>
    <row r="522" spans="1:11">
      <c r="A522">
        <v>41301</v>
      </c>
      <c r="B522" t="s">
        <v>71</v>
      </c>
      <c r="C522" t="s">
        <v>431</v>
      </c>
      <c r="D522" t="s">
        <v>499</v>
      </c>
      <c r="E522" t="s">
        <v>705</v>
      </c>
      <c r="F522" t="s">
        <v>154</v>
      </c>
      <c r="G522" t="s">
        <v>528</v>
      </c>
      <c r="H522" t="s">
        <v>1267</v>
      </c>
      <c r="I522" t="s">
        <v>723</v>
      </c>
      <c r="J522">
        <v>1574</v>
      </c>
      <c r="K522" t="s">
        <v>724</v>
      </c>
    </row>
    <row r="523" spans="1:11">
      <c r="A523">
        <v>41331</v>
      </c>
      <c r="B523" t="s">
        <v>71</v>
      </c>
      <c r="C523" t="s">
        <v>432</v>
      </c>
      <c r="D523" t="s">
        <v>499</v>
      </c>
      <c r="E523" t="s">
        <v>705</v>
      </c>
      <c r="F523" t="s">
        <v>154</v>
      </c>
      <c r="G523" t="s">
        <v>528</v>
      </c>
      <c r="H523" t="s">
        <v>1267</v>
      </c>
      <c r="I523" t="s">
        <v>723</v>
      </c>
      <c r="J523">
        <v>1497</v>
      </c>
      <c r="K523" t="s">
        <v>724</v>
      </c>
    </row>
    <row r="524" spans="1:11">
      <c r="A524">
        <v>41352</v>
      </c>
      <c r="B524" t="s">
        <v>71</v>
      </c>
      <c r="C524" t="s">
        <v>431</v>
      </c>
      <c r="D524" t="s">
        <v>499</v>
      </c>
      <c r="E524" t="s">
        <v>705</v>
      </c>
      <c r="F524" t="s">
        <v>245</v>
      </c>
      <c r="G524" t="s">
        <v>528</v>
      </c>
      <c r="H524" t="s">
        <v>1269</v>
      </c>
      <c r="I524" t="s">
        <v>754</v>
      </c>
      <c r="J524">
        <v>558</v>
      </c>
      <c r="K524" t="s">
        <v>272</v>
      </c>
    </row>
    <row r="525" spans="1:11">
      <c r="A525">
        <v>41381</v>
      </c>
      <c r="B525" t="s">
        <v>71</v>
      </c>
      <c r="C525" t="s">
        <v>431</v>
      </c>
      <c r="D525" t="s">
        <v>499</v>
      </c>
      <c r="E525" t="s">
        <v>705</v>
      </c>
      <c r="F525" t="s">
        <v>154</v>
      </c>
      <c r="G525" t="s">
        <v>528</v>
      </c>
      <c r="H525" t="s">
        <v>1267</v>
      </c>
      <c r="I525" t="s">
        <v>723</v>
      </c>
      <c r="J525">
        <v>1402</v>
      </c>
      <c r="K525" t="s">
        <v>724</v>
      </c>
    </row>
    <row r="526" spans="1:11">
      <c r="A526">
        <v>41393</v>
      </c>
      <c r="B526" t="s">
        <v>71</v>
      </c>
      <c r="C526" t="s">
        <v>432</v>
      </c>
      <c r="D526" t="s">
        <v>499</v>
      </c>
      <c r="E526" t="s">
        <v>705</v>
      </c>
      <c r="F526" t="s">
        <v>154</v>
      </c>
      <c r="G526" t="s">
        <v>528</v>
      </c>
      <c r="H526" t="s">
        <v>1267</v>
      </c>
      <c r="I526" t="s">
        <v>723</v>
      </c>
      <c r="J526">
        <v>1568</v>
      </c>
      <c r="K526" t="s">
        <v>724</v>
      </c>
    </row>
    <row r="527" spans="1:11">
      <c r="A527">
        <v>41395</v>
      </c>
      <c r="B527" t="s">
        <v>71</v>
      </c>
      <c r="C527" t="s">
        <v>432</v>
      </c>
      <c r="D527" t="s">
        <v>499</v>
      </c>
      <c r="E527" t="s">
        <v>705</v>
      </c>
      <c r="F527" t="s">
        <v>154</v>
      </c>
      <c r="G527" t="s">
        <v>528</v>
      </c>
      <c r="H527" t="s">
        <v>1267</v>
      </c>
      <c r="I527" t="s">
        <v>723</v>
      </c>
      <c r="J527">
        <v>1630</v>
      </c>
      <c r="K527" t="s">
        <v>724</v>
      </c>
    </row>
    <row r="528" spans="1:11">
      <c r="A528">
        <v>41453</v>
      </c>
      <c r="B528" t="s">
        <v>71</v>
      </c>
      <c r="C528" t="s">
        <v>432</v>
      </c>
      <c r="D528" t="s">
        <v>499</v>
      </c>
      <c r="E528" t="s">
        <v>705</v>
      </c>
      <c r="F528" t="s">
        <v>154</v>
      </c>
      <c r="G528" t="s">
        <v>528</v>
      </c>
      <c r="H528" t="s">
        <v>1267</v>
      </c>
      <c r="I528" t="s">
        <v>723</v>
      </c>
      <c r="J528">
        <v>1649</v>
      </c>
      <c r="K528" t="s">
        <v>724</v>
      </c>
    </row>
    <row r="529" spans="1:11">
      <c r="A529">
        <v>41455</v>
      </c>
      <c r="B529" t="s">
        <v>74</v>
      </c>
      <c r="C529" t="s">
        <v>431</v>
      </c>
      <c r="D529" t="s">
        <v>499</v>
      </c>
      <c r="E529" t="s">
        <v>705</v>
      </c>
      <c r="F529" t="s">
        <v>303</v>
      </c>
      <c r="G529" t="s">
        <v>500</v>
      </c>
      <c r="H529" t="s">
        <v>1289</v>
      </c>
      <c r="I529" t="s">
        <v>738</v>
      </c>
      <c r="J529">
        <v>646</v>
      </c>
      <c r="K529" t="s">
        <v>539</v>
      </c>
    </row>
    <row r="530" spans="1:11">
      <c r="A530">
        <v>41533</v>
      </c>
      <c r="B530" t="s">
        <v>74</v>
      </c>
      <c r="C530" t="s">
        <v>431</v>
      </c>
      <c r="D530" t="s">
        <v>499</v>
      </c>
      <c r="E530" t="s">
        <v>705</v>
      </c>
      <c r="F530" t="s">
        <v>520</v>
      </c>
      <c r="G530" t="s">
        <v>500</v>
      </c>
      <c r="H530" t="s">
        <v>1287</v>
      </c>
      <c r="I530" t="s">
        <v>789</v>
      </c>
      <c r="J530">
        <v>442</v>
      </c>
      <c r="K530" t="s">
        <v>734</v>
      </c>
    </row>
    <row r="531" spans="1:11">
      <c r="A531">
        <v>41537</v>
      </c>
      <c r="B531" t="s">
        <v>71</v>
      </c>
      <c r="C531" t="s">
        <v>432</v>
      </c>
      <c r="D531" t="s">
        <v>499</v>
      </c>
      <c r="E531" t="s">
        <v>705</v>
      </c>
      <c r="F531" t="s">
        <v>154</v>
      </c>
      <c r="G531" t="s">
        <v>528</v>
      </c>
      <c r="H531" t="s">
        <v>1267</v>
      </c>
      <c r="I531" t="s">
        <v>723</v>
      </c>
      <c r="J531">
        <v>1507</v>
      </c>
      <c r="K531" t="s">
        <v>724</v>
      </c>
    </row>
    <row r="532" spans="1:11">
      <c r="A532">
        <v>41556</v>
      </c>
      <c r="B532" t="s">
        <v>71</v>
      </c>
      <c r="C532" t="s">
        <v>431</v>
      </c>
      <c r="D532" t="s">
        <v>499</v>
      </c>
      <c r="E532" t="s">
        <v>705</v>
      </c>
      <c r="F532" t="s">
        <v>154</v>
      </c>
      <c r="G532" t="s">
        <v>528</v>
      </c>
      <c r="H532" t="s">
        <v>1267</v>
      </c>
      <c r="I532" t="s">
        <v>723</v>
      </c>
      <c r="J532">
        <v>1503</v>
      </c>
      <c r="K532" t="s">
        <v>724</v>
      </c>
    </row>
    <row r="533" spans="1:11">
      <c r="A533">
        <v>41567</v>
      </c>
      <c r="B533" t="s">
        <v>71</v>
      </c>
      <c r="C533" t="s">
        <v>431</v>
      </c>
      <c r="D533" t="s">
        <v>499</v>
      </c>
      <c r="E533" t="s">
        <v>705</v>
      </c>
      <c r="F533" t="s">
        <v>209</v>
      </c>
      <c r="G533" t="s">
        <v>528</v>
      </c>
      <c r="H533" t="s">
        <v>1285</v>
      </c>
      <c r="I533" t="s">
        <v>820</v>
      </c>
      <c r="J533">
        <v>317</v>
      </c>
      <c r="K533" t="s">
        <v>502</v>
      </c>
    </row>
    <row r="534" spans="1:11">
      <c r="A534">
        <v>41596</v>
      </c>
      <c r="B534" t="s">
        <v>71</v>
      </c>
      <c r="C534" t="s">
        <v>431</v>
      </c>
      <c r="D534" t="s">
        <v>499</v>
      </c>
      <c r="E534" t="s">
        <v>705</v>
      </c>
      <c r="F534" t="s">
        <v>154</v>
      </c>
      <c r="G534" t="s">
        <v>528</v>
      </c>
      <c r="H534" t="s">
        <v>1267</v>
      </c>
      <c r="I534" t="s">
        <v>723</v>
      </c>
      <c r="J534">
        <v>1248</v>
      </c>
      <c r="K534" t="s">
        <v>724</v>
      </c>
    </row>
    <row r="535" spans="1:11">
      <c r="A535">
        <v>41602</v>
      </c>
      <c r="B535" t="s">
        <v>71</v>
      </c>
      <c r="C535" t="s">
        <v>436</v>
      </c>
      <c r="D535" t="s">
        <v>499</v>
      </c>
      <c r="E535" t="s">
        <v>705</v>
      </c>
      <c r="F535" t="s">
        <v>230</v>
      </c>
      <c r="G535" t="s">
        <v>528</v>
      </c>
      <c r="H535" t="s">
        <v>1398</v>
      </c>
      <c r="I535" t="s">
        <v>1399</v>
      </c>
      <c r="J535">
        <v>141</v>
      </c>
      <c r="K535" t="s">
        <v>231</v>
      </c>
    </row>
    <row r="536" spans="1:11">
      <c r="A536">
        <v>41674</v>
      </c>
      <c r="B536" t="s">
        <v>74</v>
      </c>
      <c r="C536" t="s">
        <v>431</v>
      </c>
      <c r="D536" t="s">
        <v>499</v>
      </c>
      <c r="E536" t="s">
        <v>705</v>
      </c>
      <c r="F536" t="s">
        <v>521</v>
      </c>
      <c r="G536" t="s">
        <v>500</v>
      </c>
      <c r="H536" t="s">
        <v>1278</v>
      </c>
      <c r="I536" t="s">
        <v>756</v>
      </c>
      <c r="J536">
        <v>299</v>
      </c>
      <c r="K536" t="s">
        <v>801</v>
      </c>
    </row>
    <row r="537" spans="1:11">
      <c r="A537">
        <v>41676</v>
      </c>
      <c r="B537" t="s">
        <v>71</v>
      </c>
      <c r="C537" t="s">
        <v>431</v>
      </c>
      <c r="D537" t="s">
        <v>499</v>
      </c>
      <c r="E537" t="s">
        <v>705</v>
      </c>
      <c r="F537" t="s">
        <v>245</v>
      </c>
      <c r="G537" t="s">
        <v>528</v>
      </c>
      <c r="H537" t="s">
        <v>1284</v>
      </c>
      <c r="I537" t="s">
        <v>708</v>
      </c>
      <c r="J537">
        <v>435</v>
      </c>
      <c r="K537" t="s">
        <v>1576</v>
      </c>
    </row>
    <row r="538" spans="1:11">
      <c r="A538">
        <v>41701</v>
      </c>
      <c r="B538" t="s">
        <v>71</v>
      </c>
      <c r="C538" t="s">
        <v>432</v>
      </c>
      <c r="D538" t="s">
        <v>499</v>
      </c>
      <c r="E538" t="s">
        <v>705</v>
      </c>
      <c r="F538" t="s">
        <v>154</v>
      </c>
      <c r="G538" t="s">
        <v>528</v>
      </c>
      <c r="H538" t="s">
        <v>1267</v>
      </c>
      <c r="I538" t="s">
        <v>723</v>
      </c>
      <c r="J538">
        <v>1439</v>
      </c>
      <c r="K538" t="s">
        <v>724</v>
      </c>
    </row>
    <row r="539" spans="1:11">
      <c r="A539">
        <v>41734</v>
      </c>
      <c r="B539" t="s">
        <v>71</v>
      </c>
      <c r="C539" t="s">
        <v>432</v>
      </c>
      <c r="D539" t="s">
        <v>499</v>
      </c>
      <c r="E539" t="s">
        <v>705</v>
      </c>
      <c r="F539" t="s">
        <v>154</v>
      </c>
      <c r="G539" t="s">
        <v>528</v>
      </c>
      <c r="H539" t="s">
        <v>1267</v>
      </c>
      <c r="I539" t="s">
        <v>723</v>
      </c>
      <c r="J539">
        <v>1520</v>
      </c>
      <c r="K539" t="s">
        <v>724</v>
      </c>
    </row>
    <row r="540" spans="1:11">
      <c r="A540">
        <v>41743</v>
      </c>
      <c r="B540" t="s">
        <v>71</v>
      </c>
      <c r="C540" t="s">
        <v>431</v>
      </c>
      <c r="D540" t="s">
        <v>499</v>
      </c>
      <c r="E540" t="s">
        <v>705</v>
      </c>
      <c r="F540" t="s">
        <v>385</v>
      </c>
      <c r="G540" t="s">
        <v>528</v>
      </c>
      <c r="H540" t="s">
        <v>1271</v>
      </c>
      <c r="I540" t="s">
        <v>786</v>
      </c>
      <c r="J540">
        <v>580</v>
      </c>
      <c r="K540" t="s">
        <v>702</v>
      </c>
    </row>
    <row r="541" spans="1:11">
      <c r="A541">
        <v>41793</v>
      </c>
      <c r="B541" t="s">
        <v>71</v>
      </c>
      <c r="C541" t="s">
        <v>432</v>
      </c>
      <c r="D541" t="s">
        <v>499</v>
      </c>
      <c r="E541" t="s">
        <v>705</v>
      </c>
      <c r="F541" t="s">
        <v>154</v>
      </c>
      <c r="G541" t="s">
        <v>528</v>
      </c>
      <c r="H541" t="s">
        <v>1267</v>
      </c>
      <c r="I541" t="s">
        <v>723</v>
      </c>
      <c r="J541">
        <v>1288</v>
      </c>
      <c r="K541" t="s">
        <v>724</v>
      </c>
    </row>
    <row r="542" spans="1:11">
      <c r="A542">
        <v>41800</v>
      </c>
      <c r="B542" t="s">
        <v>71</v>
      </c>
      <c r="C542" t="s">
        <v>432</v>
      </c>
      <c r="D542" t="s">
        <v>499</v>
      </c>
      <c r="E542" t="s">
        <v>705</v>
      </c>
      <c r="F542" t="s">
        <v>154</v>
      </c>
      <c r="G542" t="s">
        <v>528</v>
      </c>
      <c r="H542" t="s">
        <v>1267</v>
      </c>
      <c r="I542" t="s">
        <v>723</v>
      </c>
      <c r="J542">
        <v>1366</v>
      </c>
      <c r="K542" t="s">
        <v>724</v>
      </c>
    </row>
    <row r="543" spans="1:11">
      <c r="A543">
        <v>41801</v>
      </c>
      <c r="B543" t="s">
        <v>71</v>
      </c>
      <c r="C543" t="s">
        <v>431</v>
      </c>
      <c r="D543" t="s">
        <v>499</v>
      </c>
      <c r="E543" t="s">
        <v>705</v>
      </c>
      <c r="F543" t="s">
        <v>206</v>
      </c>
      <c r="G543" t="s">
        <v>528</v>
      </c>
      <c r="H543" t="s">
        <v>1291</v>
      </c>
      <c r="I543" t="s">
        <v>770</v>
      </c>
      <c r="J543">
        <v>73</v>
      </c>
      <c r="K543" t="s">
        <v>1408</v>
      </c>
    </row>
    <row r="544" spans="1:11">
      <c r="A544">
        <v>41802</v>
      </c>
      <c r="B544" t="s">
        <v>71</v>
      </c>
      <c r="C544" t="s">
        <v>436</v>
      </c>
      <c r="D544" t="s">
        <v>499</v>
      </c>
      <c r="E544" t="s">
        <v>705</v>
      </c>
      <c r="F544" t="s">
        <v>233</v>
      </c>
      <c r="G544" t="s">
        <v>528</v>
      </c>
      <c r="H544" t="s">
        <v>1400</v>
      </c>
      <c r="I544" t="s">
        <v>1426</v>
      </c>
      <c r="J544">
        <v>374</v>
      </c>
      <c r="K544" t="s">
        <v>1436</v>
      </c>
    </row>
    <row r="545" spans="1:11">
      <c r="A545">
        <v>41886</v>
      </c>
      <c r="B545" t="s">
        <v>71</v>
      </c>
      <c r="C545" t="s">
        <v>432</v>
      </c>
      <c r="D545" t="s">
        <v>499</v>
      </c>
      <c r="E545" t="s">
        <v>705</v>
      </c>
      <c r="F545" t="s">
        <v>154</v>
      </c>
      <c r="G545" t="s">
        <v>528</v>
      </c>
      <c r="H545" t="s">
        <v>1267</v>
      </c>
      <c r="I545" t="s">
        <v>723</v>
      </c>
      <c r="J545">
        <v>1310</v>
      </c>
      <c r="K545" t="s">
        <v>724</v>
      </c>
    </row>
    <row r="546" spans="1:11">
      <c r="A546">
        <v>42024</v>
      </c>
      <c r="B546" t="s">
        <v>71</v>
      </c>
      <c r="C546" t="s">
        <v>431</v>
      </c>
      <c r="D546" t="s">
        <v>499</v>
      </c>
      <c r="E546" t="s">
        <v>705</v>
      </c>
      <c r="F546" t="s">
        <v>209</v>
      </c>
      <c r="G546" t="s">
        <v>528</v>
      </c>
      <c r="H546" t="s">
        <v>1280</v>
      </c>
      <c r="I546" t="s">
        <v>831</v>
      </c>
      <c r="J546">
        <v>274</v>
      </c>
      <c r="K546" t="s">
        <v>502</v>
      </c>
    </row>
    <row r="547" spans="1:11">
      <c r="A547">
        <v>42028</v>
      </c>
      <c r="B547" t="s">
        <v>71</v>
      </c>
      <c r="C547" t="s">
        <v>432</v>
      </c>
      <c r="D547" t="s">
        <v>499</v>
      </c>
      <c r="E547" t="s">
        <v>705</v>
      </c>
      <c r="F547" t="s">
        <v>154</v>
      </c>
      <c r="G547" t="s">
        <v>528</v>
      </c>
      <c r="H547" t="s">
        <v>1267</v>
      </c>
      <c r="I547" t="s">
        <v>723</v>
      </c>
      <c r="J547">
        <v>1665</v>
      </c>
      <c r="K547" t="s">
        <v>724</v>
      </c>
    </row>
    <row r="548" spans="1:11">
      <c r="A548">
        <v>42067</v>
      </c>
      <c r="B548" t="s">
        <v>71</v>
      </c>
      <c r="C548" t="s">
        <v>432</v>
      </c>
      <c r="D548" t="s">
        <v>499</v>
      </c>
      <c r="E548" t="s">
        <v>705</v>
      </c>
      <c r="F548" t="s">
        <v>154</v>
      </c>
      <c r="G548" t="s">
        <v>528</v>
      </c>
      <c r="H548" t="s">
        <v>1267</v>
      </c>
      <c r="I548" t="s">
        <v>723</v>
      </c>
      <c r="J548">
        <v>1385</v>
      </c>
      <c r="K548" t="s">
        <v>724</v>
      </c>
    </row>
    <row r="549" spans="1:11">
      <c r="A549">
        <v>42082</v>
      </c>
      <c r="B549" t="s">
        <v>71</v>
      </c>
      <c r="C549" t="s">
        <v>431</v>
      </c>
      <c r="D549" t="s">
        <v>499</v>
      </c>
      <c r="E549" t="s">
        <v>705</v>
      </c>
      <c r="F549" t="s">
        <v>154</v>
      </c>
      <c r="G549" t="s">
        <v>528</v>
      </c>
      <c r="H549" t="s">
        <v>1267</v>
      </c>
      <c r="I549" t="s">
        <v>723</v>
      </c>
      <c r="J549">
        <v>1254</v>
      </c>
      <c r="K549" t="s">
        <v>724</v>
      </c>
    </row>
    <row r="550" spans="1:11">
      <c r="A550">
        <v>42151</v>
      </c>
      <c r="B550" t="s">
        <v>71</v>
      </c>
      <c r="C550" t="s">
        <v>432</v>
      </c>
      <c r="D550" t="s">
        <v>499</v>
      </c>
      <c r="E550" t="s">
        <v>705</v>
      </c>
      <c r="F550" t="s">
        <v>154</v>
      </c>
      <c r="G550" t="s">
        <v>528</v>
      </c>
      <c r="H550" t="s">
        <v>1267</v>
      </c>
      <c r="I550" t="s">
        <v>723</v>
      </c>
      <c r="J550">
        <v>1493</v>
      </c>
      <c r="K550" t="s">
        <v>724</v>
      </c>
    </row>
    <row r="551" spans="1:11">
      <c r="A551">
        <v>42214</v>
      </c>
      <c r="B551" t="s">
        <v>71</v>
      </c>
      <c r="C551" t="s">
        <v>432</v>
      </c>
      <c r="D551" t="s">
        <v>499</v>
      </c>
      <c r="E551" t="s">
        <v>705</v>
      </c>
      <c r="F551" t="s">
        <v>154</v>
      </c>
      <c r="G551" t="s">
        <v>528</v>
      </c>
      <c r="H551" t="s">
        <v>1267</v>
      </c>
      <c r="I551" t="s">
        <v>723</v>
      </c>
      <c r="J551">
        <v>1231</v>
      </c>
      <c r="K551" t="s">
        <v>724</v>
      </c>
    </row>
    <row r="552" spans="1:11">
      <c r="A552">
        <v>42241</v>
      </c>
      <c r="B552" t="s">
        <v>71</v>
      </c>
      <c r="C552" t="s">
        <v>436</v>
      </c>
      <c r="D552" t="s">
        <v>499</v>
      </c>
      <c r="E552" t="s">
        <v>705</v>
      </c>
      <c r="F552" t="s">
        <v>230</v>
      </c>
      <c r="G552" t="s">
        <v>528</v>
      </c>
      <c r="H552" t="s">
        <v>1398</v>
      </c>
      <c r="I552" t="s">
        <v>1399</v>
      </c>
      <c r="J552">
        <v>128</v>
      </c>
      <c r="K552" t="s">
        <v>231</v>
      </c>
    </row>
    <row r="553" spans="1:11">
      <c r="A553">
        <v>42254</v>
      </c>
      <c r="B553" t="s">
        <v>71</v>
      </c>
      <c r="C553" t="s">
        <v>431</v>
      </c>
      <c r="D553" t="s">
        <v>499</v>
      </c>
      <c r="E553" t="s">
        <v>705</v>
      </c>
      <c r="F553" t="s">
        <v>154</v>
      </c>
      <c r="G553" t="s">
        <v>528</v>
      </c>
      <c r="H553" t="s">
        <v>1267</v>
      </c>
      <c r="I553" t="s">
        <v>723</v>
      </c>
      <c r="J553">
        <v>1397</v>
      </c>
      <c r="K553" t="s">
        <v>724</v>
      </c>
    </row>
    <row r="554" spans="1:11">
      <c r="A554">
        <v>42255</v>
      </c>
      <c r="B554" t="s">
        <v>71</v>
      </c>
      <c r="C554" t="s">
        <v>432</v>
      </c>
      <c r="D554" t="s">
        <v>499</v>
      </c>
      <c r="E554" t="s">
        <v>705</v>
      </c>
      <c r="F554" t="s">
        <v>154</v>
      </c>
      <c r="G554" t="s">
        <v>528</v>
      </c>
      <c r="H554" t="s">
        <v>1267</v>
      </c>
      <c r="I554" t="s">
        <v>723</v>
      </c>
      <c r="J554">
        <v>1182</v>
      </c>
      <c r="K554" t="s">
        <v>724</v>
      </c>
    </row>
    <row r="555" spans="1:11">
      <c r="A555">
        <v>42265</v>
      </c>
      <c r="B555" t="s">
        <v>71</v>
      </c>
      <c r="C555" t="s">
        <v>432</v>
      </c>
      <c r="D555" t="s">
        <v>499</v>
      </c>
      <c r="E555" t="s">
        <v>705</v>
      </c>
      <c r="F555" t="s">
        <v>154</v>
      </c>
      <c r="G555" t="s">
        <v>528</v>
      </c>
      <c r="H555" t="s">
        <v>1267</v>
      </c>
      <c r="I555" t="s">
        <v>723</v>
      </c>
      <c r="J555">
        <v>1143</v>
      </c>
      <c r="K555" t="s">
        <v>724</v>
      </c>
    </row>
    <row r="556" spans="1:11">
      <c r="A556">
        <v>42300</v>
      </c>
      <c r="B556" t="s">
        <v>71</v>
      </c>
      <c r="C556" t="s">
        <v>432</v>
      </c>
      <c r="D556" t="s">
        <v>499</v>
      </c>
      <c r="E556" t="s">
        <v>705</v>
      </c>
      <c r="F556" t="s">
        <v>154</v>
      </c>
      <c r="G556" t="s">
        <v>528</v>
      </c>
      <c r="H556" t="s">
        <v>1267</v>
      </c>
      <c r="I556" t="s">
        <v>723</v>
      </c>
      <c r="J556">
        <v>1466</v>
      </c>
      <c r="K556" t="s">
        <v>724</v>
      </c>
    </row>
    <row r="557" spans="1:11">
      <c r="A557">
        <v>42310</v>
      </c>
      <c r="B557" t="s">
        <v>71</v>
      </c>
      <c r="C557" t="s">
        <v>431</v>
      </c>
      <c r="D557" t="s">
        <v>499</v>
      </c>
      <c r="E557" t="s">
        <v>705</v>
      </c>
      <c r="F557" t="s">
        <v>185</v>
      </c>
      <c r="G557" t="s">
        <v>528</v>
      </c>
      <c r="H557" t="s">
        <v>1297</v>
      </c>
      <c r="I557" t="s">
        <v>820</v>
      </c>
      <c r="J557">
        <v>289</v>
      </c>
      <c r="K557" t="s">
        <v>540</v>
      </c>
    </row>
    <row r="558" spans="1:11">
      <c r="A558">
        <v>42360</v>
      </c>
      <c r="B558" t="s">
        <v>71</v>
      </c>
      <c r="C558" t="s">
        <v>432</v>
      </c>
      <c r="D558" t="s">
        <v>499</v>
      </c>
      <c r="E558" t="s">
        <v>705</v>
      </c>
      <c r="F558" t="s">
        <v>154</v>
      </c>
      <c r="G558" t="s">
        <v>528</v>
      </c>
      <c r="H558" t="s">
        <v>1267</v>
      </c>
      <c r="I558" t="s">
        <v>723</v>
      </c>
      <c r="J558">
        <v>1607</v>
      </c>
      <c r="K558" t="s">
        <v>724</v>
      </c>
    </row>
    <row r="559" spans="1:11">
      <c r="A559">
        <v>42371</v>
      </c>
      <c r="B559" t="s">
        <v>71</v>
      </c>
      <c r="C559" t="s">
        <v>431</v>
      </c>
      <c r="D559" t="s">
        <v>499</v>
      </c>
      <c r="E559" t="s">
        <v>705</v>
      </c>
      <c r="F559" t="s">
        <v>154</v>
      </c>
      <c r="G559" t="s">
        <v>528</v>
      </c>
      <c r="H559" t="s">
        <v>1267</v>
      </c>
      <c r="I559" t="s">
        <v>723</v>
      </c>
      <c r="J559">
        <v>1656</v>
      </c>
      <c r="K559" t="s">
        <v>724</v>
      </c>
    </row>
    <row r="560" spans="1:11">
      <c r="A560">
        <v>42381</v>
      </c>
      <c r="B560" t="s">
        <v>71</v>
      </c>
      <c r="C560" t="s">
        <v>431</v>
      </c>
      <c r="D560" t="s">
        <v>499</v>
      </c>
      <c r="E560" t="s">
        <v>705</v>
      </c>
      <c r="F560" t="s">
        <v>230</v>
      </c>
      <c r="G560" t="s">
        <v>528</v>
      </c>
      <c r="H560" t="s">
        <v>1269</v>
      </c>
      <c r="I560" t="s">
        <v>765</v>
      </c>
      <c r="J560">
        <v>1045</v>
      </c>
      <c r="K560" t="s">
        <v>231</v>
      </c>
    </row>
    <row r="561" spans="1:11">
      <c r="A561">
        <v>42411</v>
      </c>
      <c r="B561" t="s">
        <v>71</v>
      </c>
      <c r="C561" t="s">
        <v>431</v>
      </c>
      <c r="D561" t="s">
        <v>499</v>
      </c>
      <c r="E561" t="s">
        <v>705</v>
      </c>
      <c r="F561" t="s">
        <v>154</v>
      </c>
      <c r="G561" t="s">
        <v>528</v>
      </c>
      <c r="H561" t="s">
        <v>1267</v>
      </c>
      <c r="I561" t="s">
        <v>723</v>
      </c>
      <c r="J561">
        <v>1372</v>
      </c>
      <c r="K561" t="s">
        <v>724</v>
      </c>
    </row>
    <row r="562" spans="1:11">
      <c r="A562">
        <v>42424</v>
      </c>
      <c r="B562" t="s">
        <v>71</v>
      </c>
      <c r="C562" t="s">
        <v>432</v>
      </c>
      <c r="D562" t="s">
        <v>499</v>
      </c>
      <c r="E562" t="s">
        <v>705</v>
      </c>
      <c r="F562" t="s">
        <v>154</v>
      </c>
      <c r="G562" t="s">
        <v>528</v>
      </c>
      <c r="H562" t="s">
        <v>1267</v>
      </c>
      <c r="I562" t="s">
        <v>723</v>
      </c>
      <c r="J562">
        <v>1636</v>
      </c>
      <c r="K562" t="s">
        <v>724</v>
      </c>
    </row>
    <row r="563" spans="1:11">
      <c r="A563">
        <v>42435</v>
      </c>
      <c r="B563" t="s">
        <v>74</v>
      </c>
      <c r="C563" t="s">
        <v>431</v>
      </c>
      <c r="D563" t="s">
        <v>499</v>
      </c>
      <c r="E563" t="s">
        <v>705</v>
      </c>
      <c r="F563" t="s">
        <v>520</v>
      </c>
      <c r="G563" t="s">
        <v>500</v>
      </c>
      <c r="H563" t="s">
        <v>1278</v>
      </c>
      <c r="I563" t="s">
        <v>756</v>
      </c>
      <c r="J563">
        <v>223</v>
      </c>
      <c r="K563" t="s">
        <v>550</v>
      </c>
    </row>
    <row r="564" spans="1:11">
      <c r="A564">
        <v>42471</v>
      </c>
      <c r="B564" t="s">
        <v>71</v>
      </c>
      <c r="C564" t="s">
        <v>432</v>
      </c>
      <c r="D564" t="s">
        <v>499</v>
      </c>
      <c r="E564" t="s">
        <v>705</v>
      </c>
      <c r="F564" t="s">
        <v>154</v>
      </c>
      <c r="G564" t="s">
        <v>528</v>
      </c>
      <c r="H564" t="s">
        <v>1267</v>
      </c>
      <c r="I564" t="s">
        <v>723</v>
      </c>
      <c r="J564">
        <v>1448</v>
      </c>
      <c r="K564" t="s">
        <v>724</v>
      </c>
    </row>
    <row r="565" spans="1:11">
      <c r="A565">
        <v>42477</v>
      </c>
      <c r="B565" t="s">
        <v>71</v>
      </c>
      <c r="C565" t="s">
        <v>432</v>
      </c>
      <c r="D565" t="s">
        <v>499</v>
      </c>
      <c r="E565" t="s">
        <v>705</v>
      </c>
      <c r="F565" t="s">
        <v>154</v>
      </c>
      <c r="G565" t="s">
        <v>528</v>
      </c>
      <c r="H565" t="s">
        <v>1267</v>
      </c>
      <c r="I565" t="s">
        <v>723</v>
      </c>
      <c r="J565">
        <v>1645</v>
      </c>
      <c r="K565" t="s">
        <v>724</v>
      </c>
    </row>
    <row r="566" spans="1:11">
      <c r="A566">
        <v>42540</v>
      </c>
      <c r="B566" t="s">
        <v>71</v>
      </c>
      <c r="C566" t="s">
        <v>432</v>
      </c>
      <c r="D566" t="s">
        <v>499</v>
      </c>
      <c r="E566" t="s">
        <v>705</v>
      </c>
      <c r="F566" t="s">
        <v>154</v>
      </c>
      <c r="G566" t="s">
        <v>528</v>
      </c>
      <c r="H566" t="s">
        <v>1267</v>
      </c>
      <c r="I566" t="s">
        <v>723</v>
      </c>
      <c r="J566">
        <v>1526</v>
      </c>
      <c r="K566" t="s">
        <v>724</v>
      </c>
    </row>
    <row r="567" spans="1:11">
      <c r="A567">
        <v>42639</v>
      </c>
      <c r="B567" t="s">
        <v>71</v>
      </c>
      <c r="C567" t="s">
        <v>431</v>
      </c>
      <c r="D567" t="s">
        <v>499</v>
      </c>
      <c r="E567" t="s">
        <v>705</v>
      </c>
      <c r="F567" t="s">
        <v>154</v>
      </c>
      <c r="G567" t="s">
        <v>528</v>
      </c>
      <c r="H567" t="s">
        <v>1267</v>
      </c>
      <c r="I567" t="s">
        <v>723</v>
      </c>
      <c r="J567">
        <v>1634</v>
      </c>
      <c r="K567" t="s">
        <v>724</v>
      </c>
    </row>
    <row r="568" spans="1:11">
      <c r="A568">
        <v>42641</v>
      </c>
      <c r="B568" t="s">
        <v>71</v>
      </c>
      <c r="C568" t="s">
        <v>431</v>
      </c>
      <c r="D568" t="s">
        <v>499</v>
      </c>
      <c r="E568" t="s">
        <v>705</v>
      </c>
      <c r="F568" t="s">
        <v>230</v>
      </c>
      <c r="G568" t="s">
        <v>528</v>
      </c>
      <c r="H568" t="s">
        <v>1269</v>
      </c>
      <c r="I568" t="s">
        <v>765</v>
      </c>
      <c r="J568">
        <v>909</v>
      </c>
      <c r="K568" t="s">
        <v>231</v>
      </c>
    </row>
    <row r="569" spans="1:11">
      <c r="A569">
        <v>42689</v>
      </c>
      <c r="B569" t="s">
        <v>71</v>
      </c>
      <c r="C569" t="s">
        <v>432</v>
      </c>
      <c r="D569" t="s">
        <v>499</v>
      </c>
      <c r="E569" t="s">
        <v>705</v>
      </c>
      <c r="F569" t="s">
        <v>154</v>
      </c>
      <c r="G569" t="s">
        <v>528</v>
      </c>
      <c r="H569" t="s">
        <v>1267</v>
      </c>
      <c r="I569" t="s">
        <v>723</v>
      </c>
      <c r="J569">
        <v>1337</v>
      </c>
      <c r="K569" t="s">
        <v>724</v>
      </c>
    </row>
    <row r="570" spans="1:11">
      <c r="A570">
        <v>42768</v>
      </c>
      <c r="B570" t="s">
        <v>71</v>
      </c>
      <c r="C570" t="s">
        <v>432</v>
      </c>
      <c r="D570" t="s">
        <v>499</v>
      </c>
      <c r="E570" t="s">
        <v>705</v>
      </c>
      <c r="F570" t="s">
        <v>154</v>
      </c>
      <c r="G570" t="s">
        <v>528</v>
      </c>
      <c r="H570" t="s">
        <v>1267</v>
      </c>
      <c r="I570" t="s">
        <v>723</v>
      </c>
      <c r="J570">
        <v>1192</v>
      </c>
      <c r="K570" t="s">
        <v>724</v>
      </c>
    </row>
    <row r="571" spans="1:11">
      <c r="A571">
        <v>42788</v>
      </c>
      <c r="B571" t="s">
        <v>74</v>
      </c>
      <c r="C571" t="s">
        <v>431</v>
      </c>
      <c r="D571" t="s">
        <v>499</v>
      </c>
      <c r="E571" t="s">
        <v>705</v>
      </c>
      <c r="F571" t="s">
        <v>520</v>
      </c>
      <c r="G571" t="s">
        <v>500</v>
      </c>
      <c r="H571" t="s">
        <v>1289</v>
      </c>
      <c r="I571" t="s">
        <v>738</v>
      </c>
      <c r="J571">
        <v>611</v>
      </c>
      <c r="K571" t="s">
        <v>802</v>
      </c>
    </row>
    <row r="572" spans="1:11">
      <c r="A572">
        <v>42809</v>
      </c>
      <c r="B572" t="s">
        <v>71</v>
      </c>
      <c r="C572" t="s">
        <v>432</v>
      </c>
      <c r="D572" t="s">
        <v>499</v>
      </c>
      <c r="E572" t="s">
        <v>705</v>
      </c>
      <c r="F572" t="s">
        <v>154</v>
      </c>
      <c r="G572" t="s">
        <v>528</v>
      </c>
      <c r="H572" t="s">
        <v>1267</v>
      </c>
      <c r="I572" t="s">
        <v>723</v>
      </c>
      <c r="J572">
        <v>1534</v>
      </c>
      <c r="K572" t="s">
        <v>724</v>
      </c>
    </row>
    <row r="573" spans="1:11">
      <c r="A573">
        <v>42812</v>
      </c>
      <c r="B573" t="s">
        <v>71</v>
      </c>
      <c r="C573" t="s">
        <v>432</v>
      </c>
      <c r="D573" t="s">
        <v>499</v>
      </c>
      <c r="E573" t="s">
        <v>705</v>
      </c>
      <c r="F573" t="s">
        <v>154</v>
      </c>
      <c r="G573" t="s">
        <v>528</v>
      </c>
      <c r="H573" t="s">
        <v>1267</v>
      </c>
      <c r="I573" t="s">
        <v>723</v>
      </c>
      <c r="J573">
        <v>1378</v>
      </c>
      <c r="K573" t="s">
        <v>724</v>
      </c>
    </row>
    <row r="574" spans="1:11">
      <c r="A574">
        <v>42826</v>
      </c>
      <c r="B574" t="s">
        <v>71</v>
      </c>
      <c r="C574" t="s">
        <v>432</v>
      </c>
      <c r="D574" t="s">
        <v>499</v>
      </c>
      <c r="E574" t="s">
        <v>705</v>
      </c>
      <c r="F574" t="s">
        <v>154</v>
      </c>
      <c r="G574" t="s">
        <v>528</v>
      </c>
      <c r="H574" t="s">
        <v>1267</v>
      </c>
      <c r="I574" t="s">
        <v>723</v>
      </c>
      <c r="J574">
        <v>1276</v>
      </c>
      <c r="K574" t="s">
        <v>724</v>
      </c>
    </row>
    <row r="575" spans="1:11">
      <c r="A575">
        <v>42909</v>
      </c>
      <c r="B575" t="s">
        <v>71</v>
      </c>
      <c r="C575" t="s">
        <v>432</v>
      </c>
      <c r="D575" t="s">
        <v>499</v>
      </c>
      <c r="E575" t="s">
        <v>705</v>
      </c>
      <c r="F575" t="s">
        <v>154</v>
      </c>
      <c r="G575" t="s">
        <v>528</v>
      </c>
      <c r="H575" t="s">
        <v>1267</v>
      </c>
      <c r="I575" t="s">
        <v>723</v>
      </c>
      <c r="J575">
        <v>1410</v>
      </c>
      <c r="K575" t="s">
        <v>724</v>
      </c>
    </row>
    <row r="576" spans="1:11">
      <c r="A576">
        <v>42990</v>
      </c>
      <c r="B576" t="s">
        <v>71</v>
      </c>
      <c r="C576" t="s">
        <v>436</v>
      </c>
      <c r="D576" t="s">
        <v>499</v>
      </c>
      <c r="E576" t="s">
        <v>705</v>
      </c>
      <c r="F576" t="s">
        <v>206</v>
      </c>
      <c r="G576" t="s">
        <v>528</v>
      </c>
      <c r="H576" t="s">
        <v>1419</v>
      </c>
      <c r="I576" t="s">
        <v>1437</v>
      </c>
      <c r="J576">
        <v>105</v>
      </c>
      <c r="K576" t="s">
        <v>1438</v>
      </c>
    </row>
    <row r="577" spans="1:11">
      <c r="A577">
        <v>43028</v>
      </c>
      <c r="B577" t="s">
        <v>71</v>
      </c>
      <c r="C577" t="s">
        <v>431</v>
      </c>
      <c r="D577" t="s">
        <v>499</v>
      </c>
      <c r="E577" t="s">
        <v>705</v>
      </c>
      <c r="F577" t="s">
        <v>154</v>
      </c>
      <c r="G577" t="s">
        <v>528</v>
      </c>
      <c r="H577" t="s">
        <v>1267</v>
      </c>
      <c r="I577" t="s">
        <v>723</v>
      </c>
      <c r="J577">
        <v>1509</v>
      </c>
      <c r="K577" t="s">
        <v>724</v>
      </c>
    </row>
    <row r="578" spans="1:11">
      <c r="A578">
        <v>43088</v>
      </c>
      <c r="B578" t="s">
        <v>71</v>
      </c>
      <c r="C578" t="s">
        <v>431</v>
      </c>
      <c r="D578" t="s">
        <v>499</v>
      </c>
      <c r="E578" t="s">
        <v>705</v>
      </c>
      <c r="F578" t="s">
        <v>155</v>
      </c>
      <c r="G578" t="s">
        <v>528</v>
      </c>
      <c r="H578" t="s">
        <v>1285</v>
      </c>
      <c r="I578" t="s">
        <v>821</v>
      </c>
      <c r="J578">
        <v>226</v>
      </c>
      <c r="K578" t="s">
        <v>295</v>
      </c>
    </row>
    <row r="579" spans="1:11">
      <c r="A579">
        <v>43119</v>
      </c>
      <c r="B579" t="s">
        <v>71</v>
      </c>
      <c r="C579" t="s">
        <v>432</v>
      </c>
      <c r="D579" t="s">
        <v>499</v>
      </c>
      <c r="E579" t="s">
        <v>705</v>
      </c>
      <c r="F579" t="s">
        <v>154</v>
      </c>
      <c r="G579" t="s">
        <v>528</v>
      </c>
      <c r="H579" t="s">
        <v>1267</v>
      </c>
      <c r="I579" t="s">
        <v>723</v>
      </c>
      <c r="J579">
        <v>1617</v>
      </c>
      <c r="K579" t="s">
        <v>724</v>
      </c>
    </row>
    <row r="580" spans="1:11">
      <c r="A580">
        <v>43127</v>
      </c>
      <c r="B580" t="s">
        <v>74</v>
      </c>
      <c r="C580" t="s">
        <v>436</v>
      </c>
      <c r="D580" t="s">
        <v>499</v>
      </c>
      <c r="E580" t="s">
        <v>705</v>
      </c>
      <c r="F580" t="s">
        <v>520</v>
      </c>
      <c r="G580" t="s">
        <v>500</v>
      </c>
      <c r="H580" t="s">
        <v>1269</v>
      </c>
      <c r="I580" t="s">
        <v>775</v>
      </c>
      <c r="J580">
        <v>1951</v>
      </c>
      <c r="K580" t="s">
        <v>550</v>
      </c>
    </row>
    <row r="581" spans="1:11">
      <c r="A581">
        <v>43138</v>
      </c>
      <c r="B581" t="s">
        <v>71</v>
      </c>
      <c r="C581" t="s">
        <v>431</v>
      </c>
      <c r="D581" t="s">
        <v>499</v>
      </c>
      <c r="E581" t="s">
        <v>705</v>
      </c>
      <c r="F581" t="s">
        <v>209</v>
      </c>
      <c r="G581" t="s">
        <v>528</v>
      </c>
      <c r="H581" t="s">
        <v>1267</v>
      </c>
      <c r="I581" t="s">
        <v>715</v>
      </c>
      <c r="J581">
        <v>648</v>
      </c>
      <c r="K581" t="s">
        <v>502</v>
      </c>
    </row>
    <row r="582" spans="1:11">
      <c r="A582">
        <v>43151</v>
      </c>
      <c r="B582" t="s">
        <v>71</v>
      </c>
      <c r="C582" t="s">
        <v>431</v>
      </c>
      <c r="D582" t="s">
        <v>499</v>
      </c>
      <c r="E582" t="s">
        <v>705</v>
      </c>
      <c r="F582" t="s">
        <v>154</v>
      </c>
      <c r="G582" t="s">
        <v>528</v>
      </c>
      <c r="H582" t="s">
        <v>1267</v>
      </c>
      <c r="I582" t="s">
        <v>723</v>
      </c>
      <c r="J582">
        <v>1501</v>
      </c>
      <c r="K582" t="s">
        <v>724</v>
      </c>
    </row>
    <row r="583" spans="1:11">
      <c r="A583">
        <v>43169</v>
      </c>
      <c r="B583" t="s">
        <v>71</v>
      </c>
      <c r="C583" t="s">
        <v>431</v>
      </c>
      <c r="D583" t="s">
        <v>499</v>
      </c>
      <c r="E583" t="s">
        <v>705</v>
      </c>
      <c r="F583" t="s">
        <v>154</v>
      </c>
      <c r="G583" t="s">
        <v>528</v>
      </c>
      <c r="H583" t="s">
        <v>1267</v>
      </c>
      <c r="I583" t="s">
        <v>723</v>
      </c>
      <c r="J583">
        <v>1157</v>
      </c>
      <c r="K583" t="s">
        <v>724</v>
      </c>
    </row>
    <row r="584" spans="1:11">
      <c r="A584">
        <v>43189</v>
      </c>
      <c r="B584" t="s">
        <v>71</v>
      </c>
      <c r="C584" t="s">
        <v>431</v>
      </c>
      <c r="D584" t="s">
        <v>499</v>
      </c>
      <c r="E584" t="s">
        <v>705</v>
      </c>
      <c r="F584" t="s">
        <v>245</v>
      </c>
      <c r="G584" t="s">
        <v>528</v>
      </c>
      <c r="H584" t="s">
        <v>1289</v>
      </c>
      <c r="I584" t="s">
        <v>757</v>
      </c>
      <c r="J584">
        <v>309</v>
      </c>
      <c r="K584" t="s">
        <v>1439</v>
      </c>
    </row>
    <row r="585" spans="1:11">
      <c r="A585">
        <v>43202</v>
      </c>
      <c r="B585" t="s">
        <v>71</v>
      </c>
      <c r="C585" t="s">
        <v>436</v>
      </c>
      <c r="D585" t="s">
        <v>499</v>
      </c>
      <c r="E585" t="s">
        <v>705</v>
      </c>
      <c r="F585" t="s">
        <v>230</v>
      </c>
      <c r="G585" t="s">
        <v>528</v>
      </c>
      <c r="H585" t="s">
        <v>1398</v>
      </c>
      <c r="I585" t="s">
        <v>1412</v>
      </c>
      <c r="J585">
        <v>210</v>
      </c>
      <c r="K585" t="s">
        <v>231</v>
      </c>
    </row>
    <row r="586" spans="1:11">
      <c r="A586">
        <v>43246</v>
      </c>
      <c r="B586" t="s">
        <v>71</v>
      </c>
      <c r="C586" t="s">
        <v>436</v>
      </c>
      <c r="D586" t="s">
        <v>499</v>
      </c>
      <c r="E586" t="s">
        <v>705</v>
      </c>
      <c r="F586" t="s">
        <v>230</v>
      </c>
      <c r="G586" t="s">
        <v>528</v>
      </c>
      <c r="H586" t="s">
        <v>1398</v>
      </c>
      <c r="I586" t="s">
        <v>1440</v>
      </c>
      <c r="J586">
        <v>379</v>
      </c>
      <c r="K586" t="s">
        <v>231</v>
      </c>
    </row>
    <row r="587" spans="1:11">
      <c r="A587">
        <v>43270</v>
      </c>
      <c r="B587" t="s">
        <v>71</v>
      </c>
      <c r="C587" t="s">
        <v>431</v>
      </c>
      <c r="D587" t="s">
        <v>499</v>
      </c>
      <c r="E587" t="s">
        <v>705</v>
      </c>
      <c r="F587" t="s">
        <v>154</v>
      </c>
      <c r="G587" t="s">
        <v>528</v>
      </c>
      <c r="H587" t="s">
        <v>1267</v>
      </c>
      <c r="I587" t="s">
        <v>723</v>
      </c>
      <c r="J587">
        <v>1170</v>
      </c>
      <c r="K587" t="s">
        <v>724</v>
      </c>
    </row>
    <row r="588" spans="1:11">
      <c r="A588">
        <v>43293</v>
      </c>
      <c r="B588" t="s">
        <v>71</v>
      </c>
      <c r="C588" t="s">
        <v>432</v>
      </c>
      <c r="D588" t="s">
        <v>499</v>
      </c>
      <c r="E588" t="s">
        <v>705</v>
      </c>
      <c r="F588" t="s">
        <v>154</v>
      </c>
      <c r="G588" t="s">
        <v>528</v>
      </c>
      <c r="H588" t="s">
        <v>1267</v>
      </c>
      <c r="I588" t="s">
        <v>723</v>
      </c>
      <c r="J588">
        <v>1368</v>
      </c>
      <c r="K588" t="s">
        <v>724</v>
      </c>
    </row>
    <row r="589" spans="1:11">
      <c r="A589">
        <v>43303</v>
      </c>
      <c r="B589" t="s">
        <v>71</v>
      </c>
      <c r="C589" t="s">
        <v>432</v>
      </c>
      <c r="D589" t="s">
        <v>499</v>
      </c>
      <c r="E589" t="s">
        <v>705</v>
      </c>
      <c r="F589" t="s">
        <v>154</v>
      </c>
      <c r="G589" t="s">
        <v>528</v>
      </c>
      <c r="H589" t="s">
        <v>1267</v>
      </c>
      <c r="I589" t="s">
        <v>723</v>
      </c>
      <c r="J589">
        <v>1340</v>
      </c>
      <c r="K589" t="s">
        <v>724</v>
      </c>
    </row>
    <row r="590" spans="1:11">
      <c r="A590">
        <v>43379</v>
      </c>
      <c r="B590" t="s">
        <v>71</v>
      </c>
      <c r="C590" t="s">
        <v>432</v>
      </c>
      <c r="D590" t="s">
        <v>499</v>
      </c>
      <c r="E590" t="s">
        <v>705</v>
      </c>
      <c r="F590" t="s">
        <v>154</v>
      </c>
      <c r="G590" t="s">
        <v>528</v>
      </c>
      <c r="H590" t="s">
        <v>1267</v>
      </c>
      <c r="I590" t="s">
        <v>723</v>
      </c>
      <c r="J590">
        <v>1437</v>
      </c>
      <c r="K590" t="s">
        <v>724</v>
      </c>
    </row>
    <row r="591" spans="1:11">
      <c r="A591">
        <v>43449</v>
      </c>
      <c r="B591" t="s">
        <v>71</v>
      </c>
      <c r="C591" t="s">
        <v>431</v>
      </c>
      <c r="D591" t="s">
        <v>499</v>
      </c>
      <c r="E591" t="s">
        <v>705</v>
      </c>
      <c r="F591" t="s">
        <v>154</v>
      </c>
      <c r="G591" t="s">
        <v>528</v>
      </c>
      <c r="H591" t="s">
        <v>1267</v>
      </c>
      <c r="I591" t="s">
        <v>723</v>
      </c>
      <c r="J591">
        <v>1142</v>
      </c>
      <c r="K591" t="s">
        <v>724</v>
      </c>
    </row>
    <row r="592" spans="1:11">
      <c r="A592">
        <v>43488</v>
      </c>
      <c r="B592" t="s">
        <v>71</v>
      </c>
      <c r="C592" t="s">
        <v>431</v>
      </c>
      <c r="D592" t="s">
        <v>499</v>
      </c>
      <c r="E592" t="s">
        <v>705</v>
      </c>
      <c r="F592" t="s">
        <v>154</v>
      </c>
      <c r="G592" t="s">
        <v>528</v>
      </c>
      <c r="H592" t="s">
        <v>1267</v>
      </c>
      <c r="I592" t="s">
        <v>723</v>
      </c>
      <c r="J592">
        <v>1475</v>
      </c>
      <c r="K592" t="s">
        <v>724</v>
      </c>
    </row>
    <row r="593" spans="1:11">
      <c r="A593">
        <v>43515</v>
      </c>
      <c r="B593" t="s">
        <v>71</v>
      </c>
      <c r="C593" t="s">
        <v>431</v>
      </c>
      <c r="D593" t="s">
        <v>499</v>
      </c>
      <c r="E593" t="s">
        <v>705</v>
      </c>
      <c r="F593" t="s">
        <v>154</v>
      </c>
      <c r="G593" t="s">
        <v>528</v>
      </c>
      <c r="H593" t="s">
        <v>1267</v>
      </c>
      <c r="I593" t="s">
        <v>723</v>
      </c>
      <c r="J593">
        <v>1211</v>
      </c>
      <c r="K593" t="s">
        <v>724</v>
      </c>
    </row>
    <row r="594" spans="1:11">
      <c r="A594">
        <v>43543</v>
      </c>
      <c r="B594" t="s">
        <v>71</v>
      </c>
      <c r="C594" t="s">
        <v>431</v>
      </c>
      <c r="D594" t="s">
        <v>499</v>
      </c>
      <c r="E594" t="s">
        <v>705</v>
      </c>
      <c r="F594" t="s">
        <v>154</v>
      </c>
      <c r="G594" t="s">
        <v>528</v>
      </c>
      <c r="H594" t="s">
        <v>1267</v>
      </c>
      <c r="I594" t="s">
        <v>723</v>
      </c>
      <c r="J594">
        <v>1285</v>
      </c>
      <c r="K594" t="s">
        <v>724</v>
      </c>
    </row>
    <row r="595" spans="1:11">
      <c r="A595">
        <v>43546</v>
      </c>
      <c r="B595" t="s">
        <v>71</v>
      </c>
      <c r="C595" t="s">
        <v>431</v>
      </c>
      <c r="D595" t="s">
        <v>499</v>
      </c>
      <c r="E595" t="s">
        <v>705</v>
      </c>
      <c r="F595" t="s">
        <v>552</v>
      </c>
      <c r="G595" t="s">
        <v>500</v>
      </c>
      <c r="H595" t="s">
        <v>1275</v>
      </c>
      <c r="I595" t="s">
        <v>737</v>
      </c>
      <c r="J595">
        <v>781</v>
      </c>
      <c r="K595" t="s">
        <v>813</v>
      </c>
    </row>
    <row r="596" spans="1:11">
      <c r="A596">
        <v>43571</v>
      </c>
      <c r="B596" t="s">
        <v>71</v>
      </c>
      <c r="C596" t="s">
        <v>431</v>
      </c>
      <c r="D596" t="s">
        <v>499</v>
      </c>
      <c r="E596" t="s">
        <v>705</v>
      </c>
      <c r="F596" t="s">
        <v>230</v>
      </c>
      <c r="G596" t="s">
        <v>528</v>
      </c>
      <c r="H596" t="s">
        <v>1279</v>
      </c>
      <c r="I596" t="s">
        <v>760</v>
      </c>
      <c r="J596">
        <v>599</v>
      </c>
      <c r="K596" t="s">
        <v>231</v>
      </c>
    </row>
    <row r="597" spans="1:11">
      <c r="A597">
        <v>43583</v>
      </c>
      <c r="B597" t="s">
        <v>71</v>
      </c>
      <c r="C597" t="s">
        <v>432</v>
      </c>
      <c r="D597" t="s">
        <v>499</v>
      </c>
      <c r="E597" t="s">
        <v>705</v>
      </c>
      <c r="F597" t="s">
        <v>154</v>
      </c>
      <c r="G597" t="s">
        <v>528</v>
      </c>
      <c r="H597" t="s">
        <v>1267</v>
      </c>
      <c r="I597" t="s">
        <v>723</v>
      </c>
      <c r="J597">
        <v>1324</v>
      </c>
      <c r="K597" t="s">
        <v>724</v>
      </c>
    </row>
    <row r="598" spans="1:11">
      <c r="A598">
        <v>43606</v>
      </c>
      <c r="B598" t="s">
        <v>71</v>
      </c>
      <c r="C598" t="s">
        <v>432</v>
      </c>
      <c r="D598" t="s">
        <v>499</v>
      </c>
      <c r="E598" t="s">
        <v>705</v>
      </c>
      <c r="F598" t="s">
        <v>154</v>
      </c>
      <c r="G598" t="s">
        <v>528</v>
      </c>
      <c r="H598" t="s">
        <v>1267</v>
      </c>
      <c r="I598" t="s">
        <v>723</v>
      </c>
      <c r="J598">
        <v>1259</v>
      </c>
      <c r="K598" t="s">
        <v>724</v>
      </c>
    </row>
    <row r="599" spans="1:11">
      <c r="A599">
        <v>43612</v>
      </c>
      <c r="B599" t="s">
        <v>71</v>
      </c>
      <c r="C599" t="s">
        <v>432</v>
      </c>
      <c r="D599" t="s">
        <v>499</v>
      </c>
      <c r="E599" t="s">
        <v>705</v>
      </c>
      <c r="F599" t="s">
        <v>154</v>
      </c>
      <c r="G599" t="s">
        <v>528</v>
      </c>
      <c r="H599" t="s">
        <v>1267</v>
      </c>
      <c r="I599" t="s">
        <v>723</v>
      </c>
      <c r="J599">
        <v>1333</v>
      </c>
      <c r="K599" t="s">
        <v>724</v>
      </c>
    </row>
    <row r="600" spans="1:11">
      <c r="A600">
        <v>43622</v>
      </c>
      <c r="B600" t="s">
        <v>74</v>
      </c>
      <c r="C600" t="s">
        <v>431</v>
      </c>
      <c r="D600" t="s">
        <v>499</v>
      </c>
      <c r="E600" t="s">
        <v>705</v>
      </c>
      <c r="F600" t="s">
        <v>303</v>
      </c>
      <c r="G600" t="s">
        <v>500</v>
      </c>
      <c r="H600" t="s">
        <v>1269</v>
      </c>
      <c r="I600" t="s">
        <v>714</v>
      </c>
      <c r="J600">
        <v>243</v>
      </c>
      <c r="K600" t="s">
        <v>539</v>
      </c>
    </row>
    <row r="601" spans="1:11">
      <c r="A601">
        <v>43649</v>
      </c>
      <c r="B601" t="s">
        <v>71</v>
      </c>
      <c r="C601" t="s">
        <v>432</v>
      </c>
      <c r="D601" t="s">
        <v>499</v>
      </c>
      <c r="E601" t="s">
        <v>705</v>
      </c>
      <c r="F601" t="s">
        <v>154</v>
      </c>
      <c r="G601" t="s">
        <v>528</v>
      </c>
      <c r="H601" t="s">
        <v>1267</v>
      </c>
      <c r="I601" t="s">
        <v>723</v>
      </c>
      <c r="J601">
        <v>1536</v>
      </c>
      <c r="K601" t="s">
        <v>724</v>
      </c>
    </row>
    <row r="602" spans="1:11">
      <c r="A602">
        <v>43668</v>
      </c>
      <c r="B602" t="s">
        <v>71</v>
      </c>
      <c r="C602" t="s">
        <v>431</v>
      </c>
      <c r="D602" t="s">
        <v>499</v>
      </c>
      <c r="E602" t="s">
        <v>705</v>
      </c>
      <c r="F602" t="s">
        <v>552</v>
      </c>
      <c r="G602" t="s">
        <v>500</v>
      </c>
      <c r="H602" t="s">
        <v>1298</v>
      </c>
      <c r="I602" t="s">
        <v>772</v>
      </c>
      <c r="J602">
        <v>107</v>
      </c>
      <c r="K602" t="s">
        <v>704</v>
      </c>
    </row>
    <row r="603" spans="1:11">
      <c r="A603">
        <v>43669</v>
      </c>
      <c r="B603" t="s">
        <v>71</v>
      </c>
      <c r="C603" t="s">
        <v>432</v>
      </c>
      <c r="D603" t="s">
        <v>499</v>
      </c>
      <c r="E603" t="s">
        <v>705</v>
      </c>
      <c r="F603" t="s">
        <v>154</v>
      </c>
      <c r="G603" t="s">
        <v>528</v>
      </c>
      <c r="H603" t="s">
        <v>1267</v>
      </c>
      <c r="I603" t="s">
        <v>723</v>
      </c>
      <c r="J603">
        <v>1330</v>
      </c>
      <c r="K603" t="s">
        <v>724</v>
      </c>
    </row>
    <row r="604" spans="1:11">
      <c r="A604">
        <v>43681</v>
      </c>
      <c r="B604" t="s">
        <v>71</v>
      </c>
      <c r="C604" t="s">
        <v>432</v>
      </c>
      <c r="D604" t="s">
        <v>499</v>
      </c>
      <c r="E604" t="s">
        <v>705</v>
      </c>
      <c r="F604" t="s">
        <v>154</v>
      </c>
      <c r="G604" t="s">
        <v>528</v>
      </c>
      <c r="H604" t="s">
        <v>1267</v>
      </c>
      <c r="I604" t="s">
        <v>723</v>
      </c>
      <c r="J604">
        <v>1572</v>
      </c>
      <c r="K604" t="s">
        <v>724</v>
      </c>
    </row>
    <row r="605" spans="1:11">
      <c r="A605">
        <v>43704</v>
      </c>
      <c r="B605" t="s">
        <v>71</v>
      </c>
      <c r="C605" t="s">
        <v>431</v>
      </c>
      <c r="D605" t="s">
        <v>499</v>
      </c>
      <c r="E605" t="s">
        <v>705</v>
      </c>
      <c r="F605" t="s">
        <v>154</v>
      </c>
      <c r="G605" t="s">
        <v>528</v>
      </c>
      <c r="H605" t="s">
        <v>1267</v>
      </c>
      <c r="I605" t="s">
        <v>723</v>
      </c>
      <c r="J605">
        <v>1196</v>
      </c>
      <c r="K605" t="s">
        <v>724</v>
      </c>
    </row>
    <row r="606" spans="1:11">
      <c r="A606">
        <v>43716</v>
      </c>
      <c r="B606" t="s">
        <v>71</v>
      </c>
      <c r="C606" t="s">
        <v>432</v>
      </c>
      <c r="D606" t="s">
        <v>499</v>
      </c>
      <c r="E606" t="s">
        <v>705</v>
      </c>
      <c r="F606" t="s">
        <v>154</v>
      </c>
      <c r="G606" t="s">
        <v>528</v>
      </c>
      <c r="H606" t="s">
        <v>1267</v>
      </c>
      <c r="I606" t="s">
        <v>723</v>
      </c>
      <c r="J606">
        <v>1462</v>
      </c>
      <c r="K606" t="s">
        <v>724</v>
      </c>
    </row>
    <row r="607" spans="1:11">
      <c r="A607">
        <v>43775</v>
      </c>
      <c r="B607" t="s">
        <v>71</v>
      </c>
      <c r="C607" t="s">
        <v>431</v>
      </c>
      <c r="D607" t="s">
        <v>499</v>
      </c>
      <c r="E607" t="s">
        <v>705</v>
      </c>
      <c r="F607" t="s">
        <v>154</v>
      </c>
      <c r="G607" t="s">
        <v>528</v>
      </c>
      <c r="H607" t="s">
        <v>1267</v>
      </c>
      <c r="I607" t="s">
        <v>723</v>
      </c>
      <c r="J607">
        <v>1473</v>
      </c>
      <c r="K607" t="s">
        <v>724</v>
      </c>
    </row>
    <row r="608" spans="1:11">
      <c r="A608">
        <v>43802</v>
      </c>
      <c r="B608" t="s">
        <v>71</v>
      </c>
      <c r="C608" t="s">
        <v>431</v>
      </c>
      <c r="D608" t="s">
        <v>499</v>
      </c>
      <c r="E608" t="s">
        <v>705</v>
      </c>
      <c r="F608" t="s">
        <v>154</v>
      </c>
      <c r="G608" t="s">
        <v>528</v>
      </c>
      <c r="H608" t="s">
        <v>1267</v>
      </c>
      <c r="I608" t="s">
        <v>723</v>
      </c>
      <c r="J608">
        <v>1240</v>
      </c>
      <c r="K608" t="s">
        <v>724</v>
      </c>
    </row>
    <row r="609" spans="1:11">
      <c r="A609">
        <v>43823</v>
      </c>
      <c r="B609" t="s">
        <v>74</v>
      </c>
      <c r="C609" t="s">
        <v>436</v>
      </c>
      <c r="D609" t="s">
        <v>499</v>
      </c>
      <c r="E609" t="s">
        <v>705</v>
      </c>
      <c r="F609" t="s">
        <v>520</v>
      </c>
      <c r="G609" t="s">
        <v>500</v>
      </c>
      <c r="H609" t="s">
        <v>1269</v>
      </c>
      <c r="I609" t="s">
        <v>740</v>
      </c>
      <c r="J609">
        <v>2012</v>
      </c>
      <c r="K609" t="s">
        <v>807</v>
      </c>
    </row>
    <row r="610" spans="1:11">
      <c r="A610">
        <v>44153</v>
      </c>
      <c r="B610" t="s">
        <v>74</v>
      </c>
      <c r="C610" t="s">
        <v>431</v>
      </c>
      <c r="D610" t="s">
        <v>499</v>
      </c>
      <c r="E610" t="s">
        <v>705</v>
      </c>
      <c r="F610" t="s">
        <v>520</v>
      </c>
      <c r="G610" t="s">
        <v>500</v>
      </c>
      <c r="H610" t="s">
        <v>1278</v>
      </c>
      <c r="I610" t="s">
        <v>756</v>
      </c>
      <c r="J610">
        <v>297</v>
      </c>
      <c r="K610" t="s">
        <v>811</v>
      </c>
    </row>
    <row r="611" spans="1:11">
      <c r="A611">
        <v>44495</v>
      </c>
      <c r="B611" t="s">
        <v>71</v>
      </c>
      <c r="C611" t="s">
        <v>436</v>
      </c>
      <c r="D611" t="s">
        <v>499</v>
      </c>
      <c r="E611" t="s">
        <v>705</v>
      </c>
      <c r="F611" t="s">
        <v>257</v>
      </c>
      <c r="G611" t="s">
        <v>528</v>
      </c>
      <c r="H611" t="s">
        <v>1441</v>
      </c>
      <c r="I611" t="s">
        <v>1442</v>
      </c>
      <c r="J611">
        <v>88</v>
      </c>
      <c r="K611" t="s">
        <v>181</v>
      </c>
    </row>
    <row r="612" spans="1:11">
      <c r="A612">
        <v>44496</v>
      </c>
      <c r="B612" t="s">
        <v>71</v>
      </c>
      <c r="C612" t="s">
        <v>436</v>
      </c>
      <c r="D612" t="s">
        <v>499</v>
      </c>
      <c r="E612" t="s">
        <v>705</v>
      </c>
      <c r="F612" t="s">
        <v>84</v>
      </c>
      <c r="G612" t="s">
        <v>528</v>
      </c>
      <c r="H612" t="s">
        <v>1419</v>
      </c>
      <c r="I612" t="s">
        <v>1443</v>
      </c>
      <c r="J612">
        <v>204</v>
      </c>
      <c r="K612" t="s">
        <v>1444</v>
      </c>
    </row>
    <row r="613" spans="1:11">
      <c r="A613">
        <v>44497</v>
      </c>
      <c r="B613" t="s">
        <v>71</v>
      </c>
      <c r="C613" t="s">
        <v>436</v>
      </c>
      <c r="D613" t="s">
        <v>499</v>
      </c>
      <c r="E613" t="s">
        <v>705</v>
      </c>
      <c r="F613" t="s">
        <v>233</v>
      </c>
      <c r="G613" t="s">
        <v>528</v>
      </c>
      <c r="H613" t="s">
        <v>1419</v>
      </c>
      <c r="I613" t="s">
        <v>1422</v>
      </c>
      <c r="J613">
        <v>361</v>
      </c>
      <c r="K613" t="s">
        <v>1445</v>
      </c>
    </row>
    <row r="614" spans="1:11">
      <c r="A614">
        <v>44498</v>
      </c>
      <c r="B614" t="s">
        <v>71</v>
      </c>
      <c r="C614" t="s">
        <v>436</v>
      </c>
      <c r="D614" t="s">
        <v>499</v>
      </c>
      <c r="E614" t="s">
        <v>705</v>
      </c>
      <c r="F614" t="s">
        <v>243</v>
      </c>
      <c r="G614" t="s">
        <v>528</v>
      </c>
      <c r="H614" t="s">
        <v>1419</v>
      </c>
      <c r="I614" t="s">
        <v>1443</v>
      </c>
      <c r="J614">
        <v>239</v>
      </c>
      <c r="K614" t="s">
        <v>244</v>
      </c>
    </row>
    <row r="615" spans="1:11">
      <c r="A615">
        <v>44499</v>
      </c>
      <c r="B615" t="s">
        <v>71</v>
      </c>
      <c r="C615" t="s">
        <v>436</v>
      </c>
      <c r="D615" t="s">
        <v>499</v>
      </c>
      <c r="E615" t="s">
        <v>705</v>
      </c>
      <c r="F615" t="s">
        <v>243</v>
      </c>
      <c r="G615" t="s">
        <v>528</v>
      </c>
      <c r="H615" t="s">
        <v>1419</v>
      </c>
      <c r="I615" t="s">
        <v>1443</v>
      </c>
      <c r="J615">
        <v>161</v>
      </c>
      <c r="K615" t="s">
        <v>244</v>
      </c>
    </row>
    <row r="616" spans="1:11">
      <c r="A616">
        <v>44526</v>
      </c>
      <c r="B616" t="s">
        <v>71</v>
      </c>
      <c r="C616" t="s">
        <v>431</v>
      </c>
      <c r="D616" t="s">
        <v>499</v>
      </c>
      <c r="E616" t="s">
        <v>705</v>
      </c>
      <c r="F616" t="s">
        <v>206</v>
      </c>
      <c r="G616" t="s">
        <v>528</v>
      </c>
      <c r="H616" t="s">
        <v>1493</v>
      </c>
      <c r="I616" t="s">
        <v>1494</v>
      </c>
      <c r="J616">
        <v>105</v>
      </c>
      <c r="K616" t="s">
        <v>1438</v>
      </c>
    </row>
    <row r="617" spans="1:11">
      <c r="A617">
        <v>44527</v>
      </c>
      <c r="B617" t="s">
        <v>71</v>
      </c>
      <c r="C617" t="s">
        <v>431</v>
      </c>
      <c r="D617" t="s">
        <v>499</v>
      </c>
      <c r="E617" t="s">
        <v>705</v>
      </c>
      <c r="F617" t="s">
        <v>47</v>
      </c>
      <c r="G617" t="s">
        <v>528</v>
      </c>
      <c r="H617" t="s">
        <v>1493</v>
      </c>
      <c r="I617" t="s">
        <v>1494</v>
      </c>
      <c r="J617">
        <v>107</v>
      </c>
      <c r="K617" t="s">
        <v>1495</v>
      </c>
    </row>
    <row r="618" spans="1:11">
      <c r="A618">
        <v>44739</v>
      </c>
      <c r="B618" t="s">
        <v>74</v>
      </c>
      <c r="C618" t="s">
        <v>431</v>
      </c>
      <c r="D618" t="s">
        <v>499</v>
      </c>
      <c r="E618" t="s">
        <v>705</v>
      </c>
      <c r="F618" t="s">
        <v>520</v>
      </c>
      <c r="G618" t="s">
        <v>500</v>
      </c>
      <c r="H618" t="s">
        <v>1269</v>
      </c>
      <c r="I618" t="s">
        <v>1496</v>
      </c>
      <c r="J618">
        <v>1566</v>
      </c>
      <c r="K618" t="s">
        <v>1497</v>
      </c>
    </row>
    <row r="619" spans="1:11">
      <c r="A619">
        <v>44744</v>
      </c>
      <c r="B619" t="s">
        <v>74</v>
      </c>
      <c r="C619" t="s">
        <v>431</v>
      </c>
      <c r="D619" t="s">
        <v>499</v>
      </c>
      <c r="E619" t="s">
        <v>705</v>
      </c>
      <c r="F619" t="s">
        <v>520</v>
      </c>
      <c r="G619" t="s">
        <v>500</v>
      </c>
      <c r="H619" t="s">
        <v>1269</v>
      </c>
      <c r="I619" t="s">
        <v>1496</v>
      </c>
      <c r="J619">
        <v>1567</v>
      </c>
      <c r="K619" t="s">
        <v>809</v>
      </c>
    </row>
    <row r="620" spans="1:11">
      <c r="A620">
        <v>44745</v>
      </c>
      <c r="B620" t="s">
        <v>74</v>
      </c>
      <c r="C620" t="s">
        <v>431</v>
      </c>
      <c r="D620" t="s">
        <v>499</v>
      </c>
      <c r="E620" t="s">
        <v>705</v>
      </c>
      <c r="F620" t="s">
        <v>520</v>
      </c>
      <c r="G620" t="s">
        <v>500</v>
      </c>
      <c r="H620" t="s">
        <v>1269</v>
      </c>
      <c r="I620" t="s">
        <v>1496</v>
      </c>
      <c r="J620">
        <v>1565</v>
      </c>
      <c r="K620" t="s">
        <v>812</v>
      </c>
    </row>
    <row r="621" spans="1:11">
      <c r="A621">
        <v>44784</v>
      </c>
      <c r="B621" t="s">
        <v>71</v>
      </c>
      <c r="C621" t="s">
        <v>431</v>
      </c>
      <c r="D621" t="s">
        <v>499</v>
      </c>
      <c r="E621" t="s">
        <v>705</v>
      </c>
      <c r="F621" t="s">
        <v>154</v>
      </c>
      <c r="G621" t="s">
        <v>528</v>
      </c>
      <c r="H621" t="s">
        <v>1267</v>
      </c>
      <c r="I621" t="s">
        <v>723</v>
      </c>
      <c r="J621">
        <v>1348</v>
      </c>
      <c r="K621" t="s">
        <v>724</v>
      </c>
    </row>
    <row r="622" spans="1:11">
      <c r="A622">
        <v>44785</v>
      </c>
      <c r="B622" t="s">
        <v>71</v>
      </c>
      <c r="C622" t="s">
        <v>431</v>
      </c>
      <c r="D622" t="s">
        <v>499</v>
      </c>
      <c r="E622" t="s">
        <v>705</v>
      </c>
      <c r="F622" t="s">
        <v>154</v>
      </c>
      <c r="G622" t="s">
        <v>528</v>
      </c>
      <c r="H622" t="s">
        <v>1267</v>
      </c>
      <c r="I622" t="s">
        <v>723</v>
      </c>
      <c r="J622">
        <v>1441</v>
      </c>
      <c r="K622" t="s">
        <v>724</v>
      </c>
    </row>
    <row r="623" spans="1:11">
      <c r="A623">
        <v>44889</v>
      </c>
      <c r="B623" t="s">
        <v>71</v>
      </c>
      <c r="C623" t="s">
        <v>431</v>
      </c>
      <c r="D623" t="s">
        <v>499</v>
      </c>
      <c r="E623" t="s">
        <v>705</v>
      </c>
      <c r="F623" t="s">
        <v>230</v>
      </c>
      <c r="G623" t="s">
        <v>528</v>
      </c>
      <c r="H623" t="s">
        <v>1530</v>
      </c>
      <c r="I623" t="s">
        <v>1531</v>
      </c>
      <c r="J623">
        <v>295</v>
      </c>
      <c r="K623" t="s">
        <v>231</v>
      </c>
    </row>
    <row r="624" spans="1:11">
      <c r="A624">
        <v>44890</v>
      </c>
      <c r="B624" t="s">
        <v>74</v>
      </c>
      <c r="C624" t="s">
        <v>431</v>
      </c>
      <c r="D624" t="s">
        <v>499</v>
      </c>
      <c r="E624" t="s">
        <v>705</v>
      </c>
      <c r="F624" t="s">
        <v>520</v>
      </c>
      <c r="G624" t="s">
        <v>500</v>
      </c>
      <c r="H624" t="s">
        <v>1532</v>
      </c>
      <c r="I624" t="s">
        <v>1533</v>
      </c>
      <c r="J624">
        <v>293</v>
      </c>
      <c r="K624" t="s">
        <v>550</v>
      </c>
    </row>
    <row r="625" spans="1:11">
      <c r="A625">
        <v>44891</v>
      </c>
      <c r="B625" t="s">
        <v>74</v>
      </c>
      <c r="C625" t="s">
        <v>431</v>
      </c>
      <c r="D625" t="s">
        <v>499</v>
      </c>
      <c r="E625" t="s">
        <v>705</v>
      </c>
      <c r="F625" t="s">
        <v>303</v>
      </c>
      <c r="G625" t="s">
        <v>500</v>
      </c>
      <c r="H625" t="s">
        <v>1532</v>
      </c>
      <c r="I625" t="s">
        <v>1533</v>
      </c>
      <c r="J625">
        <v>276</v>
      </c>
      <c r="K625" t="s">
        <v>539</v>
      </c>
    </row>
    <row r="626" spans="1:11">
      <c r="A626">
        <v>44892</v>
      </c>
      <c r="B626" t="s">
        <v>71</v>
      </c>
      <c r="C626" t="s">
        <v>431</v>
      </c>
      <c r="D626" t="s">
        <v>499</v>
      </c>
      <c r="E626" t="s">
        <v>705</v>
      </c>
      <c r="F626" t="s">
        <v>209</v>
      </c>
      <c r="G626" t="s">
        <v>528</v>
      </c>
      <c r="H626" t="s">
        <v>1532</v>
      </c>
      <c r="I626" t="s">
        <v>1534</v>
      </c>
      <c r="J626">
        <v>406</v>
      </c>
      <c r="K626" t="s">
        <v>502</v>
      </c>
    </row>
    <row r="627" spans="1:11">
      <c r="A627">
        <v>44893</v>
      </c>
      <c r="B627" t="s">
        <v>74</v>
      </c>
      <c r="C627" t="s">
        <v>431</v>
      </c>
      <c r="D627" t="s">
        <v>499</v>
      </c>
      <c r="E627" t="s">
        <v>705</v>
      </c>
      <c r="F627" t="s">
        <v>520</v>
      </c>
      <c r="G627" t="s">
        <v>500</v>
      </c>
      <c r="H627" t="s">
        <v>1532</v>
      </c>
      <c r="I627" t="s">
        <v>1534</v>
      </c>
      <c r="J627">
        <v>326</v>
      </c>
      <c r="K627" t="s">
        <v>550</v>
      </c>
    </row>
    <row r="628" spans="1:11">
      <c r="A628">
        <v>44894</v>
      </c>
      <c r="B628" t="s">
        <v>74</v>
      </c>
      <c r="C628" t="s">
        <v>431</v>
      </c>
      <c r="D628" t="s">
        <v>499</v>
      </c>
      <c r="E628" t="s">
        <v>705</v>
      </c>
      <c r="F628" t="s">
        <v>521</v>
      </c>
      <c r="G628" t="s">
        <v>500</v>
      </c>
      <c r="H628" t="s">
        <v>1530</v>
      </c>
      <c r="I628" t="s">
        <v>1535</v>
      </c>
      <c r="J628">
        <v>1417</v>
      </c>
      <c r="K628" t="s">
        <v>773</v>
      </c>
    </row>
    <row r="629" spans="1:11">
      <c r="A629">
        <v>44895</v>
      </c>
      <c r="B629" t="s">
        <v>71</v>
      </c>
      <c r="C629" t="s">
        <v>431</v>
      </c>
      <c r="D629" t="s">
        <v>499</v>
      </c>
      <c r="E629" t="s">
        <v>705</v>
      </c>
      <c r="F629" t="s">
        <v>552</v>
      </c>
      <c r="G629" t="s">
        <v>500</v>
      </c>
      <c r="H629" t="s">
        <v>1530</v>
      </c>
      <c r="I629" t="s">
        <v>1536</v>
      </c>
      <c r="J629">
        <v>1647</v>
      </c>
      <c r="K629" t="s">
        <v>704</v>
      </c>
    </row>
    <row r="630" spans="1:11">
      <c r="A630">
        <v>44897</v>
      </c>
      <c r="B630" t="s">
        <v>74</v>
      </c>
      <c r="C630" t="s">
        <v>431</v>
      </c>
      <c r="D630" t="s">
        <v>499</v>
      </c>
      <c r="E630" t="s">
        <v>705</v>
      </c>
      <c r="F630" t="s">
        <v>520</v>
      </c>
      <c r="G630" t="s">
        <v>500</v>
      </c>
      <c r="H630" t="s">
        <v>1530</v>
      </c>
      <c r="I630" t="s">
        <v>1537</v>
      </c>
      <c r="J630">
        <v>1678</v>
      </c>
      <c r="K630" t="s">
        <v>1538</v>
      </c>
    </row>
    <row r="631" spans="1:11">
      <c r="A631">
        <v>44898</v>
      </c>
      <c r="B631" t="s">
        <v>74</v>
      </c>
      <c r="C631" t="s">
        <v>431</v>
      </c>
      <c r="D631" t="s">
        <v>499</v>
      </c>
      <c r="E631" t="s">
        <v>705</v>
      </c>
      <c r="F631" t="s">
        <v>521</v>
      </c>
      <c r="G631" t="s">
        <v>500</v>
      </c>
      <c r="H631" t="s">
        <v>1539</v>
      </c>
      <c r="I631" t="s">
        <v>1540</v>
      </c>
      <c r="J631">
        <v>336</v>
      </c>
      <c r="K631" t="s">
        <v>773</v>
      </c>
    </row>
    <row r="632" spans="1:11">
      <c r="A632">
        <v>44899</v>
      </c>
      <c r="B632" t="s">
        <v>74</v>
      </c>
      <c r="C632" t="s">
        <v>431</v>
      </c>
      <c r="D632" t="s">
        <v>499</v>
      </c>
      <c r="E632" t="s">
        <v>705</v>
      </c>
      <c r="F632" t="s">
        <v>520</v>
      </c>
      <c r="G632" t="s">
        <v>500</v>
      </c>
      <c r="H632" t="s">
        <v>1530</v>
      </c>
      <c r="I632" t="s">
        <v>1536</v>
      </c>
      <c r="J632">
        <v>1628</v>
      </c>
      <c r="K632" t="s">
        <v>1538</v>
      </c>
    </row>
    <row r="633" spans="1:11">
      <c r="A633">
        <v>44900</v>
      </c>
      <c r="B633" t="s">
        <v>74</v>
      </c>
      <c r="C633" t="s">
        <v>431</v>
      </c>
      <c r="D633" t="s">
        <v>499</v>
      </c>
      <c r="E633" t="s">
        <v>705</v>
      </c>
      <c r="F633" t="s">
        <v>520</v>
      </c>
      <c r="G633" t="s">
        <v>500</v>
      </c>
      <c r="H633" t="s">
        <v>1541</v>
      </c>
      <c r="I633" t="s">
        <v>1542</v>
      </c>
      <c r="J633">
        <v>563</v>
      </c>
      <c r="K633" t="s">
        <v>1543</v>
      </c>
    </row>
    <row r="634" spans="1:11">
      <c r="A634">
        <v>44901</v>
      </c>
      <c r="B634" t="s">
        <v>71</v>
      </c>
      <c r="C634" t="s">
        <v>431</v>
      </c>
      <c r="D634" t="s">
        <v>499</v>
      </c>
      <c r="E634" t="s">
        <v>705</v>
      </c>
      <c r="F634" t="s">
        <v>209</v>
      </c>
      <c r="G634" t="s">
        <v>528</v>
      </c>
      <c r="H634" t="s">
        <v>1539</v>
      </c>
      <c r="I634" t="s">
        <v>1540</v>
      </c>
      <c r="J634">
        <v>274</v>
      </c>
      <c r="K634" t="s">
        <v>502</v>
      </c>
    </row>
    <row r="635" spans="1:11">
      <c r="A635">
        <v>44902</v>
      </c>
      <c r="B635" t="s">
        <v>74</v>
      </c>
      <c r="C635" t="s">
        <v>431</v>
      </c>
      <c r="D635" t="s">
        <v>499</v>
      </c>
      <c r="E635" t="s">
        <v>705</v>
      </c>
      <c r="F635" t="s">
        <v>521</v>
      </c>
      <c r="G635" t="s">
        <v>500</v>
      </c>
      <c r="H635" t="s">
        <v>1539</v>
      </c>
      <c r="I635" t="s">
        <v>1544</v>
      </c>
      <c r="J635">
        <v>218</v>
      </c>
      <c r="K635" t="s">
        <v>773</v>
      </c>
    </row>
    <row r="636" spans="1:11">
      <c r="A636">
        <v>44903</v>
      </c>
      <c r="B636" t="s">
        <v>74</v>
      </c>
      <c r="C636" t="s">
        <v>431</v>
      </c>
      <c r="D636" t="s">
        <v>499</v>
      </c>
      <c r="E636" t="s">
        <v>705</v>
      </c>
      <c r="F636" t="s">
        <v>520</v>
      </c>
      <c r="G636" t="s">
        <v>500</v>
      </c>
      <c r="H636" t="s">
        <v>1541</v>
      </c>
      <c r="I636" t="s">
        <v>1545</v>
      </c>
      <c r="J636">
        <v>519</v>
      </c>
      <c r="K636" t="s">
        <v>1543</v>
      </c>
    </row>
    <row r="637" spans="1:11">
      <c r="A637">
        <v>44904</v>
      </c>
      <c r="B637" t="s">
        <v>71</v>
      </c>
      <c r="C637" t="s">
        <v>431</v>
      </c>
      <c r="D637" t="s">
        <v>499</v>
      </c>
      <c r="E637" t="s">
        <v>705</v>
      </c>
      <c r="F637" t="s">
        <v>209</v>
      </c>
      <c r="G637" t="s">
        <v>528</v>
      </c>
      <c r="H637" t="s">
        <v>1532</v>
      </c>
      <c r="I637" t="s">
        <v>1534</v>
      </c>
      <c r="J637">
        <v>406</v>
      </c>
      <c r="K637" t="s">
        <v>502</v>
      </c>
    </row>
    <row r="638" spans="1:11">
      <c r="A638">
        <v>44905</v>
      </c>
      <c r="B638" t="s">
        <v>71</v>
      </c>
      <c r="C638" t="s">
        <v>431</v>
      </c>
      <c r="D638" t="s">
        <v>499</v>
      </c>
      <c r="E638" t="s">
        <v>705</v>
      </c>
      <c r="F638" t="s">
        <v>245</v>
      </c>
      <c r="G638" t="s">
        <v>528</v>
      </c>
      <c r="H638" t="s">
        <v>1530</v>
      </c>
      <c r="I638" t="s">
        <v>1546</v>
      </c>
      <c r="J638">
        <v>1080</v>
      </c>
      <c r="K638" t="s">
        <v>272</v>
      </c>
    </row>
    <row r="639" spans="1:11">
      <c r="A639">
        <v>44906</v>
      </c>
      <c r="B639" t="s">
        <v>74</v>
      </c>
      <c r="C639" t="s">
        <v>431</v>
      </c>
      <c r="D639" t="s">
        <v>499</v>
      </c>
      <c r="E639" t="s">
        <v>705</v>
      </c>
      <c r="F639" t="s">
        <v>520</v>
      </c>
      <c r="G639" t="s">
        <v>500</v>
      </c>
      <c r="H639" t="s">
        <v>1541</v>
      </c>
      <c r="I639" t="s">
        <v>1545</v>
      </c>
      <c r="J639">
        <v>519</v>
      </c>
      <c r="K639" t="s">
        <v>1543</v>
      </c>
    </row>
    <row r="640" spans="1:11">
      <c r="A640">
        <v>44907</v>
      </c>
      <c r="B640" t="s">
        <v>74</v>
      </c>
      <c r="C640" t="s">
        <v>431</v>
      </c>
      <c r="D640" t="s">
        <v>499</v>
      </c>
      <c r="E640" t="s">
        <v>705</v>
      </c>
      <c r="F640" t="s">
        <v>521</v>
      </c>
      <c r="G640" t="s">
        <v>500</v>
      </c>
      <c r="H640" t="s">
        <v>1532</v>
      </c>
      <c r="I640" t="s">
        <v>1547</v>
      </c>
      <c r="J640">
        <v>220</v>
      </c>
      <c r="K640" t="s">
        <v>773</v>
      </c>
    </row>
    <row r="641" spans="1:11">
      <c r="A641">
        <v>44908</v>
      </c>
      <c r="B641" t="s">
        <v>71</v>
      </c>
      <c r="C641" t="s">
        <v>431</v>
      </c>
      <c r="D641" t="s">
        <v>499</v>
      </c>
      <c r="E641" t="s">
        <v>705</v>
      </c>
      <c r="F641" t="s">
        <v>230</v>
      </c>
      <c r="G641" t="s">
        <v>528</v>
      </c>
      <c r="H641" t="s">
        <v>1530</v>
      </c>
      <c r="I641" t="s">
        <v>1548</v>
      </c>
      <c r="J641">
        <v>641</v>
      </c>
      <c r="K641" t="s">
        <v>231</v>
      </c>
    </row>
    <row r="642" spans="1:11">
      <c r="A642">
        <v>44909</v>
      </c>
      <c r="B642" t="s">
        <v>74</v>
      </c>
      <c r="C642" t="s">
        <v>432</v>
      </c>
      <c r="D642" t="s">
        <v>499</v>
      </c>
      <c r="E642" t="s">
        <v>705</v>
      </c>
      <c r="F642" t="s">
        <v>520</v>
      </c>
      <c r="G642" t="s">
        <v>500</v>
      </c>
      <c r="H642" t="s">
        <v>1539</v>
      </c>
      <c r="I642" t="s">
        <v>1540</v>
      </c>
      <c r="J642">
        <v>312</v>
      </c>
      <c r="K642" t="s">
        <v>837</v>
      </c>
    </row>
    <row r="643" spans="1:11">
      <c r="A643">
        <v>44910</v>
      </c>
      <c r="B643" t="s">
        <v>74</v>
      </c>
      <c r="C643" t="s">
        <v>431</v>
      </c>
      <c r="D643" t="s">
        <v>499</v>
      </c>
      <c r="E643" t="s">
        <v>705</v>
      </c>
      <c r="F643" t="s">
        <v>520</v>
      </c>
      <c r="G643" t="s">
        <v>500</v>
      </c>
      <c r="H643" t="s">
        <v>1530</v>
      </c>
      <c r="I643" t="s">
        <v>1549</v>
      </c>
      <c r="J643">
        <v>1202</v>
      </c>
      <c r="K643" t="s">
        <v>809</v>
      </c>
    </row>
    <row r="644" spans="1:11">
      <c r="A644">
        <v>44911</v>
      </c>
      <c r="B644" t="s">
        <v>74</v>
      </c>
      <c r="C644" t="s">
        <v>431</v>
      </c>
      <c r="D644" t="s">
        <v>499</v>
      </c>
      <c r="E644" t="s">
        <v>705</v>
      </c>
      <c r="F644" t="s">
        <v>521</v>
      </c>
      <c r="G644" t="s">
        <v>500</v>
      </c>
      <c r="H644" t="s">
        <v>1532</v>
      </c>
      <c r="I644" t="s">
        <v>1550</v>
      </c>
      <c r="J644">
        <v>162</v>
      </c>
      <c r="K644" t="s">
        <v>810</v>
      </c>
    </row>
    <row r="645" spans="1:11">
      <c r="A645">
        <v>44912</v>
      </c>
      <c r="B645" t="s">
        <v>74</v>
      </c>
      <c r="C645" t="s">
        <v>432</v>
      </c>
      <c r="D645" t="s">
        <v>499</v>
      </c>
      <c r="E645" t="s">
        <v>705</v>
      </c>
      <c r="F645" t="s">
        <v>520</v>
      </c>
      <c r="G645" t="s">
        <v>500</v>
      </c>
      <c r="H645" t="s">
        <v>1539</v>
      </c>
      <c r="I645" t="s">
        <v>1551</v>
      </c>
      <c r="J645">
        <v>514</v>
      </c>
      <c r="K645" t="s">
        <v>550</v>
      </c>
    </row>
    <row r="646" spans="1:11">
      <c r="A646">
        <v>44913</v>
      </c>
      <c r="B646" t="s">
        <v>71</v>
      </c>
      <c r="C646" t="s">
        <v>431</v>
      </c>
      <c r="D646" t="s">
        <v>499</v>
      </c>
      <c r="E646" t="s">
        <v>705</v>
      </c>
      <c r="F646" t="s">
        <v>185</v>
      </c>
      <c r="G646" t="s">
        <v>528</v>
      </c>
      <c r="H646" t="s">
        <v>1530</v>
      </c>
      <c r="I646" t="s">
        <v>1546</v>
      </c>
      <c r="J646">
        <v>1080</v>
      </c>
      <c r="K646" t="s">
        <v>540</v>
      </c>
    </row>
    <row r="647" spans="1:11">
      <c r="A647">
        <v>44914</v>
      </c>
      <c r="B647" t="s">
        <v>74</v>
      </c>
      <c r="C647" t="s">
        <v>431</v>
      </c>
      <c r="D647" t="s">
        <v>499</v>
      </c>
      <c r="E647" t="s">
        <v>705</v>
      </c>
      <c r="F647" t="s">
        <v>520</v>
      </c>
      <c r="G647" t="s">
        <v>500</v>
      </c>
      <c r="H647" t="s">
        <v>1539</v>
      </c>
      <c r="I647" t="s">
        <v>1551</v>
      </c>
      <c r="J647">
        <v>483</v>
      </c>
      <c r="K647" t="s">
        <v>550</v>
      </c>
    </row>
    <row r="648" spans="1:11">
      <c r="A648">
        <v>44915</v>
      </c>
      <c r="B648" t="s">
        <v>74</v>
      </c>
      <c r="C648" t="s">
        <v>431</v>
      </c>
      <c r="D648" t="s">
        <v>499</v>
      </c>
      <c r="E648" t="s">
        <v>705</v>
      </c>
      <c r="F648" t="s">
        <v>520</v>
      </c>
      <c r="G648" t="s">
        <v>500</v>
      </c>
      <c r="H648" t="s">
        <v>1530</v>
      </c>
      <c r="I648" t="s">
        <v>1549</v>
      </c>
      <c r="J648">
        <v>1201</v>
      </c>
      <c r="K648" t="s">
        <v>1497</v>
      </c>
    </row>
    <row r="649" spans="1:11">
      <c r="A649">
        <v>44916</v>
      </c>
      <c r="B649" t="s">
        <v>71</v>
      </c>
      <c r="C649" t="s">
        <v>431</v>
      </c>
      <c r="D649" t="s">
        <v>499</v>
      </c>
      <c r="E649" t="s">
        <v>705</v>
      </c>
      <c r="F649" t="s">
        <v>230</v>
      </c>
      <c r="G649" t="s">
        <v>528</v>
      </c>
      <c r="H649" t="s">
        <v>1530</v>
      </c>
      <c r="I649" t="s">
        <v>1552</v>
      </c>
      <c r="J649">
        <v>881</v>
      </c>
      <c r="K649" t="s">
        <v>231</v>
      </c>
    </row>
    <row r="650" spans="1:11">
      <c r="A650">
        <v>44917</v>
      </c>
      <c r="B650" t="s">
        <v>71</v>
      </c>
      <c r="C650" t="s">
        <v>431</v>
      </c>
      <c r="D650" t="s">
        <v>499</v>
      </c>
      <c r="E650" t="s">
        <v>705</v>
      </c>
      <c r="F650" t="s">
        <v>245</v>
      </c>
      <c r="G650" t="s">
        <v>528</v>
      </c>
      <c r="H650" t="s">
        <v>1539</v>
      </c>
      <c r="I650" t="s">
        <v>1544</v>
      </c>
      <c r="J650">
        <v>208</v>
      </c>
      <c r="K650" t="s">
        <v>272</v>
      </c>
    </row>
    <row r="651" spans="1:11">
      <c r="A651">
        <v>44918</v>
      </c>
      <c r="B651" t="s">
        <v>74</v>
      </c>
      <c r="C651" t="s">
        <v>431</v>
      </c>
      <c r="D651" t="s">
        <v>499</v>
      </c>
      <c r="E651" t="s">
        <v>705</v>
      </c>
      <c r="F651" t="s">
        <v>520</v>
      </c>
      <c r="G651" t="s">
        <v>500</v>
      </c>
      <c r="H651" t="s">
        <v>1530</v>
      </c>
      <c r="I651" t="s">
        <v>1553</v>
      </c>
      <c r="J651">
        <v>970</v>
      </c>
      <c r="K651" t="s">
        <v>1497</v>
      </c>
    </row>
    <row r="652" spans="1:11">
      <c r="A652">
        <v>44919</v>
      </c>
      <c r="B652" t="s">
        <v>74</v>
      </c>
      <c r="C652" t="s">
        <v>432</v>
      </c>
      <c r="D652" t="s">
        <v>499</v>
      </c>
      <c r="E652" t="s">
        <v>705</v>
      </c>
      <c r="F652" t="s">
        <v>520</v>
      </c>
      <c r="G652" t="s">
        <v>500</v>
      </c>
      <c r="H652" t="s">
        <v>1530</v>
      </c>
      <c r="I652" t="s">
        <v>1549</v>
      </c>
      <c r="J652">
        <v>1200</v>
      </c>
      <c r="K652" t="s">
        <v>812</v>
      </c>
    </row>
    <row r="653" spans="1:11">
      <c r="A653">
        <v>44920</v>
      </c>
      <c r="B653" t="s">
        <v>74</v>
      </c>
      <c r="C653" t="s">
        <v>431</v>
      </c>
      <c r="D653" t="s">
        <v>499</v>
      </c>
      <c r="E653" t="s">
        <v>705</v>
      </c>
      <c r="F653" t="s">
        <v>303</v>
      </c>
      <c r="G653" t="s">
        <v>500</v>
      </c>
      <c r="H653" t="s">
        <v>1532</v>
      </c>
      <c r="I653" t="s">
        <v>1534</v>
      </c>
      <c r="J653">
        <v>345</v>
      </c>
      <c r="K653" t="s">
        <v>539</v>
      </c>
    </row>
    <row r="654" spans="1:11">
      <c r="A654">
        <v>44921</v>
      </c>
      <c r="B654" t="s">
        <v>74</v>
      </c>
      <c r="C654" t="s">
        <v>431</v>
      </c>
      <c r="D654" t="s">
        <v>499</v>
      </c>
      <c r="E654" t="s">
        <v>705</v>
      </c>
      <c r="F654" t="s">
        <v>303</v>
      </c>
      <c r="G654" t="s">
        <v>500</v>
      </c>
      <c r="H654" t="s">
        <v>1532</v>
      </c>
      <c r="I654" t="s">
        <v>1547</v>
      </c>
      <c r="J654">
        <v>224</v>
      </c>
      <c r="K654" t="s">
        <v>539</v>
      </c>
    </row>
    <row r="655" spans="1:11">
      <c r="A655">
        <v>44922</v>
      </c>
      <c r="B655" t="s">
        <v>74</v>
      </c>
      <c r="C655" t="s">
        <v>431</v>
      </c>
      <c r="D655" t="s">
        <v>499</v>
      </c>
      <c r="E655" t="s">
        <v>705</v>
      </c>
      <c r="F655" t="s">
        <v>520</v>
      </c>
      <c r="G655" t="s">
        <v>500</v>
      </c>
      <c r="H655" t="s">
        <v>1530</v>
      </c>
      <c r="I655" t="s">
        <v>1554</v>
      </c>
      <c r="J655">
        <v>1567</v>
      </c>
      <c r="K655" t="s">
        <v>550</v>
      </c>
    </row>
    <row r="656" spans="1:11">
      <c r="A656">
        <v>44923</v>
      </c>
      <c r="B656" t="s">
        <v>74</v>
      </c>
      <c r="C656" t="s">
        <v>431</v>
      </c>
      <c r="D656" t="s">
        <v>499</v>
      </c>
      <c r="E656" t="s">
        <v>705</v>
      </c>
      <c r="F656" t="s">
        <v>303</v>
      </c>
      <c r="G656" t="s">
        <v>500</v>
      </c>
      <c r="H656" t="s">
        <v>1530</v>
      </c>
      <c r="I656" t="s">
        <v>1535</v>
      </c>
      <c r="J656">
        <v>1420</v>
      </c>
      <c r="K656" t="s">
        <v>539</v>
      </c>
    </row>
    <row r="657" spans="1:11">
      <c r="A657">
        <v>44924</v>
      </c>
      <c r="B657" t="s">
        <v>71</v>
      </c>
      <c r="C657" t="s">
        <v>431</v>
      </c>
      <c r="D657" t="s">
        <v>499</v>
      </c>
      <c r="E657" t="s">
        <v>705</v>
      </c>
      <c r="F657" t="s">
        <v>230</v>
      </c>
      <c r="G657" t="s">
        <v>528</v>
      </c>
      <c r="H657" t="s">
        <v>1530</v>
      </c>
      <c r="I657" t="s">
        <v>1548</v>
      </c>
      <c r="J657">
        <v>787</v>
      </c>
      <c r="K657" t="s">
        <v>231</v>
      </c>
    </row>
    <row r="658" spans="1:11">
      <c r="A658">
        <v>44925</v>
      </c>
      <c r="B658" t="s">
        <v>74</v>
      </c>
      <c r="C658" t="s">
        <v>431</v>
      </c>
      <c r="D658" t="s">
        <v>499</v>
      </c>
      <c r="E658" t="s">
        <v>705</v>
      </c>
      <c r="F658" t="s">
        <v>303</v>
      </c>
      <c r="G658" t="s">
        <v>500</v>
      </c>
      <c r="H658" t="s">
        <v>1532</v>
      </c>
      <c r="I658" t="s">
        <v>1550</v>
      </c>
      <c r="J658">
        <v>165</v>
      </c>
      <c r="K658" t="s">
        <v>539</v>
      </c>
    </row>
    <row r="659" spans="1:11">
      <c r="A659">
        <v>44926</v>
      </c>
      <c r="B659" t="s">
        <v>71</v>
      </c>
      <c r="C659" t="s">
        <v>431</v>
      </c>
      <c r="D659" t="s">
        <v>499</v>
      </c>
      <c r="E659" t="s">
        <v>705</v>
      </c>
      <c r="F659" t="s">
        <v>245</v>
      </c>
      <c r="G659" t="s">
        <v>528</v>
      </c>
      <c r="H659" t="s">
        <v>1530</v>
      </c>
      <c r="I659" t="s">
        <v>1555</v>
      </c>
      <c r="J659">
        <v>357</v>
      </c>
      <c r="K659" t="s">
        <v>272</v>
      </c>
    </row>
    <row r="660" spans="1:11">
      <c r="A660">
        <v>44927</v>
      </c>
      <c r="B660" t="s">
        <v>71</v>
      </c>
      <c r="C660" t="s">
        <v>431</v>
      </c>
      <c r="D660" t="s">
        <v>499</v>
      </c>
      <c r="E660" t="s">
        <v>705</v>
      </c>
      <c r="F660" t="s">
        <v>206</v>
      </c>
      <c r="G660" t="s">
        <v>528</v>
      </c>
      <c r="H660" t="s">
        <v>1541</v>
      </c>
      <c r="I660" t="s">
        <v>1556</v>
      </c>
      <c r="J660">
        <v>102</v>
      </c>
      <c r="K660" t="s">
        <v>1429</v>
      </c>
    </row>
    <row r="661" spans="1:11">
      <c r="A661">
        <v>44928</v>
      </c>
      <c r="B661" t="s">
        <v>74</v>
      </c>
      <c r="C661" t="s">
        <v>431</v>
      </c>
      <c r="D661" t="s">
        <v>499</v>
      </c>
      <c r="E661" t="s">
        <v>705</v>
      </c>
      <c r="F661" t="s">
        <v>521</v>
      </c>
      <c r="G661" t="s">
        <v>500</v>
      </c>
      <c r="H661" t="s">
        <v>1539</v>
      </c>
      <c r="I661" t="s">
        <v>1557</v>
      </c>
      <c r="J661">
        <v>160</v>
      </c>
      <c r="K661" t="s">
        <v>810</v>
      </c>
    </row>
    <row r="662" spans="1:11">
      <c r="A662">
        <v>44930</v>
      </c>
      <c r="B662" t="s">
        <v>74</v>
      </c>
      <c r="C662" t="s">
        <v>431</v>
      </c>
      <c r="D662" t="s">
        <v>499</v>
      </c>
      <c r="E662" t="s">
        <v>705</v>
      </c>
      <c r="F662" t="s">
        <v>520</v>
      </c>
      <c r="G662" t="s">
        <v>500</v>
      </c>
      <c r="H662" t="s">
        <v>1530</v>
      </c>
      <c r="I662" t="s">
        <v>1537</v>
      </c>
      <c r="J662">
        <v>1678</v>
      </c>
      <c r="K662" t="s">
        <v>1538</v>
      </c>
    </row>
    <row r="663" spans="1:11">
      <c r="A663">
        <v>44932</v>
      </c>
      <c r="B663" t="s">
        <v>71</v>
      </c>
      <c r="C663" t="s">
        <v>431</v>
      </c>
      <c r="D663" t="s">
        <v>499</v>
      </c>
      <c r="E663" t="s">
        <v>705</v>
      </c>
      <c r="F663" t="s">
        <v>209</v>
      </c>
      <c r="G663" t="s">
        <v>528</v>
      </c>
      <c r="H663" t="s">
        <v>1530</v>
      </c>
      <c r="I663" t="s">
        <v>1558</v>
      </c>
      <c r="J663">
        <v>161</v>
      </c>
      <c r="K663" t="s">
        <v>502</v>
      </c>
    </row>
    <row r="664" spans="1:11">
      <c r="A664">
        <v>44933</v>
      </c>
      <c r="B664" t="s">
        <v>74</v>
      </c>
      <c r="C664" t="s">
        <v>431</v>
      </c>
      <c r="D664" t="s">
        <v>499</v>
      </c>
      <c r="E664" t="s">
        <v>705</v>
      </c>
      <c r="F664" t="s">
        <v>520</v>
      </c>
      <c r="G664" t="s">
        <v>500</v>
      </c>
      <c r="H664" t="s">
        <v>1530</v>
      </c>
      <c r="I664" t="s">
        <v>1536</v>
      </c>
      <c r="J664">
        <v>1628</v>
      </c>
      <c r="K664" t="s">
        <v>1538</v>
      </c>
    </row>
    <row r="665" spans="1:11">
      <c r="A665">
        <v>44934</v>
      </c>
      <c r="B665" t="s">
        <v>71</v>
      </c>
      <c r="C665" t="s">
        <v>431</v>
      </c>
      <c r="D665" t="s">
        <v>499</v>
      </c>
      <c r="E665" t="s">
        <v>705</v>
      </c>
      <c r="F665" t="s">
        <v>245</v>
      </c>
      <c r="G665" t="s">
        <v>528</v>
      </c>
      <c r="H665" t="s">
        <v>1532</v>
      </c>
      <c r="I665" t="s">
        <v>1533</v>
      </c>
      <c r="J665">
        <v>263</v>
      </c>
      <c r="K665" t="s">
        <v>272</v>
      </c>
    </row>
    <row r="666" spans="1:11">
      <c r="A666">
        <v>44935</v>
      </c>
      <c r="B666" t="s">
        <v>74</v>
      </c>
      <c r="C666" t="s">
        <v>432</v>
      </c>
      <c r="D666" t="s">
        <v>499</v>
      </c>
      <c r="E666" t="s">
        <v>705</v>
      </c>
      <c r="F666" t="s">
        <v>520</v>
      </c>
      <c r="G666" t="s">
        <v>500</v>
      </c>
      <c r="H666" t="s">
        <v>1539</v>
      </c>
      <c r="I666" t="s">
        <v>1551</v>
      </c>
      <c r="J666">
        <v>517</v>
      </c>
      <c r="K666" t="s">
        <v>837</v>
      </c>
    </row>
    <row r="667" spans="1:11">
      <c r="A667">
        <v>44937</v>
      </c>
      <c r="B667" t="s">
        <v>71</v>
      </c>
      <c r="C667" t="s">
        <v>431</v>
      </c>
      <c r="D667" t="s">
        <v>499</v>
      </c>
      <c r="E667" t="s">
        <v>705</v>
      </c>
      <c r="F667" t="s">
        <v>209</v>
      </c>
      <c r="G667" t="s">
        <v>528</v>
      </c>
      <c r="H667" t="s">
        <v>1539</v>
      </c>
      <c r="I667" t="s">
        <v>1540</v>
      </c>
      <c r="J667">
        <v>272</v>
      </c>
      <c r="K667" t="s">
        <v>502</v>
      </c>
    </row>
    <row r="668" spans="1:11">
      <c r="A668">
        <v>44938</v>
      </c>
      <c r="B668" t="s">
        <v>74</v>
      </c>
      <c r="C668" t="s">
        <v>431</v>
      </c>
      <c r="D668" t="s">
        <v>499</v>
      </c>
      <c r="E668" t="s">
        <v>705</v>
      </c>
      <c r="F668" t="s">
        <v>303</v>
      </c>
      <c r="G668" t="s">
        <v>500</v>
      </c>
      <c r="H668" t="s">
        <v>1539</v>
      </c>
      <c r="I668" t="s">
        <v>1540</v>
      </c>
      <c r="J668">
        <v>340</v>
      </c>
      <c r="K668" t="s">
        <v>539</v>
      </c>
    </row>
    <row r="669" spans="1:11">
      <c r="A669">
        <v>44939</v>
      </c>
      <c r="B669" t="s">
        <v>74</v>
      </c>
      <c r="C669" t="s">
        <v>431</v>
      </c>
      <c r="D669" t="s">
        <v>499</v>
      </c>
      <c r="E669" t="s">
        <v>705</v>
      </c>
      <c r="F669" t="s">
        <v>520</v>
      </c>
      <c r="G669" t="s">
        <v>500</v>
      </c>
      <c r="H669" t="s">
        <v>1530</v>
      </c>
      <c r="I669" t="s">
        <v>1553</v>
      </c>
      <c r="J669">
        <v>969</v>
      </c>
      <c r="K669" t="s">
        <v>812</v>
      </c>
    </row>
    <row r="670" spans="1:11">
      <c r="A670">
        <v>44940</v>
      </c>
      <c r="B670" t="s">
        <v>74</v>
      </c>
      <c r="C670" t="s">
        <v>431</v>
      </c>
      <c r="D670" t="s">
        <v>499</v>
      </c>
      <c r="E670" t="s">
        <v>705</v>
      </c>
      <c r="F670" t="s">
        <v>520</v>
      </c>
      <c r="G670" t="s">
        <v>500</v>
      </c>
      <c r="H670" t="s">
        <v>1541</v>
      </c>
      <c r="I670" t="s">
        <v>1542</v>
      </c>
      <c r="J670">
        <v>563</v>
      </c>
      <c r="K670" t="s">
        <v>1543</v>
      </c>
    </row>
    <row r="671" spans="1:11">
      <c r="A671">
        <v>44941</v>
      </c>
      <c r="B671" t="s">
        <v>71</v>
      </c>
      <c r="C671" t="s">
        <v>431</v>
      </c>
      <c r="D671" t="s">
        <v>499</v>
      </c>
      <c r="E671" t="s">
        <v>705</v>
      </c>
      <c r="F671" t="s">
        <v>209</v>
      </c>
      <c r="G671" t="s">
        <v>528</v>
      </c>
      <c r="H671" t="s">
        <v>1532</v>
      </c>
      <c r="I671" t="s">
        <v>1534</v>
      </c>
      <c r="J671">
        <v>357</v>
      </c>
      <c r="K671" t="s">
        <v>502</v>
      </c>
    </row>
    <row r="672" spans="1:11">
      <c r="A672">
        <v>44942</v>
      </c>
      <c r="B672" t="s">
        <v>74</v>
      </c>
      <c r="C672" t="s">
        <v>431</v>
      </c>
      <c r="D672" t="s">
        <v>499</v>
      </c>
      <c r="E672" t="s">
        <v>705</v>
      </c>
      <c r="F672" t="s">
        <v>520</v>
      </c>
      <c r="G672" t="s">
        <v>500</v>
      </c>
      <c r="H672" t="s">
        <v>1539</v>
      </c>
      <c r="I672" t="s">
        <v>1551</v>
      </c>
      <c r="J672">
        <v>448</v>
      </c>
      <c r="K672" t="s">
        <v>550</v>
      </c>
    </row>
    <row r="673" spans="1:11">
      <c r="A673">
        <v>44943</v>
      </c>
      <c r="B673" t="s">
        <v>71</v>
      </c>
      <c r="C673" t="s">
        <v>431</v>
      </c>
      <c r="D673" t="s">
        <v>499</v>
      </c>
      <c r="E673" t="s">
        <v>705</v>
      </c>
      <c r="F673" t="s">
        <v>230</v>
      </c>
      <c r="G673" t="s">
        <v>528</v>
      </c>
      <c r="H673" t="s">
        <v>1530</v>
      </c>
      <c r="I673" t="s">
        <v>1548</v>
      </c>
      <c r="J673">
        <v>643</v>
      </c>
      <c r="K673" t="s">
        <v>231</v>
      </c>
    </row>
    <row r="674" spans="1:11">
      <c r="A674">
        <v>44944</v>
      </c>
      <c r="B674" t="s">
        <v>71</v>
      </c>
      <c r="C674" t="s">
        <v>431</v>
      </c>
      <c r="D674" t="s">
        <v>499</v>
      </c>
      <c r="E674" t="s">
        <v>705</v>
      </c>
      <c r="F674" t="s">
        <v>209</v>
      </c>
      <c r="G674" t="s">
        <v>528</v>
      </c>
      <c r="H674" t="s">
        <v>1532</v>
      </c>
      <c r="I674" t="s">
        <v>1534</v>
      </c>
      <c r="J674">
        <v>357</v>
      </c>
      <c r="K674" t="s">
        <v>502</v>
      </c>
    </row>
    <row r="675" spans="1:11">
      <c r="A675">
        <v>44945</v>
      </c>
      <c r="B675" t="s">
        <v>71</v>
      </c>
      <c r="C675" t="s">
        <v>431</v>
      </c>
      <c r="D675" t="s">
        <v>499</v>
      </c>
      <c r="E675" t="s">
        <v>705</v>
      </c>
      <c r="F675" t="s">
        <v>206</v>
      </c>
      <c r="G675" t="s">
        <v>528</v>
      </c>
      <c r="H675" t="s">
        <v>1530</v>
      </c>
      <c r="I675" t="s">
        <v>1559</v>
      </c>
      <c r="J675">
        <v>131</v>
      </c>
      <c r="K675" t="s">
        <v>1492</v>
      </c>
    </row>
    <row r="676" spans="1:11">
      <c r="A676">
        <v>44946</v>
      </c>
      <c r="B676" t="s">
        <v>71</v>
      </c>
      <c r="C676" t="s">
        <v>431</v>
      </c>
      <c r="D676" t="s">
        <v>499</v>
      </c>
      <c r="E676" t="s">
        <v>705</v>
      </c>
      <c r="F676" t="s">
        <v>245</v>
      </c>
      <c r="G676" t="s">
        <v>528</v>
      </c>
      <c r="H676" t="s">
        <v>1532</v>
      </c>
      <c r="I676" t="s">
        <v>1547</v>
      </c>
      <c r="J676">
        <v>211</v>
      </c>
      <c r="K676" t="s">
        <v>272</v>
      </c>
    </row>
    <row r="677" spans="1:11">
      <c r="A677">
        <v>44947</v>
      </c>
      <c r="B677" t="s">
        <v>74</v>
      </c>
      <c r="C677" t="s">
        <v>431</v>
      </c>
      <c r="D677" t="s">
        <v>499</v>
      </c>
      <c r="E677" t="s">
        <v>705</v>
      </c>
      <c r="F677" t="s">
        <v>303</v>
      </c>
      <c r="G677" t="s">
        <v>500</v>
      </c>
      <c r="H677" t="s">
        <v>1539</v>
      </c>
      <c r="I677" t="s">
        <v>1544</v>
      </c>
      <c r="J677">
        <v>222</v>
      </c>
      <c r="K677" t="s">
        <v>539</v>
      </c>
    </row>
    <row r="678" spans="1:11">
      <c r="A678">
        <v>44948</v>
      </c>
      <c r="B678" t="s">
        <v>74</v>
      </c>
      <c r="C678" t="s">
        <v>431</v>
      </c>
      <c r="D678" t="s">
        <v>499</v>
      </c>
      <c r="E678" t="s">
        <v>705</v>
      </c>
      <c r="F678" t="s">
        <v>521</v>
      </c>
      <c r="G678" t="s">
        <v>500</v>
      </c>
      <c r="H678" t="s">
        <v>1532</v>
      </c>
      <c r="I678" t="s">
        <v>1534</v>
      </c>
      <c r="J678">
        <v>341</v>
      </c>
      <c r="K678" t="s">
        <v>773</v>
      </c>
    </row>
    <row r="679" spans="1:11">
      <c r="A679">
        <v>44950</v>
      </c>
      <c r="B679" t="s">
        <v>74</v>
      </c>
      <c r="C679" t="s">
        <v>431</v>
      </c>
      <c r="D679" t="s">
        <v>499</v>
      </c>
      <c r="E679" t="s">
        <v>705</v>
      </c>
      <c r="F679" t="s">
        <v>521</v>
      </c>
      <c r="G679" t="s">
        <v>500</v>
      </c>
      <c r="H679" t="s">
        <v>1532</v>
      </c>
      <c r="I679" t="s">
        <v>1533</v>
      </c>
      <c r="J679">
        <v>272</v>
      </c>
      <c r="K679" t="s">
        <v>773</v>
      </c>
    </row>
    <row r="680" spans="1:11">
      <c r="A680">
        <v>44951</v>
      </c>
      <c r="B680" t="s">
        <v>71</v>
      </c>
      <c r="C680" t="s">
        <v>431</v>
      </c>
      <c r="D680" t="s">
        <v>499</v>
      </c>
      <c r="E680" t="s">
        <v>705</v>
      </c>
      <c r="F680" t="s">
        <v>552</v>
      </c>
      <c r="G680" t="s">
        <v>500</v>
      </c>
      <c r="H680" t="s">
        <v>1541</v>
      </c>
      <c r="I680" t="s">
        <v>1545</v>
      </c>
      <c r="J680">
        <v>535</v>
      </c>
      <c r="K680" t="s">
        <v>813</v>
      </c>
    </row>
    <row r="681" spans="1:11">
      <c r="A681">
        <v>44954</v>
      </c>
      <c r="B681" t="s">
        <v>71</v>
      </c>
      <c r="C681" t="s">
        <v>431</v>
      </c>
      <c r="D681" t="s">
        <v>499</v>
      </c>
      <c r="E681" t="s">
        <v>705</v>
      </c>
      <c r="F681" t="s">
        <v>230</v>
      </c>
      <c r="G681" t="s">
        <v>528</v>
      </c>
      <c r="H681" t="s">
        <v>1530</v>
      </c>
      <c r="I681" t="s">
        <v>1560</v>
      </c>
      <c r="J681">
        <v>542</v>
      </c>
      <c r="K681" t="s">
        <v>231</v>
      </c>
    </row>
    <row r="682" spans="1:11">
      <c r="A682">
        <v>44955</v>
      </c>
      <c r="B682" t="s">
        <v>71</v>
      </c>
      <c r="C682" t="s">
        <v>431</v>
      </c>
      <c r="D682" t="s">
        <v>499</v>
      </c>
      <c r="E682" t="s">
        <v>705</v>
      </c>
      <c r="F682" t="s">
        <v>230</v>
      </c>
      <c r="G682" t="s">
        <v>528</v>
      </c>
      <c r="H682" t="s">
        <v>1530</v>
      </c>
      <c r="I682" t="s">
        <v>1548</v>
      </c>
      <c r="J682">
        <v>722</v>
      </c>
      <c r="K682" t="s">
        <v>231</v>
      </c>
    </row>
    <row r="683" spans="1:11">
      <c r="A683">
        <v>44956</v>
      </c>
      <c r="B683" t="s">
        <v>74</v>
      </c>
      <c r="C683" t="s">
        <v>431</v>
      </c>
      <c r="D683" t="s">
        <v>499</v>
      </c>
      <c r="E683" t="s">
        <v>705</v>
      </c>
      <c r="F683" t="s">
        <v>303</v>
      </c>
      <c r="G683" t="s">
        <v>500</v>
      </c>
      <c r="H683" t="s">
        <v>1539</v>
      </c>
      <c r="I683" t="s">
        <v>1557</v>
      </c>
      <c r="J683">
        <v>163</v>
      </c>
      <c r="K683" t="s">
        <v>539</v>
      </c>
    </row>
    <row r="684" spans="1:11">
      <c r="A684">
        <v>44957</v>
      </c>
      <c r="B684" t="s">
        <v>71</v>
      </c>
      <c r="C684" t="s">
        <v>431</v>
      </c>
      <c r="D684" t="s">
        <v>499</v>
      </c>
      <c r="E684" t="s">
        <v>705</v>
      </c>
      <c r="F684" t="s">
        <v>245</v>
      </c>
      <c r="G684" t="s">
        <v>528</v>
      </c>
      <c r="H684" t="s">
        <v>1530</v>
      </c>
      <c r="I684" t="s">
        <v>1561</v>
      </c>
      <c r="J684">
        <v>238</v>
      </c>
      <c r="K684" t="s">
        <v>272</v>
      </c>
    </row>
    <row r="685" spans="1:11">
      <c r="A685">
        <v>44958</v>
      </c>
      <c r="B685" t="s">
        <v>74</v>
      </c>
      <c r="C685" t="s">
        <v>431</v>
      </c>
      <c r="D685" t="s">
        <v>499</v>
      </c>
      <c r="E685" t="s">
        <v>705</v>
      </c>
      <c r="F685" t="s">
        <v>520</v>
      </c>
      <c r="G685" t="s">
        <v>500</v>
      </c>
      <c r="H685" t="s">
        <v>1539</v>
      </c>
      <c r="I685" t="s">
        <v>1540</v>
      </c>
      <c r="J685">
        <v>310</v>
      </c>
      <c r="K685" t="s">
        <v>837</v>
      </c>
    </row>
    <row r="686" spans="1:11">
      <c r="A686">
        <v>44959</v>
      </c>
      <c r="B686" t="s">
        <v>74</v>
      </c>
      <c r="C686" t="s">
        <v>431</v>
      </c>
      <c r="D686" t="s">
        <v>499</v>
      </c>
      <c r="E686" t="s">
        <v>705</v>
      </c>
      <c r="F686" t="s">
        <v>520</v>
      </c>
      <c r="G686" t="s">
        <v>500</v>
      </c>
      <c r="H686" t="s">
        <v>1530</v>
      </c>
      <c r="I686" t="s">
        <v>1553</v>
      </c>
      <c r="J686">
        <v>971</v>
      </c>
      <c r="K686" t="s">
        <v>809</v>
      </c>
    </row>
    <row r="687" spans="1:11">
      <c r="A687">
        <v>44960</v>
      </c>
      <c r="B687" t="s">
        <v>74</v>
      </c>
      <c r="C687" t="s">
        <v>431</v>
      </c>
      <c r="D687" t="s">
        <v>499</v>
      </c>
      <c r="E687" t="s">
        <v>705</v>
      </c>
      <c r="F687" t="s">
        <v>520</v>
      </c>
      <c r="G687" t="s">
        <v>500</v>
      </c>
      <c r="H687" t="s">
        <v>1539</v>
      </c>
      <c r="I687" t="s">
        <v>1540</v>
      </c>
      <c r="J687">
        <v>263</v>
      </c>
      <c r="K687" t="s">
        <v>550</v>
      </c>
    </row>
    <row r="688" spans="1:11">
      <c r="A688">
        <v>44967</v>
      </c>
      <c r="B688" t="s">
        <v>74</v>
      </c>
      <c r="C688" t="s">
        <v>431</v>
      </c>
      <c r="D688" t="s">
        <v>499</v>
      </c>
      <c r="E688" t="s">
        <v>705</v>
      </c>
      <c r="F688" t="s">
        <v>520</v>
      </c>
      <c r="G688" t="s">
        <v>500</v>
      </c>
      <c r="H688" t="s">
        <v>1532</v>
      </c>
      <c r="I688" t="s">
        <v>1534</v>
      </c>
      <c r="J688">
        <v>399</v>
      </c>
      <c r="K688" t="s">
        <v>1562</v>
      </c>
    </row>
    <row r="689" spans="1:11">
      <c r="A689">
        <v>44968</v>
      </c>
      <c r="B689" t="s">
        <v>74</v>
      </c>
      <c r="C689" t="s">
        <v>431</v>
      </c>
      <c r="D689" t="s">
        <v>499</v>
      </c>
      <c r="E689" t="s">
        <v>705</v>
      </c>
      <c r="F689" t="s">
        <v>521</v>
      </c>
      <c r="G689" t="s">
        <v>500</v>
      </c>
      <c r="H689" t="s">
        <v>1532</v>
      </c>
      <c r="I689" t="s">
        <v>1534</v>
      </c>
      <c r="J689">
        <v>384</v>
      </c>
      <c r="K689" t="s">
        <v>1563</v>
      </c>
    </row>
    <row r="690" spans="1:11">
      <c r="A690">
        <v>44969</v>
      </c>
      <c r="B690" t="s">
        <v>74</v>
      </c>
      <c r="C690" t="s">
        <v>431</v>
      </c>
      <c r="D690" t="s">
        <v>499</v>
      </c>
      <c r="E690" t="s">
        <v>705</v>
      </c>
      <c r="F690" t="s">
        <v>521</v>
      </c>
      <c r="G690" t="s">
        <v>500</v>
      </c>
      <c r="H690" t="s">
        <v>1532</v>
      </c>
      <c r="I690" t="s">
        <v>1534</v>
      </c>
      <c r="J690">
        <v>374</v>
      </c>
      <c r="K690" t="s">
        <v>1564</v>
      </c>
    </row>
    <row r="691" spans="1:11">
      <c r="A691">
        <v>44971</v>
      </c>
      <c r="B691" t="s">
        <v>74</v>
      </c>
      <c r="C691" t="s">
        <v>431</v>
      </c>
      <c r="D691" t="s">
        <v>499</v>
      </c>
      <c r="E691" t="s">
        <v>705</v>
      </c>
      <c r="F691" t="s">
        <v>520</v>
      </c>
      <c r="G691" t="s">
        <v>500</v>
      </c>
      <c r="H691" t="s">
        <v>1532</v>
      </c>
      <c r="I691" t="s">
        <v>1534</v>
      </c>
      <c r="J691">
        <v>390</v>
      </c>
      <c r="K691" t="s">
        <v>837</v>
      </c>
    </row>
    <row r="692" spans="1:11">
      <c r="A692">
        <v>44972</v>
      </c>
      <c r="B692" t="s">
        <v>74</v>
      </c>
      <c r="C692" t="s">
        <v>431</v>
      </c>
      <c r="D692" t="s">
        <v>499</v>
      </c>
      <c r="E692" t="s">
        <v>705</v>
      </c>
      <c r="F692" t="s">
        <v>303</v>
      </c>
      <c r="G692" t="s">
        <v>500</v>
      </c>
      <c r="H692" t="s">
        <v>1532</v>
      </c>
      <c r="I692" t="s">
        <v>1534</v>
      </c>
      <c r="J692">
        <v>380</v>
      </c>
      <c r="K692" t="s">
        <v>539</v>
      </c>
    </row>
    <row r="693" spans="1:11">
      <c r="A693">
        <v>45000</v>
      </c>
      <c r="B693" t="s">
        <v>71</v>
      </c>
      <c r="C693" t="s">
        <v>431</v>
      </c>
      <c r="D693" t="s">
        <v>499</v>
      </c>
      <c r="E693" t="s">
        <v>705</v>
      </c>
      <c r="F693" t="s">
        <v>209</v>
      </c>
      <c r="G693" t="s">
        <v>528</v>
      </c>
      <c r="H693" t="s">
        <v>1284</v>
      </c>
      <c r="I693" t="s">
        <v>1577</v>
      </c>
      <c r="J693">
        <v>134</v>
      </c>
      <c r="K693" t="s">
        <v>502</v>
      </c>
    </row>
    <row r="694" spans="1:11">
      <c r="A694">
        <v>30404</v>
      </c>
      <c r="B694" t="s">
        <v>71</v>
      </c>
      <c r="C694" t="s">
        <v>432</v>
      </c>
      <c r="D694" t="s">
        <v>499</v>
      </c>
      <c r="E694" t="s">
        <v>838</v>
      </c>
      <c r="F694" t="s">
        <v>206</v>
      </c>
      <c r="G694" t="s">
        <v>528</v>
      </c>
      <c r="H694" t="s">
        <v>1300</v>
      </c>
      <c r="I694" t="s">
        <v>839</v>
      </c>
      <c r="J694">
        <v>85</v>
      </c>
      <c r="K694" t="s">
        <v>1397</v>
      </c>
    </row>
    <row r="695" spans="1:11">
      <c r="A695">
        <v>32648</v>
      </c>
      <c r="B695" t="s">
        <v>71</v>
      </c>
      <c r="C695" t="s">
        <v>431</v>
      </c>
      <c r="D695" t="s">
        <v>499</v>
      </c>
      <c r="E695" t="s">
        <v>838</v>
      </c>
      <c r="F695" t="s">
        <v>385</v>
      </c>
      <c r="G695" t="s">
        <v>528</v>
      </c>
      <c r="H695" t="s">
        <v>1300</v>
      </c>
      <c r="I695" t="s">
        <v>839</v>
      </c>
      <c r="J695">
        <v>197</v>
      </c>
      <c r="K695" t="s">
        <v>702</v>
      </c>
    </row>
    <row r="696" spans="1:11">
      <c r="A696">
        <v>27988</v>
      </c>
      <c r="B696" t="s">
        <v>71</v>
      </c>
      <c r="C696" t="s">
        <v>432</v>
      </c>
      <c r="D696" t="s">
        <v>499</v>
      </c>
      <c r="E696" t="s">
        <v>840</v>
      </c>
      <c r="F696" t="s">
        <v>206</v>
      </c>
      <c r="G696" t="s">
        <v>528</v>
      </c>
      <c r="H696" t="s">
        <v>1301</v>
      </c>
      <c r="I696" t="s">
        <v>841</v>
      </c>
      <c r="J696">
        <v>74</v>
      </c>
      <c r="K696" t="s">
        <v>1446</v>
      </c>
    </row>
    <row r="697" spans="1:11">
      <c r="A697">
        <v>35159</v>
      </c>
      <c r="B697" t="s">
        <v>71</v>
      </c>
      <c r="C697" t="s">
        <v>431</v>
      </c>
      <c r="D697" t="s">
        <v>499</v>
      </c>
      <c r="E697" t="s">
        <v>840</v>
      </c>
      <c r="F697" t="s">
        <v>385</v>
      </c>
      <c r="G697" t="s">
        <v>528</v>
      </c>
      <c r="H697" t="s">
        <v>1302</v>
      </c>
      <c r="I697" t="s">
        <v>842</v>
      </c>
      <c r="J697">
        <v>189</v>
      </c>
      <c r="K697" t="s">
        <v>702</v>
      </c>
    </row>
    <row r="698" spans="1:11">
      <c r="A698">
        <v>27947</v>
      </c>
      <c r="B698" t="s">
        <v>71</v>
      </c>
      <c r="C698" t="s">
        <v>431</v>
      </c>
      <c r="D698" t="s">
        <v>499</v>
      </c>
      <c r="E698" t="s">
        <v>843</v>
      </c>
      <c r="F698" t="s">
        <v>209</v>
      </c>
      <c r="G698" t="s">
        <v>528</v>
      </c>
      <c r="H698" t="s">
        <v>1303</v>
      </c>
      <c r="I698" t="s">
        <v>879</v>
      </c>
      <c r="J698">
        <v>1091</v>
      </c>
      <c r="K698" t="s">
        <v>502</v>
      </c>
    </row>
    <row r="699" spans="1:11">
      <c r="A699">
        <v>28075</v>
      </c>
      <c r="B699" t="s">
        <v>74</v>
      </c>
      <c r="C699" t="s">
        <v>431</v>
      </c>
      <c r="D699" t="s">
        <v>499</v>
      </c>
      <c r="E699" t="s">
        <v>843</v>
      </c>
      <c r="F699" t="s">
        <v>521</v>
      </c>
      <c r="G699" t="s">
        <v>500</v>
      </c>
      <c r="H699" t="s">
        <v>1304</v>
      </c>
      <c r="I699" t="s">
        <v>847</v>
      </c>
      <c r="J699">
        <v>191</v>
      </c>
      <c r="K699" t="s">
        <v>773</v>
      </c>
    </row>
    <row r="700" spans="1:11">
      <c r="A700">
        <v>28149</v>
      </c>
      <c r="B700" t="s">
        <v>71</v>
      </c>
      <c r="C700" t="s">
        <v>431</v>
      </c>
      <c r="D700" t="s">
        <v>499</v>
      </c>
      <c r="E700" t="s">
        <v>843</v>
      </c>
      <c r="F700" t="s">
        <v>230</v>
      </c>
      <c r="G700" t="s">
        <v>528</v>
      </c>
      <c r="H700" t="s">
        <v>1305</v>
      </c>
      <c r="I700" t="s">
        <v>844</v>
      </c>
      <c r="J700">
        <v>1341</v>
      </c>
      <c r="K700" t="s">
        <v>231</v>
      </c>
    </row>
    <row r="701" spans="1:11">
      <c r="A701">
        <v>28267</v>
      </c>
      <c r="B701" t="s">
        <v>71</v>
      </c>
      <c r="C701" t="s">
        <v>432</v>
      </c>
      <c r="D701" t="s">
        <v>499</v>
      </c>
      <c r="E701" t="s">
        <v>843</v>
      </c>
      <c r="F701" t="s">
        <v>154</v>
      </c>
      <c r="G701" t="s">
        <v>528</v>
      </c>
      <c r="H701" t="s">
        <v>1306</v>
      </c>
      <c r="I701" t="s">
        <v>873</v>
      </c>
      <c r="J701">
        <v>617</v>
      </c>
      <c r="K701" t="s">
        <v>724</v>
      </c>
    </row>
    <row r="702" spans="1:11">
      <c r="A702">
        <v>28336</v>
      </c>
      <c r="B702" t="s">
        <v>71</v>
      </c>
      <c r="C702" t="s">
        <v>436</v>
      </c>
      <c r="D702" t="s">
        <v>499</v>
      </c>
      <c r="E702" t="s">
        <v>843</v>
      </c>
      <c r="F702" t="s">
        <v>230</v>
      </c>
      <c r="G702" t="s">
        <v>528</v>
      </c>
      <c r="H702" t="s">
        <v>1305</v>
      </c>
      <c r="I702" t="s">
        <v>844</v>
      </c>
      <c r="J702">
        <v>1327</v>
      </c>
      <c r="K702" t="s">
        <v>231</v>
      </c>
    </row>
    <row r="703" spans="1:11">
      <c r="A703">
        <v>28456</v>
      </c>
      <c r="B703" t="s">
        <v>74</v>
      </c>
      <c r="C703" t="s">
        <v>431</v>
      </c>
      <c r="D703" t="s">
        <v>499</v>
      </c>
      <c r="E703" t="s">
        <v>843</v>
      </c>
      <c r="F703" t="s">
        <v>520</v>
      </c>
      <c r="G703" t="s">
        <v>500</v>
      </c>
      <c r="H703" t="s">
        <v>1307</v>
      </c>
      <c r="I703" t="s">
        <v>855</v>
      </c>
      <c r="J703">
        <v>321</v>
      </c>
      <c r="K703" t="s">
        <v>816</v>
      </c>
    </row>
    <row r="704" spans="1:11">
      <c r="A704">
        <v>28555</v>
      </c>
      <c r="B704" t="s">
        <v>74</v>
      </c>
      <c r="C704" t="s">
        <v>431</v>
      </c>
      <c r="D704" t="s">
        <v>499</v>
      </c>
      <c r="E704" t="s">
        <v>843</v>
      </c>
      <c r="F704" t="s">
        <v>303</v>
      </c>
      <c r="G704" t="s">
        <v>500</v>
      </c>
      <c r="H704" t="s">
        <v>1308</v>
      </c>
      <c r="I704" t="s">
        <v>900</v>
      </c>
      <c r="J704">
        <v>2214</v>
      </c>
      <c r="K704" t="s">
        <v>539</v>
      </c>
    </row>
    <row r="705" spans="1:11">
      <c r="A705">
        <v>28931</v>
      </c>
      <c r="B705" t="s">
        <v>74</v>
      </c>
      <c r="C705" t="s">
        <v>431</v>
      </c>
      <c r="D705" t="s">
        <v>499</v>
      </c>
      <c r="E705" t="s">
        <v>843</v>
      </c>
      <c r="F705" t="s">
        <v>520</v>
      </c>
      <c r="G705" t="s">
        <v>500</v>
      </c>
      <c r="H705" t="s">
        <v>1305</v>
      </c>
      <c r="I705" t="s">
        <v>857</v>
      </c>
      <c r="J705">
        <v>737</v>
      </c>
      <c r="K705" t="s">
        <v>860</v>
      </c>
    </row>
    <row r="706" spans="1:11">
      <c r="A706">
        <v>29175</v>
      </c>
      <c r="B706" t="s">
        <v>71</v>
      </c>
      <c r="C706" t="s">
        <v>431</v>
      </c>
      <c r="D706" t="s">
        <v>499</v>
      </c>
      <c r="E706" t="s">
        <v>843</v>
      </c>
      <c r="F706" t="s">
        <v>245</v>
      </c>
      <c r="G706" t="s">
        <v>528</v>
      </c>
      <c r="H706" t="s">
        <v>1309</v>
      </c>
      <c r="I706" t="s">
        <v>849</v>
      </c>
      <c r="J706">
        <v>786</v>
      </c>
      <c r="K706" t="s">
        <v>1447</v>
      </c>
    </row>
    <row r="707" spans="1:11">
      <c r="A707">
        <v>29294</v>
      </c>
      <c r="B707" t="s">
        <v>71</v>
      </c>
      <c r="C707" t="s">
        <v>431</v>
      </c>
      <c r="D707" t="s">
        <v>499</v>
      </c>
      <c r="E707" t="s">
        <v>843</v>
      </c>
      <c r="F707" t="s">
        <v>209</v>
      </c>
      <c r="G707" t="s">
        <v>528</v>
      </c>
      <c r="H707" t="s">
        <v>1308</v>
      </c>
      <c r="I707" t="s">
        <v>881</v>
      </c>
      <c r="J707">
        <v>1285</v>
      </c>
      <c r="K707" t="s">
        <v>502</v>
      </c>
    </row>
    <row r="708" spans="1:11">
      <c r="A708">
        <v>29552</v>
      </c>
      <c r="B708" t="s">
        <v>74</v>
      </c>
      <c r="C708" t="s">
        <v>431</v>
      </c>
      <c r="D708" t="s">
        <v>499</v>
      </c>
      <c r="E708" t="s">
        <v>843</v>
      </c>
      <c r="F708" t="s">
        <v>303</v>
      </c>
      <c r="G708" t="s">
        <v>500</v>
      </c>
      <c r="H708" t="s">
        <v>1310</v>
      </c>
      <c r="I708" t="s">
        <v>885</v>
      </c>
      <c r="J708">
        <v>178</v>
      </c>
      <c r="K708" t="s">
        <v>539</v>
      </c>
    </row>
    <row r="709" spans="1:11">
      <c r="A709">
        <v>29914</v>
      </c>
      <c r="B709" t="s">
        <v>71</v>
      </c>
      <c r="C709" t="s">
        <v>431</v>
      </c>
      <c r="D709" t="s">
        <v>499</v>
      </c>
      <c r="E709" t="s">
        <v>843</v>
      </c>
      <c r="F709" t="s">
        <v>209</v>
      </c>
      <c r="G709" t="s">
        <v>528</v>
      </c>
      <c r="H709" t="s">
        <v>1303</v>
      </c>
      <c r="I709" t="s">
        <v>880</v>
      </c>
      <c r="J709">
        <v>1061</v>
      </c>
      <c r="K709" t="s">
        <v>502</v>
      </c>
    </row>
    <row r="710" spans="1:11">
      <c r="A710">
        <v>30120</v>
      </c>
      <c r="B710" t="s">
        <v>71</v>
      </c>
      <c r="C710" t="s">
        <v>432</v>
      </c>
      <c r="D710" t="s">
        <v>499</v>
      </c>
      <c r="E710" t="s">
        <v>843</v>
      </c>
      <c r="F710" t="s">
        <v>154</v>
      </c>
      <c r="G710" t="s">
        <v>528</v>
      </c>
      <c r="H710" t="s">
        <v>1306</v>
      </c>
      <c r="I710" t="s">
        <v>873</v>
      </c>
      <c r="J710">
        <v>619</v>
      </c>
      <c r="K710" t="s">
        <v>724</v>
      </c>
    </row>
    <row r="711" spans="1:11">
      <c r="A711">
        <v>30179</v>
      </c>
      <c r="B711" t="s">
        <v>71</v>
      </c>
      <c r="C711" t="s">
        <v>432</v>
      </c>
      <c r="D711" t="s">
        <v>499</v>
      </c>
      <c r="E711" t="s">
        <v>843</v>
      </c>
      <c r="F711" t="s">
        <v>206</v>
      </c>
      <c r="G711" t="s">
        <v>528</v>
      </c>
      <c r="H711" t="s">
        <v>1306</v>
      </c>
      <c r="I711" t="s">
        <v>877</v>
      </c>
      <c r="J711">
        <v>106</v>
      </c>
      <c r="K711" t="s">
        <v>1418</v>
      </c>
    </row>
    <row r="712" spans="1:11">
      <c r="A712">
        <v>30260</v>
      </c>
      <c r="B712" t="s">
        <v>74</v>
      </c>
      <c r="C712" t="s">
        <v>431</v>
      </c>
      <c r="D712" t="s">
        <v>499</v>
      </c>
      <c r="E712" t="s">
        <v>843</v>
      </c>
      <c r="F712" t="s">
        <v>520</v>
      </c>
      <c r="G712" t="s">
        <v>500</v>
      </c>
      <c r="H712" t="s">
        <v>1310</v>
      </c>
      <c r="I712" t="s">
        <v>884</v>
      </c>
      <c r="J712">
        <v>410</v>
      </c>
      <c r="K712" t="s">
        <v>550</v>
      </c>
    </row>
    <row r="713" spans="1:11">
      <c r="A713">
        <v>30502</v>
      </c>
      <c r="B713" t="s">
        <v>74</v>
      </c>
      <c r="C713" t="s">
        <v>431</v>
      </c>
      <c r="D713" t="s">
        <v>499</v>
      </c>
      <c r="E713" t="s">
        <v>843</v>
      </c>
      <c r="F713" t="s">
        <v>520</v>
      </c>
      <c r="G713" t="s">
        <v>500</v>
      </c>
      <c r="H713" t="s">
        <v>1310</v>
      </c>
      <c r="I713" t="s">
        <v>886</v>
      </c>
      <c r="J713">
        <v>584</v>
      </c>
      <c r="K713" t="s">
        <v>878</v>
      </c>
    </row>
    <row r="714" spans="1:11">
      <c r="A714">
        <v>30618</v>
      </c>
      <c r="B714" t="s">
        <v>71</v>
      </c>
      <c r="C714" t="s">
        <v>432</v>
      </c>
      <c r="D714" t="s">
        <v>499</v>
      </c>
      <c r="E714" t="s">
        <v>843</v>
      </c>
      <c r="F714" t="s">
        <v>154</v>
      </c>
      <c r="G714" t="s">
        <v>528</v>
      </c>
      <c r="H714" t="s">
        <v>1306</v>
      </c>
      <c r="I714" t="s">
        <v>873</v>
      </c>
      <c r="J714">
        <v>599</v>
      </c>
      <c r="K714" t="s">
        <v>724</v>
      </c>
    </row>
    <row r="715" spans="1:11">
      <c r="A715">
        <v>30790</v>
      </c>
      <c r="B715" t="s">
        <v>71</v>
      </c>
      <c r="C715" t="s">
        <v>431</v>
      </c>
      <c r="D715" t="s">
        <v>499</v>
      </c>
      <c r="E715" t="s">
        <v>843</v>
      </c>
      <c r="F715" t="s">
        <v>245</v>
      </c>
      <c r="G715" t="s">
        <v>528</v>
      </c>
      <c r="H715" t="s">
        <v>1311</v>
      </c>
      <c r="I715" t="s">
        <v>883</v>
      </c>
      <c r="J715">
        <v>819</v>
      </c>
      <c r="K715" t="s">
        <v>272</v>
      </c>
    </row>
    <row r="716" spans="1:11">
      <c r="A716">
        <v>31029</v>
      </c>
      <c r="B716" t="s">
        <v>71</v>
      </c>
      <c r="C716" t="s">
        <v>431</v>
      </c>
      <c r="D716" t="s">
        <v>499</v>
      </c>
      <c r="E716" t="s">
        <v>843</v>
      </c>
      <c r="F716" t="s">
        <v>209</v>
      </c>
      <c r="G716" t="s">
        <v>528</v>
      </c>
      <c r="H716" t="s">
        <v>1308</v>
      </c>
      <c r="I716" t="s">
        <v>881</v>
      </c>
      <c r="J716">
        <v>1336</v>
      </c>
      <c r="K716" t="s">
        <v>502</v>
      </c>
    </row>
    <row r="717" spans="1:11">
      <c r="A717">
        <v>31030</v>
      </c>
      <c r="B717" t="s">
        <v>71</v>
      </c>
      <c r="C717" t="s">
        <v>431</v>
      </c>
      <c r="D717" t="s">
        <v>499</v>
      </c>
      <c r="E717" t="s">
        <v>843</v>
      </c>
      <c r="F717" t="s">
        <v>245</v>
      </c>
      <c r="G717" t="s">
        <v>528</v>
      </c>
      <c r="H717" t="s">
        <v>1310</v>
      </c>
      <c r="I717" t="s">
        <v>889</v>
      </c>
      <c r="J717">
        <v>664</v>
      </c>
      <c r="K717" t="s">
        <v>272</v>
      </c>
    </row>
    <row r="718" spans="1:11">
      <c r="A718">
        <v>31284</v>
      </c>
      <c r="B718" t="s">
        <v>71</v>
      </c>
      <c r="C718" t="s">
        <v>432</v>
      </c>
      <c r="D718" t="s">
        <v>499</v>
      </c>
      <c r="E718" t="s">
        <v>843</v>
      </c>
      <c r="F718" t="s">
        <v>154</v>
      </c>
      <c r="G718" t="s">
        <v>528</v>
      </c>
      <c r="H718" t="s">
        <v>1306</v>
      </c>
      <c r="I718" t="s">
        <v>873</v>
      </c>
      <c r="J718">
        <v>625</v>
      </c>
      <c r="K718" t="s">
        <v>724</v>
      </c>
    </row>
    <row r="719" spans="1:11">
      <c r="A719">
        <v>31528</v>
      </c>
      <c r="B719" t="s">
        <v>71</v>
      </c>
      <c r="C719" t="s">
        <v>436</v>
      </c>
      <c r="D719" t="s">
        <v>499</v>
      </c>
      <c r="E719" t="s">
        <v>843</v>
      </c>
      <c r="F719" t="s">
        <v>230</v>
      </c>
      <c r="G719" t="s">
        <v>528</v>
      </c>
      <c r="H719" t="s">
        <v>1305</v>
      </c>
      <c r="I719" t="s">
        <v>859</v>
      </c>
      <c r="J719">
        <v>1177</v>
      </c>
      <c r="K719" t="s">
        <v>231</v>
      </c>
    </row>
    <row r="720" spans="1:11">
      <c r="A720">
        <v>31636</v>
      </c>
      <c r="B720" t="s">
        <v>71</v>
      </c>
      <c r="C720" t="s">
        <v>431</v>
      </c>
      <c r="D720" t="s">
        <v>499</v>
      </c>
      <c r="E720" t="s">
        <v>843</v>
      </c>
      <c r="F720" t="s">
        <v>209</v>
      </c>
      <c r="G720" t="s">
        <v>528</v>
      </c>
      <c r="H720" t="s">
        <v>1312</v>
      </c>
      <c r="I720" t="s">
        <v>858</v>
      </c>
      <c r="J720">
        <v>648</v>
      </c>
      <c r="K720" t="s">
        <v>502</v>
      </c>
    </row>
    <row r="721" spans="1:11">
      <c r="A721">
        <v>31650</v>
      </c>
      <c r="B721" t="s">
        <v>71</v>
      </c>
      <c r="C721" t="s">
        <v>431</v>
      </c>
      <c r="D721" t="s">
        <v>499</v>
      </c>
      <c r="E721" t="s">
        <v>843</v>
      </c>
      <c r="F721" t="s">
        <v>245</v>
      </c>
      <c r="G721" t="s">
        <v>528</v>
      </c>
      <c r="H721" t="s">
        <v>1313</v>
      </c>
      <c r="I721" t="s">
        <v>890</v>
      </c>
      <c r="J721">
        <v>1049</v>
      </c>
      <c r="K721" t="s">
        <v>272</v>
      </c>
    </row>
    <row r="722" spans="1:11">
      <c r="A722">
        <v>31806</v>
      </c>
      <c r="B722" t="s">
        <v>74</v>
      </c>
      <c r="C722" t="s">
        <v>431</v>
      </c>
      <c r="D722" t="s">
        <v>499</v>
      </c>
      <c r="E722" t="s">
        <v>843</v>
      </c>
      <c r="F722" t="s">
        <v>520</v>
      </c>
      <c r="G722" t="s">
        <v>500</v>
      </c>
      <c r="H722" t="s">
        <v>1305</v>
      </c>
      <c r="I722" t="s">
        <v>851</v>
      </c>
      <c r="J722">
        <v>1111</v>
      </c>
      <c r="K722" t="s">
        <v>852</v>
      </c>
    </row>
    <row r="723" spans="1:11">
      <c r="A723">
        <v>31830</v>
      </c>
      <c r="B723" t="s">
        <v>71</v>
      </c>
      <c r="C723" t="s">
        <v>431</v>
      </c>
      <c r="D723" t="s">
        <v>499</v>
      </c>
      <c r="E723" t="s">
        <v>843</v>
      </c>
      <c r="F723" t="s">
        <v>209</v>
      </c>
      <c r="G723" t="s">
        <v>528</v>
      </c>
      <c r="H723" t="s">
        <v>1308</v>
      </c>
      <c r="I723" t="s">
        <v>898</v>
      </c>
      <c r="J723">
        <v>2028</v>
      </c>
      <c r="K723" t="s">
        <v>502</v>
      </c>
    </row>
    <row r="724" spans="1:11">
      <c r="A724">
        <v>32035</v>
      </c>
      <c r="B724" t="s">
        <v>71</v>
      </c>
      <c r="C724" t="s">
        <v>436</v>
      </c>
      <c r="D724" t="s">
        <v>499</v>
      </c>
      <c r="E724" t="s">
        <v>843</v>
      </c>
      <c r="F724" t="s">
        <v>230</v>
      </c>
      <c r="G724" t="s">
        <v>528</v>
      </c>
      <c r="H724" t="s">
        <v>1305</v>
      </c>
      <c r="I724" t="s">
        <v>844</v>
      </c>
      <c r="J724">
        <v>1325</v>
      </c>
      <c r="K724" t="s">
        <v>231</v>
      </c>
    </row>
    <row r="725" spans="1:11">
      <c r="A725">
        <v>32043</v>
      </c>
      <c r="B725" t="s">
        <v>71</v>
      </c>
      <c r="C725" t="s">
        <v>436</v>
      </c>
      <c r="D725" t="s">
        <v>499</v>
      </c>
      <c r="E725" t="s">
        <v>843</v>
      </c>
      <c r="F725" t="s">
        <v>230</v>
      </c>
      <c r="G725" t="s">
        <v>528</v>
      </c>
      <c r="H725" t="s">
        <v>1305</v>
      </c>
      <c r="I725" t="s">
        <v>859</v>
      </c>
      <c r="J725">
        <v>1169</v>
      </c>
      <c r="K725" t="s">
        <v>231</v>
      </c>
    </row>
    <row r="726" spans="1:11">
      <c r="A726">
        <v>32087</v>
      </c>
      <c r="B726" t="s">
        <v>71</v>
      </c>
      <c r="C726" t="s">
        <v>431</v>
      </c>
      <c r="D726" t="s">
        <v>499</v>
      </c>
      <c r="E726" t="s">
        <v>843</v>
      </c>
      <c r="F726" t="s">
        <v>230</v>
      </c>
      <c r="G726" t="s">
        <v>528</v>
      </c>
      <c r="H726" t="s">
        <v>1308</v>
      </c>
      <c r="I726" t="s">
        <v>881</v>
      </c>
      <c r="J726">
        <v>1521</v>
      </c>
      <c r="K726" t="s">
        <v>231</v>
      </c>
    </row>
    <row r="727" spans="1:11">
      <c r="A727">
        <v>32299</v>
      </c>
      <c r="B727" t="s">
        <v>71</v>
      </c>
      <c r="C727" t="s">
        <v>432</v>
      </c>
      <c r="D727" t="s">
        <v>499</v>
      </c>
      <c r="E727" t="s">
        <v>843</v>
      </c>
      <c r="F727" t="s">
        <v>206</v>
      </c>
      <c r="G727" t="s">
        <v>528</v>
      </c>
      <c r="H727" t="s">
        <v>1314</v>
      </c>
      <c r="I727" t="s">
        <v>867</v>
      </c>
      <c r="J727">
        <v>100</v>
      </c>
      <c r="K727" t="s">
        <v>1448</v>
      </c>
    </row>
    <row r="728" spans="1:11">
      <c r="A728">
        <v>32583</v>
      </c>
      <c r="B728" t="s">
        <v>71</v>
      </c>
      <c r="C728" t="s">
        <v>436</v>
      </c>
      <c r="D728" t="s">
        <v>499</v>
      </c>
      <c r="E728" t="s">
        <v>843</v>
      </c>
      <c r="F728" t="s">
        <v>230</v>
      </c>
      <c r="G728" t="s">
        <v>528</v>
      </c>
      <c r="H728" t="s">
        <v>1305</v>
      </c>
      <c r="I728" t="s">
        <v>859</v>
      </c>
      <c r="J728">
        <v>1171</v>
      </c>
      <c r="K728" t="s">
        <v>231</v>
      </c>
    </row>
    <row r="729" spans="1:11">
      <c r="A729">
        <v>32745</v>
      </c>
      <c r="B729" t="s">
        <v>74</v>
      </c>
      <c r="C729" t="s">
        <v>431</v>
      </c>
      <c r="D729" t="s">
        <v>499</v>
      </c>
      <c r="E729" t="s">
        <v>843</v>
      </c>
      <c r="F729" t="s">
        <v>520</v>
      </c>
      <c r="G729" t="s">
        <v>500</v>
      </c>
      <c r="H729" t="s">
        <v>1310</v>
      </c>
      <c r="I729" t="s">
        <v>886</v>
      </c>
      <c r="J729">
        <v>584</v>
      </c>
      <c r="K729" t="s">
        <v>878</v>
      </c>
    </row>
    <row r="730" spans="1:11">
      <c r="A730">
        <v>33206</v>
      </c>
      <c r="B730" t="s">
        <v>71</v>
      </c>
      <c r="C730" t="s">
        <v>431</v>
      </c>
      <c r="D730" t="s">
        <v>499</v>
      </c>
      <c r="E730" t="s">
        <v>843</v>
      </c>
      <c r="F730" t="s">
        <v>209</v>
      </c>
      <c r="G730" t="s">
        <v>528</v>
      </c>
      <c r="H730" t="s">
        <v>1315</v>
      </c>
      <c r="I730" t="s">
        <v>848</v>
      </c>
      <c r="J730">
        <v>782</v>
      </c>
      <c r="K730" t="s">
        <v>502</v>
      </c>
    </row>
    <row r="731" spans="1:11">
      <c r="A731">
        <v>33271</v>
      </c>
      <c r="B731" t="s">
        <v>71</v>
      </c>
      <c r="C731" t="s">
        <v>431</v>
      </c>
      <c r="D731" t="s">
        <v>499</v>
      </c>
      <c r="E731" t="s">
        <v>843</v>
      </c>
      <c r="F731" t="s">
        <v>206</v>
      </c>
      <c r="G731" t="s">
        <v>528</v>
      </c>
      <c r="H731" t="s">
        <v>1316</v>
      </c>
      <c r="I731" t="s">
        <v>865</v>
      </c>
      <c r="J731">
        <v>102</v>
      </c>
      <c r="K731" t="s">
        <v>1429</v>
      </c>
    </row>
    <row r="732" spans="1:11">
      <c r="A732">
        <v>33364</v>
      </c>
      <c r="B732" t="s">
        <v>71</v>
      </c>
      <c r="C732" t="s">
        <v>431</v>
      </c>
      <c r="D732" t="s">
        <v>499</v>
      </c>
      <c r="E732" t="s">
        <v>843</v>
      </c>
      <c r="F732" t="s">
        <v>385</v>
      </c>
      <c r="G732" t="s">
        <v>528</v>
      </c>
      <c r="H732" t="s">
        <v>1317</v>
      </c>
      <c r="I732" t="s">
        <v>864</v>
      </c>
      <c r="J732">
        <v>261</v>
      </c>
      <c r="K732" t="s">
        <v>702</v>
      </c>
    </row>
    <row r="733" spans="1:11">
      <c r="A733">
        <v>33625</v>
      </c>
      <c r="B733" t="s">
        <v>74</v>
      </c>
      <c r="C733" t="s">
        <v>431</v>
      </c>
      <c r="D733" t="s">
        <v>499</v>
      </c>
      <c r="E733" t="s">
        <v>843</v>
      </c>
      <c r="F733" t="s">
        <v>520</v>
      </c>
      <c r="G733" t="s">
        <v>500</v>
      </c>
      <c r="H733" t="s">
        <v>1308</v>
      </c>
      <c r="I733" t="s">
        <v>881</v>
      </c>
      <c r="J733">
        <v>1364</v>
      </c>
      <c r="K733" t="s">
        <v>902</v>
      </c>
    </row>
    <row r="734" spans="1:11">
      <c r="A734">
        <v>33684</v>
      </c>
      <c r="B734" t="s">
        <v>71</v>
      </c>
      <c r="C734" t="s">
        <v>431</v>
      </c>
      <c r="D734" t="s">
        <v>499</v>
      </c>
      <c r="E734" t="s">
        <v>843</v>
      </c>
      <c r="F734" t="s">
        <v>245</v>
      </c>
      <c r="G734" t="s">
        <v>528</v>
      </c>
      <c r="H734" t="s">
        <v>1315</v>
      </c>
      <c r="I734" t="s">
        <v>848</v>
      </c>
      <c r="J734">
        <v>743</v>
      </c>
      <c r="K734" t="s">
        <v>272</v>
      </c>
    </row>
    <row r="735" spans="1:11">
      <c r="A735">
        <v>33802</v>
      </c>
      <c r="B735" t="s">
        <v>74</v>
      </c>
      <c r="C735" t="s">
        <v>431</v>
      </c>
      <c r="D735" t="s">
        <v>499</v>
      </c>
      <c r="E735" t="s">
        <v>843</v>
      </c>
      <c r="F735" t="s">
        <v>303</v>
      </c>
      <c r="G735" t="s">
        <v>500</v>
      </c>
      <c r="H735" t="s">
        <v>1315</v>
      </c>
      <c r="I735" t="s">
        <v>848</v>
      </c>
      <c r="J735">
        <v>841</v>
      </c>
      <c r="K735" t="s">
        <v>539</v>
      </c>
    </row>
    <row r="736" spans="1:11">
      <c r="A736">
        <v>33952</v>
      </c>
      <c r="B736" t="s">
        <v>74</v>
      </c>
      <c r="C736" t="s">
        <v>431</v>
      </c>
      <c r="D736" t="s">
        <v>499</v>
      </c>
      <c r="E736" t="s">
        <v>843</v>
      </c>
      <c r="F736" t="s">
        <v>520</v>
      </c>
      <c r="G736" t="s">
        <v>500</v>
      </c>
      <c r="H736" t="s">
        <v>1306</v>
      </c>
      <c r="I736" t="s">
        <v>875</v>
      </c>
      <c r="J736">
        <v>473</v>
      </c>
      <c r="K736" t="s">
        <v>876</v>
      </c>
    </row>
    <row r="737" spans="1:11">
      <c r="A737">
        <v>33979</v>
      </c>
      <c r="B737" t="s">
        <v>71</v>
      </c>
      <c r="C737" t="s">
        <v>436</v>
      </c>
      <c r="D737" t="s">
        <v>499</v>
      </c>
      <c r="E737" t="s">
        <v>843</v>
      </c>
      <c r="F737" t="s">
        <v>230</v>
      </c>
      <c r="G737" t="s">
        <v>528</v>
      </c>
      <c r="H737" t="s">
        <v>1305</v>
      </c>
      <c r="I737" t="s">
        <v>844</v>
      </c>
      <c r="J737">
        <v>1346</v>
      </c>
      <c r="K737" t="s">
        <v>231</v>
      </c>
    </row>
    <row r="738" spans="1:11">
      <c r="A738">
        <v>33986</v>
      </c>
      <c r="B738" t="s">
        <v>71</v>
      </c>
      <c r="C738" t="s">
        <v>432</v>
      </c>
      <c r="D738" t="s">
        <v>499</v>
      </c>
      <c r="E738" t="s">
        <v>843</v>
      </c>
      <c r="F738" t="s">
        <v>154</v>
      </c>
      <c r="G738" t="s">
        <v>528</v>
      </c>
      <c r="H738" t="s">
        <v>1306</v>
      </c>
      <c r="I738" t="s">
        <v>873</v>
      </c>
      <c r="J738">
        <v>611</v>
      </c>
      <c r="K738" t="s">
        <v>724</v>
      </c>
    </row>
    <row r="739" spans="1:11">
      <c r="A739">
        <v>34000</v>
      </c>
      <c r="B739" t="s">
        <v>74</v>
      </c>
      <c r="C739" t="s">
        <v>431</v>
      </c>
      <c r="D739" t="s">
        <v>499</v>
      </c>
      <c r="E739" t="s">
        <v>843</v>
      </c>
      <c r="F739" t="s">
        <v>520</v>
      </c>
      <c r="G739" t="s">
        <v>500</v>
      </c>
      <c r="H739" t="s">
        <v>1306</v>
      </c>
      <c r="I739" t="s">
        <v>875</v>
      </c>
      <c r="J739">
        <v>473</v>
      </c>
      <c r="K739" t="s">
        <v>876</v>
      </c>
    </row>
    <row r="740" spans="1:11">
      <c r="A740">
        <v>34051</v>
      </c>
      <c r="B740" t="s">
        <v>74</v>
      </c>
      <c r="C740" t="s">
        <v>431</v>
      </c>
      <c r="D740" t="s">
        <v>499</v>
      </c>
      <c r="E740" t="s">
        <v>843</v>
      </c>
      <c r="F740" t="s">
        <v>520</v>
      </c>
      <c r="G740" t="s">
        <v>500</v>
      </c>
      <c r="H740" t="s">
        <v>1304</v>
      </c>
      <c r="I740" t="s">
        <v>845</v>
      </c>
      <c r="J740">
        <v>339</v>
      </c>
      <c r="K740" t="s">
        <v>550</v>
      </c>
    </row>
    <row r="741" spans="1:11">
      <c r="A741">
        <v>34481</v>
      </c>
      <c r="B741" t="s">
        <v>71</v>
      </c>
      <c r="C741" t="s">
        <v>436</v>
      </c>
      <c r="D741" t="s">
        <v>499</v>
      </c>
      <c r="E741" t="s">
        <v>843</v>
      </c>
      <c r="F741" t="s">
        <v>230</v>
      </c>
      <c r="G741" t="s">
        <v>528</v>
      </c>
      <c r="H741" t="s">
        <v>1305</v>
      </c>
      <c r="I741" t="s">
        <v>859</v>
      </c>
      <c r="J741">
        <v>1171</v>
      </c>
      <c r="K741" t="s">
        <v>231</v>
      </c>
    </row>
    <row r="742" spans="1:11">
      <c r="A742">
        <v>34674</v>
      </c>
      <c r="B742" t="s">
        <v>74</v>
      </c>
      <c r="C742" t="s">
        <v>431</v>
      </c>
      <c r="D742" t="s">
        <v>499</v>
      </c>
      <c r="E742" t="s">
        <v>843</v>
      </c>
      <c r="F742" t="s">
        <v>520</v>
      </c>
      <c r="G742" t="s">
        <v>500</v>
      </c>
      <c r="H742" t="s">
        <v>1305</v>
      </c>
      <c r="I742" t="s">
        <v>857</v>
      </c>
      <c r="J742">
        <v>737</v>
      </c>
      <c r="K742" t="s">
        <v>860</v>
      </c>
    </row>
    <row r="743" spans="1:11">
      <c r="A743">
        <v>34784</v>
      </c>
      <c r="B743" t="s">
        <v>71</v>
      </c>
      <c r="C743" t="s">
        <v>431</v>
      </c>
      <c r="D743" t="s">
        <v>499</v>
      </c>
      <c r="E743" t="s">
        <v>843</v>
      </c>
      <c r="F743" t="s">
        <v>230</v>
      </c>
      <c r="G743" t="s">
        <v>528</v>
      </c>
      <c r="H743" t="s">
        <v>1309</v>
      </c>
      <c r="I743" t="s">
        <v>849</v>
      </c>
      <c r="J743">
        <v>980</v>
      </c>
      <c r="K743" t="s">
        <v>231</v>
      </c>
    </row>
    <row r="744" spans="1:11">
      <c r="A744">
        <v>34788</v>
      </c>
      <c r="B744" t="s">
        <v>71</v>
      </c>
      <c r="C744" t="s">
        <v>431</v>
      </c>
      <c r="D744" t="s">
        <v>499</v>
      </c>
      <c r="E744" t="s">
        <v>843</v>
      </c>
      <c r="F744" t="s">
        <v>230</v>
      </c>
      <c r="G744" t="s">
        <v>528</v>
      </c>
      <c r="H744" t="s">
        <v>1305</v>
      </c>
      <c r="I744" t="s">
        <v>844</v>
      </c>
      <c r="J744">
        <v>1339</v>
      </c>
      <c r="K744" t="s">
        <v>231</v>
      </c>
    </row>
    <row r="745" spans="1:11">
      <c r="A745">
        <v>34794</v>
      </c>
      <c r="B745" t="s">
        <v>71</v>
      </c>
      <c r="C745" t="s">
        <v>431</v>
      </c>
      <c r="D745" t="s">
        <v>499</v>
      </c>
      <c r="E745" t="s">
        <v>843</v>
      </c>
      <c r="F745" t="s">
        <v>209</v>
      </c>
      <c r="G745" t="s">
        <v>528</v>
      </c>
      <c r="H745" t="s">
        <v>1313</v>
      </c>
      <c r="I745" t="s">
        <v>890</v>
      </c>
      <c r="J745">
        <v>1155</v>
      </c>
      <c r="K745" t="s">
        <v>502</v>
      </c>
    </row>
    <row r="746" spans="1:11">
      <c r="A746">
        <v>34797</v>
      </c>
      <c r="B746" t="s">
        <v>71</v>
      </c>
      <c r="C746" t="s">
        <v>436</v>
      </c>
      <c r="D746" t="s">
        <v>499</v>
      </c>
      <c r="E746" t="s">
        <v>843</v>
      </c>
      <c r="F746" t="s">
        <v>209</v>
      </c>
      <c r="G746" t="s">
        <v>528</v>
      </c>
      <c r="H746" t="s">
        <v>1304</v>
      </c>
      <c r="I746" t="s">
        <v>847</v>
      </c>
      <c r="J746">
        <v>174</v>
      </c>
      <c r="K746" t="s">
        <v>502</v>
      </c>
    </row>
    <row r="747" spans="1:11">
      <c r="A747">
        <v>35457</v>
      </c>
      <c r="B747" t="s">
        <v>71</v>
      </c>
      <c r="C747" t="s">
        <v>436</v>
      </c>
      <c r="D747" t="s">
        <v>499</v>
      </c>
      <c r="E747" t="s">
        <v>843</v>
      </c>
      <c r="F747" t="s">
        <v>230</v>
      </c>
      <c r="G747" t="s">
        <v>528</v>
      </c>
      <c r="H747" t="s">
        <v>1305</v>
      </c>
      <c r="I747" t="s">
        <v>844</v>
      </c>
      <c r="J747">
        <v>1328</v>
      </c>
      <c r="K747" t="s">
        <v>231</v>
      </c>
    </row>
    <row r="748" spans="1:11">
      <c r="A748">
        <v>35570</v>
      </c>
      <c r="B748" t="s">
        <v>71</v>
      </c>
      <c r="C748" t="s">
        <v>432</v>
      </c>
      <c r="D748" t="s">
        <v>499</v>
      </c>
      <c r="E748" t="s">
        <v>843</v>
      </c>
      <c r="F748" t="s">
        <v>154</v>
      </c>
      <c r="G748" t="s">
        <v>528</v>
      </c>
      <c r="H748" t="s">
        <v>1306</v>
      </c>
      <c r="I748" t="s">
        <v>873</v>
      </c>
      <c r="J748">
        <v>607</v>
      </c>
      <c r="K748" t="s">
        <v>724</v>
      </c>
    </row>
    <row r="749" spans="1:11">
      <c r="A749">
        <v>35575</v>
      </c>
      <c r="B749" t="s">
        <v>71</v>
      </c>
      <c r="C749" t="s">
        <v>431</v>
      </c>
      <c r="D749" t="s">
        <v>499</v>
      </c>
      <c r="E749" t="s">
        <v>843</v>
      </c>
      <c r="F749" t="s">
        <v>230</v>
      </c>
      <c r="G749" t="s">
        <v>528</v>
      </c>
      <c r="H749" t="s">
        <v>1318</v>
      </c>
      <c r="I749" t="s">
        <v>856</v>
      </c>
      <c r="J749">
        <v>393</v>
      </c>
      <c r="K749" t="s">
        <v>231</v>
      </c>
    </row>
    <row r="750" spans="1:11">
      <c r="A750">
        <v>35837</v>
      </c>
      <c r="B750" t="s">
        <v>71</v>
      </c>
      <c r="C750" t="s">
        <v>431</v>
      </c>
      <c r="D750" t="s">
        <v>499</v>
      </c>
      <c r="E750" t="s">
        <v>843</v>
      </c>
      <c r="F750" t="s">
        <v>230</v>
      </c>
      <c r="G750" t="s">
        <v>528</v>
      </c>
      <c r="H750" t="s">
        <v>1309</v>
      </c>
      <c r="I750" t="s">
        <v>849</v>
      </c>
      <c r="J750">
        <v>978</v>
      </c>
      <c r="K750" t="s">
        <v>231</v>
      </c>
    </row>
    <row r="751" spans="1:11">
      <c r="A751">
        <v>35906</v>
      </c>
      <c r="B751" t="s">
        <v>71</v>
      </c>
      <c r="C751" t="s">
        <v>432</v>
      </c>
      <c r="D751" t="s">
        <v>499</v>
      </c>
      <c r="E751" t="s">
        <v>843</v>
      </c>
      <c r="F751" t="s">
        <v>154</v>
      </c>
      <c r="G751" t="s">
        <v>528</v>
      </c>
      <c r="H751" t="s">
        <v>1306</v>
      </c>
      <c r="I751" t="s">
        <v>873</v>
      </c>
      <c r="J751">
        <v>605</v>
      </c>
      <c r="K751" t="s">
        <v>724</v>
      </c>
    </row>
    <row r="752" spans="1:11">
      <c r="A752">
        <v>36060</v>
      </c>
      <c r="B752" t="s">
        <v>71</v>
      </c>
      <c r="C752" t="s">
        <v>431</v>
      </c>
      <c r="D752" t="s">
        <v>499</v>
      </c>
      <c r="E752" t="s">
        <v>843</v>
      </c>
      <c r="F752" t="s">
        <v>206</v>
      </c>
      <c r="G752" t="s">
        <v>528</v>
      </c>
      <c r="H752" t="s">
        <v>1307</v>
      </c>
      <c r="I752" t="s">
        <v>868</v>
      </c>
      <c r="J752">
        <v>103</v>
      </c>
      <c r="K752" t="s">
        <v>1449</v>
      </c>
    </row>
    <row r="753" spans="1:11">
      <c r="A753">
        <v>36192</v>
      </c>
      <c r="B753" t="s">
        <v>71</v>
      </c>
      <c r="C753" t="s">
        <v>431</v>
      </c>
      <c r="D753" t="s">
        <v>499</v>
      </c>
      <c r="E753" t="s">
        <v>843</v>
      </c>
      <c r="F753" t="s">
        <v>385</v>
      </c>
      <c r="G753" t="s">
        <v>528</v>
      </c>
      <c r="H753" t="s">
        <v>1316</v>
      </c>
      <c r="I753" t="s">
        <v>865</v>
      </c>
      <c r="J753">
        <v>134</v>
      </c>
      <c r="K753" t="s">
        <v>702</v>
      </c>
    </row>
    <row r="754" spans="1:11">
      <c r="A754">
        <v>36261</v>
      </c>
      <c r="B754" t="s">
        <v>74</v>
      </c>
      <c r="C754" t="s">
        <v>431</v>
      </c>
      <c r="D754" t="s">
        <v>499</v>
      </c>
      <c r="E754" t="s">
        <v>843</v>
      </c>
      <c r="F754" t="s">
        <v>520</v>
      </c>
      <c r="G754" t="s">
        <v>500</v>
      </c>
      <c r="H754" t="s">
        <v>1308</v>
      </c>
      <c r="I754" t="s">
        <v>900</v>
      </c>
      <c r="J754">
        <v>2217</v>
      </c>
      <c r="K754" t="s">
        <v>550</v>
      </c>
    </row>
    <row r="755" spans="1:11">
      <c r="A755">
        <v>36319</v>
      </c>
      <c r="B755" t="s">
        <v>71</v>
      </c>
      <c r="C755" t="s">
        <v>436</v>
      </c>
      <c r="D755" t="s">
        <v>499</v>
      </c>
      <c r="E755" t="s">
        <v>843</v>
      </c>
      <c r="F755" t="s">
        <v>209</v>
      </c>
      <c r="G755" t="s">
        <v>528</v>
      </c>
      <c r="H755" t="s">
        <v>1305</v>
      </c>
      <c r="I755" t="s">
        <v>869</v>
      </c>
      <c r="J755">
        <v>145</v>
      </c>
      <c r="K755" t="s">
        <v>502</v>
      </c>
    </row>
    <row r="756" spans="1:11">
      <c r="A756">
        <v>36716</v>
      </c>
      <c r="B756" t="s">
        <v>71</v>
      </c>
      <c r="C756" t="s">
        <v>431</v>
      </c>
      <c r="D756" t="s">
        <v>499</v>
      </c>
      <c r="E756" t="s">
        <v>843</v>
      </c>
      <c r="F756" t="s">
        <v>209</v>
      </c>
      <c r="G756" t="s">
        <v>528</v>
      </c>
      <c r="H756" t="s">
        <v>1308</v>
      </c>
      <c r="I756" t="s">
        <v>881</v>
      </c>
      <c r="J756">
        <v>1346</v>
      </c>
      <c r="K756" t="s">
        <v>502</v>
      </c>
    </row>
    <row r="757" spans="1:11">
      <c r="A757">
        <v>36771</v>
      </c>
      <c r="B757" t="s">
        <v>71</v>
      </c>
      <c r="C757" t="s">
        <v>431</v>
      </c>
      <c r="D757" t="s">
        <v>499</v>
      </c>
      <c r="E757" t="s">
        <v>843</v>
      </c>
      <c r="F757" t="s">
        <v>209</v>
      </c>
      <c r="G757" t="s">
        <v>528</v>
      </c>
      <c r="H757" t="s">
        <v>1308</v>
      </c>
      <c r="I757" t="s">
        <v>881</v>
      </c>
      <c r="J757">
        <v>1316</v>
      </c>
      <c r="K757" t="s">
        <v>502</v>
      </c>
    </row>
    <row r="758" spans="1:11">
      <c r="A758">
        <v>36897</v>
      </c>
      <c r="B758" t="s">
        <v>74</v>
      </c>
      <c r="C758" t="s">
        <v>431</v>
      </c>
      <c r="D758" t="s">
        <v>499</v>
      </c>
      <c r="E758" t="s">
        <v>843</v>
      </c>
      <c r="F758" t="s">
        <v>520</v>
      </c>
      <c r="G758" t="s">
        <v>500</v>
      </c>
      <c r="H758" t="s">
        <v>1305</v>
      </c>
      <c r="I758" t="s">
        <v>850</v>
      </c>
      <c r="J758">
        <v>959</v>
      </c>
      <c r="K758" t="s">
        <v>860</v>
      </c>
    </row>
    <row r="759" spans="1:11">
      <c r="A759">
        <v>36939</v>
      </c>
      <c r="B759" t="s">
        <v>71</v>
      </c>
      <c r="C759" t="s">
        <v>431</v>
      </c>
      <c r="D759" t="s">
        <v>499</v>
      </c>
      <c r="E759" t="s">
        <v>843</v>
      </c>
      <c r="F759" t="s">
        <v>230</v>
      </c>
      <c r="G759" t="s">
        <v>528</v>
      </c>
      <c r="H759" t="s">
        <v>1311</v>
      </c>
      <c r="I759" t="s">
        <v>899</v>
      </c>
      <c r="J759">
        <v>1281</v>
      </c>
      <c r="K759" t="s">
        <v>231</v>
      </c>
    </row>
    <row r="760" spans="1:11">
      <c r="A760">
        <v>37116</v>
      </c>
      <c r="B760" t="s">
        <v>71</v>
      </c>
      <c r="C760" t="s">
        <v>431</v>
      </c>
      <c r="D760" t="s">
        <v>499</v>
      </c>
      <c r="E760" t="s">
        <v>843</v>
      </c>
      <c r="F760" t="s">
        <v>209</v>
      </c>
      <c r="G760" t="s">
        <v>528</v>
      </c>
      <c r="H760" t="s">
        <v>1308</v>
      </c>
      <c r="I760" t="s">
        <v>881</v>
      </c>
      <c r="J760">
        <v>1275</v>
      </c>
      <c r="K760" t="s">
        <v>502</v>
      </c>
    </row>
    <row r="761" spans="1:11">
      <c r="A761">
        <v>37154</v>
      </c>
      <c r="B761" t="s">
        <v>74</v>
      </c>
      <c r="C761" t="s">
        <v>431</v>
      </c>
      <c r="D761" t="s">
        <v>499</v>
      </c>
      <c r="E761" t="s">
        <v>843</v>
      </c>
      <c r="F761" t="s">
        <v>303</v>
      </c>
      <c r="G761" t="s">
        <v>500</v>
      </c>
      <c r="H761" t="s">
        <v>1304</v>
      </c>
      <c r="I761" t="s">
        <v>847</v>
      </c>
      <c r="J761">
        <v>194</v>
      </c>
      <c r="K761" t="s">
        <v>539</v>
      </c>
    </row>
    <row r="762" spans="1:11">
      <c r="A762">
        <v>37161</v>
      </c>
      <c r="B762" t="s">
        <v>71</v>
      </c>
      <c r="C762" t="s">
        <v>431</v>
      </c>
      <c r="D762" t="s">
        <v>499</v>
      </c>
      <c r="E762" t="s">
        <v>843</v>
      </c>
      <c r="F762" t="s">
        <v>230</v>
      </c>
      <c r="G762" t="s">
        <v>528</v>
      </c>
      <c r="H762" t="s">
        <v>1318</v>
      </c>
      <c r="I762" t="s">
        <v>856</v>
      </c>
      <c r="J762">
        <v>359</v>
      </c>
      <c r="K762" t="s">
        <v>231</v>
      </c>
    </row>
    <row r="763" spans="1:11">
      <c r="A763">
        <v>37319</v>
      </c>
      <c r="B763" t="s">
        <v>71</v>
      </c>
      <c r="C763" t="s">
        <v>436</v>
      </c>
      <c r="D763" t="s">
        <v>499</v>
      </c>
      <c r="E763" t="s">
        <v>843</v>
      </c>
      <c r="F763" t="s">
        <v>230</v>
      </c>
      <c r="G763" t="s">
        <v>528</v>
      </c>
      <c r="H763" t="s">
        <v>1305</v>
      </c>
      <c r="I763" t="s">
        <v>844</v>
      </c>
      <c r="J763">
        <v>1323</v>
      </c>
      <c r="K763" t="s">
        <v>231</v>
      </c>
    </row>
    <row r="764" spans="1:11">
      <c r="A764">
        <v>37322</v>
      </c>
      <c r="B764" t="s">
        <v>71</v>
      </c>
      <c r="C764" t="s">
        <v>436</v>
      </c>
      <c r="D764" t="s">
        <v>499</v>
      </c>
      <c r="E764" t="s">
        <v>843</v>
      </c>
      <c r="F764" t="s">
        <v>230</v>
      </c>
      <c r="G764" t="s">
        <v>528</v>
      </c>
      <c r="H764" t="s">
        <v>1305</v>
      </c>
      <c r="I764" t="s">
        <v>859</v>
      </c>
      <c r="J764">
        <v>1181</v>
      </c>
      <c r="K764" t="s">
        <v>231</v>
      </c>
    </row>
    <row r="765" spans="1:11">
      <c r="A765">
        <v>37339</v>
      </c>
      <c r="B765" t="s">
        <v>71</v>
      </c>
      <c r="C765" t="s">
        <v>436</v>
      </c>
      <c r="D765" t="s">
        <v>499</v>
      </c>
      <c r="E765" t="s">
        <v>843</v>
      </c>
      <c r="F765" t="s">
        <v>230</v>
      </c>
      <c r="G765" t="s">
        <v>528</v>
      </c>
      <c r="H765" t="s">
        <v>1305</v>
      </c>
      <c r="I765" t="s">
        <v>844</v>
      </c>
      <c r="J765">
        <v>1344</v>
      </c>
      <c r="K765" t="s">
        <v>231</v>
      </c>
    </row>
    <row r="766" spans="1:11">
      <c r="A766">
        <v>37598</v>
      </c>
      <c r="B766" t="s">
        <v>71</v>
      </c>
      <c r="C766" t="s">
        <v>431</v>
      </c>
      <c r="D766" t="s">
        <v>499</v>
      </c>
      <c r="E766" t="s">
        <v>843</v>
      </c>
      <c r="F766" t="s">
        <v>230</v>
      </c>
      <c r="G766" t="s">
        <v>528</v>
      </c>
      <c r="H766" t="s">
        <v>1313</v>
      </c>
      <c r="I766" t="s">
        <v>891</v>
      </c>
      <c r="J766">
        <v>929</v>
      </c>
      <c r="K766" t="s">
        <v>231</v>
      </c>
    </row>
    <row r="767" spans="1:11">
      <c r="A767">
        <v>37633</v>
      </c>
      <c r="B767" t="s">
        <v>71</v>
      </c>
      <c r="C767" t="s">
        <v>431</v>
      </c>
      <c r="D767" t="s">
        <v>499</v>
      </c>
      <c r="E767" t="s">
        <v>843</v>
      </c>
      <c r="F767" t="s">
        <v>230</v>
      </c>
      <c r="G767" t="s">
        <v>528</v>
      </c>
      <c r="H767" t="s">
        <v>1305</v>
      </c>
      <c r="I767" t="s">
        <v>844</v>
      </c>
      <c r="J767">
        <v>1339</v>
      </c>
      <c r="K767" t="s">
        <v>231</v>
      </c>
    </row>
    <row r="768" spans="1:11">
      <c r="A768">
        <v>37807</v>
      </c>
      <c r="B768" t="s">
        <v>71</v>
      </c>
      <c r="C768" t="s">
        <v>431</v>
      </c>
      <c r="D768" t="s">
        <v>499</v>
      </c>
      <c r="E768" t="s">
        <v>843</v>
      </c>
      <c r="F768" t="s">
        <v>230</v>
      </c>
      <c r="G768" t="s">
        <v>528</v>
      </c>
      <c r="H768" t="s">
        <v>1305</v>
      </c>
      <c r="I768" t="s">
        <v>859</v>
      </c>
      <c r="J768">
        <v>1170</v>
      </c>
      <c r="K768" t="s">
        <v>231</v>
      </c>
    </row>
    <row r="769" spans="1:11">
      <c r="A769">
        <v>37986</v>
      </c>
      <c r="B769" t="s">
        <v>71</v>
      </c>
      <c r="C769" t="s">
        <v>432</v>
      </c>
      <c r="D769" t="s">
        <v>499</v>
      </c>
      <c r="E769" t="s">
        <v>843</v>
      </c>
      <c r="F769" t="s">
        <v>154</v>
      </c>
      <c r="G769" t="s">
        <v>528</v>
      </c>
      <c r="H769" t="s">
        <v>1306</v>
      </c>
      <c r="I769" t="s">
        <v>873</v>
      </c>
      <c r="J769">
        <v>601</v>
      </c>
      <c r="K769" t="s">
        <v>724</v>
      </c>
    </row>
    <row r="770" spans="1:11">
      <c r="A770">
        <v>38080</v>
      </c>
      <c r="B770" t="s">
        <v>71</v>
      </c>
      <c r="C770" t="s">
        <v>431</v>
      </c>
      <c r="D770" t="s">
        <v>499</v>
      </c>
      <c r="E770" t="s">
        <v>843</v>
      </c>
      <c r="F770" t="s">
        <v>209</v>
      </c>
      <c r="G770" t="s">
        <v>528</v>
      </c>
      <c r="H770" t="s">
        <v>1313</v>
      </c>
      <c r="I770" t="s">
        <v>893</v>
      </c>
      <c r="J770">
        <v>329</v>
      </c>
      <c r="K770" t="s">
        <v>502</v>
      </c>
    </row>
    <row r="771" spans="1:11">
      <c r="A771">
        <v>38099</v>
      </c>
      <c r="B771" t="s">
        <v>71</v>
      </c>
      <c r="C771" t="s">
        <v>431</v>
      </c>
      <c r="D771" t="s">
        <v>499</v>
      </c>
      <c r="E771" t="s">
        <v>843</v>
      </c>
      <c r="F771" t="s">
        <v>245</v>
      </c>
      <c r="G771" t="s">
        <v>528</v>
      </c>
      <c r="H771" t="s">
        <v>1315</v>
      </c>
      <c r="I771" t="s">
        <v>853</v>
      </c>
      <c r="J771">
        <v>623</v>
      </c>
      <c r="K771" t="s">
        <v>272</v>
      </c>
    </row>
    <row r="772" spans="1:11">
      <c r="A772">
        <v>38121</v>
      </c>
      <c r="B772" t="s">
        <v>71</v>
      </c>
      <c r="C772" t="s">
        <v>436</v>
      </c>
      <c r="D772" t="s">
        <v>499</v>
      </c>
      <c r="E772" t="s">
        <v>843</v>
      </c>
      <c r="F772" t="s">
        <v>230</v>
      </c>
      <c r="G772" t="s">
        <v>528</v>
      </c>
      <c r="H772" t="s">
        <v>1305</v>
      </c>
      <c r="I772" t="s">
        <v>844</v>
      </c>
      <c r="J772">
        <v>1323</v>
      </c>
      <c r="K772" t="s">
        <v>231</v>
      </c>
    </row>
    <row r="773" spans="1:11">
      <c r="A773">
        <v>38124</v>
      </c>
      <c r="B773" t="s">
        <v>74</v>
      </c>
      <c r="C773" t="s">
        <v>431</v>
      </c>
      <c r="D773" t="s">
        <v>499</v>
      </c>
      <c r="E773" t="s">
        <v>843</v>
      </c>
      <c r="F773" t="s">
        <v>520</v>
      </c>
      <c r="G773" t="s">
        <v>500</v>
      </c>
      <c r="H773" t="s">
        <v>1306</v>
      </c>
      <c r="I773" t="s">
        <v>874</v>
      </c>
      <c r="J773">
        <v>425</v>
      </c>
      <c r="K773" t="s">
        <v>878</v>
      </c>
    </row>
    <row r="774" spans="1:11">
      <c r="A774">
        <v>38189</v>
      </c>
      <c r="B774" t="s">
        <v>71</v>
      </c>
      <c r="C774" t="s">
        <v>436</v>
      </c>
      <c r="D774" t="s">
        <v>499</v>
      </c>
      <c r="E774" t="s">
        <v>843</v>
      </c>
      <c r="F774" t="s">
        <v>209</v>
      </c>
      <c r="G774" t="s">
        <v>528</v>
      </c>
      <c r="H774" t="s">
        <v>1319</v>
      </c>
      <c r="I774" t="s">
        <v>862</v>
      </c>
      <c r="J774">
        <v>138</v>
      </c>
      <c r="K774" t="s">
        <v>502</v>
      </c>
    </row>
    <row r="775" spans="1:11">
      <c r="A775">
        <v>38207</v>
      </c>
      <c r="B775" t="s">
        <v>71</v>
      </c>
      <c r="C775" t="s">
        <v>432</v>
      </c>
      <c r="D775" t="s">
        <v>499</v>
      </c>
      <c r="E775" t="s">
        <v>843</v>
      </c>
      <c r="F775" t="s">
        <v>154</v>
      </c>
      <c r="G775" t="s">
        <v>528</v>
      </c>
      <c r="H775" t="s">
        <v>1306</v>
      </c>
      <c r="I775" t="s">
        <v>873</v>
      </c>
      <c r="J775">
        <v>595</v>
      </c>
      <c r="K775" t="s">
        <v>724</v>
      </c>
    </row>
    <row r="776" spans="1:11">
      <c r="A776">
        <v>38209</v>
      </c>
      <c r="B776" t="s">
        <v>74</v>
      </c>
      <c r="C776" t="s">
        <v>431</v>
      </c>
      <c r="D776" t="s">
        <v>499</v>
      </c>
      <c r="E776" t="s">
        <v>843</v>
      </c>
      <c r="F776" t="s">
        <v>520</v>
      </c>
      <c r="G776" t="s">
        <v>500</v>
      </c>
      <c r="H776" t="s">
        <v>1315</v>
      </c>
      <c r="I776" t="s">
        <v>848</v>
      </c>
      <c r="J776">
        <v>861</v>
      </c>
      <c r="K776" t="s">
        <v>863</v>
      </c>
    </row>
    <row r="777" spans="1:11">
      <c r="A777">
        <v>38245</v>
      </c>
      <c r="B777" t="s">
        <v>71</v>
      </c>
      <c r="C777" t="s">
        <v>431</v>
      </c>
      <c r="D777" t="s">
        <v>499</v>
      </c>
      <c r="E777" t="s">
        <v>843</v>
      </c>
      <c r="F777" t="s">
        <v>209</v>
      </c>
      <c r="G777" t="s">
        <v>528</v>
      </c>
      <c r="H777" t="s">
        <v>1313</v>
      </c>
      <c r="I777" t="s">
        <v>891</v>
      </c>
      <c r="J777">
        <v>840</v>
      </c>
      <c r="K777" t="s">
        <v>502</v>
      </c>
    </row>
    <row r="778" spans="1:11">
      <c r="A778">
        <v>38699</v>
      </c>
      <c r="B778" t="s">
        <v>71</v>
      </c>
      <c r="C778" t="s">
        <v>432</v>
      </c>
      <c r="D778" t="s">
        <v>499</v>
      </c>
      <c r="E778" t="s">
        <v>843</v>
      </c>
      <c r="F778" t="s">
        <v>206</v>
      </c>
      <c r="G778" t="s">
        <v>528</v>
      </c>
      <c r="H778" t="s">
        <v>1320</v>
      </c>
      <c r="I778" t="s">
        <v>894</v>
      </c>
      <c r="J778">
        <v>81</v>
      </c>
      <c r="K778" t="s">
        <v>1450</v>
      </c>
    </row>
    <row r="779" spans="1:11">
      <c r="A779">
        <v>38900</v>
      </c>
      <c r="B779" t="s">
        <v>71</v>
      </c>
      <c r="C779" t="s">
        <v>432</v>
      </c>
      <c r="D779" t="s">
        <v>499</v>
      </c>
      <c r="E779" t="s">
        <v>843</v>
      </c>
      <c r="F779" t="s">
        <v>154</v>
      </c>
      <c r="G779" t="s">
        <v>528</v>
      </c>
      <c r="H779" t="s">
        <v>1306</v>
      </c>
      <c r="I779" t="s">
        <v>873</v>
      </c>
      <c r="J779">
        <v>597</v>
      </c>
      <c r="K779" t="s">
        <v>724</v>
      </c>
    </row>
    <row r="780" spans="1:11">
      <c r="A780">
        <v>39001</v>
      </c>
      <c r="B780" t="s">
        <v>71</v>
      </c>
      <c r="C780" t="s">
        <v>431</v>
      </c>
      <c r="D780" t="s">
        <v>499</v>
      </c>
      <c r="E780" t="s">
        <v>843</v>
      </c>
      <c r="F780" t="s">
        <v>206</v>
      </c>
      <c r="G780" t="s">
        <v>528</v>
      </c>
      <c r="H780" t="s">
        <v>1304</v>
      </c>
      <c r="I780" t="s">
        <v>861</v>
      </c>
      <c r="J780">
        <v>108</v>
      </c>
      <c r="K780" t="s">
        <v>1451</v>
      </c>
    </row>
    <row r="781" spans="1:11">
      <c r="A781">
        <v>39032</v>
      </c>
      <c r="B781" t="s">
        <v>71</v>
      </c>
      <c r="C781" t="s">
        <v>431</v>
      </c>
      <c r="D781" t="s">
        <v>499</v>
      </c>
      <c r="E781" t="s">
        <v>843</v>
      </c>
      <c r="F781" t="s">
        <v>209</v>
      </c>
      <c r="G781" t="s">
        <v>528</v>
      </c>
      <c r="H781" t="s">
        <v>1321</v>
      </c>
      <c r="I781" t="s">
        <v>871</v>
      </c>
      <c r="J781">
        <v>1168</v>
      </c>
      <c r="K781" t="s">
        <v>502</v>
      </c>
    </row>
    <row r="782" spans="1:11">
      <c r="A782">
        <v>39117</v>
      </c>
      <c r="B782" t="s">
        <v>71</v>
      </c>
      <c r="C782" t="s">
        <v>431</v>
      </c>
      <c r="D782" t="s">
        <v>499</v>
      </c>
      <c r="E782" t="s">
        <v>843</v>
      </c>
      <c r="F782" t="s">
        <v>230</v>
      </c>
      <c r="G782" t="s">
        <v>528</v>
      </c>
      <c r="H782" t="s">
        <v>1305</v>
      </c>
      <c r="I782" t="s">
        <v>859</v>
      </c>
      <c r="J782">
        <v>1168</v>
      </c>
      <c r="K782" t="s">
        <v>231</v>
      </c>
    </row>
    <row r="783" spans="1:11">
      <c r="A783">
        <v>39379</v>
      </c>
      <c r="B783" t="s">
        <v>71</v>
      </c>
      <c r="C783" t="s">
        <v>431</v>
      </c>
      <c r="D783" t="s">
        <v>499</v>
      </c>
      <c r="E783" t="s">
        <v>843</v>
      </c>
      <c r="F783" t="s">
        <v>209</v>
      </c>
      <c r="G783" t="s">
        <v>528</v>
      </c>
      <c r="H783" t="s">
        <v>1315</v>
      </c>
      <c r="I783" t="s">
        <v>848</v>
      </c>
      <c r="J783">
        <v>780</v>
      </c>
      <c r="K783" t="s">
        <v>502</v>
      </c>
    </row>
    <row r="784" spans="1:11">
      <c r="A784">
        <v>39461</v>
      </c>
      <c r="B784" t="s">
        <v>71</v>
      </c>
      <c r="C784" t="s">
        <v>431</v>
      </c>
      <c r="D784" t="s">
        <v>499</v>
      </c>
      <c r="E784" t="s">
        <v>843</v>
      </c>
      <c r="F784" t="s">
        <v>209</v>
      </c>
      <c r="G784" t="s">
        <v>528</v>
      </c>
      <c r="H784" t="s">
        <v>1313</v>
      </c>
      <c r="I784" t="s">
        <v>892</v>
      </c>
      <c r="J784">
        <v>1270</v>
      </c>
      <c r="K784" t="s">
        <v>502</v>
      </c>
    </row>
    <row r="785" spans="1:11">
      <c r="A785">
        <v>39513</v>
      </c>
      <c r="B785" t="s">
        <v>71</v>
      </c>
      <c r="C785" t="s">
        <v>432</v>
      </c>
      <c r="D785" t="s">
        <v>499</v>
      </c>
      <c r="E785" t="s">
        <v>843</v>
      </c>
      <c r="F785" t="s">
        <v>154</v>
      </c>
      <c r="G785" t="s">
        <v>528</v>
      </c>
      <c r="H785" t="s">
        <v>1306</v>
      </c>
      <c r="I785" t="s">
        <v>873</v>
      </c>
      <c r="J785">
        <v>629</v>
      </c>
      <c r="K785" t="s">
        <v>724</v>
      </c>
    </row>
    <row r="786" spans="1:11">
      <c r="A786">
        <v>39661</v>
      </c>
      <c r="B786" t="s">
        <v>74</v>
      </c>
      <c r="C786" t="s">
        <v>431</v>
      </c>
      <c r="D786" t="s">
        <v>499</v>
      </c>
      <c r="E786" t="s">
        <v>843</v>
      </c>
      <c r="F786" t="s">
        <v>520</v>
      </c>
      <c r="G786" t="s">
        <v>500</v>
      </c>
      <c r="H786" t="s">
        <v>1305</v>
      </c>
      <c r="I786" t="s">
        <v>866</v>
      </c>
      <c r="J786">
        <v>1014</v>
      </c>
      <c r="K786" t="s">
        <v>860</v>
      </c>
    </row>
    <row r="787" spans="1:11">
      <c r="A787">
        <v>39711</v>
      </c>
      <c r="B787" t="s">
        <v>74</v>
      </c>
      <c r="C787" t="s">
        <v>431</v>
      </c>
      <c r="D787" t="s">
        <v>499</v>
      </c>
      <c r="E787" t="s">
        <v>843</v>
      </c>
      <c r="F787" t="s">
        <v>520</v>
      </c>
      <c r="G787" t="s">
        <v>500</v>
      </c>
      <c r="H787" t="s">
        <v>1321</v>
      </c>
      <c r="I787" t="s">
        <v>870</v>
      </c>
      <c r="J787">
        <v>700</v>
      </c>
      <c r="K787" t="s">
        <v>904</v>
      </c>
    </row>
    <row r="788" spans="1:11">
      <c r="A788">
        <v>39788</v>
      </c>
      <c r="B788" t="s">
        <v>71</v>
      </c>
      <c r="C788" t="s">
        <v>432</v>
      </c>
      <c r="D788" t="s">
        <v>499</v>
      </c>
      <c r="E788" t="s">
        <v>843</v>
      </c>
      <c r="F788" t="s">
        <v>206</v>
      </c>
      <c r="G788" t="s">
        <v>528</v>
      </c>
      <c r="H788" t="s">
        <v>1310</v>
      </c>
      <c r="I788" t="s">
        <v>888</v>
      </c>
      <c r="J788">
        <v>97</v>
      </c>
      <c r="K788" t="s">
        <v>1452</v>
      </c>
    </row>
    <row r="789" spans="1:11">
      <c r="A789">
        <v>39923</v>
      </c>
      <c r="B789" t="s">
        <v>71</v>
      </c>
      <c r="C789" t="s">
        <v>432</v>
      </c>
      <c r="D789" t="s">
        <v>499</v>
      </c>
      <c r="E789" t="s">
        <v>843</v>
      </c>
      <c r="F789" t="s">
        <v>154</v>
      </c>
      <c r="G789" t="s">
        <v>528</v>
      </c>
      <c r="H789" t="s">
        <v>1306</v>
      </c>
      <c r="I789" t="s">
        <v>873</v>
      </c>
      <c r="J789">
        <v>623</v>
      </c>
      <c r="K789" t="s">
        <v>724</v>
      </c>
    </row>
    <row r="790" spans="1:11">
      <c r="A790">
        <v>40132</v>
      </c>
      <c r="B790" t="s">
        <v>71</v>
      </c>
      <c r="C790" t="s">
        <v>431</v>
      </c>
      <c r="D790" t="s">
        <v>499</v>
      </c>
      <c r="E790" t="s">
        <v>843</v>
      </c>
      <c r="F790" t="s">
        <v>385</v>
      </c>
      <c r="G790" t="s">
        <v>528</v>
      </c>
      <c r="H790" t="s">
        <v>1306</v>
      </c>
      <c r="I790" t="s">
        <v>877</v>
      </c>
      <c r="J790">
        <v>574</v>
      </c>
      <c r="K790" t="s">
        <v>769</v>
      </c>
    </row>
    <row r="791" spans="1:11">
      <c r="A791">
        <v>40204</v>
      </c>
      <c r="B791" t="s">
        <v>71</v>
      </c>
      <c r="C791" t="s">
        <v>431</v>
      </c>
      <c r="D791" t="s">
        <v>499</v>
      </c>
      <c r="E791" t="s">
        <v>843</v>
      </c>
      <c r="F791" t="s">
        <v>230</v>
      </c>
      <c r="G791" t="s">
        <v>528</v>
      </c>
      <c r="H791" t="s">
        <v>1311</v>
      </c>
      <c r="I791" t="s">
        <v>899</v>
      </c>
      <c r="J791">
        <v>1251</v>
      </c>
      <c r="K791" t="s">
        <v>231</v>
      </c>
    </row>
    <row r="792" spans="1:11">
      <c r="A792">
        <v>40228</v>
      </c>
      <c r="B792" t="s">
        <v>71</v>
      </c>
      <c r="C792" t="s">
        <v>431</v>
      </c>
      <c r="D792" t="s">
        <v>499</v>
      </c>
      <c r="E792" t="s">
        <v>843</v>
      </c>
      <c r="F792" t="s">
        <v>209</v>
      </c>
      <c r="G792" t="s">
        <v>528</v>
      </c>
      <c r="H792" t="s">
        <v>1311</v>
      </c>
      <c r="I792" t="s">
        <v>882</v>
      </c>
      <c r="J792">
        <v>361</v>
      </c>
      <c r="K792" t="s">
        <v>502</v>
      </c>
    </row>
    <row r="793" spans="1:11">
      <c r="A793">
        <v>40506</v>
      </c>
      <c r="B793" t="s">
        <v>74</v>
      </c>
      <c r="C793" t="s">
        <v>431</v>
      </c>
      <c r="D793" t="s">
        <v>499</v>
      </c>
      <c r="E793" t="s">
        <v>843</v>
      </c>
      <c r="F793" t="s">
        <v>520</v>
      </c>
      <c r="G793" t="s">
        <v>500</v>
      </c>
      <c r="H793" t="s">
        <v>1306</v>
      </c>
      <c r="I793" t="s">
        <v>874</v>
      </c>
      <c r="J793">
        <v>425</v>
      </c>
      <c r="K793" t="s">
        <v>878</v>
      </c>
    </row>
    <row r="794" spans="1:11">
      <c r="A794">
        <v>40528</v>
      </c>
      <c r="B794" t="s">
        <v>74</v>
      </c>
      <c r="C794" t="s">
        <v>431</v>
      </c>
      <c r="D794" t="s">
        <v>499</v>
      </c>
      <c r="E794" t="s">
        <v>843</v>
      </c>
      <c r="F794" t="s">
        <v>520</v>
      </c>
      <c r="G794" t="s">
        <v>500</v>
      </c>
      <c r="H794" t="s">
        <v>1310</v>
      </c>
      <c r="I794" t="s">
        <v>887</v>
      </c>
      <c r="J794">
        <v>536</v>
      </c>
      <c r="K794" t="s">
        <v>878</v>
      </c>
    </row>
    <row r="795" spans="1:11">
      <c r="A795">
        <v>40552</v>
      </c>
      <c r="B795" t="s">
        <v>71</v>
      </c>
      <c r="C795" t="s">
        <v>431</v>
      </c>
      <c r="D795" t="s">
        <v>499</v>
      </c>
      <c r="E795" t="s">
        <v>843</v>
      </c>
      <c r="F795" t="s">
        <v>230</v>
      </c>
      <c r="G795" t="s">
        <v>528</v>
      </c>
      <c r="H795" t="s">
        <v>1312</v>
      </c>
      <c r="I795" t="s">
        <v>846</v>
      </c>
      <c r="J795">
        <v>977</v>
      </c>
      <c r="K795" t="s">
        <v>231</v>
      </c>
    </row>
    <row r="796" spans="1:11">
      <c r="A796">
        <v>40582</v>
      </c>
      <c r="B796" t="s">
        <v>71</v>
      </c>
      <c r="C796" t="s">
        <v>431</v>
      </c>
      <c r="D796" t="s">
        <v>499</v>
      </c>
      <c r="E796" t="s">
        <v>843</v>
      </c>
      <c r="F796" t="s">
        <v>209</v>
      </c>
      <c r="G796" t="s">
        <v>528</v>
      </c>
      <c r="H796" t="s">
        <v>1312</v>
      </c>
      <c r="I796" t="s">
        <v>858</v>
      </c>
      <c r="J796">
        <v>644</v>
      </c>
      <c r="K796" t="s">
        <v>502</v>
      </c>
    </row>
    <row r="797" spans="1:11">
      <c r="A797">
        <v>40669</v>
      </c>
      <c r="B797" t="s">
        <v>71</v>
      </c>
      <c r="C797" t="s">
        <v>431</v>
      </c>
      <c r="D797" t="s">
        <v>499</v>
      </c>
      <c r="E797" t="s">
        <v>843</v>
      </c>
      <c r="F797" t="s">
        <v>245</v>
      </c>
      <c r="G797" t="s">
        <v>528</v>
      </c>
      <c r="H797" t="s">
        <v>1320</v>
      </c>
      <c r="I797" t="s">
        <v>895</v>
      </c>
      <c r="J797">
        <v>390</v>
      </c>
      <c r="K797" t="s">
        <v>272</v>
      </c>
    </row>
    <row r="798" spans="1:11">
      <c r="A798">
        <v>40774</v>
      </c>
      <c r="B798" t="s">
        <v>71</v>
      </c>
      <c r="C798" t="s">
        <v>431</v>
      </c>
      <c r="D798" t="s">
        <v>499</v>
      </c>
      <c r="E798" t="s">
        <v>843</v>
      </c>
      <c r="F798" t="s">
        <v>230</v>
      </c>
      <c r="G798" t="s">
        <v>528</v>
      </c>
      <c r="H798" t="s">
        <v>1315</v>
      </c>
      <c r="I798" t="s">
        <v>848</v>
      </c>
      <c r="J798">
        <v>798</v>
      </c>
      <c r="K798" t="s">
        <v>231</v>
      </c>
    </row>
    <row r="799" spans="1:11">
      <c r="A799">
        <v>40800</v>
      </c>
      <c r="B799" t="s">
        <v>71</v>
      </c>
      <c r="C799" t="s">
        <v>431</v>
      </c>
      <c r="D799" t="s">
        <v>499</v>
      </c>
      <c r="E799" t="s">
        <v>843</v>
      </c>
      <c r="F799" t="s">
        <v>209</v>
      </c>
      <c r="G799" t="s">
        <v>528</v>
      </c>
      <c r="H799" t="s">
        <v>1308</v>
      </c>
      <c r="I799" t="s">
        <v>898</v>
      </c>
      <c r="J799">
        <v>2053</v>
      </c>
      <c r="K799" t="s">
        <v>502</v>
      </c>
    </row>
    <row r="800" spans="1:11">
      <c r="A800">
        <v>40836</v>
      </c>
      <c r="B800" t="s">
        <v>74</v>
      </c>
      <c r="C800" t="s">
        <v>431</v>
      </c>
      <c r="D800" t="s">
        <v>499</v>
      </c>
      <c r="E800" t="s">
        <v>843</v>
      </c>
      <c r="F800" t="s">
        <v>520</v>
      </c>
      <c r="G800" t="s">
        <v>500</v>
      </c>
      <c r="H800" t="s">
        <v>1321</v>
      </c>
      <c r="I800" t="s">
        <v>870</v>
      </c>
      <c r="J800">
        <v>700</v>
      </c>
      <c r="K800" t="s">
        <v>904</v>
      </c>
    </row>
    <row r="801" spans="1:11">
      <c r="A801">
        <v>40906</v>
      </c>
      <c r="B801" t="s">
        <v>74</v>
      </c>
      <c r="C801" t="s">
        <v>431</v>
      </c>
      <c r="D801" t="s">
        <v>499</v>
      </c>
      <c r="E801" t="s">
        <v>843</v>
      </c>
      <c r="F801" t="s">
        <v>520</v>
      </c>
      <c r="G801" t="s">
        <v>500</v>
      </c>
      <c r="H801" t="s">
        <v>1310</v>
      </c>
      <c r="I801" t="s">
        <v>887</v>
      </c>
      <c r="J801">
        <v>536</v>
      </c>
      <c r="K801" t="s">
        <v>878</v>
      </c>
    </row>
    <row r="802" spans="1:11">
      <c r="A802">
        <v>41069</v>
      </c>
      <c r="B802" t="s">
        <v>71</v>
      </c>
      <c r="C802" t="s">
        <v>431</v>
      </c>
      <c r="D802" t="s">
        <v>499</v>
      </c>
      <c r="E802" t="s">
        <v>843</v>
      </c>
      <c r="F802" t="s">
        <v>209</v>
      </c>
      <c r="G802" t="s">
        <v>528</v>
      </c>
      <c r="H802" t="s">
        <v>1311</v>
      </c>
      <c r="I802" t="s">
        <v>882</v>
      </c>
      <c r="J802">
        <v>383</v>
      </c>
      <c r="K802" t="s">
        <v>502</v>
      </c>
    </row>
    <row r="803" spans="1:11">
      <c r="A803">
        <v>41091</v>
      </c>
      <c r="B803" t="s">
        <v>74</v>
      </c>
      <c r="C803" t="s">
        <v>431</v>
      </c>
      <c r="D803" t="s">
        <v>499</v>
      </c>
      <c r="E803" t="s">
        <v>843</v>
      </c>
      <c r="F803" t="s">
        <v>520</v>
      </c>
      <c r="G803" t="s">
        <v>500</v>
      </c>
      <c r="H803" t="s">
        <v>1305</v>
      </c>
      <c r="I803" t="s">
        <v>851</v>
      </c>
      <c r="J803">
        <v>1111</v>
      </c>
      <c r="K803" t="s">
        <v>852</v>
      </c>
    </row>
    <row r="804" spans="1:11">
      <c r="A804">
        <v>41227</v>
      </c>
      <c r="B804" t="s">
        <v>71</v>
      </c>
      <c r="C804" t="s">
        <v>431</v>
      </c>
      <c r="D804" t="s">
        <v>499</v>
      </c>
      <c r="E804" t="s">
        <v>843</v>
      </c>
      <c r="F804" t="s">
        <v>209</v>
      </c>
      <c r="G804" t="s">
        <v>528</v>
      </c>
      <c r="H804" t="s">
        <v>1315</v>
      </c>
      <c r="I804" t="s">
        <v>848</v>
      </c>
      <c r="J804">
        <v>779</v>
      </c>
      <c r="K804" t="s">
        <v>502</v>
      </c>
    </row>
    <row r="805" spans="1:11">
      <c r="A805">
        <v>41539</v>
      </c>
      <c r="B805" t="s">
        <v>71</v>
      </c>
      <c r="C805" t="s">
        <v>431</v>
      </c>
      <c r="D805" t="s">
        <v>499</v>
      </c>
      <c r="E805" t="s">
        <v>843</v>
      </c>
      <c r="F805" t="s">
        <v>481</v>
      </c>
      <c r="G805" t="s">
        <v>528</v>
      </c>
      <c r="H805" t="s">
        <v>1322</v>
      </c>
      <c r="I805" t="s">
        <v>896</v>
      </c>
      <c r="J805">
        <v>428</v>
      </c>
      <c r="K805" t="s">
        <v>897</v>
      </c>
    </row>
    <row r="806" spans="1:11">
      <c r="A806">
        <v>41589</v>
      </c>
      <c r="B806" t="s">
        <v>71</v>
      </c>
      <c r="C806" t="s">
        <v>431</v>
      </c>
      <c r="D806" t="s">
        <v>499</v>
      </c>
      <c r="E806" t="s">
        <v>843</v>
      </c>
      <c r="F806" t="s">
        <v>209</v>
      </c>
      <c r="G806" t="s">
        <v>528</v>
      </c>
      <c r="H806" t="s">
        <v>1308</v>
      </c>
      <c r="I806" t="s">
        <v>898</v>
      </c>
      <c r="J806">
        <v>2054</v>
      </c>
      <c r="K806" t="s">
        <v>502</v>
      </c>
    </row>
    <row r="807" spans="1:11">
      <c r="A807">
        <v>41769</v>
      </c>
      <c r="B807" t="s">
        <v>71</v>
      </c>
      <c r="C807" t="s">
        <v>432</v>
      </c>
      <c r="D807" t="s">
        <v>499</v>
      </c>
      <c r="E807" t="s">
        <v>843</v>
      </c>
      <c r="F807" t="s">
        <v>154</v>
      </c>
      <c r="G807" t="s">
        <v>528</v>
      </c>
      <c r="H807" t="s">
        <v>1306</v>
      </c>
      <c r="I807" t="s">
        <v>873</v>
      </c>
      <c r="J807">
        <v>621</v>
      </c>
      <c r="K807" t="s">
        <v>724</v>
      </c>
    </row>
    <row r="808" spans="1:11">
      <c r="A808">
        <v>41815</v>
      </c>
      <c r="B808" t="s">
        <v>71</v>
      </c>
      <c r="C808" t="s">
        <v>431</v>
      </c>
      <c r="D808" t="s">
        <v>499</v>
      </c>
      <c r="E808" t="s">
        <v>843</v>
      </c>
      <c r="F808" t="s">
        <v>385</v>
      </c>
      <c r="G808" t="s">
        <v>528</v>
      </c>
      <c r="H808" t="s">
        <v>1304</v>
      </c>
      <c r="I808" t="s">
        <v>861</v>
      </c>
      <c r="J808">
        <v>555</v>
      </c>
      <c r="K808" t="s">
        <v>769</v>
      </c>
    </row>
    <row r="809" spans="1:11">
      <c r="A809">
        <v>41847</v>
      </c>
      <c r="B809" t="s">
        <v>71</v>
      </c>
      <c r="C809" t="s">
        <v>431</v>
      </c>
      <c r="D809" t="s">
        <v>499</v>
      </c>
      <c r="E809" t="s">
        <v>843</v>
      </c>
      <c r="F809" t="s">
        <v>230</v>
      </c>
      <c r="G809" t="s">
        <v>528</v>
      </c>
      <c r="H809" t="s">
        <v>1312</v>
      </c>
      <c r="I809" t="s">
        <v>846</v>
      </c>
      <c r="J809">
        <v>976</v>
      </c>
      <c r="K809" t="s">
        <v>231</v>
      </c>
    </row>
    <row r="810" spans="1:11">
      <c r="A810">
        <v>42128</v>
      </c>
      <c r="B810" t="s">
        <v>71</v>
      </c>
      <c r="C810" t="s">
        <v>436</v>
      </c>
      <c r="D810" t="s">
        <v>499</v>
      </c>
      <c r="E810" t="s">
        <v>843</v>
      </c>
      <c r="F810" t="s">
        <v>230</v>
      </c>
      <c r="G810" t="s">
        <v>528</v>
      </c>
      <c r="H810" t="s">
        <v>1305</v>
      </c>
      <c r="I810" t="s">
        <v>844</v>
      </c>
      <c r="J810">
        <v>1344</v>
      </c>
      <c r="K810" t="s">
        <v>231</v>
      </c>
    </row>
    <row r="811" spans="1:11">
      <c r="A811">
        <v>42260</v>
      </c>
      <c r="B811" t="s">
        <v>71</v>
      </c>
      <c r="C811" t="s">
        <v>432</v>
      </c>
      <c r="D811" t="s">
        <v>499</v>
      </c>
      <c r="E811" t="s">
        <v>843</v>
      </c>
      <c r="F811" t="s">
        <v>154</v>
      </c>
      <c r="G811" t="s">
        <v>528</v>
      </c>
      <c r="H811" t="s">
        <v>1306</v>
      </c>
      <c r="I811" t="s">
        <v>873</v>
      </c>
      <c r="J811">
        <v>627</v>
      </c>
      <c r="K811" t="s">
        <v>724</v>
      </c>
    </row>
    <row r="812" spans="1:11">
      <c r="A812">
        <v>42384</v>
      </c>
      <c r="B812" t="s">
        <v>71</v>
      </c>
      <c r="C812" t="s">
        <v>431</v>
      </c>
      <c r="D812" t="s">
        <v>499</v>
      </c>
      <c r="E812" t="s">
        <v>843</v>
      </c>
      <c r="F812" t="s">
        <v>209</v>
      </c>
      <c r="G812" t="s">
        <v>528</v>
      </c>
      <c r="H812" t="s">
        <v>1308</v>
      </c>
      <c r="I812" t="s">
        <v>881</v>
      </c>
      <c r="J812">
        <v>1306</v>
      </c>
      <c r="K812" t="s">
        <v>502</v>
      </c>
    </row>
    <row r="813" spans="1:11">
      <c r="A813">
        <v>42412</v>
      </c>
      <c r="B813" t="s">
        <v>74</v>
      </c>
      <c r="C813" t="s">
        <v>431</v>
      </c>
      <c r="D813" t="s">
        <v>499</v>
      </c>
      <c r="E813" t="s">
        <v>843</v>
      </c>
      <c r="F813" t="s">
        <v>521</v>
      </c>
      <c r="G813" t="s">
        <v>500</v>
      </c>
      <c r="H813" t="s">
        <v>1315</v>
      </c>
      <c r="I813" t="s">
        <v>848</v>
      </c>
      <c r="J813">
        <v>839</v>
      </c>
      <c r="K813" t="s">
        <v>901</v>
      </c>
    </row>
    <row r="814" spans="1:11">
      <c r="A814">
        <v>42418</v>
      </c>
      <c r="B814" t="s">
        <v>74</v>
      </c>
      <c r="C814" t="s">
        <v>431</v>
      </c>
      <c r="D814" t="s">
        <v>499</v>
      </c>
      <c r="E814" t="s">
        <v>843</v>
      </c>
      <c r="F814" t="s">
        <v>520</v>
      </c>
      <c r="G814" t="s">
        <v>500</v>
      </c>
      <c r="H814" t="s">
        <v>1305</v>
      </c>
      <c r="I814" t="s">
        <v>850</v>
      </c>
      <c r="J814">
        <v>959</v>
      </c>
      <c r="K814" t="s">
        <v>860</v>
      </c>
    </row>
    <row r="815" spans="1:11">
      <c r="A815">
        <v>42491</v>
      </c>
      <c r="B815" t="s">
        <v>71</v>
      </c>
      <c r="C815" t="s">
        <v>432</v>
      </c>
      <c r="D815" t="s">
        <v>499</v>
      </c>
      <c r="E815" t="s">
        <v>843</v>
      </c>
      <c r="F815" t="s">
        <v>154</v>
      </c>
      <c r="G815" t="s">
        <v>528</v>
      </c>
      <c r="H815" t="s">
        <v>1306</v>
      </c>
      <c r="I815" t="s">
        <v>873</v>
      </c>
      <c r="J815">
        <v>615</v>
      </c>
      <c r="K815" t="s">
        <v>724</v>
      </c>
    </row>
    <row r="816" spans="1:11">
      <c r="A816">
        <v>42587</v>
      </c>
      <c r="B816" t="s">
        <v>71</v>
      </c>
      <c r="C816" t="s">
        <v>432</v>
      </c>
      <c r="D816" t="s">
        <v>499</v>
      </c>
      <c r="E816" t="s">
        <v>843</v>
      </c>
      <c r="F816" t="s">
        <v>154</v>
      </c>
      <c r="G816" t="s">
        <v>528</v>
      </c>
      <c r="H816" t="s">
        <v>1306</v>
      </c>
      <c r="I816" t="s">
        <v>873</v>
      </c>
      <c r="J816">
        <v>613</v>
      </c>
      <c r="K816" t="s">
        <v>724</v>
      </c>
    </row>
    <row r="817" spans="1:11">
      <c r="A817">
        <v>42676</v>
      </c>
      <c r="B817" t="s">
        <v>71</v>
      </c>
      <c r="C817" t="s">
        <v>432</v>
      </c>
      <c r="D817" t="s">
        <v>499</v>
      </c>
      <c r="E817" t="s">
        <v>843</v>
      </c>
      <c r="F817" t="s">
        <v>154</v>
      </c>
      <c r="G817" t="s">
        <v>528</v>
      </c>
      <c r="H817" t="s">
        <v>1306</v>
      </c>
      <c r="I817" t="s">
        <v>873</v>
      </c>
      <c r="J817">
        <v>603</v>
      </c>
      <c r="K817" t="s">
        <v>724</v>
      </c>
    </row>
    <row r="818" spans="1:11">
      <c r="A818">
        <v>42680</v>
      </c>
      <c r="B818" t="s">
        <v>71</v>
      </c>
      <c r="C818" t="s">
        <v>431</v>
      </c>
      <c r="D818" t="s">
        <v>499</v>
      </c>
      <c r="E818" t="s">
        <v>843</v>
      </c>
      <c r="F818" t="s">
        <v>230</v>
      </c>
      <c r="G818" t="s">
        <v>528</v>
      </c>
      <c r="H818" t="s">
        <v>1318</v>
      </c>
      <c r="I818" t="s">
        <v>856</v>
      </c>
      <c r="J818">
        <v>410</v>
      </c>
      <c r="K818" t="s">
        <v>231</v>
      </c>
    </row>
    <row r="819" spans="1:11">
      <c r="A819">
        <v>42715</v>
      </c>
      <c r="B819" t="s">
        <v>71</v>
      </c>
      <c r="C819" t="s">
        <v>431</v>
      </c>
      <c r="D819" t="s">
        <v>499</v>
      </c>
      <c r="E819" t="s">
        <v>843</v>
      </c>
      <c r="F819" t="s">
        <v>209</v>
      </c>
      <c r="G819" t="s">
        <v>528</v>
      </c>
      <c r="H819" t="s">
        <v>1313</v>
      </c>
      <c r="I819" t="s">
        <v>893</v>
      </c>
      <c r="J819">
        <v>318</v>
      </c>
      <c r="K819" t="s">
        <v>502</v>
      </c>
    </row>
    <row r="820" spans="1:11">
      <c r="A820">
        <v>42901</v>
      </c>
      <c r="B820" t="s">
        <v>74</v>
      </c>
      <c r="C820" t="s">
        <v>431</v>
      </c>
      <c r="D820" t="s">
        <v>499</v>
      </c>
      <c r="E820" t="s">
        <v>843</v>
      </c>
      <c r="F820" t="s">
        <v>521</v>
      </c>
      <c r="G820" t="s">
        <v>500</v>
      </c>
      <c r="H820" t="s">
        <v>1308</v>
      </c>
      <c r="I820" t="s">
        <v>900</v>
      </c>
      <c r="J820">
        <v>2208</v>
      </c>
      <c r="K820" t="s">
        <v>903</v>
      </c>
    </row>
    <row r="821" spans="1:11">
      <c r="A821">
        <v>42926</v>
      </c>
      <c r="B821" t="s">
        <v>71</v>
      </c>
      <c r="C821" t="s">
        <v>431</v>
      </c>
      <c r="D821" t="s">
        <v>499</v>
      </c>
      <c r="E821" t="s">
        <v>843</v>
      </c>
      <c r="F821" t="s">
        <v>230</v>
      </c>
      <c r="G821" t="s">
        <v>528</v>
      </c>
      <c r="H821" t="s">
        <v>1318</v>
      </c>
      <c r="I821" t="s">
        <v>856</v>
      </c>
      <c r="J821">
        <v>376</v>
      </c>
      <c r="K821" t="s">
        <v>231</v>
      </c>
    </row>
    <row r="822" spans="1:11">
      <c r="A822">
        <v>42946</v>
      </c>
      <c r="B822" t="s">
        <v>71</v>
      </c>
      <c r="C822" t="s">
        <v>431</v>
      </c>
      <c r="D822" t="s">
        <v>499</v>
      </c>
      <c r="E822" t="s">
        <v>843</v>
      </c>
      <c r="F822" t="s">
        <v>209</v>
      </c>
      <c r="G822" t="s">
        <v>528</v>
      </c>
      <c r="H822" t="s">
        <v>1315</v>
      </c>
      <c r="I822" t="s">
        <v>848</v>
      </c>
      <c r="J822">
        <v>781</v>
      </c>
      <c r="K822" t="s">
        <v>502</v>
      </c>
    </row>
    <row r="823" spans="1:11">
      <c r="A823">
        <v>43086</v>
      </c>
      <c r="B823" t="s">
        <v>71</v>
      </c>
      <c r="C823" t="s">
        <v>436</v>
      </c>
      <c r="D823" t="s">
        <v>499</v>
      </c>
      <c r="E823" t="s">
        <v>843</v>
      </c>
      <c r="F823" t="s">
        <v>230</v>
      </c>
      <c r="G823" t="s">
        <v>528</v>
      </c>
      <c r="H823" t="s">
        <v>1305</v>
      </c>
      <c r="I823" t="s">
        <v>844</v>
      </c>
      <c r="J823">
        <v>1328</v>
      </c>
      <c r="K823" t="s">
        <v>231</v>
      </c>
    </row>
    <row r="824" spans="1:11">
      <c r="A824">
        <v>43155</v>
      </c>
      <c r="B824" t="s">
        <v>71</v>
      </c>
      <c r="C824" t="s">
        <v>431</v>
      </c>
      <c r="D824" t="s">
        <v>499</v>
      </c>
      <c r="E824" t="s">
        <v>843</v>
      </c>
      <c r="F824" t="s">
        <v>230</v>
      </c>
      <c r="G824" t="s">
        <v>528</v>
      </c>
      <c r="H824" t="s">
        <v>1305</v>
      </c>
      <c r="I824" t="s">
        <v>844</v>
      </c>
      <c r="J824">
        <v>1341</v>
      </c>
      <c r="K824" t="s">
        <v>231</v>
      </c>
    </row>
    <row r="825" spans="1:11">
      <c r="A825">
        <v>43195</v>
      </c>
      <c r="B825" t="s">
        <v>71</v>
      </c>
      <c r="C825" t="s">
        <v>431</v>
      </c>
      <c r="D825" t="s">
        <v>499</v>
      </c>
      <c r="E825" t="s">
        <v>843</v>
      </c>
      <c r="F825" t="s">
        <v>230</v>
      </c>
      <c r="G825" t="s">
        <v>528</v>
      </c>
      <c r="H825" t="s">
        <v>1315</v>
      </c>
      <c r="I825" t="s">
        <v>848</v>
      </c>
      <c r="J825">
        <v>787</v>
      </c>
      <c r="K825" t="s">
        <v>231</v>
      </c>
    </row>
    <row r="826" spans="1:11">
      <c r="A826">
        <v>43346</v>
      </c>
      <c r="B826" t="s">
        <v>71</v>
      </c>
      <c r="C826" t="s">
        <v>432</v>
      </c>
      <c r="D826" t="s">
        <v>499</v>
      </c>
      <c r="E826" t="s">
        <v>843</v>
      </c>
      <c r="F826" t="s">
        <v>154</v>
      </c>
      <c r="G826" t="s">
        <v>528</v>
      </c>
      <c r="H826" t="s">
        <v>1306</v>
      </c>
      <c r="I826" t="s">
        <v>873</v>
      </c>
      <c r="J826">
        <v>609</v>
      </c>
      <c r="K826" t="s">
        <v>724</v>
      </c>
    </row>
    <row r="827" spans="1:11">
      <c r="A827">
        <v>43405</v>
      </c>
      <c r="B827" t="s">
        <v>71</v>
      </c>
      <c r="C827" t="s">
        <v>431</v>
      </c>
      <c r="D827" t="s">
        <v>499</v>
      </c>
      <c r="E827" t="s">
        <v>843</v>
      </c>
      <c r="F827" t="s">
        <v>230</v>
      </c>
      <c r="G827" t="s">
        <v>528</v>
      </c>
      <c r="H827" t="s">
        <v>1312</v>
      </c>
      <c r="I827" t="s">
        <v>858</v>
      </c>
      <c r="J827">
        <v>584</v>
      </c>
      <c r="K827" t="s">
        <v>231</v>
      </c>
    </row>
    <row r="828" spans="1:11">
      <c r="A828">
        <v>43433</v>
      </c>
      <c r="B828" t="s">
        <v>71</v>
      </c>
      <c r="C828" t="s">
        <v>432</v>
      </c>
      <c r="D828" t="s">
        <v>499</v>
      </c>
      <c r="E828" t="s">
        <v>843</v>
      </c>
      <c r="F828" t="s">
        <v>206</v>
      </c>
      <c r="G828" t="s">
        <v>528</v>
      </c>
      <c r="H828" t="s">
        <v>1317</v>
      </c>
      <c r="I828" t="s">
        <v>864</v>
      </c>
      <c r="J828">
        <v>87</v>
      </c>
      <c r="K828" t="s">
        <v>1453</v>
      </c>
    </row>
    <row r="829" spans="1:11">
      <c r="A829">
        <v>43437</v>
      </c>
      <c r="B829" t="s">
        <v>71</v>
      </c>
      <c r="C829" t="s">
        <v>431</v>
      </c>
      <c r="D829" t="s">
        <v>499</v>
      </c>
      <c r="E829" t="s">
        <v>843</v>
      </c>
      <c r="F829" t="s">
        <v>230</v>
      </c>
      <c r="G829" t="s">
        <v>528</v>
      </c>
      <c r="H829" t="s">
        <v>1314</v>
      </c>
      <c r="I829" t="s">
        <v>854</v>
      </c>
      <c r="J829">
        <v>456</v>
      </c>
      <c r="K829" t="s">
        <v>231</v>
      </c>
    </row>
    <row r="830" spans="1:11">
      <c r="A830">
        <v>43594</v>
      </c>
      <c r="B830" t="s">
        <v>74</v>
      </c>
      <c r="C830" t="s">
        <v>431</v>
      </c>
      <c r="D830" t="s">
        <v>499</v>
      </c>
      <c r="E830" t="s">
        <v>843</v>
      </c>
      <c r="F830" t="s">
        <v>520</v>
      </c>
      <c r="G830" t="s">
        <v>500</v>
      </c>
      <c r="H830" t="s">
        <v>1305</v>
      </c>
      <c r="I830" t="s">
        <v>866</v>
      </c>
      <c r="J830">
        <v>1014</v>
      </c>
      <c r="K830" t="s">
        <v>860</v>
      </c>
    </row>
    <row r="831" spans="1:11">
      <c r="A831">
        <v>43633</v>
      </c>
      <c r="B831" t="s">
        <v>74</v>
      </c>
      <c r="C831" t="s">
        <v>431</v>
      </c>
      <c r="D831" t="s">
        <v>499</v>
      </c>
      <c r="E831" t="s">
        <v>843</v>
      </c>
      <c r="F831" t="s">
        <v>521</v>
      </c>
      <c r="G831" t="s">
        <v>500</v>
      </c>
      <c r="H831" t="s">
        <v>1310</v>
      </c>
      <c r="I831" t="s">
        <v>885</v>
      </c>
      <c r="J831">
        <v>175</v>
      </c>
      <c r="K831" t="s">
        <v>773</v>
      </c>
    </row>
    <row r="832" spans="1:11">
      <c r="A832">
        <v>43690</v>
      </c>
      <c r="B832" t="s">
        <v>71</v>
      </c>
      <c r="C832" t="s">
        <v>432</v>
      </c>
      <c r="D832" t="s">
        <v>499</v>
      </c>
      <c r="E832" t="s">
        <v>843</v>
      </c>
      <c r="F832" t="s">
        <v>154</v>
      </c>
      <c r="G832" t="s">
        <v>528</v>
      </c>
      <c r="H832" t="s">
        <v>1306</v>
      </c>
      <c r="I832" t="s">
        <v>873</v>
      </c>
      <c r="J832">
        <v>593</v>
      </c>
      <c r="K832" t="s">
        <v>724</v>
      </c>
    </row>
    <row r="833" spans="1:11">
      <c r="A833">
        <v>44130</v>
      </c>
      <c r="B833" t="s">
        <v>71</v>
      </c>
      <c r="C833" t="s">
        <v>431</v>
      </c>
      <c r="D833" t="s">
        <v>499</v>
      </c>
      <c r="E833" t="s">
        <v>843</v>
      </c>
      <c r="F833" t="s">
        <v>206</v>
      </c>
      <c r="G833" t="s">
        <v>528</v>
      </c>
      <c r="H833" t="s">
        <v>1323</v>
      </c>
      <c r="I833" t="s">
        <v>1324</v>
      </c>
      <c r="J833">
        <v>87</v>
      </c>
      <c r="K833" t="s">
        <v>1453</v>
      </c>
    </row>
    <row r="834" spans="1:11">
      <c r="A834">
        <v>44160</v>
      </c>
      <c r="B834" t="s">
        <v>71</v>
      </c>
      <c r="C834" t="s">
        <v>431</v>
      </c>
      <c r="D834" t="s">
        <v>499</v>
      </c>
      <c r="E834" t="s">
        <v>843</v>
      </c>
      <c r="F834" t="s">
        <v>385</v>
      </c>
      <c r="G834" t="s">
        <v>528</v>
      </c>
      <c r="H834" t="s">
        <v>1323</v>
      </c>
      <c r="I834" t="s">
        <v>1324</v>
      </c>
      <c r="J834">
        <v>230</v>
      </c>
      <c r="K834" t="s">
        <v>702</v>
      </c>
    </row>
    <row r="835" spans="1:11">
      <c r="A835">
        <v>44501</v>
      </c>
      <c r="B835" t="s">
        <v>71</v>
      </c>
      <c r="C835" t="s">
        <v>431</v>
      </c>
      <c r="D835" t="s">
        <v>499</v>
      </c>
      <c r="E835" t="s">
        <v>843</v>
      </c>
      <c r="F835" t="s">
        <v>385</v>
      </c>
      <c r="G835" t="s">
        <v>528</v>
      </c>
      <c r="H835" t="s">
        <v>1321</v>
      </c>
      <c r="I835" t="s">
        <v>1454</v>
      </c>
      <c r="J835">
        <v>1125</v>
      </c>
      <c r="K835" t="s">
        <v>1455</v>
      </c>
    </row>
    <row r="836" spans="1:11">
      <c r="A836">
        <v>44583</v>
      </c>
      <c r="B836" t="s">
        <v>71</v>
      </c>
      <c r="C836" t="s">
        <v>431</v>
      </c>
      <c r="D836" t="s">
        <v>499</v>
      </c>
      <c r="E836" t="s">
        <v>843</v>
      </c>
      <c r="F836" t="s">
        <v>84</v>
      </c>
      <c r="G836" t="s">
        <v>528</v>
      </c>
      <c r="H836" t="s">
        <v>1498</v>
      </c>
      <c r="I836" t="s">
        <v>1499</v>
      </c>
      <c r="J836">
        <v>866</v>
      </c>
      <c r="K836" t="s">
        <v>501</v>
      </c>
    </row>
    <row r="837" spans="1:11">
      <c r="A837">
        <v>44602</v>
      </c>
      <c r="B837" t="s">
        <v>74</v>
      </c>
      <c r="C837" t="s">
        <v>431</v>
      </c>
      <c r="D837" t="s">
        <v>499</v>
      </c>
      <c r="E837" t="s">
        <v>843</v>
      </c>
      <c r="F837" t="s">
        <v>520</v>
      </c>
      <c r="G837" t="s">
        <v>500</v>
      </c>
      <c r="H837" t="s">
        <v>1500</v>
      </c>
      <c r="I837" t="s">
        <v>1501</v>
      </c>
      <c r="J837">
        <v>275</v>
      </c>
      <c r="K837" t="s">
        <v>1502</v>
      </c>
    </row>
    <row r="838" spans="1:11">
      <c r="A838">
        <v>44604</v>
      </c>
      <c r="B838" t="s">
        <v>74</v>
      </c>
      <c r="C838" t="s">
        <v>431</v>
      </c>
      <c r="D838" t="s">
        <v>499</v>
      </c>
      <c r="E838" t="s">
        <v>843</v>
      </c>
      <c r="F838" t="s">
        <v>520</v>
      </c>
      <c r="G838" t="s">
        <v>500</v>
      </c>
      <c r="H838" t="s">
        <v>1500</v>
      </c>
      <c r="I838" t="s">
        <v>1503</v>
      </c>
      <c r="J838">
        <v>328</v>
      </c>
      <c r="K838" t="s">
        <v>1502</v>
      </c>
    </row>
    <row r="839" spans="1:11">
      <c r="A839">
        <v>44615</v>
      </c>
      <c r="B839" t="s">
        <v>71</v>
      </c>
      <c r="C839" t="s">
        <v>431</v>
      </c>
      <c r="D839" t="s">
        <v>499</v>
      </c>
      <c r="E839" t="s">
        <v>843</v>
      </c>
      <c r="F839" t="s">
        <v>463</v>
      </c>
      <c r="G839" t="s">
        <v>528</v>
      </c>
      <c r="H839" t="s">
        <v>1498</v>
      </c>
      <c r="I839" t="s">
        <v>1499</v>
      </c>
      <c r="J839">
        <v>866</v>
      </c>
      <c r="K839" t="s">
        <v>541</v>
      </c>
    </row>
    <row r="840" spans="1:11">
      <c r="A840">
        <v>44620</v>
      </c>
      <c r="B840" t="s">
        <v>71</v>
      </c>
      <c r="C840" t="s">
        <v>431</v>
      </c>
      <c r="D840" t="s">
        <v>499</v>
      </c>
      <c r="E840" t="s">
        <v>843</v>
      </c>
      <c r="F840" t="s">
        <v>209</v>
      </c>
      <c r="G840" t="s">
        <v>528</v>
      </c>
      <c r="H840" t="s">
        <v>1498</v>
      </c>
      <c r="I840" t="s">
        <v>1504</v>
      </c>
      <c r="J840">
        <v>239</v>
      </c>
      <c r="K840" t="s">
        <v>502</v>
      </c>
    </row>
    <row r="841" spans="1:11">
      <c r="A841">
        <v>44623</v>
      </c>
      <c r="B841" t="s">
        <v>74</v>
      </c>
      <c r="C841" t="s">
        <v>431</v>
      </c>
      <c r="D841" t="s">
        <v>499</v>
      </c>
      <c r="E841" t="s">
        <v>843</v>
      </c>
      <c r="F841" t="s">
        <v>520</v>
      </c>
      <c r="G841" t="s">
        <v>500</v>
      </c>
      <c r="H841" t="s">
        <v>1500</v>
      </c>
      <c r="I841" t="s">
        <v>1503</v>
      </c>
      <c r="J841">
        <v>328</v>
      </c>
      <c r="K841" t="s">
        <v>1502</v>
      </c>
    </row>
    <row r="842" spans="1:11">
      <c r="A842">
        <v>44625</v>
      </c>
      <c r="B842" t="s">
        <v>74</v>
      </c>
      <c r="C842" t="s">
        <v>431</v>
      </c>
      <c r="D842" t="s">
        <v>499</v>
      </c>
      <c r="E842" t="s">
        <v>843</v>
      </c>
      <c r="F842" t="s">
        <v>520</v>
      </c>
      <c r="G842" t="s">
        <v>500</v>
      </c>
      <c r="H842" t="s">
        <v>1500</v>
      </c>
      <c r="I842" t="s">
        <v>1501</v>
      </c>
      <c r="J842">
        <v>275</v>
      </c>
      <c r="K842" t="s">
        <v>1502</v>
      </c>
    </row>
    <row r="843" spans="1:11">
      <c r="A843">
        <v>44627</v>
      </c>
      <c r="B843" t="s">
        <v>71</v>
      </c>
      <c r="C843" t="s">
        <v>431</v>
      </c>
      <c r="D843" t="s">
        <v>499</v>
      </c>
      <c r="E843" t="s">
        <v>843</v>
      </c>
      <c r="F843" t="s">
        <v>206</v>
      </c>
      <c r="G843" t="s">
        <v>528</v>
      </c>
      <c r="H843" t="s">
        <v>1500</v>
      </c>
      <c r="I843" t="s">
        <v>1505</v>
      </c>
      <c r="J843">
        <v>100</v>
      </c>
      <c r="K843" t="s">
        <v>1448</v>
      </c>
    </row>
    <row r="844" spans="1:11">
      <c r="A844">
        <v>44694</v>
      </c>
      <c r="B844" t="s">
        <v>71</v>
      </c>
      <c r="C844" t="s">
        <v>431</v>
      </c>
      <c r="D844" t="s">
        <v>499</v>
      </c>
      <c r="E844" t="s">
        <v>843</v>
      </c>
      <c r="F844" t="s">
        <v>209</v>
      </c>
      <c r="G844" t="s">
        <v>528</v>
      </c>
      <c r="H844" t="s">
        <v>1506</v>
      </c>
      <c r="I844" t="s">
        <v>1507</v>
      </c>
      <c r="J844">
        <v>993</v>
      </c>
      <c r="K844" t="s">
        <v>502</v>
      </c>
    </row>
    <row r="845" spans="1:11">
      <c r="A845">
        <v>44696</v>
      </c>
      <c r="B845" t="s">
        <v>71</v>
      </c>
      <c r="C845" t="s">
        <v>431</v>
      </c>
      <c r="D845" t="s">
        <v>499</v>
      </c>
      <c r="E845" t="s">
        <v>843</v>
      </c>
      <c r="F845" t="s">
        <v>206</v>
      </c>
      <c r="G845" t="s">
        <v>528</v>
      </c>
      <c r="H845" t="s">
        <v>1508</v>
      </c>
      <c r="I845" t="s">
        <v>1509</v>
      </c>
      <c r="J845">
        <v>100</v>
      </c>
      <c r="K845" t="s">
        <v>1448</v>
      </c>
    </row>
    <row r="846" spans="1:11">
      <c r="A846">
        <v>44700</v>
      </c>
      <c r="B846" t="s">
        <v>71</v>
      </c>
      <c r="C846" t="s">
        <v>431</v>
      </c>
      <c r="D846" t="s">
        <v>499</v>
      </c>
      <c r="E846" t="s">
        <v>843</v>
      </c>
      <c r="F846" t="s">
        <v>209</v>
      </c>
      <c r="G846" t="s">
        <v>528</v>
      </c>
      <c r="H846" t="s">
        <v>1506</v>
      </c>
      <c r="I846" t="s">
        <v>1507</v>
      </c>
      <c r="J846">
        <v>1003</v>
      </c>
      <c r="K846" t="s">
        <v>502</v>
      </c>
    </row>
    <row r="847" spans="1:11">
      <c r="A847">
        <v>44710</v>
      </c>
      <c r="B847" t="s">
        <v>71</v>
      </c>
      <c r="C847" t="s">
        <v>431</v>
      </c>
      <c r="D847" t="s">
        <v>499</v>
      </c>
      <c r="E847" t="s">
        <v>843</v>
      </c>
      <c r="F847" t="s">
        <v>230</v>
      </c>
      <c r="G847" t="s">
        <v>528</v>
      </c>
      <c r="H847" t="s">
        <v>1508</v>
      </c>
      <c r="I847" t="s">
        <v>1510</v>
      </c>
      <c r="J847">
        <v>416</v>
      </c>
      <c r="K847" t="s">
        <v>231</v>
      </c>
    </row>
    <row r="848" spans="1:11">
      <c r="A848">
        <v>44719</v>
      </c>
      <c r="B848" t="s">
        <v>71</v>
      </c>
      <c r="C848" t="s">
        <v>431</v>
      </c>
      <c r="D848" t="s">
        <v>499</v>
      </c>
      <c r="E848" t="s">
        <v>843</v>
      </c>
      <c r="F848" t="s">
        <v>209</v>
      </c>
      <c r="G848" t="s">
        <v>528</v>
      </c>
      <c r="H848" t="s">
        <v>1318</v>
      </c>
      <c r="I848" t="s">
        <v>1511</v>
      </c>
      <c r="J848">
        <v>111</v>
      </c>
      <c r="K848" t="s">
        <v>502</v>
      </c>
    </row>
    <row r="849" spans="1:11">
      <c r="A849">
        <v>44766</v>
      </c>
      <c r="B849" t="s">
        <v>71</v>
      </c>
      <c r="C849" t="s">
        <v>431</v>
      </c>
      <c r="D849" t="s">
        <v>499</v>
      </c>
      <c r="E849" t="s">
        <v>843</v>
      </c>
      <c r="F849" t="s">
        <v>245</v>
      </c>
      <c r="G849" t="s">
        <v>528</v>
      </c>
      <c r="H849" t="s">
        <v>1506</v>
      </c>
      <c r="I849" t="s">
        <v>1512</v>
      </c>
      <c r="J849">
        <v>725</v>
      </c>
      <c r="K849" t="s">
        <v>272</v>
      </c>
    </row>
    <row r="850" spans="1:11">
      <c r="A850">
        <v>44779</v>
      </c>
      <c r="B850" t="s">
        <v>71</v>
      </c>
      <c r="C850" t="s">
        <v>431</v>
      </c>
      <c r="D850" t="s">
        <v>499</v>
      </c>
      <c r="E850" t="s">
        <v>843</v>
      </c>
      <c r="F850" t="s">
        <v>209</v>
      </c>
      <c r="G850" t="s">
        <v>528</v>
      </c>
      <c r="H850" t="s">
        <v>1498</v>
      </c>
      <c r="I850" t="s">
        <v>1504</v>
      </c>
      <c r="J850">
        <v>241</v>
      </c>
      <c r="K850" t="s">
        <v>502</v>
      </c>
    </row>
    <row r="851" spans="1:11">
      <c r="A851">
        <v>27825</v>
      </c>
      <c r="B851" t="s">
        <v>71</v>
      </c>
      <c r="C851" t="s">
        <v>432</v>
      </c>
      <c r="D851" t="s">
        <v>499</v>
      </c>
      <c r="E851" t="s">
        <v>905</v>
      </c>
      <c r="F851" t="s">
        <v>185</v>
      </c>
      <c r="G851" t="s">
        <v>528</v>
      </c>
      <c r="H851" t="s">
        <v>1325</v>
      </c>
      <c r="I851" t="s">
        <v>925</v>
      </c>
      <c r="J851">
        <v>107</v>
      </c>
      <c r="K851" t="s">
        <v>540</v>
      </c>
    </row>
    <row r="852" spans="1:11">
      <c r="A852">
        <v>27854</v>
      </c>
      <c r="B852" t="s">
        <v>74</v>
      </c>
      <c r="C852" t="s">
        <v>431</v>
      </c>
      <c r="D852" t="s">
        <v>499</v>
      </c>
      <c r="E852" t="s">
        <v>905</v>
      </c>
      <c r="F852" t="s">
        <v>520</v>
      </c>
      <c r="G852" t="s">
        <v>500</v>
      </c>
      <c r="H852" t="s">
        <v>1326</v>
      </c>
      <c r="I852" t="s">
        <v>960</v>
      </c>
      <c r="J852">
        <v>1341</v>
      </c>
      <c r="K852" t="s">
        <v>1109</v>
      </c>
    </row>
    <row r="853" spans="1:11">
      <c r="A853">
        <v>27877</v>
      </c>
      <c r="B853" t="s">
        <v>71</v>
      </c>
      <c r="C853" t="s">
        <v>431</v>
      </c>
      <c r="D853" t="s">
        <v>499</v>
      </c>
      <c r="E853" t="s">
        <v>905</v>
      </c>
      <c r="F853" t="s">
        <v>230</v>
      </c>
      <c r="G853" t="s">
        <v>528</v>
      </c>
      <c r="H853" t="s">
        <v>1326</v>
      </c>
      <c r="I853" t="s">
        <v>945</v>
      </c>
      <c r="J853">
        <v>1740</v>
      </c>
      <c r="K853" t="s">
        <v>231</v>
      </c>
    </row>
    <row r="854" spans="1:11">
      <c r="A854">
        <v>27888</v>
      </c>
      <c r="B854" t="s">
        <v>71</v>
      </c>
      <c r="C854" t="s">
        <v>431</v>
      </c>
      <c r="D854" t="s">
        <v>499</v>
      </c>
      <c r="E854" t="s">
        <v>905</v>
      </c>
      <c r="F854" t="s">
        <v>230</v>
      </c>
      <c r="G854" t="s">
        <v>528</v>
      </c>
      <c r="H854" t="s">
        <v>1327</v>
      </c>
      <c r="I854" t="s">
        <v>1155</v>
      </c>
      <c r="J854">
        <v>148</v>
      </c>
      <c r="K854" t="s">
        <v>231</v>
      </c>
    </row>
    <row r="855" spans="1:11">
      <c r="A855">
        <v>27951</v>
      </c>
      <c r="B855" t="s">
        <v>74</v>
      </c>
      <c r="C855" t="s">
        <v>431</v>
      </c>
      <c r="D855" t="s">
        <v>499</v>
      </c>
      <c r="E855" t="s">
        <v>905</v>
      </c>
      <c r="F855" t="s">
        <v>520</v>
      </c>
      <c r="G855" t="s">
        <v>500</v>
      </c>
      <c r="H855" t="s">
        <v>1328</v>
      </c>
      <c r="I855" t="s">
        <v>1079</v>
      </c>
      <c r="J855">
        <v>285</v>
      </c>
      <c r="K855" t="s">
        <v>1126</v>
      </c>
    </row>
    <row r="856" spans="1:11">
      <c r="A856">
        <v>27975</v>
      </c>
      <c r="B856" t="s">
        <v>71</v>
      </c>
      <c r="C856" t="s">
        <v>431</v>
      </c>
      <c r="D856" t="s">
        <v>499</v>
      </c>
      <c r="E856" t="s">
        <v>905</v>
      </c>
      <c r="F856" t="s">
        <v>209</v>
      </c>
      <c r="G856" t="s">
        <v>528</v>
      </c>
      <c r="H856" t="s">
        <v>1329</v>
      </c>
      <c r="I856" t="s">
        <v>995</v>
      </c>
      <c r="J856">
        <v>241</v>
      </c>
      <c r="K856" t="s">
        <v>502</v>
      </c>
    </row>
    <row r="857" spans="1:11">
      <c r="A857">
        <v>28043</v>
      </c>
      <c r="B857" t="s">
        <v>71</v>
      </c>
      <c r="C857" t="s">
        <v>431</v>
      </c>
      <c r="D857" t="s">
        <v>499</v>
      </c>
      <c r="E857" t="s">
        <v>905</v>
      </c>
      <c r="F857" t="s">
        <v>230</v>
      </c>
      <c r="G857" t="s">
        <v>528</v>
      </c>
      <c r="H857" t="s">
        <v>1326</v>
      </c>
      <c r="I857" t="s">
        <v>1006</v>
      </c>
      <c r="J857">
        <v>940</v>
      </c>
      <c r="K857" t="s">
        <v>231</v>
      </c>
    </row>
    <row r="858" spans="1:11">
      <c r="A858">
        <v>28049</v>
      </c>
      <c r="B858" t="s">
        <v>71</v>
      </c>
      <c r="C858" t="s">
        <v>431</v>
      </c>
      <c r="D858" t="s">
        <v>499</v>
      </c>
      <c r="E858" t="s">
        <v>905</v>
      </c>
      <c r="F858" t="s">
        <v>209</v>
      </c>
      <c r="G858" t="s">
        <v>528</v>
      </c>
      <c r="H858" t="s">
        <v>1330</v>
      </c>
      <c r="I858" t="s">
        <v>1331</v>
      </c>
      <c r="J858">
        <v>282</v>
      </c>
      <c r="K858" t="s">
        <v>502</v>
      </c>
    </row>
    <row r="859" spans="1:11">
      <c r="A859">
        <v>28066</v>
      </c>
      <c r="B859" t="s">
        <v>71</v>
      </c>
      <c r="C859" t="s">
        <v>431</v>
      </c>
      <c r="D859" t="s">
        <v>499</v>
      </c>
      <c r="E859" t="s">
        <v>905</v>
      </c>
      <c r="F859" t="s">
        <v>385</v>
      </c>
      <c r="G859" t="s">
        <v>528</v>
      </c>
      <c r="H859" t="s">
        <v>1332</v>
      </c>
      <c r="I859" t="s">
        <v>1045</v>
      </c>
      <c r="J859">
        <v>129</v>
      </c>
      <c r="K859" t="s">
        <v>806</v>
      </c>
    </row>
    <row r="860" spans="1:11">
      <c r="A860">
        <v>28095</v>
      </c>
      <c r="B860" t="s">
        <v>71</v>
      </c>
      <c r="C860" t="s">
        <v>431</v>
      </c>
      <c r="D860" t="s">
        <v>499</v>
      </c>
      <c r="E860" t="s">
        <v>905</v>
      </c>
      <c r="F860" t="s">
        <v>481</v>
      </c>
      <c r="G860" t="s">
        <v>528</v>
      </c>
      <c r="H860" t="s">
        <v>1333</v>
      </c>
      <c r="I860" t="s">
        <v>981</v>
      </c>
      <c r="J860">
        <v>310</v>
      </c>
      <c r="K860" t="s">
        <v>1029</v>
      </c>
    </row>
    <row r="861" spans="1:11">
      <c r="A861">
        <v>28112</v>
      </c>
      <c r="B861" t="s">
        <v>71</v>
      </c>
      <c r="C861" t="s">
        <v>432</v>
      </c>
      <c r="D861" t="s">
        <v>499</v>
      </c>
      <c r="E861" t="s">
        <v>905</v>
      </c>
      <c r="F861" t="s">
        <v>205</v>
      </c>
      <c r="G861" t="s">
        <v>528</v>
      </c>
      <c r="H861" t="s">
        <v>1334</v>
      </c>
      <c r="I861" t="s">
        <v>934</v>
      </c>
      <c r="J861">
        <v>234</v>
      </c>
      <c r="K861" t="s">
        <v>1473</v>
      </c>
    </row>
    <row r="862" spans="1:11">
      <c r="A862">
        <v>28184</v>
      </c>
      <c r="B862" t="s">
        <v>71</v>
      </c>
      <c r="C862" t="s">
        <v>431</v>
      </c>
      <c r="D862" t="s">
        <v>499</v>
      </c>
      <c r="E862" t="s">
        <v>905</v>
      </c>
      <c r="F862" t="s">
        <v>230</v>
      </c>
      <c r="G862" t="s">
        <v>528</v>
      </c>
      <c r="H862" t="s">
        <v>1335</v>
      </c>
      <c r="I862" t="s">
        <v>970</v>
      </c>
      <c r="J862">
        <v>334</v>
      </c>
      <c r="K862" t="s">
        <v>231</v>
      </c>
    </row>
    <row r="863" spans="1:11">
      <c r="A863">
        <v>28188</v>
      </c>
      <c r="B863" t="s">
        <v>376</v>
      </c>
      <c r="C863" t="s">
        <v>436</v>
      </c>
      <c r="D863" t="s">
        <v>499</v>
      </c>
      <c r="E863" t="s">
        <v>905</v>
      </c>
      <c r="F863" t="s">
        <v>503</v>
      </c>
      <c r="G863" t="s">
        <v>500</v>
      </c>
      <c r="H863" t="s">
        <v>1336</v>
      </c>
      <c r="I863" t="s">
        <v>946</v>
      </c>
      <c r="J863">
        <v>351</v>
      </c>
      <c r="K863" t="s">
        <v>542</v>
      </c>
    </row>
    <row r="864" spans="1:11">
      <c r="A864">
        <v>28200</v>
      </c>
      <c r="B864" t="s">
        <v>71</v>
      </c>
      <c r="C864" t="s">
        <v>431</v>
      </c>
      <c r="D864" t="s">
        <v>499</v>
      </c>
      <c r="E864" t="s">
        <v>905</v>
      </c>
      <c r="F864" t="s">
        <v>245</v>
      </c>
      <c r="G864" t="s">
        <v>528</v>
      </c>
      <c r="H864" t="s">
        <v>1337</v>
      </c>
      <c r="I864" t="s">
        <v>993</v>
      </c>
      <c r="J864">
        <v>286</v>
      </c>
      <c r="K864" t="s">
        <v>272</v>
      </c>
    </row>
    <row r="865" spans="1:11">
      <c r="A865">
        <v>28217</v>
      </c>
      <c r="B865" t="s">
        <v>71</v>
      </c>
      <c r="C865" t="s">
        <v>431</v>
      </c>
      <c r="D865" t="s">
        <v>499</v>
      </c>
      <c r="E865" t="s">
        <v>905</v>
      </c>
      <c r="F865" t="s">
        <v>481</v>
      </c>
      <c r="G865" t="s">
        <v>528</v>
      </c>
      <c r="H865" t="s">
        <v>1338</v>
      </c>
      <c r="I865" t="s">
        <v>1028</v>
      </c>
      <c r="J865">
        <v>538</v>
      </c>
      <c r="K865" t="s">
        <v>1064</v>
      </c>
    </row>
    <row r="866" spans="1:11">
      <c r="A866">
        <v>28220</v>
      </c>
      <c r="B866" t="s">
        <v>71</v>
      </c>
      <c r="C866" t="s">
        <v>436</v>
      </c>
      <c r="D866" t="s">
        <v>499</v>
      </c>
      <c r="E866" t="s">
        <v>905</v>
      </c>
      <c r="F866" t="s">
        <v>209</v>
      </c>
      <c r="G866" t="s">
        <v>528</v>
      </c>
      <c r="H866" t="s">
        <v>1339</v>
      </c>
      <c r="I866" t="s">
        <v>906</v>
      </c>
      <c r="J866">
        <v>395</v>
      </c>
      <c r="K866" t="s">
        <v>502</v>
      </c>
    </row>
    <row r="867" spans="1:11">
      <c r="A867">
        <v>28226</v>
      </c>
      <c r="B867" t="s">
        <v>74</v>
      </c>
      <c r="C867" t="s">
        <v>431</v>
      </c>
      <c r="D867" t="s">
        <v>499</v>
      </c>
      <c r="E867" t="s">
        <v>905</v>
      </c>
      <c r="F867" t="s">
        <v>520</v>
      </c>
      <c r="G867" t="s">
        <v>500</v>
      </c>
      <c r="H867" t="s">
        <v>1340</v>
      </c>
      <c r="I867" t="s">
        <v>1130</v>
      </c>
      <c r="J867">
        <v>331</v>
      </c>
      <c r="K867" t="s">
        <v>547</v>
      </c>
    </row>
    <row r="868" spans="1:11">
      <c r="A868">
        <v>28235</v>
      </c>
      <c r="B868" t="s">
        <v>71</v>
      </c>
      <c r="C868" t="s">
        <v>431</v>
      </c>
      <c r="D868" t="s">
        <v>499</v>
      </c>
      <c r="E868" t="s">
        <v>905</v>
      </c>
      <c r="F868" t="s">
        <v>245</v>
      </c>
      <c r="G868" t="s">
        <v>528</v>
      </c>
      <c r="H868" t="s">
        <v>1341</v>
      </c>
      <c r="I868" t="s">
        <v>929</v>
      </c>
      <c r="J868">
        <v>408</v>
      </c>
      <c r="K868" t="s">
        <v>272</v>
      </c>
    </row>
    <row r="869" spans="1:11">
      <c r="A869">
        <v>28311</v>
      </c>
      <c r="B869" t="s">
        <v>71</v>
      </c>
      <c r="C869" t="s">
        <v>436</v>
      </c>
      <c r="D869" t="s">
        <v>499</v>
      </c>
      <c r="E869" t="s">
        <v>905</v>
      </c>
      <c r="F869" t="s">
        <v>463</v>
      </c>
      <c r="G869" t="s">
        <v>528</v>
      </c>
      <c r="H869" t="s">
        <v>1339</v>
      </c>
      <c r="I869" t="s">
        <v>906</v>
      </c>
      <c r="J869">
        <v>338</v>
      </c>
      <c r="K869" t="s">
        <v>1583</v>
      </c>
    </row>
    <row r="870" spans="1:11">
      <c r="A870">
        <v>28322</v>
      </c>
      <c r="B870" t="s">
        <v>71</v>
      </c>
      <c r="C870" t="s">
        <v>432</v>
      </c>
      <c r="D870" t="s">
        <v>499</v>
      </c>
      <c r="E870" t="s">
        <v>905</v>
      </c>
      <c r="F870" t="s">
        <v>210</v>
      </c>
      <c r="G870" t="s">
        <v>528</v>
      </c>
      <c r="H870" t="s">
        <v>1334</v>
      </c>
      <c r="I870" t="s">
        <v>934</v>
      </c>
      <c r="J870">
        <v>274</v>
      </c>
      <c r="K870" t="s">
        <v>1474</v>
      </c>
    </row>
    <row r="871" spans="1:11">
      <c r="A871">
        <v>28347</v>
      </c>
      <c r="B871" t="s">
        <v>71</v>
      </c>
      <c r="C871" t="s">
        <v>436</v>
      </c>
      <c r="D871" t="s">
        <v>499</v>
      </c>
      <c r="E871" t="s">
        <v>905</v>
      </c>
      <c r="F871" t="s">
        <v>84</v>
      </c>
      <c r="G871" t="s">
        <v>528</v>
      </c>
      <c r="H871" t="s">
        <v>1342</v>
      </c>
      <c r="I871" t="s">
        <v>1091</v>
      </c>
      <c r="J871">
        <v>1070</v>
      </c>
      <c r="K871" t="s">
        <v>501</v>
      </c>
    </row>
    <row r="872" spans="1:11">
      <c r="A872">
        <v>28349</v>
      </c>
      <c r="B872" t="s">
        <v>71</v>
      </c>
      <c r="C872" t="s">
        <v>436</v>
      </c>
      <c r="D872" t="s">
        <v>499</v>
      </c>
      <c r="E872" t="s">
        <v>905</v>
      </c>
      <c r="F872" t="s">
        <v>209</v>
      </c>
      <c r="G872" t="s">
        <v>528</v>
      </c>
      <c r="H872" t="s">
        <v>1339</v>
      </c>
      <c r="I872" t="s">
        <v>906</v>
      </c>
      <c r="J872">
        <v>416</v>
      </c>
      <c r="K872" t="s">
        <v>502</v>
      </c>
    </row>
    <row r="873" spans="1:11">
      <c r="A873">
        <v>28354</v>
      </c>
      <c r="B873" t="s">
        <v>71</v>
      </c>
      <c r="C873" t="s">
        <v>431</v>
      </c>
      <c r="D873" t="s">
        <v>499</v>
      </c>
      <c r="E873" t="s">
        <v>905</v>
      </c>
      <c r="F873" t="s">
        <v>209</v>
      </c>
      <c r="G873" t="s">
        <v>528</v>
      </c>
      <c r="H873" t="s">
        <v>1343</v>
      </c>
      <c r="I873" t="s">
        <v>1115</v>
      </c>
      <c r="J873">
        <v>715</v>
      </c>
      <c r="K873" t="s">
        <v>502</v>
      </c>
    </row>
    <row r="874" spans="1:11">
      <c r="A874">
        <v>28388</v>
      </c>
      <c r="B874" t="s">
        <v>74</v>
      </c>
      <c r="C874" t="s">
        <v>431</v>
      </c>
      <c r="D874" t="s">
        <v>499</v>
      </c>
      <c r="E874" t="s">
        <v>905</v>
      </c>
      <c r="F874" t="s">
        <v>520</v>
      </c>
      <c r="G874" t="s">
        <v>500</v>
      </c>
      <c r="H874" t="s">
        <v>1326</v>
      </c>
      <c r="I874" t="s">
        <v>965</v>
      </c>
      <c r="J874">
        <v>245</v>
      </c>
      <c r="K874" t="s">
        <v>1093</v>
      </c>
    </row>
    <row r="875" spans="1:11">
      <c r="A875">
        <v>28399</v>
      </c>
      <c r="B875" t="s">
        <v>71</v>
      </c>
      <c r="C875" t="s">
        <v>431</v>
      </c>
      <c r="D875" t="s">
        <v>499</v>
      </c>
      <c r="E875" t="s">
        <v>905</v>
      </c>
      <c r="F875" t="s">
        <v>245</v>
      </c>
      <c r="G875" t="s">
        <v>528</v>
      </c>
      <c r="H875" t="s">
        <v>1344</v>
      </c>
      <c r="I875" t="s">
        <v>1055</v>
      </c>
      <c r="J875">
        <v>256</v>
      </c>
      <c r="K875" t="s">
        <v>272</v>
      </c>
    </row>
    <row r="876" spans="1:11">
      <c r="A876">
        <v>28455</v>
      </c>
      <c r="B876" t="s">
        <v>74</v>
      </c>
      <c r="C876" t="s">
        <v>436</v>
      </c>
      <c r="D876" t="s">
        <v>499</v>
      </c>
      <c r="E876" t="s">
        <v>905</v>
      </c>
      <c r="F876" t="s">
        <v>303</v>
      </c>
      <c r="G876" t="s">
        <v>500</v>
      </c>
      <c r="H876" t="s">
        <v>1339</v>
      </c>
      <c r="I876" t="s">
        <v>989</v>
      </c>
      <c r="J876">
        <v>1114</v>
      </c>
      <c r="K876" t="s">
        <v>539</v>
      </c>
    </row>
    <row r="877" spans="1:11">
      <c r="A877">
        <v>28462</v>
      </c>
      <c r="B877" t="s">
        <v>71</v>
      </c>
      <c r="C877" t="s">
        <v>431</v>
      </c>
      <c r="D877" t="s">
        <v>499</v>
      </c>
      <c r="E877" t="s">
        <v>905</v>
      </c>
      <c r="F877" t="s">
        <v>209</v>
      </c>
      <c r="G877" t="s">
        <v>528</v>
      </c>
      <c r="H877" t="s">
        <v>1345</v>
      </c>
      <c r="I877" t="s">
        <v>1113</v>
      </c>
      <c r="J877">
        <v>85</v>
      </c>
      <c r="K877" t="s">
        <v>502</v>
      </c>
    </row>
    <row r="878" spans="1:11">
      <c r="A878">
        <v>28539</v>
      </c>
      <c r="B878" t="s">
        <v>71</v>
      </c>
      <c r="C878" t="s">
        <v>431</v>
      </c>
      <c r="D878" t="s">
        <v>499</v>
      </c>
      <c r="E878" t="s">
        <v>905</v>
      </c>
      <c r="F878" t="s">
        <v>47</v>
      </c>
      <c r="G878" t="s">
        <v>528</v>
      </c>
      <c r="H878" t="s">
        <v>1346</v>
      </c>
      <c r="I878" t="s">
        <v>1013</v>
      </c>
      <c r="J878">
        <v>109</v>
      </c>
      <c r="K878" t="s">
        <v>1121</v>
      </c>
    </row>
    <row r="879" spans="1:11">
      <c r="A879">
        <v>28571</v>
      </c>
      <c r="B879" t="s">
        <v>71</v>
      </c>
      <c r="C879" t="s">
        <v>431</v>
      </c>
      <c r="D879" t="s">
        <v>499</v>
      </c>
      <c r="E879" t="s">
        <v>905</v>
      </c>
      <c r="F879" t="s">
        <v>245</v>
      </c>
      <c r="G879" t="s">
        <v>528</v>
      </c>
      <c r="H879" t="s">
        <v>1326</v>
      </c>
      <c r="I879" t="s">
        <v>960</v>
      </c>
      <c r="J879">
        <v>1283</v>
      </c>
      <c r="K879" t="s">
        <v>272</v>
      </c>
    </row>
    <row r="880" spans="1:11">
      <c r="A880">
        <v>28576</v>
      </c>
      <c r="B880" t="s">
        <v>71</v>
      </c>
      <c r="C880" t="s">
        <v>431</v>
      </c>
      <c r="D880" t="s">
        <v>499</v>
      </c>
      <c r="E880" t="s">
        <v>905</v>
      </c>
      <c r="F880" t="s">
        <v>209</v>
      </c>
      <c r="G880" t="s">
        <v>528</v>
      </c>
      <c r="H880" t="s">
        <v>1347</v>
      </c>
      <c r="I880" t="s">
        <v>1074</v>
      </c>
      <c r="J880">
        <v>154</v>
      </c>
      <c r="K880" t="s">
        <v>502</v>
      </c>
    </row>
    <row r="881" spans="1:11">
      <c r="A881">
        <v>28606</v>
      </c>
      <c r="B881" t="s">
        <v>71</v>
      </c>
      <c r="C881" t="s">
        <v>432</v>
      </c>
      <c r="D881" t="s">
        <v>499</v>
      </c>
      <c r="E881" t="s">
        <v>905</v>
      </c>
      <c r="F881" t="s">
        <v>185</v>
      </c>
      <c r="G881" t="s">
        <v>528</v>
      </c>
      <c r="H881" t="s">
        <v>1348</v>
      </c>
      <c r="I881" t="s">
        <v>925</v>
      </c>
      <c r="J881">
        <v>102</v>
      </c>
      <c r="K881" t="s">
        <v>540</v>
      </c>
    </row>
    <row r="882" spans="1:11">
      <c r="A882">
        <v>28667</v>
      </c>
      <c r="B882" t="s">
        <v>72</v>
      </c>
      <c r="C882" t="s">
        <v>436</v>
      </c>
      <c r="D882" t="s">
        <v>499</v>
      </c>
      <c r="E882" t="s">
        <v>905</v>
      </c>
      <c r="F882" t="s">
        <v>545</v>
      </c>
      <c r="G882" t="s">
        <v>500</v>
      </c>
      <c r="H882" t="s">
        <v>1349</v>
      </c>
      <c r="I882" t="s">
        <v>1147</v>
      </c>
      <c r="J882">
        <v>645</v>
      </c>
      <c r="K882" t="s">
        <v>1456</v>
      </c>
    </row>
    <row r="883" spans="1:11">
      <c r="A883">
        <v>28668</v>
      </c>
      <c r="B883" t="s">
        <v>71</v>
      </c>
      <c r="C883" t="s">
        <v>431</v>
      </c>
      <c r="D883" t="s">
        <v>499</v>
      </c>
      <c r="E883" t="s">
        <v>905</v>
      </c>
      <c r="F883" t="s">
        <v>245</v>
      </c>
      <c r="G883" t="s">
        <v>528</v>
      </c>
      <c r="H883" t="s">
        <v>1350</v>
      </c>
      <c r="I883" t="s">
        <v>954</v>
      </c>
      <c r="J883">
        <v>431</v>
      </c>
      <c r="K883" t="s">
        <v>272</v>
      </c>
    </row>
    <row r="884" spans="1:11">
      <c r="A884">
        <v>28677</v>
      </c>
      <c r="B884" t="s">
        <v>71</v>
      </c>
      <c r="C884" t="s">
        <v>431</v>
      </c>
      <c r="D884" t="s">
        <v>499</v>
      </c>
      <c r="E884" t="s">
        <v>905</v>
      </c>
      <c r="F884" t="s">
        <v>230</v>
      </c>
      <c r="G884" t="s">
        <v>528</v>
      </c>
      <c r="H884" t="s">
        <v>1326</v>
      </c>
      <c r="I884" t="s">
        <v>1077</v>
      </c>
      <c r="J884">
        <v>1430</v>
      </c>
      <c r="K884" t="s">
        <v>231</v>
      </c>
    </row>
    <row r="885" spans="1:11">
      <c r="A885">
        <v>28732</v>
      </c>
      <c r="B885" t="s">
        <v>71</v>
      </c>
      <c r="C885" t="s">
        <v>431</v>
      </c>
      <c r="D885" t="s">
        <v>499</v>
      </c>
      <c r="E885" t="s">
        <v>905</v>
      </c>
      <c r="F885" t="s">
        <v>209</v>
      </c>
      <c r="G885" t="s">
        <v>528</v>
      </c>
      <c r="H885" t="s">
        <v>1351</v>
      </c>
      <c r="I885" t="s">
        <v>1107</v>
      </c>
      <c r="J885">
        <v>75</v>
      </c>
      <c r="K885" t="s">
        <v>502</v>
      </c>
    </row>
    <row r="886" spans="1:11">
      <c r="A886">
        <v>28793</v>
      </c>
      <c r="B886" t="s">
        <v>71</v>
      </c>
      <c r="C886" t="s">
        <v>431</v>
      </c>
      <c r="D886" t="s">
        <v>499</v>
      </c>
      <c r="E886" t="s">
        <v>905</v>
      </c>
      <c r="F886" t="s">
        <v>245</v>
      </c>
      <c r="G886" t="s">
        <v>528</v>
      </c>
      <c r="H886" t="s">
        <v>1326</v>
      </c>
      <c r="I886" t="s">
        <v>949</v>
      </c>
      <c r="J886">
        <v>645</v>
      </c>
      <c r="K886" t="s">
        <v>1515</v>
      </c>
    </row>
    <row r="887" spans="1:11">
      <c r="A887">
        <v>28809</v>
      </c>
      <c r="B887" t="s">
        <v>71</v>
      </c>
      <c r="C887" t="s">
        <v>431</v>
      </c>
      <c r="D887" t="s">
        <v>499</v>
      </c>
      <c r="E887" t="s">
        <v>905</v>
      </c>
      <c r="F887" t="s">
        <v>230</v>
      </c>
      <c r="G887" t="s">
        <v>528</v>
      </c>
      <c r="H887" t="s">
        <v>1346</v>
      </c>
      <c r="I887" t="s">
        <v>1052</v>
      </c>
      <c r="J887">
        <v>459</v>
      </c>
      <c r="K887" t="s">
        <v>231</v>
      </c>
    </row>
    <row r="888" spans="1:11">
      <c r="A888">
        <v>28815</v>
      </c>
      <c r="B888" t="s">
        <v>71</v>
      </c>
      <c r="C888" t="s">
        <v>431</v>
      </c>
      <c r="D888" t="s">
        <v>499</v>
      </c>
      <c r="E888" t="s">
        <v>905</v>
      </c>
      <c r="F888" t="s">
        <v>209</v>
      </c>
      <c r="G888" t="s">
        <v>528</v>
      </c>
      <c r="H888" t="s">
        <v>1343</v>
      </c>
      <c r="I888" t="s">
        <v>1115</v>
      </c>
      <c r="J888">
        <v>676</v>
      </c>
      <c r="K888" t="s">
        <v>502</v>
      </c>
    </row>
    <row r="889" spans="1:11">
      <c r="A889">
        <v>28843</v>
      </c>
      <c r="B889" t="s">
        <v>71</v>
      </c>
      <c r="C889" t="s">
        <v>431</v>
      </c>
      <c r="D889" t="s">
        <v>499</v>
      </c>
      <c r="E889" t="s">
        <v>905</v>
      </c>
      <c r="F889" t="s">
        <v>481</v>
      </c>
      <c r="G889" t="s">
        <v>528</v>
      </c>
      <c r="H889" t="s">
        <v>1344</v>
      </c>
      <c r="I889" t="s">
        <v>1055</v>
      </c>
      <c r="J889">
        <v>246</v>
      </c>
      <c r="K889" t="s">
        <v>1056</v>
      </c>
    </row>
    <row r="890" spans="1:11">
      <c r="A890">
        <v>28866</v>
      </c>
      <c r="B890" t="s">
        <v>74</v>
      </c>
      <c r="C890" t="s">
        <v>432</v>
      </c>
      <c r="D890" t="s">
        <v>499</v>
      </c>
      <c r="E890" t="s">
        <v>905</v>
      </c>
      <c r="F890" t="s">
        <v>303</v>
      </c>
      <c r="G890" t="s">
        <v>500</v>
      </c>
      <c r="H890" t="s">
        <v>1352</v>
      </c>
      <c r="I890" t="s">
        <v>975</v>
      </c>
      <c r="J890">
        <v>315</v>
      </c>
      <c r="K890" t="s">
        <v>539</v>
      </c>
    </row>
    <row r="891" spans="1:11">
      <c r="A891">
        <v>28926</v>
      </c>
      <c r="B891" t="s">
        <v>71</v>
      </c>
      <c r="C891" t="s">
        <v>431</v>
      </c>
      <c r="D891" t="s">
        <v>499</v>
      </c>
      <c r="E891" t="s">
        <v>905</v>
      </c>
      <c r="F891" t="s">
        <v>230</v>
      </c>
      <c r="G891" t="s">
        <v>528</v>
      </c>
      <c r="H891" t="s">
        <v>1352</v>
      </c>
      <c r="I891" t="s">
        <v>988</v>
      </c>
      <c r="J891">
        <v>611</v>
      </c>
      <c r="K891" t="s">
        <v>231</v>
      </c>
    </row>
    <row r="892" spans="1:11">
      <c r="A892">
        <v>28969</v>
      </c>
      <c r="B892" t="s">
        <v>71</v>
      </c>
      <c r="C892" t="s">
        <v>432</v>
      </c>
      <c r="D892" t="s">
        <v>499</v>
      </c>
      <c r="E892" t="s">
        <v>905</v>
      </c>
      <c r="F892" t="s">
        <v>210</v>
      </c>
      <c r="G892" t="s">
        <v>528</v>
      </c>
      <c r="H892" t="s">
        <v>1334</v>
      </c>
      <c r="I892" t="s">
        <v>934</v>
      </c>
      <c r="J892">
        <v>272</v>
      </c>
      <c r="K892" t="s">
        <v>1475</v>
      </c>
    </row>
    <row r="893" spans="1:11">
      <c r="A893">
        <v>28977</v>
      </c>
      <c r="B893" t="s">
        <v>74</v>
      </c>
      <c r="C893" t="s">
        <v>436</v>
      </c>
      <c r="D893" t="s">
        <v>499</v>
      </c>
      <c r="E893" t="s">
        <v>905</v>
      </c>
      <c r="F893" t="s">
        <v>520</v>
      </c>
      <c r="G893" t="s">
        <v>500</v>
      </c>
      <c r="H893" t="s">
        <v>1339</v>
      </c>
      <c r="I893" t="s">
        <v>906</v>
      </c>
      <c r="J893">
        <v>434</v>
      </c>
      <c r="K893" t="s">
        <v>1007</v>
      </c>
    </row>
    <row r="894" spans="1:11">
      <c r="A894">
        <v>28981</v>
      </c>
      <c r="B894" t="s">
        <v>71</v>
      </c>
      <c r="C894" t="s">
        <v>431</v>
      </c>
      <c r="D894" t="s">
        <v>499</v>
      </c>
      <c r="E894" t="s">
        <v>905</v>
      </c>
      <c r="F894" t="s">
        <v>209</v>
      </c>
      <c r="G894" t="s">
        <v>528</v>
      </c>
      <c r="H894" t="s">
        <v>1353</v>
      </c>
      <c r="I894" t="s">
        <v>933</v>
      </c>
      <c r="J894">
        <v>1288</v>
      </c>
      <c r="K894" t="s">
        <v>502</v>
      </c>
    </row>
    <row r="895" spans="1:11">
      <c r="A895">
        <v>28988</v>
      </c>
      <c r="B895" t="s">
        <v>71</v>
      </c>
      <c r="C895" t="s">
        <v>431</v>
      </c>
      <c r="D895" t="s">
        <v>499</v>
      </c>
      <c r="E895" t="s">
        <v>905</v>
      </c>
      <c r="F895" t="s">
        <v>209</v>
      </c>
      <c r="G895" t="s">
        <v>528</v>
      </c>
      <c r="H895" t="s">
        <v>1351</v>
      </c>
      <c r="I895" t="s">
        <v>1107</v>
      </c>
      <c r="J895">
        <v>86</v>
      </c>
      <c r="K895" t="s">
        <v>502</v>
      </c>
    </row>
    <row r="896" spans="1:11">
      <c r="A896">
        <v>29024</v>
      </c>
      <c r="B896" t="s">
        <v>71</v>
      </c>
      <c r="C896" t="s">
        <v>436</v>
      </c>
      <c r="D896" t="s">
        <v>499</v>
      </c>
      <c r="E896" t="s">
        <v>905</v>
      </c>
      <c r="F896" t="s">
        <v>209</v>
      </c>
      <c r="G896" t="s">
        <v>528</v>
      </c>
      <c r="H896" t="s">
        <v>1339</v>
      </c>
      <c r="I896" t="s">
        <v>906</v>
      </c>
      <c r="J896">
        <v>425</v>
      </c>
      <c r="K896" t="s">
        <v>502</v>
      </c>
    </row>
    <row r="897" spans="1:11">
      <c r="A897">
        <v>29025</v>
      </c>
      <c r="B897" t="s">
        <v>71</v>
      </c>
      <c r="C897" t="s">
        <v>431</v>
      </c>
      <c r="D897" t="s">
        <v>499</v>
      </c>
      <c r="E897" t="s">
        <v>905</v>
      </c>
      <c r="F897" t="s">
        <v>230</v>
      </c>
      <c r="G897" t="s">
        <v>528</v>
      </c>
      <c r="H897" t="s">
        <v>1354</v>
      </c>
      <c r="I897" t="s">
        <v>909</v>
      </c>
      <c r="J897">
        <v>591</v>
      </c>
      <c r="K897" t="s">
        <v>231</v>
      </c>
    </row>
    <row r="898" spans="1:11">
      <c r="A898">
        <v>29059</v>
      </c>
      <c r="B898" t="s">
        <v>74</v>
      </c>
      <c r="C898" t="s">
        <v>431</v>
      </c>
      <c r="D898" t="s">
        <v>499</v>
      </c>
      <c r="E898" t="s">
        <v>905</v>
      </c>
      <c r="F898" t="s">
        <v>520</v>
      </c>
      <c r="G898" t="s">
        <v>500</v>
      </c>
      <c r="H898" t="s">
        <v>1326</v>
      </c>
      <c r="I898" t="s">
        <v>912</v>
      </c>
      <c r="J898">
        <v>2350</v>
      </c>
      <c r="K898" t="s">
        <v>548</v>
      </c>
    </row>
    <row r="899" spans="1:11">
      <c r="A899">
        <v>29078</v>
      </c>
      <c r="B899" t="s">
        <v>71</v>
      </c>
      <c r="C899" t="s">
        <v>431</v>
      </c>
      <c r="D899" t="s">
        <v>499</v>
      </c>
      <c r="E899" t="s">
        <v>905</v>
      </c>
      <c r="F899" t="s">
        <v>209</v>
      </c>
      <c r="G899" t="s">
        <v>528</v>
      </c>
      <c r="H899" t="s">
        <v>1355</v>
      </c>
      <c r="I899" t="s">
        <v>1054</v>
      </c>
      <c r="J899">
        <v>184</v>
      </c>
      <c r="K899" t="s">
        <v>502</v>
      </c>
    </row>
    <row r="900" spans="1:11">
      <c r="A900">
        <v>29125</v>
      </c>
      <c r="B900" t="s">
        <v>71</v>
      </c>
      <c r="C900" t="s">
        <v>431</v>
      </c>
      <c r="D900" t="s">
        <v>499</v>
      </c>
      <c r="E900" t="s">
        <v>905</v>
      </c>
      <c r="F900" t="s">
        <v>209</v>
      </c>
      <c r="G900" t="s">
        <v>528</v>
      </c>
      <c r="H900" t="s">
        <v>1351</v>
      </c>
      <c r="I900" t="s">
        <v>1107</v>
      </c>
      <c r="J900">
        <v>85</v>
      </c>
      <c r="K900" t="s">
        <v>502</v>
      </c>
    </row>
    <row r="901" spans="1:11">
      <c r="A901">
        <v>29212</v>
      </c>
      <c r="B901" t="s">
        <v>74</v>
      </c>
      <c r="C901" t="s">
        <v>431</v>
      </c>
      <c r="D901" t="s">
        <v>499</v>
      </c>
      <c r="E901" t="s">
        <v>905</v>
      </c>
      <c r="F901" t="s">
        <v>521</v>
      </c>
      <c r="G901" t="s">
        <v>500</v>
      </c>
      <c r="H901" t="s">
        <v>1356</v>
      </c>
      <c r="I901" t="s">
        <v>951</v>
      </c>
      <c r="J901">
        <v>366</v>
      </c>
      <c r="K901" t="s">
        <v>773</v>
      </c>
    </row>
    <row r="902" spans="1:11">
      <c r="A902">
        <v>29270</v>
      </c>
      <c r="B902" t="s">
        <v>71</v>
      </c>
      <c r="C902" t="s">
        <v>432</v>
      </c>
      <c r="D902" t="s">
        <v>499</v>
      </c>
      <c r="E902" t="s">
        <v>905</v>
      </c>
      <c r="F902" t="s">
        <v>206</v>
      </c>
      <c r="G902" t="s">
        <v>528</v>
      </c>
      <c r="H902" t="s">
        <v>1334</v>
      </c>
      <c r="I902" t="s">
        <v>1089</v>
      </c>
      <c r="J902">
        <v>113</v>
      </c>
      <c r="K902" t="s">
        <v>207</v>
      </c>
    </row>
    <row r="903" spans="1:11">
      <c r="A903">
        <v>29272</v>
      </c>
      <c r="B903" t="s">
        <v>71</v>
      </c>
      <c r="C903" t="s">
        <v>436</v>
      </c>
      <c r="D903" t="s">
        <v>499</v>
      </c>
      <c r="E903" t="s">
        <v>905</v>
      </c>
      <c r="F903" t="s">
        <v>463</v>
      </c>
      <c r="G903" t="s">
        <v>528</v>
      </c>
      <c r="H903" t="s">
        <v>1339</v>
      </c>
      <c r="I903" t="s">
        <v>906</v>
      </c>
      <c r="J903">
        <v>339</v>
      </c>
      <c r="K903" t="s">
        <v>1584</v>
      </c>
    </row>
    <row r="904" spans="1:11">
      <c r="A904">
        <v>29279</v>
      </c>
      <c r="B904" t="s">
        <v>74</v>
      </c>
      <c r="C904" t="s">
        <v>431</v>
      </c>
      <c r="D904" t="s">
        <v>499</v>
      </c>
      <c r="E904" t="s">
        <v>905</v>
      </c>
      <c r="F904" t="s">
        <v>303</v>
      </c>
      <c r="G904" t="s">
        <v>500</v>
      </c>
      <c r="H904" t="s">
        <v>1356</v>
      </c>
      <c r="I904" t="s">
        <v>951</v>
      </c>
      <c r="J904">
        <v>368</v>
      </c>
      <c r="K904" t="s">
        <v>539</v>
      </c>
    </row>
    <row r="905" spans="1:11">
      <c r="A905">
        <v>29310</v>
      </c>
      <c r="B905" t="s">
        <v>71</v>
      </c>
      <c r="C905" t="s">
        <v>431</v>
      </c>
      <c r="D905" t="s">
        <v>499</v>
      </c>
      <c r="E905" t="s">
        <v>905</v>
      </c>
      <c r="F905" t="s">
        <v>47</v>
      </c>
      <c r="G905" t="s">
        <v>528</v>
      </c>
      <c r="H905" t="s">
        <v>1357</v>
      </c>
      <c r="I905" t="s">
        <v>1141</v>
      </c>
      <c r="J905">
        <v>175</v>
      </c>
      <c r="K905" t="s">
        <v>1142</v>
      </c>
    </row>
    <row r="906" spans="1:11">
      <c r="A906">
        <v>29380</v>
      </c>
      <c r="B906" t="s">
        <v>71</v>
      </c>
      <c r="C906" t="s">
        <v>431</v>
      </c>
      <c r="D906" t="s">
        <v>499</v>
      </c>
      <c r="E906" t="s">
        <v>905</v>
      </c>
      <c r="F906" t="s">
        <v>209</v>
      </c>
      <c r="G906" t="s">
        <v>528</v>
      </c>
      <c r="H906" t="s">
        <v>1351</v>
      </c>
      <c r="I906" t="s">
        <v>1107</v>
      </c>
      <c r="J906">
        <v>87</v>
      </c>
      <c r="K906" t="s">
        <v>502</v>
      </c>
    </row>
    <row r="907" spans="1:11">
      <c r="A907">
        <v>29403</v>
      </c>
      <c r="B907" t="s">
        <v>71</v>
      </c>
      <c r="C907" t="s">
        <v>431</v>
      </c>
      <c r="D907" t="s">
        <v>499</v>
      </c>
      <c r="E907" t="s">
        <v>905</v>
      </c>
      <c r="F907" t="s">
        <v>230</v>
      </c>
      <c r="G907" t="s">
        <v>528</v>
      </c>
      <c r="H907" t="s">
        <v>1326</v>
      </c>
      <c r="I907" t="s">
        <v>960</v>
      </c>
      <c r="J907">
        <v>1321</v>
      </c>
      <c r="K907" t="s">
        <v>231</v>
      </c>
    </row>
    <row r="908" spans="1:11">
      <c r="A908">
        <v>29418</v>
      </c>
      <c r="B908" t="s">
        <v>71</v>
      </c>
      <c r="C908" t="s">
        <v>431</v>
      </c>
      <c r="D908" t="s">
        <v>499</v>
      </c>
      <c r="E908" t="s">
        <v>905</v>
      </c>
      <c r="F908" t="s">
        <v>299</v>
      </c>
      <c r="G908" t="s">
        <v>528</v>
      </c>
      <c r="H908" t="s">
        <v>1358</v>
      </c>
      <c r="I908" t="s">
        <v>1153</v>
      </c>
      <c r="J908">
        <v>178</v>
      </c>
      <c r="K908" t="s">
        <v>300</v>
      </c>
    </row>
    <row r="909" spans="1:11">
      <c r="A909">
        <v>29429</v>
      </c>
      <c r="B909" t="s">
        <v>71</v>
      </c>
      <c r="C909" t="s">
        <v>432</v>
      </c>
      <c r="D909" t="s">
        <v>499</v>
      </c>
      <c r="E909" t="s">
        <v>905</v>
      </c>
      <c r="F909" t="s">
        <v>552</v>
      </c>
      <c r="G909" t="s">
        <v>500</v>
      </c>
      <c r="H909" t="s">
        <v>1336</v>
      </c>
      <c r="I909" t="s">
        <v>938</v>
      </c>
      <c r="J909">
        <v>482</v>
      </c>
      <c r="K909" t="s">
        <v>1040</v>
      </c>
    </row>
    <row r="910" spans="1:11">
      <c r="A910">
        <v>29476</v>
      </c>
      <c r="B910" t="s">
        <v>74</v>
      </c>
      <c r="C910" t="s">
        <v>431</v>
      </c>
      <c r="D910" t="s">
        <v>499</v>
      </c>
      <c r="E910" t="s">
        <v>905</v>
      </c>
      <c r="F910" t="s">
        <v>521</v>
      </c>
      <c r="G910" t="s">
        <v>500</v>
      </c>
      <c r="H910" t="s">
        <v>1356</v>
      </c>
      <c r="I910" t="s">
        <v>983</v>
      </c>
      <c r="J910">
        <v>202</v>
      </c>
      <c r="K910" t="s">
        <v>1073</v>
      </c>
    </row>
    <row r="911" spans="1:11">
      <c r="A911">
        <v>29492</v>
      </c>
      <c r="B911" t="s">
        <v>71</v>
      </c>
      <c r="C911" t="s">
        <v>431</v>
      </c>
      <c r="D911" t="s">
        <v>499</v>
      </c>
      <c r="E911" t="s">
        <v>905</v>
      </c>
      <c r="F911" t="s">
        <v>209</v>
      </c>
      <c r="G911" t="s">
        <v>528</v>
      </c>
      <c r="H911" t="s">
        <v>1329</v>
      </c>
      <c r="I911" t="s">
        <v>950</v>
      </c>
      <c r="J911">
        <v>153</v>
      </c>
      <c r="K911" t="s">
        <v>502</v>
      </c>
    </row>
    <row r="912" spans="1:11">
      <c r="A912">
        <v>29493</v>
      </c>
      <c r="B912" t="s">
        <v>71</v>
      </c>
      <c r="C912" t="s">
        <v>431</v>
      </c>
      <c r="D912" t="s">
        <v>499</v>
      </c>
      <c r="E912" t="s">
        <v>905</v>
      </c>
      <c r="F912" t="s">
        <v>209</v>
      </c>
      <c r="G912" t="s">
        <v>528</v>
      </c>
      <c r="H912" t="s">
        <v>1325</v>
      </c>
      <c r="I912" t="s">
        <v>925</v>
      </c>
      <c r="J912">
        <v>113</v>
      </c>
      <c r="K912" t="s">
        <v>502</v>
      </c>
    </row>
    <row r="913" spans="1:11">
      <c r="A913">
        <v>29510</v>
      </c>
      <c r="B913" t="s">
        <v>71</v>
      </c>
      <c r="C913" t="s">
        <v>431</v>
      </c>
      <c r="D913" t="s">
        <v>499</v>
      </c>
      <c r="E913" t="s">
        <v>905</v>
      </c>
      <c r="F913" t="s">
        <v>185</v>
      </c>
      <c r="G913" t="s">
        <v>528</v>
      </c>
      <c r="H913" t="s">
        <v>1346</v>
      </c>
      <c r="I913" t="s">
        <v>911</v>
      </c>
      <c r="J913">
        <v>863</v>
      </c>
      <c r="K913" t="s">
        <v>540</v>
      </c>
    </row>
    <row r="914" spans="1:11">
      <c r="A914">
        <v>29514</v>
      </c>
      <c r="B914" t="s">
        <v>74</v>
      </c>
      <c r="C914" t="s">
        <v>431</v>
      </c>
      <c r="D914" t="s">
        <v>499</v>
      </c>
      <c r="E914" t="s">
        <v>905</v>
      </c>
      <c r="F914" t="s">
        <v>520</v>
      </c>
      <c r="G914" t="s">
        <v>500</v>
      </c>
      <c r="H914" t="s">
        <v>1346</v>
      </c>
      <c r="I914" t="s">
        <v>1052</v>
      </c>
      <c r="J914">
        <v>431</v>
      </c>
      <c r="K914" t="s">
        <v>1106</v>
      </c>
    </row>
    <row r="915" spans="1:11">
      <c r="A915">
        <v>29532</v>
      </c>
      <c r="B915" t="s">
        <v>71</v>
      </c>
      <c r="C915" t="s">
        <v>431</v>
      </c>
      <c r="D915" t="s">
        <v>499</v>
      </c>
      <c r="E915" t="s">
        <v>905</v>
      </c>
      <c r="F915" t="s">
        <v>185</v>
      </c>
      <c r="G915" t="s">
        <v>528</v>
      </c>
      <c r="H915" t="s">
        <v>1359</v>
      </c>
      <c r="I915" t="s">
        <v>1014</v>
      </c>
      <c r="J915">
        <v>562</v>
      </c>
      <c r="K915" t="s">
        <v>540</v>
      </c>
    </row>
    <row r="916" spans="1:11">
      <c r="A916">
        <v>29569</v>
      </c>
      <c r="B916" t="s">
        <v>71</v>
      </c>
      <c r="C916" t="s">
        <v>431</v>
      </c>
      <c r="D916" t="s">
        <v>499</v>
      </c>
      <c r="E916" t="s">
        <v>905</v>
      </c>
      <c r="F916" t="s">
        <v>185</v>
      </c>
      <c r="G916" t="s">
        <v>528</v>
      </c>
      <c r="H916" t="s">
        <v>1360</v>
      </c>
      <c r="I916" t="s">
        <v>972</v>
      </c>
      <c r="J916">
        <v>260</v>
      </c>
      <c r="K916" t="s">
        <v>540</v>
      </c>
    </row>
    <row r="917" spans="1:11">
      <c r="A917">
        <v>29584</v>
      </c>
      <c r="B917" t="s">
        <v>71</v>
      </c>
      <c r="C917" t="s">
        <v>431</v>
      </c>
      <c r="D917" t="s">
        <v>499</v>
      </c>
      <c r="E917" t="s">
        <v>905</v>
      </c>
      <c r="F917" t="s">
        <v>230</v>
      </c>
      <c r="G917" t="s">
        <v>528</v>
      </c>
      <c r="H917" t="s">
        <v>1354</v>
      </c>
      <c r="I917" t="s">
        <v>909</v>
      </c>
      <c r="J917">
        <v>574</v>
      </c>
      <c r="K917" t="s">
        <v>231</v>
      </c>
    </row>
    <row r="918" spans="1:11">
      <c r="A918">
        <v>29591</v>
      </c>
      <c r="B918" t="s">
        <v>71</v>
      </c>
      <c r="C918" t="s">
        <v>431</v>
      </c>
      <c r="D918" t="s">
        <v>499</v>
      </c>
      <c r="E918" t="s">
        <v>905</v>
      </c>
      <c r="F918" t="s">
        <v>245</v>
      </c>
      <c r="G918" t="s">
        <v>528</v>
      </c>
      <c r="H918" t="s">
        <v>1326</v>
      </c>
      <c r="I918" t="s">
        <v>1017</v>
      </c>
      <c r="J918">
        <v>1848</v>
      </c>
      <c r="K918" t="s">
        <v>1516</v>
      </c>
    </row>
    <row r="919" spans="1:11">
      <c r="A919">
        <v>29605</v>
      </c>
      <c r="B919" t="s">
        <v>71</v>
      </c>
      <c r="C919" t="s">
        <v>436</v>
      </c>
      <c r="D919" t="s">
        <v>499</v>
      </c>
      <c r="E919" t="s">
        <v>905</v>
      </c>
      <c r="F919" t="s">
        <v>209</v>
      </c>
      <c r="G919" t="s">
        <v>528</v>
      </c>
      <c r="H919" t="s">
        <v>1339</v>
      </c>
      <c r="I919" t="s">
        <v>906</v>
      </c>
      <c r="J919">
        <v>430</v>
      </c>
      <c r="K919" t="s">
        <v>502</v>
      </c>
    </row>
    <row r="920" spans="1:11">
      <c r="A920">
        <v>29614</v>
      </c>
      <c r="B920" t="s">
        <v>74</v>
      </c>
      <c r="C920" t="s">
        <v>431</v>
      </c>
      <c r="D920" t="s">
        <v>499</v>
      </c>
      <c r="E920" t="s">
        <v>905</v>
      </c>
      <c r="F920" t="s">
        <v>521</v>
      </c>
      <c r="G920" t="s">
        <v>500</v>
      </c>
      <c r="H920" t="s">
        <v>1349</v>
      </c>
      <c r="I920" t="s">
        <v>1147</v>
      </c>
      <c r="J920">
        <v>605</v>
      </c>
      <c r="K920" t="s">
        <v>1149</v>
      </c>
    </row>
    <row r="921" spans="1:11">
      <c r="A921">
        <v>29620</v>
      </c>
      <c r="B921" t="s">
        <v>71</v>
      </c>
      <c r="C921" t="s">
        <v>431</v>
      </c>
      <c r="D921" t="s">
        <v>499</v>
      </c>
      <c r="E921" t="s">
        <v>905</v>
      </c>
      <c r="F921" t="s">
        <v>230</v>
      </c>
      <c r="G921" t="s">
        <v>528</v>
      </c>
      <c r="H921" t="s">
        <v>1326</v>
      </c>
      <c r="I921" t="s">
        <v>1020</v>
      </c>
      <c r="J921">
        <v>2058</v>
      </c>
      <c r="K921" t="s">
        <v>231</v>
      </c>
    </row>
    <row r="922" spans="1:11">
      <c r="A922">
        <v>29653</v>
      </c>
      <c r="B922" t="s">
        <v>71</v>
      </c>
      <c r="C922" t="s">
        <v>436</v>
      </c>
      <c r="D922" t="s">
        <v>499</v>
      </c>
      <c r="E922" t="s">
        <v>905</v>
      </c>
      <c r="F922" t="s">
        <v>84</v>
      </c>
      <c r="G922" t="s">
        <v>528</v>
      </c>
      <c r="H922" t="s">
        <v>1342</v>
      </c>
      <c r="I922" t="s">
        <v>1096</v>
      </c>
      <c r="J922">
        <v>1139</v>
      </c>
      <c r="K922" t="s">
        <v>1565</v>
      </c>
    </row>
    <row r="923" spans="1:11">
      <c r="A923">
        <v>29666</v>
      </c>
      <c r="B923" t="s">
        <v>71</v>
      </c>
      <c r="C923" t="s">
        <v>431</v>
      </c>
      <c r="D923" t="s">
        <v>499</v>
      </c>
      <c r="E923" t="s">
        <v>905</v>
      </c>
      <c r="F923" t="s">
        <v>245</v>
      </c>
      <c r="G923" t="s">
        <v>528</v>
      </c>
      <c r="H923" t="s">
        <v>1350</v>
      </c>
      <c r="I923" t="s">
        <v>915</v>
      </c>
      <c r="J923">
        <v>139</v>
      </c>
      <c r="K923" t="s">
        <v>272</v>
      </c>
    </row>
    <row r="924" spans="1:11">
      <c r="A924">
        <v>29678</v>
      </c>
      <c r="B924" t="s">
        <v>71</v>
      </c>
      <c r="C924" t="s">
        <v>431</v>
      </c>
      <c r="D924" t="s">
        <v>499</v>
      </c>
      <c r="E924" t="s">
        <v>905</v>
      </c>
      <c r="F924" t="s">
        <v>230</v>
      </c>
      <c r="G924" t="s">
        <v>528</v>
      </c>
      <c r="H924" t="s">
        <v>1336</v>
      </c>
      <c r="I924" t="s">
        <v>908</v>
      </c>
      <c r="J924">
        <v>278</v>
      </c>
      <c r="K924" t="s">
        <v>231</v>
      </c>
    </row>
    <row r="925" spans="1:11">
      <c r="A925">
        <v>29713</v>
      </c>
      <c r="B925" t="s">
        <v>71</v>
      </c>
      <c r="C925" t="s">
        <v>431</v>
      </c>
      <c r="D925" t="s">
        <v>499</v>
      </c>
      <c r="E925" t="s">
        <v>905</v>
      </c>
      <c r="F925" t="s">
        <v>230</v>
      </c>
      <c r="G925" t="s">
        <v>528</v>
      </c>
      <c r="H925" t="s">
        <v>1326</v>
      </c>
      <c r="I925" t="s">
        <v>1006</v>
      </c>
      <c r="J925">
        <v>986</v>
      </c>
      <c r="K925" t="s">
        <v>231</v>
      </c>
    </row>
    <row r="926" spans="1:11">
      <c r="A926">
        <v>29724</v>
      </c>
      <c r="B926" t="s">
        <v>71</v>
      </c>
      <c r="C926" t="s">
        <v>431</v>
      </c>
      <c r="D926" t="s">
        <v>499</v>
      </c>
      <c r="E926" t="s">
        <v>905</v>
      </c>
      <c r="F926" t="s">
        <v>209</v>
      </c>
      <c r="G926" t="s">
        <v>528</v>
      </c>
      <c r="H926" t="s">
        <v>1343</v>
      </c>
      <c r="I926" t="s">
        <v>1114</v>
      </c>
      <c r="J926">
        <v>229</v>
      </c>
      <c r="K926" t="s">
        <v>502</v>
      </c>
    </row>
    <row r="927" spans="1:11">
      <c r="A927">
        <v>29730</v>
      </c>
      <c r="B927" t="s">
        <v>71</v>
      </c>
      <c r="C927" t="s">
        <v>431</v>
      </c>
      <c r="D927" t="s">
        <v>499</v>
      </c>
      <c r="E927" t="s">
        <v>905</v>
      </c>
      <c r="F927" t="s">
        <v>245</v>
      </c>
      <c r="G927" t="s">
        <v>528</v>
      </c>
      <c r="H927" t="s">
        <v>1337</v>
      </c>
      <c r="I927" t="s">
        <v>941</v>
      </c>
      <c r="J927">
        <v>163</v>
      </c>
      <c r="K927" t="s">
        <v>272</v>
      </c>
    </row>
    <row r="928" spans="1:11">
      <c r="A928">
        <v>29738</v>
      </c>
      <c r="B928" t="s">
        <v>71</v>
      </c>
      <c r="C928" t="s">
        <v>436</v>
      </c>
      <c r="D928" t="s">
        <v>499</v>
      </c>
      <c r="E928" t="s">
        <v>905</v>
      </c>
      <c r="F928" t="s">
        <v>209</v>
      </c>
      <c r="G928" t="s">
        <v>528</v>
      </c>
      <c r="H928" t="s">
        <v>1339</v>
      </c>
      <c r="I928" t="s">
        <v>906</v>
      </c>
      <c r="J928">
        <v>419</v>
      </c>
      <c r="K928" t="s">
        <v>502</v>
      </c>
    </row>
    <row r="929" spans="1:11">
      <c r="A929">
        <v>29764</v>
      </c>
      <c r="B929" t="s">
        <v>71</v>
      </c>
      <c r="C929" t="s">
        <v>431</v>
      </c>
      <c r="D929" t="s">
        <v>499</v>
      </c>
      <c r="E929" t="s">
        <v>905</v>
      </c>
      <c r="F929" t="s">
        <v>209</v>
      </c>
      <c r="G929" t="s">
        <v>528</v>
      </c>
      <c r="H929" t="s">
        <v>1343</v>
      </c>
      <c r="I929" t="s">
        <v>1122</v>
      </c>
      <c r="J929">
        <v>506</v>
      </c>
      <c r="K929" t="s">
        <v>502</v>
      </c>
    </row>
    <row r="930" spans="1:11">
      <c r="A930">
        <v>29772</v>
      </c>
      <c r="B930" t="s">
        <v>71</v>
      </c>
      <c r="C930" t="s">
        <v>431</v>
      </c>
      <c r="D930" t="s">
        <v>499</v>
      </c>
      <c r="E930" t="s">
        <v>905</v>
      </c>
      <c r="F930" t="s">
        <v>47</v>
      </c>
      <c r="G930" t="s">
        <v>528</v>
      </c>
      <c r="H930" t="s">
        <v>1326</v>
      </c>
      <c r="I930" t="s">
        <v>1053</v>
      </c>
      <c r="J930">
        <v>128</v>
      </c>
      <c r="K930" t="s">
        <v>1057</v>
      </c>
    </row>
    <row r="931" spans="1:11">
      <c r="A931">
        <v>29775</v>
      </c>
      <c r="B931" t="s">
        <v>74</v>
      </c>
      <c r="C931" t="s">
        <v>431</v>
      </c>
      <c r="D931" t="s">
        <v>499</v>
      </c>
      <c r="E931" t="s">
        <v>905</v>
      </c>
      <c r="F931" t="s">
        <v>520</v>
      </c>
      <c r="G931" t="s">
        <v>500</v>
      </c>
      <c r="H931" t="s">
        <v>1359</v>
      </c>
      <c r="I931" t="s">
        <v>974</v>
      </c>
      <c r="J931">
        <v>619</v>
      </c>
      <c r="K931" t="s">
        <v>1034</v>
      </c>
    </row>
    <row r="932" spans="1:11">
      <c r="A932">
        <v>29784</v>
      </c>
      <c r="B932" t="s">
        <v>71</v>
      </c>
      <c r="C932" t="s">
        <v>431</v>
      </c>
      <c r="D932" t="s">
        <v>499</v>
      </c>
      <c r="E932" t="s">
        <v>905</v>
      </c>
      <c r="F932" t="s">
        <v>230</v>
      </c>
      <c r="G932" t="s">
        <v>528</v>
      </c>
      <c r="H932" t="s">
        <v>1327</v>
      </c>
      <c r="I932" t="s">
        <v>1155</v>
      </c>
      <c r="J932">
        <v>160</v>
      </c>
      <c r="K932" t="s">
        <v>231</v>
      </c>
    </row>
    <row r="933" spans="1:11">
      <c r="A933">
        <v>29809</v>
      </c>
      <c r="B933" t="s">
        <v>71</v>
      </c>
      <c r="C933" t="s">
        <v>436</v>
      </c>
      <c r="D933" t="s">
        <v>499</v>
      </c>
      <c r="E933" t="s">
        <v>905</v>
      </c>
      <c r="F933" t="s">
        <v>209</v>
      </c>
      <c r="G933" t="s">
        <v>528</v>
      </c>
      <c r="H933" t="s">
        <v>1339</v>
      </c>
      <c r="I933" t="s">
        <v>906</v>
      </c>
      <c r="J933">
        <v>372</v>
      </c>
      <c r="K933" t="s">
        <v>502</v>
      </c>
    </row>
    <row r="934" spans="1:11">
      <c r="A934">
        <v>29898</v>
      </c>
      <c r="B934" t="s">
        <v>71</v>
      </c>
      <c r="C934" t="s">
        <v>431</v>
      </c>
      <c r="D934" t="s">
        <v>499</v>
      </c>
      <c r="E934" t="s">
        <v>905</v>
      </c>
      <c r="F934" t="s">
        <v>481</v>
      </c>
      <c r="G934" t="s">
        <v>528</v>
      </c>
      <c r="H934" t="s">
        <v>1361</v>
      </c>
      <c r="I934" t="s">
        <v>1048</v>
      </c>
      <c r="J934">
        <v>402</v>
      </c>
      <c r="K934" t="s">
        <v>1049</v>
      </c>
    </row>
    <row r="935" spans="1:11">
      <c r="A935">
        <v>29905</v>
      </c>
      <c r="B935" t="s">
        <v>71</v>
      </c>
      <c r="C935" t="s">
        <v>431</v>
      </c>
      <c r="D935" t="s">
        <v>499</v>
      </c>
      <c r="E935" t="s">
        <v>905</v>
      </c>
      <c r="F935" t="s">
        <v>209</v>
      </c>
      <c r="G935" t="s">
        <v>528</v>
      </c>
      <c r="H935" t="s">
        <v>1336</v>
      </c>
      <c r="I935" t="s">
        <v>938</v>
      </c>
      <c r="J935">
        <v>443</v>
      </c>
      <c r="K935" t="s">
        <v>502</v>
      </c>
    </row>
    <row r="936" spans="1:11">
      <c r="A936">
        <v>29961</v>
      </c>
      <c r="B936" t="s">
        <v>71</v>
      </c>
      <c r="C936" t="s">
        <v>431</v>
      </c>
      <c r="D936" t="s">
        <v>499</v>
      </c>
      <c r="E936" t="s">
        <v>905</v>
      </c>
      <c r="F936" t="s">
        <v>463</v>
      </c>
      <c r="G936" t="s">
        <v>528</v>
      </c>
      <c r="H936" t="s">
        <v>1362</v>
      </c>
      <c r="I936" t="s">
        <v>1169</v>
      </c>
      <c r="J936">
        <v>97</v>
      </c>
      <c r="K936" t="s">
        <v>544</v>
      </c>
    </row>
    <row r="937" spans="1:11">
      <c r="A937">
        <v>29983</v>
      </c>
      <c r="B937" t="s">
        <v>74</v>
      </c>
      <c r="C937" t="s">
        <v>431</v>
      </c>
      <c r="D937" t="s">
        <v>499</v>
      </c>
      <c r="E937" t="s">
        <v>905</v>
      </c>
      <c r="F937" t="s">
        <v>520</v>
      </c>
      <c r="G937" t="s">
        <v>500</v>
      </c>
      <c r="H937" t="s">
        <v>1352</v>
      </c>
      <c r="I937" t="s">
        <v>975</v>
      </c>
      <c r="J937">
        <v>279</v>
      </c>
      <c r="K937" t="s">
        <v>550</v>
      </c>
    </row>
    <row r="938" spans="1:11">
      <c r="A938">
        <v>30031</v>
      </c>
      <c r="B938" t="s">
        <v>71</v>
      </c>
      <c r="C938" t="s">
        <v>436</v>
      </c>
      <c r="D938" t="s">
        <v>499</v>
      </c>
      <c r="E938" t="s">
        <v>905</v>
      </c>
      <c r="F938" t="s">
        <v>209</v>
      </c>
      <c r="G938" t="s">
        <v>528</v>
      </c>
      <c r="H938" t="s">
        <v>1339</v>
      </c>
      <c r="I938" t="s">
        <v>906</v>
      </c>
      <c r="J938">
        <v>360</v>
      </c>
      <c r="K938" t="s">
        <v>502</v>
      </c>
    </row>
    <row r="939" spans="1:11">
      <c r="A939">
        <v>30050</v>
      </c>
      <c r="B939" t="s">
        <v>71</v>
      </c>
      <c r="C939" t="s">
        <v>431</v>
      </c>
      <c r="D939" t="s">
        <v>499</v>
      </c>
      <c r="E939" t="s">
        <v>905</v>
      </c>
      <c r="F939" t="s">
        <v>463</v>
      </c>
      <c r="G939" t="s">
        <v>528</v>
      </c>
      <c r="H939" t="s">
        <v>1362</v>
      </c>
      <c r="I939" t="s">
        <v>1169</v>
      </c>
      <c r="J939">
        <v>97</v>
      </c>
      <c r="K939" t="s">
        <v>543</v>
      </c>
    </row>
    <row r="940" spans="1:11">
      <c r="A940">
        <v>30087</v>
      </c>
      <c r="B940" t="s">
        <v>71</v>
      </c>
      <c r="C940" t="s">
        <v>431</v>
      </c>
      <c r="D940" t="s">
        <v>499</v>
      </c>
      <c r="E940" t="s">
        <v>905</v>
      </c>
      <c r="F940" t="s">
        <v>209</v>
      </c>
      <c r="G940" t="s">
        <v>528</v>
      </c>
      <c r="H940" t="s">
        <v>1343</v>
      </c>
      <c r="I940" t="s">
        <v>1114</v>
      </c>
      <c r="J940">
        <v>212</v>
      </c>
      <c r="K940" t="s">
        <v>502</v>
      </c>
    </row>
    <row r="941" spans="1:11">
      <c r="A941">
        <v>30105</v>
      </c>
      <c r="B941" t="s">
        <v>74</v>
      </c>
      <c r="C941" t="s">
        <v>431</v>
      </c>
      <c r="D941" t="s">
        <v>499</v>
      </c>
      <c r="E941" t="s">
        <v>905</v>
      </c>
      <c r="F941" t="s">
        <v>303</v>
      </c>
      <c r="G941" t="s">
        <v>500</v>
      </c>
      <c r="H941" t="s">
        <v>1356</v>
      </c>
      <c r="I941" t="s">
        <v>1024</v>
      </c>
      <c r="J941">
        <v>650</v>
      </c>
      <c r="K941" t="s">
        <v>539</v>
      </c>
    </row>
    <row r="942" spans="1:11">
      <c r="A942">
        <v>30173</v>
      </c>
      <c r="B942" t="s">
        <v>71</v>
      </c>
      <c r="C942" t="s">
        <v>436</v>
      </c>
      <c r="D942" t="s">
        <v>499</v>
      </c>
      <c r="E942" t="s">
        <v>905</v>
      </c>
      <c r="F942" t="s">
        <v>480</v>
      </c>
      <c r="G942" t="s">
        <v>528</v>
      </c>
      <c r="H942" t="s">
        <v>1351</v>
      </c>
      <c r="I942" t="s">
        <v>1107</v>
      </c>
      <c r="J942">
        <v>425</v>
      </c>
      <c r="K942" t="s">
        <v>1457</v>
      </c>
    </row>
    <row r="943" spans="1:11">
      <c r="A943">
        <v>30215</v>
      </c>
      <c r="B943" t="s">
        <v>71</v>
      </c>
      <c r="C943" t="s">
        <v>436</v>
      </c>
      <c r="D943" t="s">
        <v>499</v>
      </c>
      <c r="E943" t="s">
        <v>905</v>
      </c>
      <c r="F943" t="s">
        <v>209</v>
      </c>
      <c r="G943" t="s">
        <v>528</v>
      </c>
      <c r="H943" t="s">
        <v>1339</v>
      </c>
      <c r="I943" t="s">
        <v>906</v>
      </c>
      <c r="J943">
        <v>428</v>
      </c>
      <c r="K943" t="s">
        <v>502</v>
      </c>
    </row>
    <row r="944" spans="1:11">
      <c r="A944">
        <v>30228</v>
      </c>
      <c r="B944" t="s">
        <v>71</v>
      </c>
      <c r="C944" t="s">
        <v>431</v>
      </c>
      <c r="D944" t="s">
        <v>499</v>
      </c>
      <c r="E944" t="s">
        <v>905</v>
      </c>
      <c r="F944" t="s">
        <v>209</v>
      </c>
      <c r="G944" t="s">
        <v>528</v>
      </c>
      <c r="H944" t="s">
        <v>1351</v>
      </c>
      <c r="I944" t="s">
        <v>1107</v>
      </c>
      <c r="J944">
        <v>70</v>
      </c>
      <c r="K944" t="s">
        <v>502</v>
      </c>
    </row>
    <row r="945" spans="1:11">
      <c r="A945">
        <v>30238</v>
      </c>
      <c r="B945" t="s">
        <v>71</v>
      </c>
      <c r="C945" t="s">
        <v>431</v>
      </c>
      <c r="D945" t="s">
        <v>499</v>
      </c>
      <c r="E945" t="s">
        <v>905</v>
      </c>
      <c r="F945" t="s">
        <v>209</v>
      </c>
      <c r="G945" t="s">
        <v>528</v>
      </c>
      <c r="H945" t="s">
        <v>1330</v>
      </c>
      <c r="I945" t="s">
        <v>932</v>
      </c>
      <c r="J945">
        <v>262</v>
      </c>
      <c r="K945" t="s">
        <v>502</v>
      </c>
    </row>
    <row r="946" spans="1:11">
      <c r="A946">
        <v>30259</v>
      </c>
      <c r="B946" t="s">
        <v>71</v>
      </c>
      <c r="C946" t="s">
        <v>431</v>
      </c>
      <c r="D946" t="s">
        <v>499</v>
      </c>
      <c r="E946" t="s">
        <v>905</v>
      </c>
      <c r="F946" t="s">
        <v>209</v>
      </c>
      <c r="G946" t="s">
        <v>528</v>
      </c>
      <c r="H946" t="s">
        <v>1328</v>
      </c>
      <c r="I946" t="s">
        <v>984</v>
      </c>
      <c r="J946">
        <v>342</v>
      </c>
      <c r="K946" t="s">
        <v>502</v>
      </c>
    </row>
    <row r="947" spans="1:11">
      <c r="A947">
        <v>30268</v>
      </c>
      <c r="B947" t="s">
        <v>71</v>
      </c>
      <c r="C947" t="s">
        <v>431</v>
      </c>
      <c r="D947" t="s">
        <v>499</v>
      </c>
      <c r="E947" t="s">
        <v>905</v>
      </c>
      <c r="F947" t="s">
        <v>230</v>
      </c>
      <c r="G947" t="s">
        <v>528</v>
      </c>
      <c r="H947" t="s">
        <v>1326</v>
      </c>
      <c r="I947" t="s">
        <v>965</v>
      </c>
      <c r="J947">
        <v>401</v>
      </c>
      <c r="K947" t="s">
        <v>231</v>
      </c>
    </row>
    <row r="948" spans="1:11">
      <c r="A948">
        <v>30294</v>
      </c>
      <c r="B948" t="s">
        <v>71</v>
      </c>
      <c r="C948" t="s">
        <v>436</v>
      </c>
      <c r="D948" t="s">
        <v>499</v>
      </c>
      <c r="E948" t="s">
        <v>905</v>
      </c>
      <c r="F948" t="s">
        <v>209</v>
      </c>
      <c r="G948" t="s">
        <v>528</v>
      </c>
      <c r="H948" t="s">
        <v>1339</v>
      </c>
      <c r="I948" t="s">
        <v>906</v>
      </c>
      <c r="J948">
        <v>414</v>
      </c>
      <c r="K948" t="s">
        <v>502</v>
      </c>
    </row>
    <row r="949" spans="1:11">
      <c r="A949">
        <v>30302</v>
      </c>
      <c r="B949" t="s">
        <v>71</v>
      </c>
      <c r="C949" t="s">
        <v>431</v>
      </c>
      <c r="D949" t="s">
        <v>499</v>
      </c>
      <c r="E949" t="s">
        <v>905</v>
      </c>
      <c r="F949" t="s">
        <v>209</v>
      </c>
      <c r="G949" t="s">
        <v>528</v>
      </c>
      <c r="H949" t="s">
        <v>1353</v>
      </c>
      <c r="I949" t="s">
        <v>996</v>
      </c>
      <c r="J949">
        <v>829</v>
      </c>
      <c r="K949" t="s">
        <v>502</v>
      </c>
    </row>
    <row r="950" spans="1:11">
      <c r="A950">
        <v>30354</v>
      </c>
      <c r="B950" t="s">
        <v>74</v>
      </c>
      <c r="C950" t="s">
        <v>436</v>
      </c>
      <c r="D950" t="s">
        <v>499</v>
      </c>
      <c r="E950" t="s">
        <v>905</v>
      </c>
      <c r="F950" t="s">
        <v>303</v>
      </c>
      <c r="G950" t="s">
        <v>500</v>
      </c>
      <c r="H950" t="s">
        <v>1342</v>
      </c>
      <c r="I950" t="s">
        <v>1091</v>
      </c>
      <c r="J950">
        <v>1086</v>
      </c>
      <c r="K950" t="s">
        <v>539</v>
      </c>
    </row>
    <row r="951" spans="1:11">
      <c r="A951">
        <v>30358</v>
      </c>
      <c r="B951" t="s">
        <v>71</v>
      </c>
      <c r="C951" t="s">
        <v>431</v>
      </c>
      <c r="D951" t="s">
        <v>499</v>
      </c>
      <c r="E951" t="s">
        <v>905</v>
      </c>
      <c r="F951" t="s">
        <v>209</v>
      </c>
      <c r="G951" t="s">
        <v>528</v>
      </c>
      <c r="H951" t="s">
        <v>1330</v>
      </c>
      <c r="I951" t="s">
        <v>932</v>
      </c>
      <c r="J951">
        <v>254</v>
      </c>
      <c r="K951" t="s">
        <v>502</v>
      </c>
    </row>
    <row r="952" spans="1:11">
      <c r="A952">
        <v>30422</v>
      </c>
      <c r="B952" t="s">
        <v>74</v>
      </c>
      <c r="C952" t="s">
        <v>431</v>
      </c>
      <c r="D952" t="s">
        <v>499</v>
      </c>
      <c r="E952" t="s">
        <v>905</v>
      </c>
      <c r="F952" t="s">
        <v>521</v>
      </c>
      <c r="G952" t="s">
        <v>500</v>
      </c>
      <c r="H952" t="s">
        <v>1352</v>
      </c>
      <c r="I952" t="s">
        <v>975</v>
      </c>
      <c r="J952">
        <v>298</v>
      </c>
      <c r="K952" t="s">
        <v>773</v>
      </c>
    </row>
    <row r="953" spans="1:11">
      <c r="A953">
        <v>30471</v>
      </c>
      <c r="B953" t="s">
        <v>71</v>
      </c>
      <c r="C953" t="s">
        <v>431</v>
      </c>
      <c r="D953" t="s">
        <v>499</v>
      </c>
      <c r="E953" t="s">
        <v>905</v>
      </c>
      <c r="F953" t="s">
        <v>230</v>
      </c>
      <c r="G953" t="s">
        <v>528</v>
      </c>
      <c r="H953" t="s">
        <v>1346</v>
      </c>
      <c r="I953" t="s">
        <v>1068</v>
      </c>
      <c r="J953">
        <v>564</v>
      </c>
      <c r="K953" t="s">
        <v>231</v>
      </c>
    </row>
    <row r="954" spans="1:11">
      <c r="A954">
        <v>30503</v>
      </c>
      <c r="B954" t="s">
        <v>71</v>
      </c>
      <c r="C954" t="s">
        <v>431</v>
      </c>
      <c r="D954" t="s">
        <v>499</v>
      </c>
      <c r="E954" t="s">
        <v>905</v>
      </c>
      <c r="F954" t="s">
        <v>230</v>
      </c>
      <c r="G954" t="s">
        <v>528</v>
      </c>
      <c r="H954" t="s">
        <v>1330</v>
      </c>
      <c r="I954" t="s">
        <v>964</v>
      </c>
      <c r="J954">
        <v>161</v>
      </c>
      <c r="K954" t="s">
        <v>231</v>
      </c>
    </row>
    <row r="955" spans="1:11">
      <c r="A955">
        <v>30555</v>
      </c>
      <c r="B955" t="s">
        <v>74</v>
      </c>
      <c r="C955" t="s">
        <v>431</v>
      </c>
      <c r="D955" t="s">
        <v>499</v>
      </c>
      <c r="E955" t="s">
        <v>905</v>
      </c>
      <c r="F955" t="s">
        <v>521</v>
      </c>
      <c r="G955" t="s">
        <v>500</v>
      </c>
      <c r="H955" t="s">
        <v>1326</v>
      </c>
      <c r="I955" t="s">
        <v>965</v>
      </c>
      <c r="J955">
        <v>302</v>
      </c>
      <c r="K955" t="s">
        <v>1104</v>
      </c>
    </row>
    <row r="956" spans="1:11">
      <c r="A956">
        <v>30579</v>
      </c>
      <c r="B956" t="s">
        <v>71</v>
      </c>
      <c r="C956" t="s">
        <v>431</v>
      </c>
      <c r="D956" t="s">
        <v>499</v>
      </c>
      <c r="E956" t="s">
        <v>905</v>
      </c>
      <c r="F956" t="s">
        <v>230</v>
      </c>
      <c r="G956" t="s">
        <v>528</v>
      </c>
      <c r="H956" t="s">
        <v>1330</v>
      </c>
      <c r="I956" t="s">
        <v>979</v>
      </c>
      <c r="J956">
        <v>221</v>
      </c>
      <c r="K956" t="s">
        <v>231</v>
      </c>
    </row>
    <row r="957" spans="1:11">
      <c r="A957">
        <v>30580</v>
      </c>
      <c r="B957" t="s">
        <v>71</v>
      </c>
      <c r="C957" t="s">
        <v>431</v>
      </c>
      <c r="D957" t="s">
        <v>499</v>
      </c>
      <c r="E957" t="s">
        <v>905</v>
      </c>
      <c r="F957" t="s">
        <v>481</v>
      </c>
      <c r="G957" t="s">
        <v>528</v>
      </c>
      <c r="H957" t="s">
        <v>1361</v>
      </c>
      <c r="I957" t="s">
        <v>1086</v>
      </c>
      <c r="J957">
        <v>381</v>
      </c>
      <c r="K957" t="s">
        <v>1087</v>
      </c>
    </row>
    <row r="958" spans="1:11">
      <c r="A958">
        <v>30763</v>
      </c>
      <c r="B958" t="s">
        <v>71</v>
      </c>
      <c r="C958" t="s">
        <v>431</v>
      </c>
      <c r="D958" t="s">
        <v>499</v>
      </c>
      <c r="E958" t="s">
        <v>905</v>
      </c>
      <c r="F958" t="s">
        <v>230</v>
      </c>
      <c r="G958" t="s">
        <v>528</v>
      </c>
      <c r="H958" t="s">
        <v>1346</v>
      </c>
      <c r="I958" t="s">
        <v>1052</v>
      </c>
      <c r="J958">
        <v>529</v>
      </c>
      <c r="K958" t="s">
        <v>231</v>
      </c>
    </row>
    <row r="959" spans="1:11">
      <c r="A959">
        <v>30766</v>
      </c>
      <c r="B959" t="s">
        <v>71</v>
      </c>
      <c r="C959" t="s">
        <v>431</v>
      </c>
      <c r="D959" t="s">
        <v>499</v>
      </c>
      <c r="E959" t="s">
        <v>905</v>
      </c>
      <c r="F959" t="s">
        <v>209</v>
      </c>
      <c r="G959" t="s">
        <v>528</v>
      </c>
      <c r="H959" t="s">
        <v>1351</v>
      </c>
      <c r="I959" t="s">
        <v>1107</v>
      </c>
      <c r="J959">
        <v>72</v>
      </c>
      <c r="K959" t="s">
        <v>502</v>
      </c>
    </row>
    <row r="960" spans="1:11">
      <c r="A960">
        <v>30779</v>
      </c>
      <c r="B960" t="s">
        <v>71</v>
      </c>
      <c r="C960" t="s">
        <v>431</v>
      </c>
      <c r="D960" t="s">
        <v>499</v>
      </c>
      <c r="E960" t="s">
        <v>905</v>
      </c>
      <c r="F960" t="s">
        <v>230</v>
      </c>
      <c r="G960" t="s">
        <v>528</v>
      </c>
      <c r="H960" t="s">
        <v>1326</v>
      </c>
      <c r="I960" t="s">
        <v>960</v>
      </c>
      <c r="J960">
        <v>1320</v>
      </c>
      <c r="K960" t="s">
        <v>231</v>
      </c>
    </row>
    <row r="961" spans="1:11">
      <c r="A961">
        <v>30811</v>
      </c>
      <c r="B961" t="s">
        <v>71</v>
      </c>
      <c r="C961" t="s">
        <v>431</v>
      </c>
      <c r="D961" t="s">
        <v>499</v>
      </c>
      <c r="E961" t="s">
        <v>905</v>
      </c>
      <c r="F961" t="s">
        <v>209</v>
      </c>
      <c r="G961" t="s">
        <v>528</v>
      </c>
      <c r="H961" t="s">
        <v>1345</v>
      </c>
      <c r="I961" t="s">
        <v>1113</v>
      </c>
      <c r="J961">
        <v>93</v>
      </c>
      <c r="K961" t="s">
        <v>502</v>
      </c>
    </row>
    <row r="962" spans="1:11">
      <c r="A962">
        <v>30839</v>
      </c>
      <c r="B962" t="s">
        <v>71</v>
      </c>
      <c r="C962" t="s">
        <v>432</v>
      </c>
      <c r="D962" t="s">
        <v>499</v>
      </c>
      <c r="E962" t="s">
        <v>905</v>
      </c>
      <c r="F962" t="s">
        <v>185</v>
      </c>
      <c r="G962" t="s">
        <v>528</v>
      </c>
      <c r="H962" t="s">
        <v>1332</v>
      </c>
      <c r="I962" t="s">
        <v>925</v>
      </c>
      <c r="J962">
        <v>108</v>
      </c>
      <c r="K962" t="s">
        <v>540</v>
      </c>
    </row>
    <row r="963" spans="1:11">
      <c r="A963">
        <v>30851</v>
      </c>
      <c r="B963" t="s">
        <v>71</v>
      </c>
      <c r="C963" t="s">
        <v>431</v>
      </c>
      <c r="D963" t="s">
        <v>499</v>
      </c>
      <c r="E963" t="s">
        <v>905</v>
      </c>
      <c r="F963" t="s">
        <v>209</v>
      </c>
      <c r="G963" t="s">
        <v>528</v>
      </c>
      <c r="H963" t="s">
        <v>1343</v>
      </c>
      <c r="I963" t="s">
        <v>1118</v>
      </c>
      <c r="J963">
        <v>870</v>
      </c>
      <c r="K963" t="s">
        <v>502</v>
      </c>
    </row>
    <row r="964" spans="1:11">
      <c r="A964">
        <v>30891</v>
      </c>
      <c r="B964" t="s">
        <v>71</v>
      </c>
      <c r="C964" t="s">
        <v>431</v>
      </c>
      <c r="D964" t="s">
        <v>499</v>
      </c>
      <c r="E964" t="s">
        <v>905</v>
      </c>
      <c r="F964" t="s">
        <v>47</v>
      </c>
      <c r="G964" t="s">
        <v>528</v>
      </c>
      <c r="H964" t="s">
        <v>1346</v>
      </c>
      <c r="I964" t="s">
        <v>1013</v>
      </c>
      <c r="J964">
        <v>103</v>
      </c>
      <c r="K964" t="s">
        <v>1120</v>
      </c>
    </row>
    <row r="965" spans="1:11">
      <c r="A965">
        <v>30910</v>
      </c>
      <c r="B965" t="s">
        <v>71</v>
      </c>
      <c r="C965" t="s">
        <v>436</v>
      </c>
      <c r="D965" t="s">
        <v>499</v>
      </c>
      <c r="E965" t="s">
        <v>905</v>
      </c>
      <c r="F965" t="s">
        <v>209</v>
      </c>
      <c r="G965" t="s">
        <v>528</v>
      </c>
      <c r="H965" t="s">
        <v>1339</v>
      </c>
      <c r="I965" t="s">
        <v>906</v>
      </c>
      <c r="J965">
        <v>438</v>
      </c>
      <c r="K965" t="s">
        <v>502</v>
      </c>
    </row>
    <row r="966" spans="1:11">
      <c r="A966">
        <v>30934</v>
      </c>
      <c r="B966" t="s">
        <v>71</v>
      </c>
      <c r="C966" t="s">
        <v>431</v>
      </c>
      <c r="D966" t="s">
        <v>499</v>
      </c>
      <c r="E966" t="s">
        <v>905</v>
      </c>
      <c r="F966" t="s">
        <v>185</v>
      </c>
      <c r="G966" t="s">
        <v>528</v>
      </c>
      <c r="H966" t="s">
        <v>1349</v>
      </c>
      <c r="I966" t="s">
        <v>1136</v>
      </c>
      <c r="J966">
        <v>345</v>
      </c>
      <c r="K966" t="s">
        <v>540</v>
      </c>
    </row>
    <row r="967" spans="1:11">
      <c r="A967">
        <v>30939</v>
      </c>
      <c r="B967" t="s">
        <v>71</v>
      </c>
      <c r="C967" t="s">
        <v>432</v>
      </c>
      <c r="D967" t="s">
        <v>499</v>
      </c>
      <c r="E967" t="s">
        <v>905</v>
      </c>
      <c r="F967" t="s">
        <v>210</v>
      </c>
      <c r="G967" t="s">
        <v>528</v>
      </c>
      <c r="H967" t="s">
        <v>1334</v>
      </c>
      <c r="I967" t="s">
        <v>934</v>
      </c>
      <c r="J967">
        <v>284</v>
      </c>
      <c r="K967" t="s">
        <v>1476</v>
      </c>
    </row>
    <row r="968" spans="1:11">
      <c r="A968">
        <v>30977</v>
      </c>
      <c r="B968" t="s">
        <v>74</v>
      </c>
      <c r="C968" t="s">
        <v>431</v>
      </c>
      <c r="D968" t="s">
        <v>499</v>
      </c>
      <c r="E968" t="s">
        <v>905</v>
      </c>
      <c r="F968" t="s">
        <v>520</v>
      </c>
      <c r="G968" t="s">
        <v>500</v>
      </c>
      <c r="H968" t="s">
        <v>1340</v>
      </c>
      <c r="I968" t="s">
        <v>1128</v>
      </c>
      <c r="J968">
        <v>399</v>
      </c>
      <c r="K968" t="s">
        <v>547</v>
      </c>
    </row>
    <row r="969" spans="1:11">
      <c r="A969">
        <v>31016</v>
      </c>
      <c r="B969" t="s">
        <v>71</v>
      </c>
      <c r="C969" t="s">
        <v>431</v>
      </c>
      <c r="D969" t="s">
        <v>499</v>
      </c>
      <c r="E969" t="s">
        <v>905</v>
      </c>
      <c r="F969" t="s">
        <v>208</v>
      </c>
      <c r="G969" t="s">
        <v>528</v>
      </c>
      <c r="H969" t="s">
        <v>1327</v>
      </c>
      <c r="I969" t="s">
        <v>1158</v>
      </c>
      <c r="J969">
        <v>237</v>
      </c>
      <c r="K969" t="s">
        <v>1165</v>
      </c>
    </row>
    <row r="970" spans="1:11">
      <c r="A970">
        <v>31038</v>
      </c>
      <c r="B970" t="s">
        <v>71</v>
      </c>
      <c r="C970" t="s">
        <v>431</v>
      </c>
      <c r="D970" t="s">
        <v>499</v>
      </c>
      <c r="E970" t="s">
        <v>905</v>
      </c>
      <c r="F970" t="s">
        <v>230</v>
      </c>
      <c r="G970" t="s">
        <v>528</v>
      </c>
      <c r="H970" t="s">
        <v>1326</v>
      </c>
      <c r="I970" t="s">
        <v>1020</v>
      </c>
      <c r="J970">
        <v>2047</v>
      </c>
      <c r="K970" t="s">
        <v>231</v>
      </c>
    </row>
    <row r="971" spans="1:11">
      <c r="A971">
        <v>31107</v>
      </c>
      <c r="B971" t="s">
        <v>71</v>
      </c>
      <c r="C971" t="s">
        <v>431</v>
      </c>
      <c r="D971" t="s">
        <v>499</v>
      </c>
      <c r="E971" t="s">
        <v>905</v>
      </c>
      <c r="F971" t="s">
        <v>387</v>
      </c>
      <c r="G971" t="s">
        <v>528</v>
      </c>
      <c r="H971" t="s">
        <v>1363</v>
      </c>
      <c r="I971" t="s">
        <v>971</v>
      </c>
      <c r="J971">
        <v>195</v>
      </c>
      <c r="K971" t="s">
        <v>1458</v>
      </c>
    </row>
    <row r="972" spans="1:11">
      <c r="A972">
        <v>31116</v>
      </c>
      <c r="B972" t="s">
        <v>74</v>
      </c>
      <c r="C972" t="s">
        <v>431</v>
      </c>
      <c r="D972" t="s">
        <v>499</v>
      </c>
      <c r="E972" t="s">
        <v>905</v>
      </c>
      <c r="F972" t="s">
        <v>520</v>
      </c>
      <c r="G972" t="s">
        <v>500</v>
      </c>
      <c r="H972" t="s">
        <v>1349</v>
      </c>
      <c r="I972" t="s">
        <v>1147</v>
      </c>
      <c r="J972">
        <v>592</v>
      </c>
      <c r="K972" t="s">
        <v>1148</v>
      </c>
    </row>
    <row r="973" spans="1:11">
      <c r="A973">
        <v>31177</v>
      </c>
      <c r="B973" t="s">
        <v>71</v>
      </c>
      <c r="C973" t="s">
        <v>431</v>
      </c>
      <c r="D973" t="s">
        <v>499</v>
      </c>
      <c r="E973" t="s">
        <v>905</v>
      </c>
      <c r="F973" t="s">
        <v>230</v>
      </c>
      <c r="G973" t="s">
        <v>528</v>
      </c>
      <c r="H973" t="s">
        <v>1346</v>
      </c>
      <c r="I973" t="s">
        <v>1052</v>
      </c>
      <c r="J973">
        <v>507</v>
      </c>
      <c r="K973" t="s">
        <v>231</v>
      </c>
    </row>
    <row r="974" spans="1:11">
      <c r="A974">
        <v>31206</v>
      </c>
      <c r="B974" t="s">
        <v>71</v>
      </c>
      <c r="C974" t="s">
        <v>436</v>
      </c>
      <c r="D974" t="s">
        <v>499</v>
      </c>
      <c r="E974" t="s">
        <v>905</v>
      </c>
      <c r="F974" t="s">
        <v>209</v>
      </c>
      <c r="G974" t="s">
        <v>528</v>
      </c>
      <c r="H974" t="s">
        <v>1339</v>
      </c>
      <c r="I974" t="s">
        <v>906</v>
      </c>
      <c r="J974">
        <v>382</v>
      </c>
      <c r="K974" t="s">
        <v>502</v>
      </c>
    </row>
    <row r="975" spans="1:11">
      <c r="A975">
        <v>31246</v>
      </c>
      <c r="B975" t="s">
        <v>71</v>
      </c>
      <c r="C975" t="s">
        <v>432</v>
      </c>
      <c r="D975" t="s">
        <v>499</v>
      </c>
      <c r="E975" t="s">
        <v>905</v>
      </c>
      <c r="F975" t="s">
        <v>206</v>
      </c>
      <c r="G975" t="s">
        <v>528</v>
      </c>
      <c r="H975" t="s">
        <v>1346</v>
      </c>
      <c r="I975" t="s">
        <v>1013</v>
      </c>
      <c r="J975">
        <v>87</v>
      </c>
      <c r="K975" t="s">
        <v>1453</v>
      </c>
    </row>
    <row r="976" spans="1:11">
      <c r="A976">
        <v>31265</v>
      </c>
      <c r="B976" t="s">
        <v>71</v>
      </c>
      <c r="C976" t="s">
        <v>436</v>
      </c>
      <c r="D976" t="s">
        <v>499</v>
      </c>
      <c r="E976" t="s">
        <v>905</v>
      </c>
      <c r="F976" t="s">
        <v>234</v>
      </c>
      <c r="G976" t="s">
        <v>528</v>
      </c>
      <c r="H976" t="s">
        <v>1339</v>
      </c>
      <c r="I976" t="s">
        <v>1066</v>
      </c>
      <c r="J976">
        <v>896</v>
      </c>
      <c r="K976" t="s">
        <v>1067</v>
      </c>
    </row>
    <row r="977" spans="1:11">
      <c r="A977">
        <v>31333</v>
      </c>
      <c r="B977" t="s">
        <v>71</v>
      </c>
      <c r="C977" t="s">
        <v>431</v>
      </c>
      <c r="D977" t="s">
        <v>499</v>
      </c>
      <c r="E977" t="s">
        <v>905</v>
      </c>
      <c r="F977" t="s">
        <v>209</v>
      </c>
      <c r="G977" t="s">
        <v>528</v>
      </c>
      <c r="H977" t="s">
        <v>1345</v>
      </c>
      <c r="I977" t="s">
        <v>1113</v>
      </c>
      <c r="J977">
        <v>99</v>
      </c>
      <c r="K977" t="s">
        <v>502</v>
      </c>
    </row>
    <row r="978" spans="1:11">
      <c r="A978">
        <v>31334</v>
      </c>
      <c r="B978" t="s">
        <v>71</v>
      </c>
      <c r="C978" t="s">
        <v>431</v>
      </c>
      <c r="D978" t="s">
        <v>499</v>
      </c>
      <c r="E978" t="s">
        <v>905</v>
      </c>
      <c r="F978" t="s">
        <v>209</v>
      </c>
      <c r="G978" t="s">
        <v>528</v>
      </c>
      <c r="H978" t="s">
        <v>1329</v>
      </c>
      <c r="I978" t="s">
        <v>1003</v>
      </c>
      <c r="J978">
        <v>193</v>
      </c>
      <c r="K978" t="s">
        <v>502</v>
      </c>
    </row>
    <row r="979" spans="1:11">
      <c r="A979">
        <v>31363</v>
      </c>
      <c r="B979" t="s">
        <v>71</v>
      </c>
      <c r="C979" t="s">
        <v>431</v>
      </c>
      <c r="D979" t="s">
        <v>499</v>
      </c>
      <c r="E979" t="s">
        <v>905</v>
      </c>
      <c r="F979" t="s">
        <v>205</v>
      </c>
      <c r="G979" t="s">
        <v>528</v>
      </c>
      <c r="H979" t="s">
        <v>1334</v>
      </c>
      <c r="I979" t="s">
        <v>1163</v>
      </c>
      <c r="J979">
        <v>448</v>
      </c>
      <c r="K979" t="s">
        <v>1477</v>
      </c>
    </row>
    <row r="980" spans="1:11">
      <c r="A980">
        <v>31373</v>
      </c>
      <c r="B980" t="s">
        <v>71</v>
      </c>
      <c r="C980" t="s">
        <v>431</v>
      </c>
      <c r="D980" t="s">
        <v>499</v>
      </c>
      <c r="E980" t="s">
        <v>905</v>
      </c>
      <c r="F980" t="s">
        <v>481</v>
      </c>
      <c r="G980" t="s">
        <v>528</v>
      </c>
      <c r="H980" t="s">
        <v>1344</v>
      </c>
      <c r="I980" t="s">
        <v>968</v>
      </c>
      <c r="J980">
        <v>205</v>
      </c>
      <c r="K980" t="s">
        <v>969</v>
      </c>
    </row>
    <row r="981" spans="1:11">
      <c r="A981">
        <v>31481</v>
      </c>
      <c r="B981" t="s">
        <v>71</v>
      </c>
      <c r="C981" t="s">
        <v>431</v>
      </c>
      <c r="D981" t="s">
        <v>499</v>
      </c>
      <c r="E981" t="s">
        <v>905</v>
      </c>
      <c r="F981" t="s">
        <v>387</v>
      </c>
      <c r="G981" t="s">
        <v>528</v>
      </c>
      <c r="H981" t="s">
        <v>1364</v>
      </c>
      <c r="I981" t="s">
        <v>1001</v>
      </c>
      <c r="J981">
        <v>152</v>
      </c>
      <c r="K981" t="s">
        <v>1459</v>
      </c>
    </row>
    <row r="982" spans="1:11">
      <c r="A982">
        <v>31506</v>
      </c>
      <c r="B982" t="s">
        <v>71</v>
      </c>
      <c r="C982" t="s">
        <v>436</v>
      </c>
      <c r="D982" t="s">
        <v>499</v>
      </c>
      <c r="E982" t="s">
        <v>905</v>
      </c>
      <c r="F982" t="s">
        <v>209</v>
      </c>
      <c r="G982" t="s">
        <v>528</v>
      </c>
      <c r="H982" t="s">
        <v>1339</v>
      </c>
      <c r="I982" t="s">
        <v>906</v>
      </c>
      <c r="J982">
        <v>427</v>
      </c>
      <c r="K982" t="s">
        <v>502</v>
      </c>
    </row>
    <row r="983" spans="1:11">
      <c r="A983">
        <v>31553</v>
      </c>
      <c r="B983" t="s">
        <v>71</v>
      </c>
      <c r="C983" t="s">
        <v>431</v>
      </c>
      <c r="D983" t="s">
        <v>499</v>
      </c>
      <c r="E983" t="s">
        <v>905</v>
      </c>
      <c r="F983" t="s">
        <v>481</v>
      </c>
      <c r="G983" t="s">
        <v>528</v>
      </c>
      <c r="H983" t="s">
        <v>1365</v>
      </c>
      <c r="I983" t="s">
        <v>1166</v>
      </c>
      <c r="J983">
        <v>598</v>
      </c>
      <c r="K983" t="s">
        <v>1167</v>
      </c>
    </row>
    <row r="984" spans="1:11">
      <c r="A984">
        <v>31555</v>
      </c>
      <c r="B984" t="s">
        <v>71</v>
      </c>
      <c r="C984" t="s">
        <v>431</v>
      </c>
      <c r="D984" t="s">
        <v>499</v>
      </c>
      <c r="E984" t="s">
        <v>905</v>
      </c>
      <c r="F984" t="s">
        <v>209</v>
      </c>
      <c r="G984" t="s">
        <v>528</v>
      </c>
      <c r="H984" t="s">
        <v>1359</v>
      </c>
      <c r="I984" t="s">
        <v>1014</v>
      </c>
      <c r="J984">
        <v>563</v>
      </c>
      <c r="K984" t="s">
        <v>502</v>
      </c>
    </row>
    <row r="985" spans="1:11">
      <c r="A985">
        <v>31606</v>
      </c>
      <c r="B985" t="s">
        <v>71</v>
      </c>
      <c r="C985" t="s">
        <v>431</v>
      </c>
      <c r="D985" t="s">
        <v>499</v>
      </c>
      <c r="E985" t="s">
        <v>905</v>
      </c>
      <c r="F985" t="s">
        <v>245</v>
      </c>
      <c r="G985" t="s">
        <v>528</v>
      </c>
      <c r="H985" t="s">
        <v>1366</v>
      </c>
      <c r="I985" t="s">
        <v>1023</v>
      </c>
      <c r="J985">
        <v>202</v>
      </c>
      <c r="K985" t="s">
        <v>272</v>
      </c>
    </row>
    <row r="986" spans="1:11">
      <c r="A986">
        <v>31626</v>
      </c>
      <c r="B986" t="s">
        <v>71</v>
      </c>
      <c r="C986" t="s">
        <v>436</v>
      </c>
      <c r="D986" t="s">
        <v>499</v>
      </c>
      <c r="E986" t="s">
        <v>905</v>
      </c>
      <c r="F986" t="s">
        <v>209</v>
      </c>
      <c r="G986" t="s">
        <v>528</v>
      </c>
      <c r="H986" t="s">
        <v>1339</v>
      </c>
      <c r="I986" t="s">
        <v>906</v>
      </c>
      <c r="J986">
        <v>347</v>
      </c>
      <c r="K986" t="s">
        <v>502</v>
      </c>
    </row>
    <row r="987" spans="1:11">
      <c r="A987">
        <v>31688</v>
      </c>
      <c r="B987" t="s">
        <v>71</v>
      </c>
      <c r="C987" t="s">
        <v>431</v>
      </c>
      <c r="D987" t="s">
        <v>499</v>
      </c>
      <c r="E987" t="s">
        <v>905</v>
      </c>
      <c r="F987" t="s">
        <v>206</v>
      </c>
      <c r="G987" t="s">
        <v>528</v>
      </c>
      <c r="H987" t="s">
        <v>1336</v>
      </c>
      <c r="I987" t="s">
        <v>1036</v>
      </c>
      <c r="J987">
        <v>107</v>
      </c>
      <c r="K987" t="s">
        <v>1402</v>
      </c>
    </row>
    <row r="988" spans="1:11">
      <c r="A988">
        <v>31689</v>
      </c>
      <c r="B988" t="s">
        <v>71</v>
      </c>
      <c r="C988" t="s">
        <v>431</v>
      </c>
      <c r="D988" t="s">
        <v>499</v>
      </c>
      <c r="E988" t="s">
        <v>905</v>
      </c>
      <c r="F988" t="s">
        <v>209</v>
      </c>
      <c r="G988" t="s">
        <v>528</v>
      </c>
      <c r="H988" t="s">
        <v>1356</v>
      </c>
      <c r="I988" t="s">
        <v>951</v>
      </c>
      <c r="J988">
        <v>305</v>
      </c>
      <c r="K988" t="s">
        <v>502</v>
      </c>
    </row>
    <row r="989" spans="1:11">
      <c r="A989">
        <v>31700</v>
      </c>
      <c r="B989" t="s">
        <v>71</v>
      </c>
      <c r="C989" t="s">
        <v>431</v>
      </c>
      <c r="D989" t="s">
        <v>499</v>
      </c>
      <c r="E989" t="s">
        <v>905</v>
      </c>
      <c r="F989" t="s">
        <v>230</v>
      </c>
      <c r="G989" t="s">
        <v>528</v>
      </c>
      <c r="H989" t="s">
        <v>1330</v>
      </c>
      <c r="I989" t="s">
        <v>979</v>
      </c>
      <c r="J989">
        <v>222</v>
      </c>
      <c r="K989" t="s">
        <v>231</v>
      </c>
    </row>
    <row r="990" spans="1:11">
      <c r="A990">
        <v>31724</v>
      </c>
      <c r="B990" t="s">
        <v>71</v>
      </c>
      <c r="C990" t="s">
        <v>431</v>
      </c>
      <c r="D990" t="s">
        <v>499</v>
      </c>
      <c r="E990" t="s">
        <v>905</v>
      </c>
      <c r="F990" t="s">
        <v>230</v>
      </c>
      <c r="G990" t="s">
        <v>528</v>
      </c>
      <c r="H990" t="s">
        <v>1335</v>
      </c>
      <c r="I990" t="s">
        <v>970</v>
      </c>
      <c r="J990">
        <v>353</v>
      </c>
      <c r="K990" t="s">
        <v>231</v>
      </c>
    </row>
    <row r="991" spans="1:11">
      <c r="A991">
        <v>31735</v>
      </c>
      <c r="B991" t="s">
        <v>71</v>
      </c>
      <c r="C991" t="s">
        <v>431</v>
      </c>
      <c r="D991" t="s">
        <v>499</v>
      </c>
      <c r="E991" t="s">
        <v>905</v>
      </c>
      <c r="F991" t="s">
        <v>209</v>
      </c>
      <c r="G991" t="s">
        <v>528</v>
      </c>
      <c r="H991" t="s">
        <v>1345</v>
      </c>
      <c r="I991" t="s">
        <v>1113</v>
      </c>
      <c r="J991">
        <v>101</v>
      </c>
      <c r="K991" t="s">
        <v>502</v>
      </c>
    </row>
    <row r="992" spans="1:11">
      <c r="A992">
        <v>31736</v>
      </c>
      <c r="B992" t="s">
        <v>74</v>
      </c>
      <c r="C992" t="s">
        <v>436</v>
      </c>
      <c r="D992" t="s">
        <v>499</v>
      </c>
      <c r="E992" t="s">
        <v>905</v>
      </c>
      <c r="F992" t="s">
        <v>521</v>
      </c>
      <c r="G992" t="s">
        <v>500</v>
      </c>
      <c r="H992" t="s">
        <v>1339</v>
      </c>
      <c r="I992" t="s">
        <v>920</v>
      </c>
      <c r="J992">
        <v>491</v>
      </c>
      <c r="K992" t="s">
        <v>1585</v>
      </c>
    </row>
    <row r="993" spans="1:11">
      <c r="A993">
        <v>31741</v>
      </c>
      <c r="B993" t="s">
        <v>71</v>
      </c>
      <c r="C993" t="s">
        <v>431</v>
      </c>
      <c r="D993" t="s">
        <v>499</v>
      </c>
      <c r="E993" t="s">
        <v>905</v>
      </c>
      <c r="F993" t="s">
        <v>185</v>
      </c>
      <c r="G993" t="s">
        <v>528</v>
      </c>
      <c r="H993" t="s">
        <v>1353</v>
      </c>
      <c r="I993" t="s">
        <v>986</v>
      </c>
      <c r="J993">
        <v>334</v>
      </c>
      <c r="K993" t="s">
        <v>540</v>
      </c>
    </row>
    <row r="994" spans="1:11">
      <c r="A994">
        <v>31753</v>
      </c>
      <c r="B994" t="s">
        <v>71</v>
      </c>
      <c r="C994" t="s">
        <v>431</v>
      </c>
      <c r="D994" t="s">
        <v>499</v>
      </c>
      <c r="E994" t="s">
        <v>905</v>
      </c>
      <c r="F994" t="s">
        <v>209</v>
      </c>
      <c r="G994" t="s">
        <v>528</v>
      </c>
      <c r="H994" t="s">
        <v>1329</v>
      </c>
      <c r="I994" t="s">
        <v>963</v>
      </c>
      <c r="J994">
        <v>275</v>
      </c>
      <c r="K994" t="s">
        <v>502</v>
      </c>
    </row>
    <row r="995" spans="1:11">
      <c r="A995">
        <v>31841</v>
      </c>
      <c r="B995" t="s">
        <v>71</v>
      </c>
      <c r="C995" t="s">
        <v>431</v>
      </c>
      <c r="D995" t="s">
        <v>499</v>
      </c>
      <c r="E995" t="s">
        <v>905</v>
      </c>
      <c r="F995" t="s">
        <v>230</v>
      </c>
      <c r="G995" t="s">
        <v>528</v>
      </c>
      <c r="H995" t="s">
        <v>1346</v>
      </c>
      <c r="I995" t="s">
        <v>1052</v>
      </c>
      <c r="J995">
        <v>451</v>
      </c>
      <c r="K995" t="s">
        <v>231</v>
      </c>
    </row>
    <row r="996" spans="1:11">
      <c r="A996">
        <v>31848</v>
      </c>
      <c r="B996" t="s">
        <v>71</v>
      </c>
      <c r="C996" t="s">
        <v>431</v>
      </c>
      <c r="D996" t="s">
        <v>499</v>
      </c>
      <c r="E996" t="s">
        <v>905</v>
      </c>
      <c r="F996" t="s">
        <v>209</v>
      </c>
      <c r="G996" t="s">
        <v>528</v>
      </c>
      <c r="H996" t="s">
        <v>1343</v>
      </c>
      <c r="I996" t="s">
        <v>1118</v>
      </c>
      <c r="J996">
        <v>952</v>
      </c>
      <c r="K996" t="s">
        <v>502</v>
      </c>
    </row>
    <row r="997" spans="1:11">
      <c r="A997">
        <v>31881</v>
      </c>
      <c r="B997" t="s">
        <v>71</v>
      </c>
      <c r="C997" t="s">
        <v>436</v>
      </c>
      <c r="D997" t="s">
        <v>499</v>
      </c>
      <c r="E997" t="s">
        <v>905</v>
      </c>
      <c r="F997" t="s">
        <v>209</v>
      </c>
      <c r="G997" t="s">
        <v>528</v>
      </c>
      <c r="H997" t="s">
        <v>1339</v>
      </c>
      <c r="I997" t="s">
        <v>906</v>
      </c>
      <c r="J997">
        <v>352</v>
      </c>
      <c r="K997" t="s">
        <v>502</v>
      </c>
    </row>
    <row r="998" spans="1:11">
      <c r="A998">
        <v>31954</v>
      </c>
      <c r="B998" t="s">
        <v>71</v>
      </c>
      <c r="C998" t="s">
        <v>431</v>
      </c>
      <c r="D998" t="s">
        <v>499</v>
      </c>
      <c r="E998" t="s">
        <v>905</v>
      </c>
      <c r="F998" t="s">
        <v>481</v>
      </c>
      <c r="G998" t="s">
        <v>528</v>
      </c>
      <c r="H998" t="s">
        <v>1361</v>
      </c>
      <c r="I998" t="s">
        <v>1082</v>
      </c>
      <c r="J998">
        <v>359</v>
      </c>
      <c r="K998" t="s">
        <v>1083</v>
      </c>
    </row>
    <row r="999" spans="1:11">
      <c r="A999">
        <v>31960</v>
      </c>
      <c r="B999" t="s">
        <v>71</v>
      </c>
      <c r="C999" t="s">
        <v>431</v>
      </c>
      <c r="D999" t="s">
        <v>499</v>
      </c>
      <c r="E999" t="s">
        <v>905</v>
      </c>
      <c r="F999" t="s">
        <v>209</v>
      </c>
      <c r="G999" t="s">
        <v>528</v>
      </c>
      <c r="H999" t="s">
        <v>1367</v>
      </c>
      <c r="I999" t="s">
        <v>1131</v>
      </c>
      <c r="J999">
        <v>145</v>
      </c>
      <c r="K999" t="s">
        <v>502</v>
      </c>
    </row>
    <row r="1000" spans="1:11">
      <c r="A1000">
        <v>32017</v>
      </c>
      <c r="B1000" t="s">
        <v>71</v>
      </c>
      <c r="C1000" t="s">
        <v>431</v>
      </c>
      <c r="D1000" t="s">
        <v>499</v>
      </c>
      <c r="E1000" t="s">
        <v>905</v>
      </c>
      <c r="F1000" t="s">
        <v>209</v>
      </c>
      <c r="G1000" t="s">
        <v>528</v>
      </c>
      <c r="H1000" t="s">
        <v>1326</v>
      </c>
      <c r="I1000" t="s">
        <v>959</v>
      </c>
      <c r="J1000">
        <v>2292</v>
      </c>
      <c r="K1000" t="s">
        <v>502</v>
      </c>
    </row>
    <row r="1001" spans="1:11">
      <c r="A1001">
        <v>32021</v>
      </c>
      <c r="B1001" t="s">
        <v>71</v>
      </c>
      <c r="C1001" t="s">
        <v>431</v>
      </c>
      <c r="D1001" t="s">
        <v>499</v>
      </c>
      <c r="E1001" t="s">
        <v>905</v>
      </c>
      <c r="F1001" t="s">
        <v>209</v>
      </c>
      <c r="G1001" t="s">
        <v>528</v>
      </c>
      <c r="H1001" t="s">
        <v>1340</v>
      </c>
      <c r="I1001" t="s">
        <v>1129</v>
      </c>
      <c r="J1001">
        <v>376</v>
      </c>
      <c r="K1001" t="s">
        <v>502</v>
      </c>
    </row>
    <row r="1002" spans="1:11">
      <c r="A1002">
        <v>32063</v>
      </c>
      <c r="B1002" t="s">
        <v>74</v>
      </c>
      <c r="C1002" t="s">
        <v>431</v>
      </c>
      <c r="D1002" t="s">
        <v>499</v>
      </c>
      <c r="E1002" t="s">
        <v>905</v>
      </c>
      <c r="F1002" t="s">
        <v>520</v>
      </c>
      <c r="G1002" t="s">
        <v>500</v>
      </c>
      <c r="H1002" t="s">
        <v>1368</v>
      </c>
      <c r="I1002" t="s">
        <v>1031</v>
      </c>
      <c r="J1002">
        <v>133</v>
      </c>
      <c r="K1002" t="s">
        <v>1011</v>
      </c>
    </row>
    <row r="1003" spans="1:11">
      <c r="A1003">
        <v>32093</v>
      </c>
      <c r="B1003" t="s">
        <v>71</v>
      </c>
      <c r="C1003" t="s">
        <v>431</v>
      </c>
      <c r="D1003" t="s">
        <v>499</v>
      </c>
      <c r="E1003" t="s">
        <v>905</v>
      </c>
      <c r="F1003" t="s">
        <v>245</v>
      </c>
      <c r="G1003" t="s">
        <v>528</v>
      </c>
      <c r="H1003" t="s">
        <v>1352</v>
      </c>
      <c r="I1003" t="s">
        <v>1085</v>
      </c>
      <c r="J1003">
        <v>171</v>
      </c>
      <c r="K1003" t="s">
        <v>272</v>
      </c>
    </row>
    <row r="1004" spans="1:11">
      <c r="A1004">
        <v>32161</v>
      </c>
      <c r="B1004" t="s">
        <v>71</v>
      </c>
      <c r="C1004" t="s">
        <v>431</v>
      </c>
      <c r="D1004" t="s">
        <v>499</v>
      </c>
      <c r="E1004" t="s">
        <v>905</v>
      </c>
      <c r="F1004" t="s">
        <v>209</v>
      </c>
      <c r="G1004" t="s">
        <v>528</v>
      </c>
      <c r="H1004" t="s">
        <v>1353</v>
      </c>
      <c r="I1004" t="s">
        <v>914</v>
      </c>
      <c r="J1004">
        <v>421</v>
      </c>
      <c r="K1004" t="s">
        <v>502</v>
      </c>
    </row>
    <row r="1005" spans="1:11">
      <c r="A1005">
        <v>32165</v>
      </c>
      <c r="B1005" t="s">
        <v>71</v>
      </c>
      <c r="C1005" t="s">
        <v>431</v>
      </c>
      <c r="D1005" t="s">
        <v>499</v>
      </c>
      <c r="E1005" t="s">
        <v>905</v>
      </c>
      <c r="F1005" t="s">
        <v>230</v>
      </c>
      <c r="G1005" t="s">
        <v>528</v>
      </c>
      <c r="H1005" t="s">
        <v>1369</v>
      </c>
      <c r="I1005" t="s">
        <v>944</v>
      </c>
      <c r="J1005">
        <v>453</v>
      </c>
      <c r="K1005" t="s">
        <v>231</v>
      </c>
    </row>
    <row r="1006" spans="1:11">
      <c r="A1006">
        <v>32183</v>
      </c>
      <c r="B1006" t="s">
        <v>71</v>
      </c>
      <c r="C1006" t="s">
        <v>431</v>
      </c>
      <c r="D1006" t="s">
        <v>499</v>
      </c>
      <c r="E1006" t="s">
        <v>905</v>
      </c>
      <c r="F1006" t="s">
        <v>209</v>
      </c>
      <c r="G1006" t="s">
        <v>528</v>
      </c>
      <c r="H1006" t="s">
        <v>1353</v>
      </c>
      <c r="I1006" t="s">
        <v>933</v>
      </c>
      <c r="J1006">
        <v>1240</v>
      </c>
      <c r="K1006" t="s">
        <v>502</v>
      </c>
    </row>
    <row r="1007" spans="1:11">
      <c r="A1007">
        <v>32196</v>
      </c>
      <c r="B1007" t="s">
        <v>71</v>
      </c>
      <c r="C1007" t="s">
        <v>431</v>
      </c>
      <c r="D1007" t="s">
        <v>499</v>
      </c>
      <c r="E1007" t="s">
        <v>905</v>
      </c>
      <c r="F1007" t="s">
        <v>230</v>
      </c>
      <c r="G1007" t="s">
        <v>528</v>
      </c>
      <c r="H1007" t="s">
        <v>1354</v>
      </c>
      <c r="I1007" t="s">
        <v>909</v>
      </c>
      <c r="J1007">
        <v>502</v>
      </c>
      <c r="K1007" t="s">
        <v>231</v>
      </c>
    </row>
    <row r="1008" spans="1:11">
      <c r="A1008">
        <v>32199</v>
      </c>
      <c r="B1008" t="s">
        <v>71</v>
      </c>
      <c r="C1008" t="s">
        <v>431</v>
      </c>
      <c r="D1008" t="s">
        <v>499</v>
      </c>
      <c r="E1008" t="s">
        <v>905</v>
      </c>
      <c r="F1008" t="s">
        <v>185</v>
      </c>
      <c r="G1008" t="s">
        <v>528</v>
      </c>
      <c r="H1008" t="s">
        <v>1370</v>
      </c>
      <c r="I1008" t="s">
        <v>1123</v>
      </c>
      <c r="J1008">
        <v>175</v>
      </c>
      <c r="K1008" t="s">
        <v>540</v>
      </c>
    </row>
    <row r="1009" spans="1:11">
      <c r="A1009">
        <v>32254</v>
      </c>
      <c r="B1009" t="s">
        <v>74</v>
      </c>
      <c r="C1009" t="s">
        <v>431</v>
      </c>
      <c r="D1009" t="s">
        <v>499</v>
      </c>
      <c r="E1009" t="s">
        <v>905</v>
      </c>
      <c r="F1009" t="s">
        <v>520</v>
      </c>
      <c r="G1009" t="s">
        <v>500</v>
      </c>
      <c r="H1009" t="s">
        <v>1352</v>
      </c>
      <c r="I1009" t="s">
        <v>1084</v>
      </c>
      <c r="J1009">
        <v>216</v>
      </c>
      <c r="K1009" t="s">
        <v>550</v>
      </c>
    </row>
    <row r="1010" spans="1:11">
      <c r="A1010">
        <v>32261</v>
      </c>
      <c r="B1010" t="s">
        <v>71</v>
      </c>
      <c r="C1010" t="s">
        <v>431</v>
      </c>
      <c r="D1010" t="s">
        <v>499</v>
      </c>
      <c r="E1010" t="s">
        <v>905</v>
      </c>
      <c r="F1010" t="s">
        <v>209</v>
      </c>
      <c r="G1010" t="s">
        <v>528</v>
      </c>
      <c r="H1010" t="s">
        <v>1343</v>
      </c>
      <c r="I1010" t="s">
        <v>1118</v>
      </c>
      <c r="J1010">
        <v>951</v>
      </c>
      <c r="K1010" t="s">
        <v>502</v>
      </c>
    </row>
    <row r="1011" spans="1:11">
      <c r="A1011">
        <v>32302</v>
      </c>
      <c r="B1011" t="s">
        <v>71</v>
      </c>
      <c r="C1011" t="s">
        <v>431</v>
      </c>
      <c r="D1011" t="s">
        <v>499</v>
      </c>
      <c r="E1011" t="s">
        <v>905</v>
      </c>
      <c r="F1011" t="s">
        <v>209</v>
      </c>
      <c r="G1011" t="s">
        <v>528</v>
      </c>
      <c r="H1011" t="s">
        <v>1351</v>
      </c>
      <c r="I1011" t="s">
        <v>1107</v>
      </c>
      <c r="J1011">
        <v>73</v>
      </c>
      <c r="K1011" t="s">
        <v>502</v>
      </c>
    </row>
    <row r="1012" spans="1:11">
      <c r="A1012">
        <v>32307</v>
      </c>
      <c r="B1012" t="s">
        <v>74</v>
      </c>
      <c r="C1012" t="s">
        <v>431</v>
      </c>
      <c r="D1012" t="s">
        <v>499</v>
      </c>
      <c r="E1012" t="s">
        <v>905</v>
      </c>
      <c r="F1012" t="s">
        <v>521</v>
      </c>
      <c r="G1012" t="s">
        <v>500</v>
      </c>
      <c r="H1012" t="s">
        <v>1349</v>
      </c>
      <c r="I1012" t="s">
        <v>1136</v>
      </c>
      <c r="J1012">
        <v>364</v>
      </c>
      <c r="K1012" t="s">
        <v>1137</v>
      </c>
    </row>
    <row r="1013" spans="1:11">
      <c r="A1013">
        <v>32314</v>
      </c>
      <c r="B1013" t="s">
        <v>74</v>
      </c>
      <c r="C1013" t="s">
        <v>432</v>
      </c>
      <c r="D1013" t="s">
        <v>499</v>
      </c>
      <c r="E1013" t="s">
        <v>905</v>
      </c>
      <c r="F1013" t="s">
        <v>303</v>
      </c>
      <c r="G1013" t="s">
        <v>500</v>
      </c>
      <c r="H1013" t="s">
        <v>1334</v>
      </c>
      <c r="I1013" t="s">
        <v>934</v>
      </c>
      <c r="J1013">
        <v>234</v>
      </c>
      <c r="K1013" t="s">
        <v>539</v>
      </c>
    </row>
    <row r="1014" spans="1:11">
      <c r="A1014">
        <v>32357</v>
      </c>
      <c r="B1014" t="s">
        <v>71</v>
      </c>
      <c r="C1014" t="s">
        <v>436</v>
      </c>
      <c r="D1014" t="s">
        <v>499</v>
      </c>
      <c r="E1014" t="s">
        <v>905</v>
      </c>
      <c r="F1014" t="s">
        <v>82</v>
      </c>
      <c r="G1014" t="s">
        <v>528</v>
      </c>
      <c r="H1014" t="s">
        <v>1342</v>
      </c>
      <c r="I1014" t="s">
        <v>1091</v>
      </c>
      <c r="J1014">
        <v>1098</v>
      </c>
      <c r="K1014" t="s">
        <v>382</v>
      </c>
    </row>
    <row r="1015" spans="1:11">
      <c r="A1015">
        <v>32410</v>
      </c>
      <c r="B1015" t="s">
        <v>71</v>
      </c>
      <c r="C1015" t="s">
        <v>431</v>
      </c>
      <c r="D1015" t="s">
        <v>499</v>
      </c>
      <c r="E1015" t="s">
        <v>905</v>
      </c>
      <c r="F1015" t="s">
        <v>245</v>
      </c>
      <c r="G1015" t="s">
        <v>528</v>
      </c>
      <c r="H1015" t="s">
        <v>1350</v>
      </c>
      <c r="I1015" t="s">
        <v>1076</v>
      </c>
      <c r="J1015">
        <v>203</v>
      </c>
      <c r="K1015" t="s">
        <v>272</v>
      </c>
    </row>
    <row r="1016" spans="1:11">
      <c r="A1016">
        <v>32438</v>
      </c>
      <c r="B1016" t="s">
        <v>71</v>
      </c>
      <c r="C1016" t="s">
        <v>436</v>
      </c>
      <c r="D1016" t="s">
        <v>499</v>
      </c>
      <c r="E1016" t="s">
        <v>905</v>
      </c>
      <c r="F1016" t="s">
        <v>209</v>
      </c>
      <c r="G1016" t="s">
        <v>528</v>
      </c>
      <c r="H1016" t="s">
        <v>1339</v>
      </c>
      <c r="I1016" t="s">
        <v>906</v>
      </c>
      <c r="J1016">
        <v>361</v>
      </c>
      <c r="K1016" t="s">
        <v>502</v>
      </c>
    </row>
    <row r="1017" spans="1:11">
      <c r="A1017">
        <v>32481</v>
      </c>
      <c r="B1017" t="s">
        <v>71</v>
      </c>
      <c r="C1017" t="s">
        <v>431</v>
      </c>
      <c r="D1017" t="s">
        <v>499</v>
      </c>
      <c r="E1017" t="s">
        <v>905</v>
      </c>
      <c r="F1017" t="s">
        <v>245</v>
      </c>
      <c r="G1017" t="s">
        <v>528</v>
      </c>
      <c r="H1017" t="s">
        <v>1337</v>
      </c>
      <c r="I1017" t="s">
        <v>1012</v>
      </c>
      <c r="J1017">
        <v>199</v>
      </c>
      <c r="K1017" t="s">
        <v>272</v>
      </c>
    </row>
    <row r="1018" spans="1:11">
      <c r="A1018">
        <v>32538</v>
      </c>
      <c r="B1018" t="s">
        <v>71</v>
      </c>
      <c r="C1018" t="s">
        <v>436</v>
      </c>
      <c r="D1018" t="s">
        <v>499</v>
      </c>
      <c r="E1018" t="s">
        <v>905</v>
      </c>
      <c r="F1018" t="s">
        <v>209</v>
      </c>
      <c r="G1018" t="s">
        <v>528</v>
      </c>
      <c r="H1018" t="s">
        <v>1339</v>
      </c>
      <c r="I1018" t="s">
        <v>906</v>
      </c>
      <c r="J1018">
        <v>391</v>
      </c>
      <c r="K1018" t="s">
        <v>502</v>
      </c>
    </row>
    <row r="1019" spans="1:11">
      <c r="A1019">
        <v>32540</v>
      </c>
      <c r="B1019" t="s">
        <v>71</v>
      </c>
      <c r="C1019" t="s">
        <v>431</v>
      </c>
      <c r="D1019" t="s">
        <v>499</v>
      </c>
      <c r="E1019" t="s">
        <v>905</v>
      </c>
      <c r="F1019" t="s">
        <v>230</v>
      </c>
      <c r="G1019" t="s">
        <v>528</v>
      </c>
      <c r="H1019" t="s">
        <v>1330</v>
      </c>
      <c r="I1019" t="s">
        <v>964</v>
      </c>
      <c r="J1019">
        <v>165</v>
      </c>
      <c r="K1019" t="s">
        <v>231</v>
      </c>
    </row>
    <row r="1020" spans="1:11">
      <c r="A1020">
        <v>32542</v>
      </c>
      <c r="B1020" t="s">
        <v>71</v>
      </c>
      <c r="C1020" t="s">
        <v>431</v>
      </c>
      <c r="D1020" t="s">
        <v>499</v>
      </c>
      <c r="E1020" t="s">
        <v>905</v>
      </c>
      <c r="F1020" t="s">
        <v>47</v>
      </c>
      <c r="G1020" t="s">
        <v>528</v>
      </c>
      <c r="H1020" t="s">
        <v>1336</v>
      </c>
      <c r="I1020" t="s">
        <v>1036</v>
      </c>
      <c r="J1020">
        <v>118</v>
      </c>
      <c r="K1020" t="s">
        <v>1037</v>
      </c>
    </row>
    <row r="1021" spans="1:11">
      <c r="A1021">
        <v>32563</v>
      </c>
      <c r="B1021" t="s">
        <v>74</v>
      </c>
      <c r="C1021" t="s">
        <v>431</v>
      </c>
      <c r="D1021" t="s">
        <v>499</v>
      </c>
      <c r="E1021" t="s">
        <v>905</v>
      </c>
      <c r="F1021" t="s">
        <v>521</v>
      </c>
      <c r="G1021" t="s">
        <v>500</v>
      </c>
      <c r="H1021" t="s">
        <v>1334</v>
      </c>
      <c r="I1021" t="s">
        <v>934</v>
      </c>
      <c r="J1021">
        <v>333</v>
      </c>
      <c r="K1021" t="s">
        <v>1058</v>
      </c>
    </row>
    <row r="1022" spans="1:11">
      <c r="A1022">
        <v>32611</v>
      </c>
      <c r="B1022" t="s">
        <v>71</v>
      </c>
      <c r="C1022" t="s">
        <v>431</v>
      </c>
      <c r="D1022" t="s">
        <v>499</v>
      </c>
      <c r="E1022" t="s">
        <v>905</v>
      </c>
      <c r="F1022" t="s">
        <v>245</v>
      </c>
      <c r="G1022" t="s">
        <v>528</v>
      </c>
      <c r="H1022" t="s">
        <v>1326</v>
      </c>
      <c r="I1022" t="s">
        <v>985</v>
      </c>
      <c r="J1022">
        <v>1648</v>
      </c>
      <c r="K1022" t="s">
        <v>1517</v>
      </c>
    </row>
    <row r="1023" spans="1:11">
      <c r="A1023">
        <v>32652</v>
      </c>
      <c r="B1023" t="s">
        <v>71</v>
      </c>
      <c r="C1023" t="s">
        <v>431</v>
      </c>
      <c r="D1023" t="s">
        <v>499</v>
      </c>
      <c r="E1023" t="s">
        <v>905</v>
      </c>
      <c r="F1023" t="s">
        <v>210</v>
      </c>
      <c r="G1023" t="s">
        <v>528</v>
      </c>
      <c r="H1023" t="s">
        <v>1328</v>
      </c>
      <c r="I1023" t="s">
        <v>961</v>
      </c>
      <c r="J1023">
        <v>115</v>
      </c>
      <c r="K1023" t="s">
        <v>557</v>
      </c>
    </row>
    <row r="1024" spans="1:11">
      <c r="A1024">
        <v>32661</v>
      </c>
      <c r="B1024" t="s">
        <v>71</v>
      </c>
      <c r="C1024" t="s">
        <v>431</v>
      </c>
      <c r="D1024" t="s">
        <v>499</v>
      </c>
      <c r="E1024" t="s">
        <v>905</v>
      </c>
      <c r="F1024" t="s">
        <v>481</v>
      </c>
      <c r="G1024" t="s">
        <v>528</v>
      </c>
      <c r="H1024" t="s">
        <v>1361</v>
      </c>
      <c r="I1024" t="s">
        <v>998</v>
      </c>
      <c r="J1024">
        <v>442</v>
      </c>
      <c r="K1024" t="s">
        <v>999</v>
      </c>
    </row>
    <row r="1025" spans="1:11">
      <c r="A1025">
        <v>32680</v>
      </c>
      <c r="B1025" t="s">
        <v>71</v>
      </c>
      <c r="C1025" t="s">
        <v>431</v>
      </c>
      <c r="D1025" t="s">
        <v>499</v>
      </c>
      <c r="E1025" t="s">
        <v>905</v>
      </c>
      <c r="F1025" t="s">
        <v>230</v>
      </c>
      <c r="G1025" t="s">
        <v>528</v>
      </c>
      <c r="H1025" t="s">
        <v>1371</v>
      </c>
      <c r="I1025" t="s">
        <v>1030</v>
      </c>
      <c r="J1025">
        <v>352</v>
      </c>
      <c r="K1025" t="s">
        <v>231</v>
      </c>
    </row>
    <row r="1026" spans="1:11">
      <c r="A1026">
        <v>32698</v>
      </c>
      <c r="B1026" t="s">
        <v>71</v>
      </c>
      <c r="C1026" t="s">
        <v>431</v>
      </c>
      <c r="D1026" t="s">
        <v>499</v>
      </c>
      <c r="E1026" t="s">
        <v>905</v>
      </c>
      <c r="F1026" t="s">
        <v>245</v>
      </c>
      <c r="G1026" t="s">
        <v>528</v>
      </c>
      <c r="H1026" t="s">
        <v>1366</v>
      </c>
      <c r="I1026" t="s">
        <v>1026</v>
      </c>
      <c r="J1026">
        <v>250</v>
      </c>
      <c r="K1026" t="s">
        <v>272</v>
      </c>
    </row>
    <row r="1027" spans="1:11">
      <c r="A1027">
        <v>32699</v>
      </c>
      <c r="B1027" t="s">
        <v>71</v>
      </c>
      <c r="C1027" t="s">
        <v>431</v>
      </c>
      <c r="D1027" t="s">
        <v>499</v>
      </c>
      <c r="E1027" t="s">
        <v>905</v>
      </c>
      <c r="F1027" t="s">
        <v>230</v>
      </c>
      <c r="G1027" t="s">
        <v>528</v>
      </c>
      <c r="H1027" t="s">
        <v>1326</v>
      </c>
      <c r="I1027" t="s">
        <v>945</v>
      </c>
      <c r="J1027">
        <v>1760</v>
      </c>
      <c r="K1027" t="s">
        <v>231</v>
      </c>
    </row>
    <row r="1028" spans="1:11">
      <c r="A1028">
        <v>32705</v>
      </c>
      <c r="B1028" t="s">
        <v>71</v>
      </c>
      <c r="C1028" t="s">
        <v>431</v>
      </c>
      <c r="D1028" t="s">
        <v>499</v>
      </c>
      <c r="E1028" t="s">
        <v>905</v>
      </c>
      <c r="F1028" t="s">
        <v>209</v>
      </c>
      <c r="G1028" t="s">
        <v>528</v>
      </c>
      <c r="H1028" t="s">
        <v>1345</v>
      </c>
      <c r="I1028" t="s">
        <v>1113</v>
      </c>
      <c r="J1028">
        <v>91</v>
      </c>
      <c r="K1028" t="s">
        <v>502</v>
      </c>
    </row>
    <row r="1029" spans="1:11">
      <c r="A1029">
        <v>32720</v>
      </c>
      <c r="B1029" t="s">
        <v>71</v>
      </c>
      <c r="C1029" t="s">
        <v>431</v>
      </c>
      <c r="D1029" t="s">
        <v>499</v>
      </c>
      <c r="E1029" t="s">
        <v>905</v>
      </c>
      <c r="F1029" t="s">
        <v>209</v>
      </c>
      <c r="G1029" t="s">
        <v>528</v>
      </c>
      <c r="H1029" t="s">
        <v>1372</v>
      </c>
      <c r="I1029" t="s">
        <v>1134</v>
      </c>
      <c r="J1029">
        <v>205</v>
      </c>
      <c r="K1029" t="s">
        <v>502</v>
      </c>
    </row>
    <row r="1030" spans="1:11">
      <c r="A1030">
        <v>32752</v>
      </c>
      <c r="B1030" t="s">
        <v>74</v>
      </c>
      <c r="C1030" t="s">
        <v>436</v>
      </c>
      <c r="D1030" t="s">
        <v>499</v>
      </c>
      <c r="E1030" t="s">
        <v>905</v>
      </c>
      <c r="F1030" t="s">
        <v>521</v>
      </c>
      <c r="G1030" t="s">
        <v>500</v>
      </c>
      <c r="H1030" t="s">
        <v>1342</v>
      </c>
      <c r="I1030" t="s">
        <v>1092</v>
      </c>
      <c r="J1030">
        <v>1371</v>
      </c>
      <c r="K1030" t="s">
        <v>551</v>
      </c>
    </row>
    <row r="1031" spans="1:11">
      <c r="A1031">
        <v>32766</v>
      </c>
      <c r="B1031" t="s">
        <v>71</v>
      </c>
      <c r="C1031" t="s">
        <v>431</v>
      </c>
      <c r="D1031" t="s">
        <v>499</v>
      </c>
      <c r="E1031" t="s">
        <v>905</v>
      </c>
      <c r="F1031" t="s">
        <v>209</v>
      </c>
      <c r="G1031" t="s">
        <v>528</v>
      </c>
      <c r="H1031" t="s">
        <v>1328</v>
      </c>
      <c r="I1031" t="s">
        <v>984</v>
      </c>
      <c r="J1031">
        <v>331</v>
      </c>
      <c r="K1031" t="s">
        <v>502</v>
      </c>
    </row>
    <row r="1032" spans="1:11">
      <c r="A1032">
        <v>32805</v>
      </c>
      <c r="B1032" t="s">
        <v>71</v>
      </c>
      <c r="C1032" t="s">
        <v>436</v>
      </c>
      <c r="D1032" t="s">
        <v>499</v>
      </c>
      <c r="E1032" t="s">
        <v>905</v>
      </c>
      <c r="F1032" t="s">
        <v>209</v>
      </c>
      <c r="G1032" t="s">
        <v>528</v>
      </c>
      <c r="H1032" t="s">
        <v>1339</v>
      </c>
      <c r="I1032" t="s">
        <v>906</v>
      </c>
      <c r="J1032">
        <v>339</v>
      </c>
      <c r="K1032" t="s">
        <v>502</v>
      </c>
    </row>
    <row r="1033" spans="1:11">
      <c r="A1033">
        <v>32835</v>
      </c>
      <c r="B1033" t="s">
        <v>74</v>
      </c>
      <c r="C1033" t="s">
        <v>431</v>
      </c>
      <c r="D1033" t="s">
        <v>499</v>
      </c>
      <c r="E1033" t="s">
        <v>905</v>
      </c>
      <c r="F1033" t="s">
        <v>520</v>
      </c>
      <c r="G1033" t="s">
        <v>500</v>
      </c>
      <c r="H1033" t="s">
        <v>1372</v>
      </c>
      <c r="I1033" t="s">
        <v>1135</v>
      </c>
      <c r="J1033">
        <v>222</v>
      </c>
      <c r="K1033" t="s">
        <v>1143</v>
      </c>
    </row>
    <row r="1034" spans="1:11">
      <c r="A1034">
        <v>32863</v>
      </c>
      <c r="B1034" t="s">
        <v>71</v>
      </c>
      <c r="C1034" t="s">
        <v>431</v>
      </c>
      <c r="D1034" t="s">
        <v>499</v>
      </c>
      <c r="E1034" t="s">
        <v>905</v>
      </c>
      <c r="F1034" t="s">
        <v>245</v>
      </c>
      <c r="G1034" t="s">
        <v>528</v>
      </c>
      <c r="H1034" t="s">
        <v>1366</v>
      </c>
      <c r="I1034" t="s">
        <v>973</v>
      </c>
      <c r="J1034">
        <v>400</v>
      </c>
      <c r="K1034" t="s">
        <v>272</v>
      </c>
    </row>
    <row r="1035" spans="1:11">
      <c r="A1035">
        <v>32868</v>
      </c>
      <c r="B1035" t="s">
        <v>71</v>
      </c>
      <c r="C1035" t="s">
        <v>431</v>
      </c>
      <c r="D1035" t="s">
        <v>499</v>
      </c>
      <c r="E1035" t="s">
        <v>905</v>
      </c>
      <c r="F1035" t="s">
        <v>209</v>
      </c>
      <c r="G1035" t="s">
        <v>528</v>
      </c>
      <c r="H1035" t="s">
        <v>1345</v>
      </c>
      <c r="I1035" t="s">
        <v>1113</v>
      </c>
      <c r="J1035">
        <v>92</v>
      </c>
      <c r="K1035" t="s">
        <v>502</v>
      </c>
    </row>
    <row r="1036" spans="1:11">
      <c r="A1036">
        <v>32892</v>
      </c>
      <c r="B1036" t="s">
        <v>71</v>
      </c>
      <c r="C1036" t="s">
        <v>436</v>
      </c>
      <c r="D1036" t="s">
        <v>499</v>
      </c>
      <c r="E1036" t="s">
        <v>905</v>
      </c>
      <c r="F1036" t="s">
        <v>84</v>
      </c>
      <c r="G1036" t="s">
        <v>528</v>
      </c>
      <c r="H1036" t="s">
        <v>1339</v>
      </c>
      <c r="I1036" t="s">
        <v>989</v>
      </c>
      <c r="J1036">
        <v>1120</v>
      </c>
      <c r="K1036" t="s">
        <v>501</v>
      </c>
    </row>
    <row r="1037" spans="1:11">
      <c r="A1037">
        <v>32936</v>
      </c>
      <c r="B1037" t="s">
        <v>71</v>
      </c>
      <c r="C1037" t="s">
        <v>431</v>
      </c>
      <c r="D1037" t="s">
        <v>499</v>
      </c>
      <c r="E1037" t="s">
        <v>905</v>
      </c>
      <c r="F1037" t="s">
        <v>230</v>
      </c>
      <c r="G1037" t="s">
        <v>528</v>
      </c>
      <c r="H1037" t="s">
        <v>1373</v>
      </c>
      <c r="I1037" t="s">
        <v>942</v>
      </c>
      <c r="J1037">
        <v>447</v>
      </c>
      <c r="K1037" t="s">
        <v>231</v>
      </c>
    </row>
    <row r="1038" spans="1:11">
      <c r="A1038">
        <v>32954</v>
      </c>
      <c r="B1038" t="s">
        <v>71</v>
      </c>
      <c r="C1038" t="s">
        <v>431</v>
      </c>
      <c r="D1038" t="s">
        <v>499</v>
      </c>
      <c r="E1038" t="s">
        <v>905</v>
      </c>
      <c r="F1038" t="s">
        <v>209</v>
      </c>
      <c r="G1038" t="s">
        <v>528</v>
      </c>
      <c r="H1038" t="s">
        <v>1330</v>
      </c>
      <c r="I1038" t="s">
        <v>932</v>
      </c>
      <c r="J1038">
        <v>251</v>
      </c>
      <c r="K1038" t="s">
        <v>502</v>
      </c>
    </row>
    <row r="1039" spans="1:11">
      <c r="A1039">
        <v>32984</v>
      </c>
      <c r="B1039" t="s">
        <v>71</v>
      </c>
      <c r="C1039" t="s">
        <v>431</v>
      </c>
      <c r="D1039" t="s">
        <v>499</v>
      </c>
      <c r="E1039" t="s">
        <v>905</v>
      </c>
      <c r="F1039" t="s">
        <v>209</v>
      </c>
      <c r="G1039" t="s">
        <v>528</v>
      </c>
      <c r="H1039" t="s">
        <v>1353</v>
      </c>
      <c r="I1039" t="s">
        <v>948</v>
      </c>
      <c r="J1039">
        <v>1022</v>
      </c>
      <c r="K1039" t="s">
        <v>502</v>
      </c>
    </row>
    <row r="1040" spans="1:11">
      <c r="A1040">
        <v>33029</v>
      </c>
      <c r="B1040" t="s">
        <v>71</v>
      </c>
      <c r="C1040" t="s">
        <v>431</v>
      </c>
      <c r="D1040" t="s">
        <v>499</v>
      </c>
      <c r="E1040" t="s">
        <v>905</v>
      </c>
      <c r="F1040" t="s">
        <v>205</v>
      </c>
      <c r="G1040" t="s">
        <v>528</v>
      </c>
      <c r="H1040" t="s">
        <v>1342</v>
      </c>
      <c r="I1040" t="s">
        <v>1154</v>
      </c>
      <c r="J1040">
        <v>1182</v>
      </c>
      <c r="K1040" t="s">
        <v>1566</v>
      </c>
    </row>
    <row r="1041" spans="1:11">
      <c r="A1041">
        <v>33039</v>
      </c>
      <c r="B1041" t="s">
        <v>71</v>
      </c>
      <c r="C1041" t="s">
        <v>431</v>
      </c>
      <c r="D1041" t="s">
        <v>499</v>
      </c>
      <c r="E1041" t="s">
        <v>905</v>
      </c>
      <c r="F1041" t="s">
        <v>209</v>
      </c>
      <c r="G1041" t="s">
        <v>528</v>
      </c>
      <c r="H1041" t="s">
        <v>1328</v>
      </c>
      <c r="I1041" t="s">
        <v>980</v>
      </c>
      <c r="J1041">
        <v>378</v>
      </c>
      <c r="K1041" t="s">
        <v>502</v>
      </c>
    </row>
    <row r="1042" spans="1:11">
      <c r="A1042">
        <v>33061</v>
      </c>
      <c r="B1042" t="s">
        <v>71</v>
      </c>
      <c r="C1042" t="s">
        <v>431</v>
      </c>
      <c r="D1042" t="s">
        <v>499</v>
      </c>
      <c r="E1042" t="s">
        <v>905</v>
      </c>
      <c r="F1042" t="s">
        <v>230</v>
      </c>
      <c r="G1042" t="s">
        <v>528</v>
      </c>
      <c r="H1042" t="s">
        <v>1354</v>
      </c>
      <c r="I1042" t="s">
        <v>909</v>
      </c>
      <c r="J1042">
        <v>513</v>
      </c>
      <c r="K1042" t="s">
        <v>231</v>
      </c>
    </row>
    <row r="1043" spans="1:11">
      <c r="A1043">
        <v>33238</v>
      </c>
      <c r="B1043" t="s">
        <v>71</v>
      </c>
      <c r="C1043" t="s">
        <v>431</v>
      </c>
      <c r="D1043" t="s">
        <v>499</v>
      </c>
      <c r="E1043" t="s">
        <v>905</v>
      </c>
      <c r="F1043" t="s">
        <v>552</v>
      </c>
      <c r="G1043" t="s">
        <v>500</v>
      </c>
      <c r="H1043" t="s">
        <v>1335</v>
      </c>
      <c r="I1043" t="s">
        <v>962</v>
      </c>
      <c r="J1043">
        <v>402</v>
      </c>
      <c r="K1043" t="s">
        <v>1460</v>
      </c>
    </row>
    <row r="1044" spans="1:11">
      <c r="A1044">
        <v>33286</v>
      </c>
      <c r="B1044" t="s">
        <v>71</v>
      </c>
      <c r="C1044" t="s">
        <v>431</v>
      </c>
      <c r="D1044" t="s">
        <v>499</v>
      </c>
      <c r="E1044" t="s">
        <v>905</v>
      </c>
      <c r="F1044" t="s">
        <v>230</v>
      </c>
      <c r="G1044" t="s">
        <v>528</v>
      </c>
      <c r="H1044" t="s">
        <v>1346</v>
      </c>
      <c r="I1044" t="s">
        <v>994</v>
      </c>
      <c r="J1044">
        <v>241</v>
      </c>
      <c r="K1044" t="s">
        <v>231</v>
      </c>
    </row>
    <row r="1045" spans="1:11">
      <c r="A1045">
        <v>33303</v>
      </c>
      <c r="B1045" t="s">
        <v>71</v>
      </c>
      <c r="C1045" t="s">
        <v>431</v>
      </c>
      <c r="D1045" t="s">
        <v>499</v>
      </c>
      <c r="E1045" t="s">
        <v>905</v>
      </c>
      <c r="F1045" t="s">
        <v>209</v>
      </c>
      <c r="G1045" t="s">
        <v>528</v>
      </c>
      <c r="H1045" t="s">
        <v>1350</v>
      </c>
      <c r="I1045" t="s">
        <v>915</v>
      </c>
      <c r="J1045">
        <v>107</v>
      </c>
      <c r="K1045" t="s">
        <v>502</v>
      </c>
    </row>
    <row r="1046" spans="1:11">
      <c r="A1046">
        <v>33366</v>
      </c>
      <c r="B1046" t="s">
        <v>71</v>
      </c>
      <c r="C1046" t="s">
        <v>431</v>
      </c>
      <c r="D1046" t="s">
        <v>499</v>
      </c>
      <c r="E1046" t="s">
        <v>905</v>
      </c>
      <c r="F1046" t="s">
        <v>209</v>
      </c>
      <c r="G1046" t="s">
        <v>528</v>
      </c>
      <c r="H1046" t="s">
        <v>1330</v>
      </c>
      <c r="I1046" t="s">
        <v>956</v>
      </c>
      <c r="J1046">
        <v>119</v>
      </c>
      <c r="K1046" t="s">
        <v>502</v>
      </c>
    </row>
    <row r="1047" spans="1:11">
      <c r="A1047">
        <v>33383</v>
      </c>
      <c r="B1047" t="s">
        <v>74</v>
      </c>
      <c r="C1047" t="s">
        <v>431</v>
      </c>
      <c r="D1047" t="s">
        <v>499</v>
      </c>
      <c r="E1047" t="s">
        <v>905</v>
      </c>
      <c r="F1047" t="s">
        <v>520</v>
      </c>
      <c r="G1047" t="s">
        <v>500</v>
      </c>
      <c r="H1047" t="s">
        <v>1326</v>
      </c>
      <c r="I1047" t="s">
        <v>1077</v>
      </c>
      <c r="J1047">
        <v>1461</v>
      </c>
      <c r="K1047" t="s">
        <v>1108</v>
      </c>
    </row>
    <row r="1048" spans="1:11">
      <c r="A1048">
        <v>33385</v>
      </c>
      <c r="B1048" t="s">
        <v>71</v>
      </c>
      <c r="C1048" t="s">
        <v>431</v>
      </c>
      <c r="D1048" t="s">
        <v>499</v>
      </c>
      <c r="E1048" t="s">
        <v>905</v>
      </c>
      <c r="F1048" t="s">
        <v>481</v>
      </c>
      <c r="G1048" t="s">
        <v>528</v>
      </c>
      <c r="H1048" t="s">
        <v>1361</v>
      </c>
      <c r="I1048" t="s">
        <v>1021</v>
      </c>
      <c r="J1048">
        <v>422</v>
      </c>
      <c r="K1048" t="s">
        <v>1022</v>
      </c>
    </row>
    <row r="1049" spans="1:11">
      <c r="A1049">
        <v>33387</v>
      </c>
      <c r="B1049" t="s">
        <v>74</v>
      </c>
      <c r="C1049" t="s">
        <v>431</v>
      </c>
      <c r="D1049" t="s">
        <v>499</v>
      </c>
      <c r="E1049" t="s">
        <v>905</v>
      </c>
      <c r="F1049" t="s">
        <v>520</v>
      </c>
      <c r="G1049" t="s">
        <v>500</v>
      </c>
      <c r="H1049" t="s">
        <v>1328</v>
      </c>
      <c r="I1049" t="s">
        <v>1079</v>
      </c>
      <c r="J1049">
        <v>287</v>
      </c>
      <c r="K1049" t="s">
        <v>1125</v>
      </c>
    </row>
    <row r="1050" spans="1:11">
      <c r="A1050">
        <v>33396</v>
      </c>
      <c r="B1050" t="s">
        <v>71</v>
      </c>
      <c r="C1050" t="s">
        <v>431</v>
      </c>
      <c r="D1050" t="s">
        <v>499</v>
      </c>
      <c r="E1050" t="s">
        <v>905</v>
      </c>
      <c r="F1050" t="s">
        <v>299</v>
      </c>
      <c r="G1050" t="s">
        <v>528</v>
      </c>
      <c r="H1050" t="s">
        <v>1334</v>
      </c>
      <c r="I1050" t="s">
        <v>934</v>
      </c>
      <c r="J1050">
        <v>270</v>
      </c>
      <c r="K1050" t="s">
        <v>300</v>
      </c>
    </row>
    <row r="1051" spans="1:11">
      <c r="A1051">
        <v>33422</v>
      </c>
      <c r="B1051" t="s">
        <v>71</v>
      </c>
      <c r="C1051" t="s">
        <v>436</v>
      </c>
      <c r="D1051" t="s">
        <v>499</v>
      </c>
      <c r="E1051" t="s">
        <v>905</v>
      </c>
      <c r="F1051" t="s">
        <v>234</v>
      </c>
      <c r="G1051" t="s">
        <v>528</v>
      </c>
      <c r="H1051" t="s">
        <v>1339</v>
      </c>
      <c r="I1051" t="s">
        <v>906</v>
      </c>
      <c r="J1051">
        <v>281</v>
      </c>
      <c r="K1051" t="s">
        <v>1027</v>
      </c>
    </row>
    <row r="1052" spans="1:11">
      <c r="A1052">
        <v>33453</v>
      </c>
      <c r="B1052" t="s">
        <v>71</v>
      </c>
      <c r="C1052" t="s">
        <v>432</v>
      </c>
      <c r="D1052" t="s">
        <v>499</v>
      </c>
      <c r="E1052" t="s">
        <v>905</v>
      </c>
      <c r="F1052" t="s">
        <v>210</v>
      </c>
      <c r="G1052" t="s">
        <v>528</v>
      </c>
      <c r="H1052" t="s">
        <v>1334</v>
      </c>
      <c r="I1052" t="s">
        <v>934</v>
      </c>
      <c r="J1052">
        <v>259</v>
      </c>
      <c r="K1052" t="s">
        <v>558</v>
      </c>
    </row>
    <row r="1053" spans="1:11">
      <c r="A1053">
        <v>33475</v>
      </c>
      <c r="B1053" t="s">
        <v>71</v>
      </c>
      <c r="C1053" t="s">
        <v>436</v>
      </c>
      <c r="D1053" t="s">
        <v>499</v>
      </c>
      <c r="E1053" t="s">
        <v>905</v>
      </c>
      <c r="F1053" t="s">
        <v>209</v>
      </c>
      <c r="G1053" t="s">
        <v>528</v>
      </c>
      <c r="H1053" t="s">
        <v>1339</v>
      </c>
      <c r="I1053" t="s">
        <v>906</v>
      </c>
      <c r="J1053">
        <v>403</v>
      </c>
      <c r="K1053" t="s">
        <v>502</v>
      </c>
    </row>
    <row r="1054" spans="1:11">
      <c r="A1054">
        <v>33518</v>
      </c>
      <c r="B1054" t="s">
        <v>71</v>
      </c>
      <c r="C1054" t="s">
        <v>431</v>
      </c>
      <c r="D1054" t="s">
        <v>499</v>
      </c>
      <c r="E1054" t="s">
        <v>905</v>
      </c>
      <c r="F1054" t="s">
        <v>230</v>
      </c>
      <c r="G1054" t="s">
        <v>528</v>
      </c>
      <c r="H1054" t="s">
        <v>1373</v>
      </c>
      <c r="I1054" t="s">
        <v>923</v>
      </c>
      <c r="J1054">
        <v>662</v>
      </c>
      <c r="K1054" t="s">
        <v>231</v>
      </c>
    </row>
    <row r="1055" spans="1:11">
      <c r="A1055">
        <v>33526</v>
      </c>
      <c r="B1055" t="s">
        <v>71</v>
      </c>
      <c r="C1055" t="s">
        <v>432</v>
      </c>
      <c r="D1055" t="s">
        <v>499</v>
      </c>
      <c r="E1055" t="s">
        <v>905</v>
      </c>
      <c r="F1055" t="s">
        <v>210</v>
      </c>
      <c r="G1055" t="s">
        <v>528</v>
      </c>
      <c r="H1055" t="s">
        <v>1334</v>
      </c>
      <c r="I1055" t="s">
        <v>934</v>
      </c>
      <c r="J1055">
        <v>285</v>
      </c>
      <c r="K1055" t="s">
        <v>1478</v>
      </c>
    </row>
    <row r="1056" spans="1:11">
      <c r="A1056">
        <v>33538</v>
      </c>
      <c r="B1056" t="s">
        <v>74</v>
      </c>
      <c r="C1056" t="s">
        <v>436</v>
      </c>
      <c r="D1056" t="s">
        <v>499</v>
      </c>
      <c r="E1056" t="s">
        <v>905</v>
      </c>
      <c r="F1056" t="s">
        <v>521</v>
      </c>
      <c r="G1056" t="s">
        <v>500</v>
      </c>
      <c r="H1056" t="s">
        <v>1342</v>
      </c>
      <c r="I1056" t="s">
        <v>1096</v>
      </c>
      <c r="J1056">
        <v>1128</v>
      </c>
      <c r="K1056" t="s">
        <v>1100</v>
      </c>
    </row>
    <row r="1057" spans="1:11">
      <c r="A1057">
        <v>33565</v>
      </c>
      <c r="B1057" t="s">
        <v>74</v>
      </c>
      <c r="C1057" t="s">
        <v>431</v>
      </c>
      <c r="D1057" t="s">
        <v>499</v>
      </c>
      <c r="E1057" t="s">
        <v>905</v>
      </c>
      <c r="F1057" t="s">
        <v>520</v>
      </c>
      <c r="G1057" t="s">
        <v>500</v>
      </c>
      <c r="H1057" t="s">
        <v>1334</v>
      </c>
      <c r="I1057" t="s">
        <v>934</v>
      </c>
      <c r="J1057">
        <v>236</v>
      </c>
      <c r="K1057" t="s">
        <v>947</v>
      </c>
    </row>
    <row r="1058" spans="1:11">
      <c r="A1058">
        <v>33600</v>
      </c>
      <c r="B1058" t="s">
        <v>71</v>
      </c>
      <c r="C1058" t="s">
        <v>431</v>
      </c>
      <c r="D1058" t="s">
        <v>499</v>
      </c>
      <c r="E1058" t="s">
        <v>905</v>
      </c>
      <c r="F1058" t="s">
        <v>209</v>
      </c>
      <c r="G1058" t="s">
        <v>528</v>
      </c>
      <c r="H1058" t="s">
        <v>1353</v>
      </c>
      <c r="I1058" t="s">
        <v>933</v>
      </c>
      <c r="J1058">
        <v>1248</v>
      </c>
      <c r="K1058" t="s">
        <v>502</v>
      </c>
    </row>
    <row r="1059" spans="1:11">
      <c r="A1059">
        <v>33640</v>
      </c>
      <c r="B1059" t="s">
        <v>71</v>
      </c>
      <c r="C1059" t="s">
        <v>432</v>
      </c>
      <c r="D1059" t="s">
        <v>499</v>
      </c>
      <c r="E1059" t="s">
        <v>905</v>
      </c>
      <c r="F1059" t="s">
        <v>205</v>
      </c>
      <c r="G1059" t="s">
        <v>528</v>
      </c>
      <c r="H1059" t="s">
        <v>1334</v>
      </c>
      <c r="I1059" t="s">
        <v>987</v>
      </c>
      <c r="J1059">
        <v>399</v>
      </c>
      <c r="K1059" t="s">
        <v>143</v>
      </c>
    </row>
    <row r="1060" spans="1:11">
      <c r="A1060">
        <v>33644</v>
      </c>
      <c r="B1060" t="s">
        <v>74</v>
      </c>
      <c r="C1060" t="s">
        <v>431</v>
      </c>
      <c r="D1060" t="s">
        <v>499</v>
      </c>
      <c r="E1060" t="s">
        <v>905</v>
      </c>
      <c r="F1060" t="s">
        <v>520</v>
      </c>
      <c r="G1060" t="s">
        <v>500</v>
      </c>
      <c r="H1060" t="s">
        <v>1346</v>
      </c>
      <c r="I1060" t="s">
        <v>937</v>
      </c>
      <c r="J1060">
        <v>321</v>
      </c>
      <c r="K1060" t="s">
        <v>1106</v>
      </c>
    </row>
    <row r="1061" spans="1:11">
      <c r="A1061">
        <v>33648</v>
      </c>
      <c r="B1061" t="s">
        <v>74</v>
      </c>
      <c r="C1061" t="s">
        <v>436</v>
      </c>
      <c r="D1061" t="s">
        <v>499</v>
      </c>
      <c r="E1061" t="s">
        <v>905</v>
      </c>
      <c r="F1061" t="s">
        <v>520</v>
      </c>
      <c r="G1061" t="s">
        <v>500</v>
      </c>
      <c r="H1061" t="s">
        <v>1339</v>
      </c>
      <c r="I1061" t="s">
        <v>906</v>
      </c>
      <c r="J1061">
        <v>378</v>
      </c>
      <c r="K1061" t="s">
        <v>1007</v>
      </c>
    </row>
    <row r="1062" spans="1:11">
      <c r="A1062">
        <v>33662</v>
      </c>
      <c r="B1062" t="s">
        <v>71</v>
      </c>
      <c r="C1062" t="s">
        <v>436</v>
      </c>
      <c r="D1062" t="s">
        <v>499</v>
      </c>
      <c r="E1062" t="s">
        <v>905</v>
      </c>
      <c r="F1062" t="s">
        <v>230</v>
      </c>
      <c r="G1062" t="s">
        <v>528</v>
      </c>
      <c r="H1062" t="s">
        <v>1342</v>
      </c>
      <c r="I1062" t="s">
        <v>1091</v>
      </c>
      <c r="J1062">
        <v>1105</v>
      </c>
      <c r="K1062" t="s">
        <v>231</v>
      </c>
    </row>
    <row r="1063" spans="1:11">
      <c r="A1063">
        <v>33678</v>
      </c>
      <c r="B1063" t="s">
        <v>71</v>
      </c>
      <c r="C1063" t="s">
        <v>431</v>
      </c>
      <c r="D1063" t="s">
        <v>499</v>
      </c>
      <c r="E1063" t="s">
        <v>905</v>
      </c>
      <c r="F1063" t="s">
        <v>209</v>
      </c>
      <c r="G1063" t="s">
        <v>528</v>
      </c>
      <c r="H1063" t="s">
        <v>1374</v>
      </c>
      <c r="I1063" t="s">
        <v>977</v>
      </c>
      <c r="J1063">
        <v>165</v>
      </c>
      <c r="K1063" t="s">
        <v>502</v>
      </c>
    </row>
    <row r="1064" spans="1:11">
      <c r="A1064">
        <v>33692</v>
      </c>
      <c r="B1064" t="s">
        <v>71</v>
      </c>
      <c r="C1064" t="s">
        <v>436</v>
      </c>
      <c r="D1064" t="s">
        <v>499</v>
      </c>
      <c r="E1064" t="s">
        <v>905</v>
      </c>
      <c r="F1064" t="s">
        <v>209</v>
      </c>
      <c r="G1064" t="s">
        <v>528</v>
      </c>
      <c r="H1064" t="s">
        <v>1339</v>
      </c>
      <c r="I1064" t="s">
        <v>906</v>
      </c>
      <c r="J1064">
        <v>363</v>
      </c>
      <c r="K1064" t="s">
        <v>502</v>
      </c>
    </row>
    <row r="1065" spans="1:11">
      <c r="A1065">
        <v>33726</v>
      </c>
      <c r="B1065" t="s">
        <v>71</v>
      </c>
      <c r="C1065" t="s">
        <v>431</v>
      </c>
      <c r="D1065" t="s">
        <v>499</v>
      </c>
      <c r="E1065" t="s">
        <v>905</v>
      </c>
      <c r="F1065" t="s">
        <v>230</v>
      </c>
      <c r="G1065" t="s">
        <v>528</v>
      </c>
      <c r="H1065" t="s">
        <v>1353</v>
      </c>
      <c r="I1065" t="s">
        <v>948</v>
      </c>
      <c r="J1065">
        <v>1129</v>
      </c>
      <c r="K1065" t="s">
        <v>231</v>
      </c>
    </row>
    <row r="1066" spans="1:11">
      <c r="A1066">
        <v>33743</v>
      </c>
      <c r="B1066" t="s">
        <v>71</v>
      </c>
      <c r="C1066" t="s">
        <v>431</v>
      </c>
      <c r="D1066" t="s">
        <v>499</v>
      </c>
      <c r="E1066" t="s">
        <v>905</v>
      </c>
      <c r="F1066" t="s">
        <v>299</v>
      </c>
      <c r="G1066" t="s">
        <v>528</v>
      </c>
      <c r="H1066" t="s">
        <v>1334</v>
      </c>
      <c r="I1066" t="s">
        <v>1163</v>
      </c>
      <c r="J1066">
        <v>489</v>
      </c>
      <c r="K1066" t="s">
        <v>300</v>
      </c>
    </row>
    <row r="1067" spans="1:11">
      <c r="A1067">
        <v>33748</v>
      </c>
      <c r="B1067" t="s">
        <v>71</v>
      </c>
      <c r="C1067" t="s">
        <v>431</v>
      </c>
      <c r="D1067" t="s">
        <v>499</v>
      </c>
      <c r="E1067" t="s">
        <v>905</v>
      </c>
      <c r="F1067" t="s">
        <v>185</v>
      </c>
      <c r="G1067" t="s">
        <v>528</v>
      </c>
      <c r="H1067" t="s">
        <v>1350</v>
      </c>
      <c r="I1067" t="s">
        <v>1008</v>
      </c>
      <c r="J1067">
        <v>385</v>
      </c>
      <c r="K1067" t="s">
        <v>540</v>
      </c>
    </row>
    <row r="1068" spans="1:11">
      <c r="A1068">
        <v>33751</v>
      </c>
      <c r="B1068" t="s">
        <v>71</v>
      </c>
      <c r="C1068" t="s">
        <v>431</v>
      </c>
      <c r="D1068" t="s">
        <v>499</v>
      </c>
      <c r="E1068" t="s">
        <v>905</v>
      </c>
      <c r="F1068" t="s">
        <v>230</v>
      </c>
      <c r="G1068" t="s">
        <v>528</v>
      </c>
      <c r="H1068" t="s">
        <v>1371</v>
      </c>
      <c r="I1068" t="s">
        <v>1160</v>
      </c>
      <c r="J1068">
        <v>780</v>
      </c>
      <c r="K1068" t="s">
        <v>231</v>
      </c>
    </row>
    <row r="1069" spans="1:11">
      <c r="A1069">
        <v>33770</v>
      </c>
      <c r="B1069" t="s">
        <v>74</v>
      </c>
      <c r="C1069" t="s">
        <v>431</v>
      </c>
      <c r="D1069" t="s">
        <v>499</v>
      </c>
      <c r="E1069" t="s">
        <v>905</v>
      </c>
      <c r="F1069" t="s">
        <v>520</v>
      </c>
      <c r="G1069" t="s">
        <v>500</v>
      </c>
      <c r="H1069" t="s">
        <v>1349</v>
      </c>
      <c r="I1069" t="s">
        <v>1139</v>
      </c>
      <c r="J1069">
        <v>285</v>
      </c>
      <c r="K1069" t="s">
        <v>553</v>
      </c>
    </row>
    <row r="1070" spans="1:11">
      <c r="A1070">
        <v>33804</v>
      </c>
      <c r="B1070" t="s">
        <v>74</v>
      </c>
      <c r="C1070" t="s">
        <v>431</v>
      </c>
      <c r="D1070" t="s">
        <v>499</v>
      </c>
      <c r="E1070" t="s">
        <v>905</v>
      </c>
      <c r="F1070" t="s">
        <v>303</v>
      </c>
      <c r="G1070" t="s">
        <v>500</v>
      </c>
      <c r="H1070" t="s">
        <v>1375</v>
      </c>
      <c r="I1070" t="s">
        <v>910</v>
      </c>
      <c r="J1070">
        <v>244</v>
      </c>
      <c r="K1070" t="s">
        <v>539</v>
      </c>
    </row>
    <row r="1071" spans="1:11">
      <c r="A1071">
        <v>33875</v>
      </c>
      <c r="B1071" t="s">
        <v>71</v>
      </c>
      <c r="C1071" t="s">
        <v>431</v>
      </c>
      <c r="D1071" t="s">
        <v>499</v>
      </c>
      <c r="E1071" t="s">
        <v>905</v>
      </c>
      <c r="F1071" t="s">
        <v>209</v>
      </c>
      <c r="G1071" t="s">
        <v>528</v>
      </c>
      <c r="H1071" t="s">
        <v>1353</v>
      </c>
      <c r="I1071" t="s">
        <v>933</v>
      </c>
      <c r="J1071">
        <v>1241</v>
      </c>
      <c r="K1071" t="s">
        <v>502</v>
      </c>
    </row>
    <row r="1072" spans="1:11">
      <c r="A1072">
        <v>33902</v>
      </c>
      <c r="B1072" t="s">
        <v>74</v>
      </c>
      <c r="C1072" t="s">
        <v>431</v>
      </c>
      <c r="D1072" t="s">
        <v>499</v>
      </c>
      <c r="E1072" t="s">
        <v>905</v>
      </c>
      <c r="F1072" t="s">
        <v>520</v>
      </c>
      <c r="G1072" t="s">
        <v>500</v>
      </c>
      <c r="H1072" t="s">
        <v>1346</v>
      </c>
      <c r="I1072" t="s">
        <v>1052</v>
      </c>
      <c r="J1072">
        <v>431</v>
      </c>
      <c r="K1072" t="s">
        <v>1106</v>
      </c>
    </row>
    <row r="1073" spans="1:11">
      <c r="A1073">
        <v>33936</v>
      </c>
      <c r="B1073" t="s">
        <v>71</v>
      </c>
      <c r="C1073" t="s">
        <v>431</v>
      </c>
      <c r="D1073" t="s">
        <v>499</v>
      </c>
      <c r="E1073" t="s">
        <v>905</v>
      </c>
      <c r="F1073" t="s">
        <v>182</v>
      </c>
      <c r="G1073" t="s">
        <v>528</v>
      </c>
      <c r="H1073" t="s">
        <v>1374</v>
      </c>
      <c r="I1073" t="s">
        <v>977</v>
      </c>
      <c r="J1073">
        <v>315</v>
      </c>
      <c r="K1073" t="s">
        <v>1004</v>
      </c>
    </row>
    <row r="1074" spans="1:11">
      <c r="A1074">
        <v>33958</v>
      </c>
      <c r="B1074" t="s">
        <v>71</v>
      </c>
      <c r="C1074" t="s">
        <v>431</v>
      </c>
      <c r="D1074" t="s">
        <v>499</v>
      </c>
      <c r="E1074" t="s">
        <v>905</v>
      </c>
      <c r="F1074" t="s">
        <v>90</v>
      </c>
      <c r="G1074" t="s">
        <v>528</v>
      </c>
      <c r="H1074" t="s">
        <v>1335</v>
      </c>
      <c r="I1074" t="s">
        <v>962</v>
      </c>
      <c r="J1074">
        <v>387</v>
      </c>
      <c r="K1074" t="s">
        <v>91</v>
      </c>
    </row>
    <row r="1075" spans="1:11">
      <c r="A1075">
        <v>33972</v>
      </c>
      <c r="B1075" t="s">
        <v>71</v>
      </c>
      <c r="C1075" t="s">
        <v>431</v>
      </c>
      <c r="D1075" t="s">
        <v>499</v>
      </c>
      <c r="E1075" t="s">
        <v>905</v>
      </c>
      <c r="F1075" t="s">
        <v>209</v>
      </c>
      <c r="G1075" t="s">
        <v>528</v>
      </c>
      <c r="H1075" t="s">
        <v>1329</v>
      </c>
      <c r="I1075" t="s">
        <v>950</v>
      </c>
      <c r="J1075">
        <v>140</v>
      </c>
      <c r="K1075" t="s">
        <v>502</v>
      </c>
    </row>
    <row r="1076" spans="1:11">
      <c r="A1076">
        <v>33991</v>
      </c>
      <c r="B1076" t="s">
        <v>71</v>
      </c>
      <c r="C1076" t="s">
        <v>436</v>
      </c>
      <c r="D1076" t="s">
        <v>499</v>
      </c>
      <c r="E1076" t="s">
        <v>905</v>
      </c>
      <c r="F1076" t="s">
        <v>209</v>
      </c>
      <c r="G1076" t="s">
        <v>528</v>
      </c>
      <c r="H1076" t="s">
        <v>1339</v>
      </c>
      <c r="I1076" t="s">
        <v>906</v>
      </c>
      <c r="J1076">
        <v>447</v>
      </c>
      <c r="K1076" t="s">
        <v>502</v>
      </c>
    </row>
    <row r="1077" spans="1:11">
      <c r="A1077">
        <v>34001</v>
      </c>
      <c r="B1077" t="s">
        <v>74</v>
      </c>
      <c r="C1077" t="s">
        <v>431</v>
      </c>
      <c r="D1077" t="s">
        <v>499</v>
      </c>
      <c r="E1077" t="s">
        <v>905</v>
      </c>
      <c r="F1077" t="s">
        <v>520</v>
      </c>
      <c r="G1077" t="s">
        <v>500</v>
      </c>
      <c r="H1077" t="s">
        <v>1359</v>
      </c>
      <c r="I1077" t="s">
        <v>974</v>
      </c>
      <c r="J1077">
        <v>750</v>
      </c>
      <c r="K1077" t="s">
        <v>1034</v>
      </c>
    </row>
    <row r="1078" spans="1:11">
      <c r="A1078">
        <v>34003</v>
      </c>
      <c r="B1078" t="s">
        <v>71</v>
      </c>
      <c r="C1078" t="s">
        <v>431</v>
      </c>
      <c r="D1078" t="s">
        <v>499</v>
      </c>
      <c r="E1078" t="s">
        <v>905</v>
      </c>
      <c r="F1078" t="s">
        <v>209</v>
      </c>
      <c r="G1078" t="s">
        <v>528</v>
      </c>
      <c r="H1078" t="s">
        <v>1353</v>
      </c>
      <c r="I1078" t="s">
        <v>948</v>
      </c>
      <c r="J1078">
        <v>999</v>
      </c>
      <c r="K1078" t="s">
        <v>502</v>
      </c>
    </row>
    <row r="1079" spans="1:11">
      <c r="A1079">
        <v>34018</v>
      </c>
      <c r="B1079" t="s">
        <v>71</v>
      </c>
      <c r="C1079" t="s">
        <v>431</v>
      </c>
      <c r="D1079" t="s">
        <v>499</v>
      </c>
      <c r="E1079" t="s">
        <v>905</v>
      </c>
      <c r="F1079" t="s">
        <v>245</v>
      </c>
      <c r="G1079" t="s">
        <v>528</v>
      </c>
      <c r="H1079" t="s">
        <v>1326</v>
      </c>
      <c r="I1079" t="s">
        <v>940</v>
      </c>
      <c r="J1079">
        <v>1542</v>
      </c>
      <c r="K1079" t="s">
        <v>1518</v>
      </c>
    </row>
    <row r="1080" spans="1:11">
      <c r="A1080">
        <v>34065</v>
      </c>
      <c r="B1080" t="s">
        <v>71</v>
      </c>
      <c r="C1080" t="s">
        <v>431</v>
      </c>
      <c r="D1080" t="s">
        <v>499</v>
      </c>
      <c r="E1080" t="s">
        <v>905</v>
      </c>
      <c r="F1080" t="s">
        <v>209</v>
      </c>
      <c r="G1080" t="s">
        <v>528</v>
      </c>
      <c r="H1080" t="s">
        <v>1375</v>
      </c>
      <c r="I1080" t="s">
        <v>910</v>
      </c>
      <c r="J1080">
        <v>258</v>
      </c>
      <c r="K1080" t="s">
        <v>502</v>
      </c>
    </row>
    <row r="1081" spans="1:11">
      <c r="A1081">
        <v>34072</v>
      </c>
      <c r="B1081" t="s">
        <v>71</v>
      </c>
      <c r="C1081" t="s">
        <v>431</v>
      </c>
      <c r="D1081" t="s">
        <v>499</v>
      </c>
      <c r="E1081" t="s">
        <v>905</v>
      </c>
      <c r="F1081" t="s">
        <v>205</v>
      </c>
      <c r="G1081" t="s">
        <v>528</v>
      </c>
      <c r="H1081" t="s">
        <v>1336</v>
      </c>
      <c r="I1081" t="s">
        <v>1019</v>
      </c>
      <c r="J1081">
        <v>164</v>
      </c>
      <c r="K1081" t="s">
        <v>143</v>
      </c>
    </row>
    <row r="1082" spans="1:11">
      <c r="A1082">
        <v>34149</v>
      </c>
      <c r="B1082" t="s">
        <v>71</v>
      </c>
      <c r="C1082" t="s">
        <v>431</v>
      </c>
      <c r="D1082" t="s">
        <v>499</v>
      </c>
      <c r="E1082" t="s">
        <v>905</v>
      </c>
      <c r="F1082" t="s">
        <v>299</v>
      </c>
      <c r="G1082" t="s">
        <v>528</v>
      </c>
      <c r="H1082" t="s">
        <v>1371</v>
      </c>
      <c r="I1082" t="s">
        <v>1030</v>
      </c>
      <c r="J1082">
        <v>356</v>
      </c>
      <c r="K1082" t="s">
        <v>300</v>
      </c>
    </row>
    <row r="1083" spans="1:11">
      <c r="A1083">
        <v>34160</v>
      </c>
      <c r="B1083" t="s">
        <v>74</v>
      </c>
      <c r="C1083" t="s">
        <v>431</v>
      </c>
      <c r="D1083" t="s">
        <v>499</v>
      </c>
      <c r="E1083" t="s">
        <v>905</v>
      </c>
      <c r="F1083" t="s">
        <v>520</v>
      </c>
      <c r="G1083" t="s">
        <v>500</v>
      </c>
      <c r="H1083" t="s">
        <v>1340</v>
      </c>
      <c r="I1083" t="s">
        <v>1127</v>
      </c>
      <c r="J1083">
        <v>446</v>
      </c>
      <c r="K1083" t="s">
        <v>547</v>
      </c>
    </row>
    <row r="1084" spans="1:11">
      <c r="A1084">
        <v>34212</v>
      </c>
      <c r="B1084" t="s">
        <v>71</v>
      </c>
      <c r="C1084" t="s">
        <v>436</v>
      </c>
      <c r="D1084" t="s">
        <v>499</v>
      </c>
      <c r="E1084" t="s">
        <v>905</v>
      </c>
      <c r="F1084" t="s">
        <v>209</v>
      </c>
      <c r="G1084" t="s">
        <v>528</v>
      </c>
      <c r="H1084" t="s">
        <v>1339</v>
      </c>
      <c r="I1084" t="s">
        <v>906</v>
      </c>
      <c r="J1084">
        <v>341</v>
      </c>
      <c r="K1084" t="s">
        <v>502</v>
      </c>
    </row>
    <row r="1085" spans="1:11">
      <c r="A1085">
        <v>34219</v>
      </c>
      <c r="B1085" t="s">
        <v>71</v>
      </c>
      <c r="C1085" t="s">
        <v>431</v>
      </c>
      <c r="D1085" t="s">
        <v>499</v>
      </c>
      <c r="E1085" t="s">
        <v>905</v>
      </c>
      <c r="F1085" t="s">
        <v>230</v>
      </c>
      <c r="G1085" t="s">
        <v>528</v>
      </c>
      <c r="H1085" t="s">
        <v>1326</v>
      </c>
      <c r="I1085" t="s">
        <v>960</v>
      </c>
      <c r="J1085">
        <v>1313</v>
      </c>
      <c r="K1085" t="s">
        <v>231</v>
      </c>
    </row>
    <row r="1086" spans="1:11">
      <c r="A1086">
        <v>34247</v>
      </c>
      <c r="B1086" t="s">
        <v>71</v>
      </c>
      <c r="C1086" t="s">
        <v>431</v>
      </c>
      <c r="D1086" t="s">
        <v>499</v>
      </c>
      <c r="E1086" t="s">
        <v>905</v>
      </c>
      <c r="F1086" t="s">
        <v>209</v>
      </c>
      <c r="G1086" t="s">
        <v>528</v>
      </c>
      <c r="H1086" t="s">
        <v>1343</v>
      </c>
      <c r="I1086" t="s">
        <v>1114</v>
      </c>
      <c r="J1086">
        <v>354</v>
      </c>
      <c r="K1086" t="s">
        <v>502</v>
      </c>
    </row>
    <row r="1087" spans="1:11">
      <c r="A1087">
        <v>34290</v>
      </c>
      <c r="B1087" t="s">
        <v>71</v>
      </c>
      <c r="C1087" t="s">
        <v>431</v>
      </c>
      <c r="D1087" t="s">
        <v>499</v>
      </c>
      <c r="E1087" t="s">
        <v>905</v>
      </c>
      <c r="F1087" t="s">
        <v>209</v>
      </c>
      <c r="G1087" t="s">
        <v>528</v>
      </c>
      <c r="H1087" t="s">
        <v>1326</v>
      </c>
      <c r="I1087" t="s">
        <v>959</v>
      </c>
      <c r="J1087">
        <v>2290</v>
      </c>
      <c r="K1087" t="s">
        <v>502</v>
      </c>
    </row>
    <row r="1088" spans="1:11">
      <c r="A1088">
        <v>34307</v>
      </c>
      <c r="B1088" t="s">
        <v>71</v>
      </c>
      <c r="C1088" t="s">
        <v>431</v>
      </c>
      <c r="D1088" t="s">
        <v>499</v>
      </c>
      <c r="E1088" t="s">
        <v>905</v>
      </c>
      <c r="F1088" t="s">
        <v>230</v>
      </c>
      <c r="G1088" t="s">
        <v>528</v>
      </c>
      <c r="H1088" t="s">
        <v>1369</v>
      </c>
      <c r="I1088" t="s">
        <v>907</v>
      </c>
      <c r="J1088">
        <v>391</v>
      </c>
      <c r="K1088" t="s">
        <v>231</v>
      </c>
    </row>
    <row r="1089" spans="1:11">
      <c r="A1089">
        <v>34312</v>
      </c>
      <c r="B1089" t="s">
        <v>71</v>
      </c>
      <c r="C1089" t="s">
        <v>431</v>
      </c>
      <c r="D1089" t="s">
        <v>499</v>
      </c>
      <c r="E1089" t="s">
        <v>905</v>
      </c>
      <c r="F1089" t="s">
        <v>209</v>
      </c>
      <c r="G1089" t="s">
        <v>528</v>
      </c>
      <c r="H1089" t="s">
        <v>1345</v>
      </c>
      <c r="I1089" t="s">
        <v>1113</v>
      </c>
      <c r="J1089">
        <v>87</v>
      </c>
      <c r="K1089" t="s">
        <v>502</v>
      </c>
    </row>
    <row r="1090" spans="1:11">
      <c r="A1090">
        <v>34318</v>
      </c>
      <c r="B1090" t="s">
        <v>71</v>
      </c>
      <c r="C1090" t="s">
        <v>432</v>
      </c>
      <c r="D1090" t="s">
        <v>499</v>
      </c>
      <c r="E1090" t="s">
        <v>905</v>
      </c>
      <c r="F1090" t="s">
        <v>209</v>
      </c>
      <c r="G1090" t="s">
        <v>528</v>
      </c>
      <c r="H1090" t="s">
        <v>1330</v>
      </c>
      <c r="I1090" t="s">
        <v>1051</v>
      </c>
      <c r="J1090">
        <v>177</v>
      </c>
      <c r="K1090" t="s">
        <v>502</v>
      </c>
    </row>
    <row r="1091" spans="1:11">
      <c r="A1091">
        <v>34425</v>
      </c>
      <c r="B1091" t="s">
        <v>71</v>
      </c>
      <c r="C1091" t="s">
        <v>436</v>
      </c>
      <c r="D1091" t="s">
        <v>499</v>
      </c>
      <c r="E1091" t="s">
        <v>905</v>
      </c>
      <c r="F1091" t="s">
        <v>209</v>
      </c>
      <c r="G1091" t="s">
        <v>528</v>
      </c>
      <c r="H1091" t="s">
        <v>1339</v>
      </c>
      <c r="I1091" t="s">
        <v>906</v>
      </c>
      <c r="J1091">
        <v>395</v>
      </c>
      <c r="K1091" t="s">
        <v>502</v>
      </c>
    </row>
    <row r="1092" spans="1:11">
      <c r="A1092">
        <v>34431</v>
      </c>
      <c r="B1092" t="s">
        <v>71</v>
      </c>
      <c r="C1092" t="s">
        <v>436</v>
      </c>
      <c r="D1092" t="s">
        <v>499</v>
      </c>
      <c r="E1092" t="s">
        <v>905</v>
      </c>
      <c r="F1092" t="s">
        <v>14</v>
      </c>
      <c r="G1092" t="s">
        <v>528</v>
      </c>
      <c r="H1092" t="s">
        <v>1342</v>
      </c>
      <c r="I1092" t="s">
        <v>1101</v>
      </c>
      <c r="J1092">
        <v>927</v>
      </c>
      <c r="K1092" t="s">
        <v>15</v>
      </c>
    </row>
    <row r="1093" spans="1:11">
      <c r="A1093">
        <v>34540</v>
      </c>
      <c r="B1093" t="s">
        <v>71</v>
      </c>
      <c r="C1093" t="s">
        <v>436</v>
      </c>
      <c r="D1093" t="s">
        <v>499</v>
      </c>
      <c r="E1093" t="s">
        <v>905</v>
      </c>
      <c r="F1093" t="s">
        <v>519</v>
      </c>
      <c r="G1093" t="s">
        <v>528</v>
      </c>
      <c r="H1093" t="s">
        <v>1342</v>
      </c>
      <c r="I1093" t="s">
        <v>1091</v>
      </c>
      <c r="J1093">
        <v>1098</v>
      </c>
      <c r="K1093" t="s">
        <v>546</v>
      </c>
    </row>
    <row r="1094" spans="1:11">
      <c r="A1094">
        <v>34554</v>
      </c>
      <c r="B1094" t="s">
        <v>71</v>
      </c>
      <c r="C1094" t="s">
        <v>431</v>
      </c>
      <c r="D1094" t="s">
        <v>499</v>
      </c>
      <c r="E1094" t="s">
        <v>905</v>
      </c>
      <c r="F1094" t="s">
        <v>230</v>
      </c>
      <c r="G1094" t="s">
        <v>528</v>
      </c>
      <c r="H1094" t="s">
        <v>1326</v>
      </c>
      <c r="I1094" t="s">
        <v>1020</v>
      </c>
      <c r="J1094">
        <v>2048</v>
      </c>
      <c r="K1094" t="s">
        <v>231</v>
      </c>
    </row>
    <row r="1095" spans="1:11">
      <c r="A1095">
        <v>34594</v>
      </c>
      <c r="B1095" t="s">
        <v>71</v>
      </c>
      <c r="C1095" t="s">
        <v>432</v>
      </c>
      <c r="D1095" t="s">
        <v>499</v>
      </c>
      <c r="E1095" t="s">
        <v>905</v>
      </c>
      <c r="F1095" t="s">
        <v>205</v>
      </c>
      <c r="G1095" t="s">
        <v>528</v>
      </c>
      <c r="H1095" t="s">
        <v>1334</v>
      </c>
      <c r="I1095" t="s">
        <v>917</v>
      </c>
      <c r="J1095">
        <v>368</v>
      </c>
      <c r="K1095" t="s">
        <v>143</v>
      </c>
    </row>
    <row r="1096" spans="1:11">
      <c r="A1096">
        <v>34595</v>
      </c>
      <c r="B1096" t="s">
        <v>71</v>
      </c>
      <c r="C1096" t="s">
        <v>431</v>
      </c>
      <c r="D1096" t="s">
        <v>499</v>
      </c>
      <c r="E1096" t="s">
        <v>905</v>
      </c>
      <c r="F1096" t="s">
        <v>209</v>
      </c>
      <c r="G1096" t="s">
        <v>528</v>
      </c>
      <c r="H1096" t="s">
        <v>1330</v>
      </c>
      <c r="I1096" t="s">
        <v>979</v>
      </c>
      <c r="J1096">
        <v>196</v>
      </c>
      <c r="K1096" t="s">
        <v>502</v>
      </c>
    </row>
    <row r="1097" spans="1:11">
      <c r="A1097">
        <v>34618</v>
      </c>
      <c r="B1097" t="s">
        <v>74</v>
      </c>
      <c r="C1097" t="s">
        <v>431</v>
      </c>
      <c r="D1097" t="s">
        <v>499</v>
      </c>
      <c r="E1097" t="s">
        <v>905</v>
      </c>
      <c r="F1097" t="s">
        <v>520</v>
      </c>
      <c r="G1097" t="s">
        <v>500</v>
      </c>
      <c r="H1097" t="s">
        <v>1340</v>
      </c>
      <c r="I1097" t="s">
        <v>1129</v>
      </c>
      <c r="J1097">
        <v>353</v>
      </c>
      <c r="K1097" t="s">
        <v>547</v>
      </c>
    </row>
    <row r="1098" spans="1:11">
      <c r="A1098">
        <v>34619</v>
      </c>
      <c r="B1098" t="s">
        <v>71</v>
      </c>
      <c r="C1098" t="s">
        <v>436</v>
      </c>
      <c r="D1098" t="s">
        <v>499</v>
      </c>
      <c r="E1098" t="s">
        <v>905</v>
      </c>
      <c r="F1098" t="s">
        <v>226</v>
      </c>
      <c r="G1098" t="s">
        <v>528</v>
      </c>
      <c r="H1098" t="s">
        <v>1342</v>
      </c>
      <c r="I1098" t="s">
        <v>1094</v>
      </c>
      <c r="J1098">
        <v>947</v>
      </c>
      <c r="K1098" t="s">
        <v>1095</v>
      </c>
    </row>
    <row r="1099" spans="1:11">
      <c r="A1099">
        <v>34628</v>
      </c>
      <c r="B1099" t="s">
        <v>71</v>
      </c>
      <c r="C1099" t="s">
        <v>431</v>
      </c>
      <c r="D1099" t="s">
        <v>499</v>
      </c>
      <c r="E1099" t="s">
        <v>905</v>
      </c>
      <c r="F1099" t="s">
        <v>245</v>
      </c>
      <c r="G1099" t="s">
        <v>528</v>
      </c>
      <c r="H1099" t="s">
        <v>1366</v>
      </c>
      <c r="I1099" t="s">
        <v>1050</v>
      </c>
      <c r="J1099">
        <v>469</v>
      </c>
      <c r="K1099" t="s">
        <v>272</v>
      </c>
    </row>
    <row r="1100" spans="1:11">
      <c r="A1100">
        <v>34630</v>
      </c>
      <c r="B1100" t="s">
        <v>74</v>
      </c>
      <c r="C1100" t="s">
        <v>431</v>
      </c>
      <c r="D1100" t="s">
        <v>499</v>
      </c>
      <c r="E1100" t="s">
        <v>905</v>
      </c>
      <c r="F1100" t="s">
        <v>520</v>
      </c>
      <c r="G1100" t="s">
        <v>500</v>
      </c>
      <c r="H1100" t="s">
        <v>1349</v>
      </c>
      <c r="I1100" t="s">
        <v>1138</v>
      </c>
      <c r="J1100">
        <v>264</v>
      </c>
      <c r="K1100" t="s">
        <v>1146</v>
      </c>
    </row>
    <row r="1101" spans="1:11">
      <c r="A1101">
        <v>34657</v>
      </c>
      <c r="B1101" t="s">
        <v>71</v>
      </c>
      <c r="C1101" t="s">
        <v>431</v>
      </c>
      <c r="D1101" t="s">
        <v>499</v>
      </c>
      <c r="E1101" t="s">
        <v>905</v>
      </c>
      <c r="F1101" t="s">
        <v>210</v>
      </c>
      <c r="G1101" t="s">
        <v>528</v>
      </c>
      <c r="H1101" t="s">
        <v>1328</v>
      </c>
      <c r="I1101" t="s">
        <v>961</v>
      </c>
      <c r="J1101">
        <v>114</v>
      </c>
      <c r="K1101" t="s">
        <v>554</v>
      </c>
    </row>
    <row r="1102" spans="1:11">
      <c r="A1102">
        <v>34661</v>
      </c>
      <c r="B1102" t="s">
        <v>71</v>
      </c>
      <c r="C1102" t="s">
        <v>431</v>
      </c>
      <c r="D1102" t="s">
        <v>499</v>
      </c>
      <c r="E1102" t="s">
        <v>905</v>
      </c>
      <c r="F1102" t="s">
        <v>385</v>
      </c>
      <c r="G1102" t="s">
        <v>528</v>
      </c>
      <c r="H1102" t="s">
        <v>1361</v>
      </c>
      <c r="I1102" t="s">
        <v>1016</v>
      </c>
      <c r="J1102">
        <v>467</v>
      </c>
      <c r="K1102" t="s">
        <v>1111</v>
      </c>
    </row>
    <row r="1103" spans="1:11">
      <c r="A1103">
        <v>34734</v>
      </c>
      <c r="B1103" t="s">
        <v>71</v>
      </c>
      <c r="C1103" t="s">
        <v>431</v>
      </c>
      <c r="D1103" t="s">
        <v>499</v>
      </c>
      <c r="E1103" t="s">
        <v>905</v>
      </c>
      <c r="F1103" t="s">
        <v>230</v>
      </c>
      <c r="G1103" t="s">
        <v>528</v>
      </c>
      <c r="H1103" t="s">
        <v>1330</v>
      </c>
      <c r="I1103" t="s">
        <v>964</v>
      </c>
      <c r="J1103">
        <v>166</v>
      </c>
      <c r="K1103" t="s">
        <v>231</v>
      </c>
    </row>
    <row r="1104" spans="1:11">
      <c r="A1104">
        <v>34798</v>
      </c>
      <c r="B1104" t="s">
        <v>71</v>
      </c>
      <c r="C1104" t="s">
        <v>431</v>
      </c>
      <c r="D1104" t="s">
        <v>499</v>
      </c>
      <c r="E1104" t="s">
        <v>905</v>
      </c>
      <c r="F1104" t="s">
        <v>90</v>
      </c>
      <c r="G1104" t="s">
        <v>528</v>
      </c>
      <c r="H1104" t="s">
        <v>1376</v>
      </c>
      <c r="I1104" t="s">
        <v>1099</v>
      </c>
      <c r="J1104">
        <v>342</v>
      </c>
      <c r="K1104" t="s">
        <v>91</v>
      </c>
    </row>
    <row r="1105" spans="1:11">
      <c r="A1105">
        <v>34896</v>
      </c>
      <c r="B1105" t="s">
        <v>71</v>
      </c>
      <c r="C1105" t="s">
        <v>431</v>
      </c>
      <c r="D1105" t="s">
        <v>499</v>
      </c>
      <c r="E1105" t="s">
        <v>905</v>
      </c>
      <c r="F1105" t="s">
        <v>209</v>
      </c>
      <c r="G1105" t="s">
        <v>528</v>
      </c>
      <c r="H1105" t="s">
        <v>1351</v>
      </c>
      <c r="I1105" t="s">
        <v>1107</v>
      </c>
      <c r="J1105">
        <v>74</v>
      </c>
      <c r="K1105" t="s">
        <v>502</v>
      </c>
    </row>
    <row r="1106" spans="1:11">
      <c r="A1106">
        <v>34922</v>
      </c>
      <c r="B1106" t="s">
        <v>74</v>
      </c>
      <c r="C1106" t="s">
        <v>431</v>
      </c>
      <c r="D1106" t="s">
        <v>499</v>
      </c>
      <c r="E1106" t="s">
        <v>905</v>
      </c>
      <c r="F1106" t="s">
        <v>521</v>
      </c>
      <c r="G1106" t="s">
        <v>500</v>
      </c>
      <c r="H1106" t="s">
        <v>1356</v>
      </c>
      <c r="I1106" t="s">
        <v>983</v>
      </c>
      <c r="J1106">
        <v>203</v>
      </c>
      <c r="K1106" t="s">
        <v>1150</v>
      </c>
    </row>
    <row r="1107" spans="1:11">
      <c r="A1107">
        <v>34976</v>
      </c>
      <c r="B1107" t="s">
        <v>71</v>
      </c>
      <c r="C1107" t="s">
        <v>431</v>
      </c>
      <c r="D1107" t="s">
        <v>499</v>
      </c>
      <c r="E1107" t="s">
        <v>905</v>
      </c>
      <c r="F1107" t="s">
        <v>185</v>
      </c>
      <c r="G1107" t="s">
        <v>528</v>
      </c>
      <c r="H1107" t="s">
        <v>1357</v>
      </c>
      <c r="I1107" t="s">
        <v>1140</v>
      </c>
      <c r="J1107">
        <v>322</v>
      </c>
      <c r="K1107" t="s">
        <v>540</v>
      </c>
    </row>
    <row r="1108" spans="1:11">
      <c r="A1108">
        <v>35014</v>
      </c>
      <c r="B1108" t="s">
        <v>71</v>
      </c>
      <c r="C1108" t="s">
        <v>431</v>
      </c>
      <c r="D1108" t="s">
        <v>499</v>
      </c>
      <c r="E1108" t="s">
        <v>905</v>
      </c>
      <c r="F1108" t="s">
        <v>209</v>
      </c>
      <c r="G1108" t="s">
        <v>528</v>
      </c>
      <c r="H1108" t="s">
        <v>1330</v>
      </c>
      <c r="I1108" t="s">
        <v>964</v>
      </c>
      <c r="J1108">
        <v>145</v>
      </c>
      <c r="K1108" t="s">
        <v>502</v>
      </c>
    </row>
    <row r="1109" spans="1:11">
      <c r="A1109">
        <v>35130</v>
      </c>
      <c r="B1109" t="s">
        <v>74</v>
      </c>
      <c r="C1109" t="s">
        <v>431</v>
      </c>
      <c r="D1109" t="s">
        <v>499</v>
      </c>
      <c r="E1109" t="s">
        <v>905</v>
      </c>
      <c r="F1109" t="s">
        <v>520</v>
      </c>
      <c r="G1109" t="s">
        <v>500</v>
      </c>
      <c r="H1109" t="s">
        <v>1326</v>
      </c>
      <c r="I1109" t="s">
        <v>960</v>
      </c>
      <c r="J1109">
        <v>1341</v>
      </c>
      <c r="K1109" t="s">
        <v>1109</v>
      </c>
    </row>
    <row r="1110" spans="1:11">
      <c r="A1110">
        <v>35146</v>
      </c>
      <c r="B1110" t="s">
        <v>71</v>
      </c>
      <c r="C1110" t="s">
        <v>431</v>
      </c>
      <c r="D1110" t="s">
        <v>499</v>
      </c>
      <c r="E1110" t="s">
        <v>905</v>
      </c>
      <c r="F1110" t="s">
        <v>230</v>
      </c>
      <c r="G1110" t="s">
        <v>528</v>
      </c>
      <c r="H1110" t="s">
        <v>1371</v>
      </c>
      <c r="I1110" t="s">
        <v>1161</v>
      </c>
      <c r="J1110">
        <v>686</v>
      </c>
      <c r="K1110" t="s">
        <v>231</v>
      </c>
    </row>
    <row r="1111" spans="1:11">
      <c r="A1111">
        <v>35150</v>
      </c>
      <c r="B1111" t="s">
        <v>71</v>
      </c>
      <c r="C1111" t="s">
        <v>436</v>
      </c>
      <c r="D1111" t="s">
        <v>499</v>
      </c>
      <c r="E1111" t="s">
        <v>905</v>
      </c>
      <c r="F1111" t="s">
        <v>209</v>
      </c>
      <c r="G1111" t="s">
        <v>528</v>
      </c>
      <c r="H1111" t="s">
        <v>1339</v>
      </c>
      <c r="I1111" t="s">
        <v>906</v>
      </c>
      <c r="J1111">
        <v>350</v>
      </c>
      <c r="K1111" t="s">
        <v>502</v>
      </c>
    </row>
    <row r="1112" spans="1:11">
      <c r="A1112">
        <v>35156</v>
      </c>
      <c r="B1112" t="s">
        <v>71</v>
      </c>
      <c r="C1112" t="s">
        <v>431</v>
      </c>
      <c r="D1112" t="s">
        <v>499</v>
      </c>
      <c r="E1112" t="s">
        <v>905</v>
      </c>
      <c r="F1112" t="s">
        <v>209</v>
      </c>
      <c r="G1112" t="s">
        <v>528</v>
      </c>
      <c r="H1112" t="s">
        <v>1345</v>
      </c>
      <c r="I1112" t="s">
        <v>1113</v>
      </c>
      <c r="J1112">
        <v>78</v>
      </c>
      <c r="K1112" t="s">
        <v>502</v>
      </c>
    </row>
    <row r="1113" spans="1:11">
      <c r="A1113">
        <v>35164</v>
      </c>
      <c r="B1113" t="s">
        <v>71</v>
      </c>
      <c r="C1113" t="s">
        <v>432</v>
      </c>
      <c r="D1113" t="s">
        <v>499</v>
      </c>
      <c r="E1113" t="s">
        <v>905</v>
      </c>
      <c r="F1113" t="s">
        <v>209</v>
      </c>
      <c r="G1113" t="s">
        <v>528</v>
      </c>
      <c r="H1113" t="s">
        <v>1328</v>
      </c>
      <c r="I1113" t="s">
        <v>961</v>
      </c>
      <c r="J1113">
        <v>112</v>
      </c>
      <c r="K1113" t="s">
        <v>502</v>
      </c>
    </row>
    <row r="1114" spans="1:11">
      <c r="A1114">
        <v>35182</v>
      </c>
      <c r="B1114" t="s">
        <v>74</v>
      </c>
      <c r="C1114" t="s">
        <v>436</v>
      </c>
      <c r="D1114" t="s">
        <v>499</v>
      </c>
      <c r="E1114" t="s">
        <v>905</v>
      </c>
      <c r="F1114" t="s">
        <v>520</v>
      </c>
      <c r="G1114" t="s">
        <v>500</v>
      </c>
      <c r="H1114" t="s">
        <v>1339</v>
      </c>
      <c r="I1114" t="s">
        <v>906</v>
      </c>
      <c r="J1114">
        <v>389</v>
      </c>
      <c r="K1114" t="s">
        <v>1007</v>
      </c>
    </row>
    <row r="1115" spans="1:11">
      <c r="A1115">
        <v>35225</v>
      </c>
      <c r="B1115" t="s">
        <v>74</v>
      </c>
      <c r="C1115" t="s">
        <v>431</v>
      </c>
      <c r="D1115" t="s">
        <v>499</v>
      </c>
      <c r="E1115" t="s">
        <v>905</v>
      </c>
      <c r="F1115" t="s">
        <v>520</v>
      </c>
      <c r="G1115" t="s">
        <v>500</v>
      </c>
      <c r="H1115" t="s">
        <v>1349</v>
      </c>
      <c r="I1115" t="s">
        <v>1136</v>
      </c>
      <c r="J1115">
        <v>352</v>
      </c>
      <c r="K1115" t="s">
        <v>1148</v>
      </c>
    </row>
    <row r="1116" spans="1:11">
      <c r="A1116">
        <v>35314</v>
      </c>
      <c r="B1116" t="s">
        <v>74</v>
      </c>
      <c r="C1116" t="s">
        <v>431</v>
      </c>
      <c r="D1116" t="s">
        <v>499</v>
      </c>
      <c r="E1116" t="s">
        <v>905</v>
      </c>
      <c r="F1116" t="s">
        <v>520</v>
      </c>
      <c r="G1116" t="s">
        <v>500</v>
      </c>
      <c r="H1116" t="s">
        <v>1349</v>
      </c>
      <c r="I1116" t="s">
        <v>1144</v>
      </c>
      <c r="J1116">
        <v>550</v>
      </c>
      <c r="K1116" t="s">
        <v>553</v>
      </c>
    </row>
    <row r="1117" spans="1:11">
      <c r="A1117">
        <v>35330</v>
      </c>
      <c r="B1117" t="s">
        <v>71</v>
      </c>
      <c r="C1117" t="s">
        <v>431</v>
      </c>
      <c r="D1117" t="s">
        <v>499</v>
      </c>
      <c r="E1117" t="s">
        <v>905</v>
      </c>
      <c r="F1117" t="s">
        <v>208</v>
      </c>
      <c r="G1117" t="s">
        <v>528</v>
      </c>
      <c r="H1117" t="s">
        <v>1342</v>
      </c>
      <c r="I1117" t="s">
        <v>1159</v>
      </c>
      <c r="J1117">
        <v>1211</v>
      </c>
      <c r="K1117" t="s">
        <v>1567</v>
      </c>
    </row>
    <row r="1118" spans="1:11">
      <c r="A1118">
        <v>35341</v>
      </c>
      <c r="B1118" t="s">
        <v>71</v>
      </c>
      <c r="C1118" t="s">
        <v>431</v>
      </c>
      <c r="D1118" t="s">
        <v>499</v>
      </c>
      <c r="E1118" t="s">
        <v>905</v>
      </c>
      <c r="F1118" t="s">
        <v>209</v>
      </c>
      <c r="G1118" t="s">
        <v>528</v>
      </c>
      <c r="H1118" t="s">
        <v>1377</v>
      </c>
      <c r="I1118" t="s">
        <v>1047</v>
      </c>
      <c r="J1118">
        <v>154</v>
      </c>
      <c r="K1118" t="s">
        <v>502</v>
      </c>
    </row>
    <row r="1119" spans="1:11">
      <c r="A1119">
        <v>35352</v>
      </c>
      <c r="B1119" t="s">
        <v>71</v>
      </c>
      <c r="C1119" t="s">
        <v>431</v>
      </c>
      <c r="D1119" t="s">
        <v>499</v>
      </c>
      <c r="E1119" t="s">
        <v>905</v>
      </c>
      <c r="F1119" t="s">
        <v>205</v>
      </c>
      <c r="G1119" t="s">
        <v>528</v>
      </c>
      <c r="H1119" t="s">
        <v>1336</v>
      </c>
      <c r="I1119" t="s">
        <v>938</v>
      </c>
      <c r="J1119">
        <v>482</v>
      </c>
      <c r="K1119" t="s">
        <v>143</v>
      </c>
    </row>
    <row r="1120" spans="1:11">
      <c r="A1120">
        <v>35356</v>
      </c>
      <c r="B1120" t="s">
        <v>74</v>
      </c>
      <c r="C1120" t="s">
        <v>431</v>
      </c>
      <c r="D1120" t="s">
        <v>499</v>
      </c>
      <c r="E1120" t="s">
        <v>905</v>
      </c>
      <c r="F1120" t="s">
        <v>520</v>
      </c>
      <c r="G1120" t="s">
        <v>500</v>
      </c>
      <c r="H1120" t="s">
        <v>1328</v>
      </c>
      <c r="I1120" t="s">
        <v>1079</v>
      </c>
      <c r="J1120">
        <v>286</v>
      </c>
      <c r="K1120" t="s">
        <v>1124</v>
      </c>
    </row>
    <row r="1121" spans="1:11">
      <c r="A1121">
        <v>35361</v>
      </c>
      <c r="B1121" t="s">
        <v>71</v>
      </c>
      <c r="C1121" t="s">
        <v>436</v>
      </c>
      <c r="D1121" t="s">
        <v>499</v>
      </c>
      <c r="E1121" t="s">
        <v>905</v>
      </c>
      <c r="F1121" t="s">
        <v>51</v>
      </c>
      <c r="G1121" t="s">
        <v>528</v>
      </c>
      <c r="H1121" t="s">
        <v>1339</v>
      </c>
      <c r="I1121" t="s">
        <v>906</v>
      </c>
      <c r="J1121">
        <v>341</v>
      </c>
      <c r="K1121" t="s">
        <v>1586</v>
      </c>
    </row>
    <row r="1122" spans="1:11">
      <c r="A1122">
        <v>35373</v>
      </c>
      <c r="B1122" t="s">
        <v>71</v>
      </c>
      <c r="C1122" t="s">
        <v>431</v>
      </c>
      <c r="D1122" t="s">
        <v>499</v>
      </c>
      <c r="E1122" t="s">
        <v>905</v>
      </c>
      <c r="F1122" t="s">
        <v>209</v>
      </c>
      <c r="G1122" t="s">
        <v>528</v>
      </c>
      <c r="H1122" t="s">
        <v>1345</v>
      </c>
      <c r="I1122" t="s">
        <v>1113</v>
      </c>
      <c r="J1122">
        <v>84</v>
      </c>
      <c r="K1122" t="s">
        <v>502</v>
      </c>
    </row>
    <row r="1123" spans="1:11">
      <c r="A1123">
        <v>35377</v>
      </c>
      <c r="B1123" t="s">
        <v>74</v>
      </c>
      <c r="C1123" t="s">
        <v>431</v>
      </c>
      <c r="D1123" t="s">
        <v>499</v>
      </c>
      <c r="E1123" t="s">
        <v>905</v>
      </c>
      <c r="F1123" t="s">
        <v>520</v>
      </c>
      <c r="G1123" t="s">
        <v>500</v>
      </c>
      <c r="H1123" t="s">
        <v>1334</v>
      </c>
      <c r="I1123" t="s">
        <v>1163</v>
      </c>
      <c r="J1123">
        <v>450</v>
      </c>
      <c r="K1123" t="s">
        <v>947</v>
      </c>
    </row>
    <row r="1124" spans="1:11">
      <c r="A1124">
        <v>35420</v>
      </c>
      <c r="B1124" t="s">
        <v>71</v>
      </c>
      <c r="C1124" t="s">
        <v>431</v>
      </c>
      <c r="D1124" t="s">
        <v>499</v>
      </c>
      <c r="E1124" t="s">
        <v>905</v>
      </c>
      <c r="F1124" t="s">
        <v>209</v>
      </c>
      <c r="G1124" t="s">
        <v>528</v>
      </c>
      <c r="H1124" t="s">
        <v>1353</v>
      </c>
      <c r="I1124" t="s">
        <v>948</v>
      </c>
      <c r="J1124">
        <v>1011</v>
      </c>
      <c r="K1124" t="s">
        <v>502</v>
      </c>
    </row>
    <row r="1125" spans="1:11">
      <c r="A1125">
        <v>35521</v>
      </c>
      <c r="B1125" t="s">
        <v>74</v>
      </c>
      <c r="C1125" t="s">
        <v>431</v>
      </c>
      <c r="D1125" t="s">
        <v>499</v>
      </c>
      <c r="E1125" t="s">
        <v>905</v>
      </c>
      <c r="F1125" t="s">
        <v>520</v>
      </c>
      <c r="G1125" t="s">
        <v>500</v>
      </c>
      <c r="H1125" t="s">
        <v>1340</v>
      </c>
      <c r="I1125" t="s">
        <v>1127</v>
      </c>
      <c r="J1125">
        <v>446</v>
      </c>
      <c r="K1125" t="s">
        <v>547</v>
      </c>
    </row>
    <row r="1126" spans="1:11">
      <c r="A1126">
        <v>35545</v>
      </c>
      <c r="B1126" t="s">
        <v>71</v>
      </c>
      <c r="C1126" t="s">
        <v>431</v>
      </c>
      <c r="D1126" t="s">
        <v>499</v>
      </c>
      <c r="E1126" t="s">
        <v>905</v>
      </c>
      <c r="F1126" t="s">
        <v>230</v>
      </c>
      <c r="G1126" t="s">
        <v>528</v>
      </c>
      <c r="H1126" t="s">
        <v>1326</v>
      </c>
      <c r="I1126" t="s">
        <v>960</v>
      </c>
      <c r="J1126">
        <v>1275</v>
      </c>
      <c r="K1126" t="s">
        <v>231</v>
      </c>
    </row>
    <row r="1127" spans="1:11">
      <c r="A1127">
        <v>35562</v>
      </c>
      <c r="B1127" t="s">
        <v>72</v>
      </c>
      <c r="C1127" t="s">
        <v>436</v>
      </c>
      <c r="D1127" t="s">
        <v>499</v>
      </c>
      <c r="E1127" t="s">
        <v>905</v>
      </c>
      <c r="F1127" t="s">
        <v>545</v>
      </c>
      <c r="G1127" t="s">
        <v>500</v>
      </c>
      <c r="H1127" t="s">
        <v>1349</v>
      </c>
      <c r="I1127" t="s">
        <v>1136</v>
      </c>
      <c r="J1127">
        <v>389</v>
      </c>
      <c r="K1127" t="s">
        <v>1461</v>
      </c>
    </row>
    <row r="1128" spans="1:11">
      <c r="A1128">
        <v>35581</v>
      </c>
      <c r="B1128" t="s">
        <v>74</v>
      </c>
      <c r="C1128" t="s">
        <v>436</v>
      </c>
      <c r="D1128" t="s">
        <v>499</v>
      </c>
      <c r="E1128" t="s">
        <v>905</v>
      </c>
      <c r="F1128" t="s">
        <v>521</v>
      </c>
      <c r="G1128" t="s">
        <v>500</v>
      </c>
      <c r="H1128" t="s">
        <v>1342</v>
      </c>
      <c r="I1128" t="s">
        <v>1091</v>
      </c>
      <c r="J1128">
        <v>1078</v>
      </c>
      <c r="K1128" t="s">
        <v>1100</v>
      </c>
    </row>
    <row r="1129" spans="1:11">
      <c r="A1129">
        <v>35617</v>
      </c>
      <c r="B1129" t="s">
        <v>74</v>
      </c>
      <c r="C1129" t="s">
        <v>431</v>
      </c>
      <c r="D1129" t="s">
        <v>499</v>
      </c>
      <c r="E1129" t="s">
        <v>905</v>
      </c>
      <c r="F1129" t="s">
        <v>303</v>
      </c>
      <c r="G1129" t="s">
        <v>500</v>
      </c>
      <c r="H1129" t="s">
        <v>1375</v>
      </c>
      <c r="I1129" t="s">
        <v>921</v>
      </c>
      <c r="J1129">
        <v>338</v>
      </c>
      <c r="K1129" t="s">
        <v>539</v>
      </c>
    </row>
    <row r="1130" spans="1:11">
      <c r="A1130">
        <v>35658</v>
      </c>
      <c r="B1130" t="s">
        <v>71</v>
      </c>
      <c r="C1130" t="s">
        <v>436</v>
      </c>
      <c r="D1130" t="s">
        <v>499</v>
      </c>
      <c r="E1130" t="s">
        <v>905</v>
      </c>
      <c r="F1130" t="s">
        <v>209</v>
      </c>
      <c r="G1130" t="s">
        <v>528</v>
      </c>
      <c r="H1130" t="s">
        <v>1339</v>
      </c>
      <c r="I1130" t="s">
        <v>906</v>
      </c>
      <c r="J1130">
        <v>439</v>
      </c>
      <c r="K1130" t="s">
        <v>502</v>
      </c>
    </row>
    <row r="1131" spans="1:11">
      <c r="A1131">
        <v>35703</v>
      </c>
      <c r="B1131" t="s">
        <v>71</v>
      </c>
      <c r="C1131" t="s">
        <v>431</v>
      </c>
      <c r="D1131" t="s">
        <v>499</v>
      </c>
      <c r="E1131" t="s">
        <v>905</v>
      </c>
      <c r="F1131" t="s">
        <v>245</v>
      </c>
      <c r="G1131" t="s">
        <v>528</v>
      </c>
      <c r="H1131" t="s">
        <v>1326</v>
      </c>
      <c r="I1131" t="s">
        <v>945</v>
      </c>
      <c r="J1131">
        <v>1744</v>
      </c>
      <c r="K1131" t="s">
        <v>1519</v>
      </c>
    </row>
    <row r="1132" spans="1:11">
      <c r="A1132">
        <v>35729</v>
      </c>
      <c r="B1132" t="s">
        <v>71</v>
      </c>
      <c r="C1132" t="s">
        <v>436</v>
      </c>
      <c r="D1132" t="s">
        <v>499</v>
      </c>
      <c r="E1132" t="s">
        <v>905</v>
      </c>
      <c r="F1132" t="s">
        <v>209</v>
      </c>
      <c r="G1132" t="s">
        <v>528</v>
      </c>
      <c r="H1132" t="s">
        <v>1339</v>
      </c>
      <c r="I1132" t="s">
        <v>906</v>
      </c>
      <c r="J1132">
        <v>394</v>
      </c>
      <c r="K1132" t="s">
        <v>502</v>
      </c>
    </row>
    <row r="1133" spans="1:11">
      <c r="A1133">
        <v>35747</v>
      </c>
      <c r="B1133" t="s">
        <v>74</v>
      </c>
      <c r="C1133" t="s">
        <v>431</v>
      </c>
      <c r="D1133" t="s">
        <v>499</v>
      </c>
      <c r="E1133" t="s">
        <v>905</v>
      </c>
      <c r="F1133" t="s">
        <v>303</v>
      </c>
      <c r="G1133" t="s">
        <v>500</v>
      </c>
      <c r="H1133" t="s">
        <v>1352</v>
      </c>
      <c r="I1133" t="s">
        <v>1061</v>
      </c>
      <c r="J1133">
        <v>843</v>
      </c>
      <c r="K1133" t="s">
        <v>539</v>
      </c>
    </row>
    <row r="1134" spans="1:11">
      <c r="A1134">
        <v>35751</v>
      </c>
      <c r="B1134" t="s">
        <v>71</v>
      </c>
      <c r="C1134" t="s">
        <v>431</v>
      </c>
      <c r="D1134" t="s">
        <v>499</v>
      </c>
      <c r="E1134" t="s">
        <v>905</v>
      </c>
      <c r="F1134" t="s">
        <v>51</v>
      </c>
      <c r="G1134" t="s">
        <v>528</v>
      </c>
      <c r="H1134" t="s">
        <v>1362</v>
      </c>
      <c r="I1134" t="s">
        <v>1169</v>
      </c>
      <c r="J1134">
        <v>97</v>
      </c>
      <c r="K1134" t="s">
        <v>1170</v>
      </c>
    </row>
    <row r="1135" spans="1:11">
      <c r="A1135">
        <v>35764</v>
      </c>
      <c r="B1135" t="s">
        <v>71</v>
      </c>
      <c r="C1135" t="s">
        <v>431</v>
      </c>
      <c r="D1135" t="s">
        <v>499</v>
      </c>
      <c r="E1135" t="s">
        <v>905</v>
      </c>
      <c r="F1135" t="s">
        <v>209</v>
      </c>
      <c r="G1135" t="s">
        <v>528</v>
      </c>
      <c r="H1135" t="s">
        <v>1330</v>
      </c>
      <c r="I1135" t="s">
        <v>956</v>
      </c>
      <c r="J1135">
        <v>128</v>
      </c>
      <c r="K1135" t="s">
        <v>502</v>
      </c>
    </row>
    <row r="1136" spans="1:11">
      <c r="A1136">
        <v>35778</v>
      </c>
      <c r="B1136" t="s">
        <v>74</v>
      </c>
      <c r="C1136" t="s">
        <v>431</v>
      </c>
      <c r="D1136" t="s">
        <v>499</v>
      </c>
      <c r="E1136" t="s">
        <v>905</v>
      </c>
      <c r="F1136" t="s">
        <v>520</v>
      </c>
      <c r="G1136" t="s">
        <v>500</v>
      </c>
      <c r="H1136" t="s">
        <v>1378</v>
      </c>
      <c r="I1136" t="s">
        <v>1075</v>
      </c>
      <c r="J1136">
        <v>128</v>
      </c>
      <c r="K1136" t="s">
        <v>1011</v>
      </c>
    </row>
    <row r="1137" spans="1:11">
      <c r="A1137">
        <v>35779</v>
      </c>
      <c r="B1137" t="s">
        <v>71</v>
      </c>
      <c r="C1137" t="s">
        <v>431</v>
      </c>
      <c r="D1137" t="s">
        <v>499</v>
      </c>
      <c r="E1137" t="s">
        <v>905</v>
      </c>
      <c r="F1137" t="s">
        <v>230</v>
      </c>
      <c r="G1137" t="s">
        <v>528</v>
      </c>
      <c r="H1137" t="s">
        <v>1326</v>
      </c>
      <c r="I1137" t="s">
        <v>1020</v>
      </c>
      <c r="J1137">
        <v>2012</v>
      </c>
      <c r="K1137" t="s">
        <v>231</v>
      </c>
    </row>
    <row r="1138" spans="1:11">
      <c r="A1138">
        <v>35783</v>
      </c>
      <c r="B1138" t="s">
        <v>71</v>
      </c>
      <c r="C1138" t="s">
        <v>431</v>
      </c>
      <c r="D1138" t="s">
        <v>499</v>
      </c>
      <c r="E1138" t="s">
        <v>905</v>
      </c>
      <c r="F1138" t="s">
        <v>230</v>
      </c>
      <c r="G1138" t="s">
        <v>528</v>
      </c>
      <c r="H1138" t="s">
        <v>1326</v>
      </c>
      <c r="I1138" t="s">
        <v>1077</v>
      </c>
      <c r="J1138">
        <v>1419</v>
      </c>
      <c r="K1138" t="s">
        <v>231</v>
      </c>
    </row>
    <row r="1139" spans="1:11">
      <c r="A1139">
        <v>35830</v>
      </c>
      <c r="B1139" t="s">
        <v>74</v>
      </c>
      <c r="C1139" t="s">
        <v>431</v>
      </c>
      <c r="D1139" t="s">
        <v>499</v>
      </c>
      <c r="E1139" t="s">
        <v>905</v>
      </c>
      <c r="F1139" t="s">
        <v>520</v>
      </c>
      <c r="G1139" t="s">
        <v>500</v>
      </c>
      <c r="H1139" t="s">
        <v>1326</v>
      </c>
      <c r="I1139" t="s">
        <v>960</v>
      </c>
      <c r="J1139">
        <v>1344</v>
      </c>
      <c r="K1139" t="s">
        <v>1110</v>
      </c>
    </row>
    <row r="1140" spans="1:11">
      <c r="A1140">
        <v>35861</v>
      </c>
      <c r="B1140" t="s">
        <v>71</v>
      </c>
      <c r="C1140" t="s">
        <v>431</v>
      </c>
      <c r="D1140" t="s">
        <v>499</v>
      </c>
      <c r="E1140" t="s">
        <v>905</v>
      </c>
      <c r="F1140" t="s">
        <v>206</v>
      </c>
      <c r="G1140" t="s">
        <v>528</v>
      </c>
      <c r="H1140" t="s">
        <v>1356</v>
      </c>
      <c r="I1140" t="s">
        <v>1069</v>
      </c>
      <c r="J1140">
        <v>106</v>
      </c>
      <c r="K1140" t="s">
        <v>1462</v>
      </c>
    </row>
    <row r="1141" spans="1:11">
      <c r="A1141">
        <v>35932</v>
      </c>
      <c r="B1141" t="s">
        <v>71</v>
      </c>
      <c r="C1141" t="s">
        <v>431</v>
      </c>
      <c r="D1141" t="s">
        <v>499</v>
      </c>
      <c r="E1141" t="s">
        <v>905</v>
      </c>
      <c r="F1141" t="s">
        <v>209</v>
      </c>
      <c r="G1141" t="s">
        <v>528</v>
      </c>
      <c r="H1141" t="s">
        <v>1345</v>
      </c>
      <c r="I1141" t="s">
        <v>1113</v>
      </c>
      <c r="J1141">
        <v>79</v>
      </c>
      <c r="K1141" t="s">
        <v>502</v>
      </c>
    </row>
    <row r="1142" spans="1:11">
      <c r="A1142">
        <v>36011</v>
      </c>
      <c r="B1142" t="s">
        <v>71</v>
      </c>
      <c r="C1142" t="s">
        <v>431</v>
      </c>
      <c r="D1142" t="s">
        <v>499</v>
      </c>
      <c r="E1142" t="s">
        <v>905</v>
      </c>
      <c r="F1142" t="s">
        <v>230</v>
      </c>
      <c r="G1142" t="s">
        <v>528</v>
      </c>
      <c r="H1142" t="s">
        <v>1326</v>
      </c>
      <c r="I1142" t="s">
        <v>945</v>
      </c>
      <c r="J1142">
        <v>1755</v>
      </c>
      <c r="K1142" t="s">
        <v>231</v>
      </c>
    </row>
    <row r="1143" spans="1:11">
      <c r="A1143">
        <v>36143</v>
      </c>
      <c r="B1143" t="s">
        <v>71</v>
      </c>
      <c r="C1143" t="s">
        <v>431</v>
      </c>
      <c r="D1143" t="s">
        <v>499</v>
      </c>
      <c r="E1143" t="s">
        <v>905</v>
      </c>
      <c r="F1143" t="s">
        <v>230</v>
      </c>
      <c r="G1143" t="s">
        <v>528</v>
      </c>
      <c r="H1143" t="s">
        <v>1379</v>
      </c>
      <c r="I1143" t="s">
        <v>957</v>
      </c>
      <c r="J1143">
        <v>324</v>
      </c>
      <c r="K1143" t="s">
        <v>231</v>
      </c>
    </row>
    <row r="1144" spans="1:11">
      <c r="A1144">
        <v>36214</v>
      </c>
      <c r="B1144" t="s">
        <v>74</v>
      </c>
      <c r="C1144" t="s">
        <v>431</v>
      </c>
      <c r="D1144" t="s">
        <v>499</v>
      </c>
      <c r="E1144" t="s">
        <v>905</v>
      </c>
      <c r="F1144" t="s">
        <v>520</v>
      </c>
      <c r="G1144" t="s">
        <v>500</v>
      </c>
      <c r="H1144" t="s">
        <v>1349</v>
      </c>
      <c r="I1144" t="s">
        <v>1138</v>
      </c>
      <c r="J1144">
        <v>264</v>
      </c>
      <c r="K1144" t="s">
        <v>1146</v>
      </c>
    </row>
    <row r="1145" spans="1:11">
      <c r="A1145">
        <v>36216</v>
      </c>
      <c r="B1145" t="s">
        <v>74</v>
      </c>
      <c r="C1145" t="s">
        <v>431</v>
      </c>
      <c r="D1145" t="s">
        <v>499</v>
      </c>
      <c r="E1145" t="s">
        <v>905</v>
      </c>
      <c r="F1145" t="s">
        <v>521</v>
      </c>
      <c r="G1145" t="s">
        <v>500</v>
      </c>
      <c r="H1145" t="s">
        <v>1334</v>
      </c>
      <c r="I1145" t="s">
        <v>1163</v>
      </c>
      <c r="J1145">
        <v>446</v>
      </c>
      <c r="K1145" t="s">
        <v>1046</v>
      </c>
    </row>
    <row r="1146" spans="1:11">
      <c r="A1146">
        <v>36236</v>
      </c>
      <c r="B1146" t="s">
        <v>71</v>
      </c>
      <c r="C1146" t="s">
        <v>431</v>
      </c>
      <c r="D1146" t="s">
        <v>499</v>
      </c>
      <c r="E1146" t="s">
        <v>905</v>
      </c>
      <c r="F1146" t="s">
        <v>230</v>
      </c>
      <c r="G1146" t="s">
        <v>528</v>
      </c>
      <c r="H1146" t="s">
        <v>1356</v>
      </c>
      <c r="I1146" t="s">
        <v>931</v>
      </c>
      <c r="J1146">
        <v>863</v>
      </c>
      <c r="K1146" t="s">
        <v>231</v>
      </c>
    </row>
    <row r="1147" spans="1:11">
      <c r="A1147">
        <v>36280</v>
      </c>
      <c r="B1147" t="s">
        <v>74</v>
      </c>
      <c r="C1147" t="s">
        <v>431</v>
      </c>
      <c r="D1147" t="s">
        <v>499</v>
      </c>
      <c r="E1147" t="s">
        <v>905</v>
      </c>
      <c r="F1147" t="s">
        <v>520</v>
      </c>
      <c r="G1147" t="s">
        <v>500</v>
      </c>
      <c r="H1147" t="s">
        <v>1340</v>
      </c>
      <c r="I1147" t="s">
        <v>1129</v>
      </c>
      <c r="J1147">
        <v>353</v>
      </c>
      <c r="K1147" t="s">
        <v>547</v>
      </c>
    </row>
    <row r="1148" spans="1:11">
      <c r="A1148">
        <v>36287</v>
      </c>
      <c r="B1148" t="s">
        <v>71</v>
      </c>
      <c r="C1148" t="s">
        <v>431</v>
      </c>
      <c r="D1148" t="s">
        <v>499</v>
      </c>
      <c r="E1148" t="s">
        <v>905</v>
      </c>
      <c r="F1148" t="s">
        <v>245</v>
      </c>
      <c r="G1148" t="s">
        <v>528</v>
      </c>
      <c r="H1148" t="s">
        <v>1326</v>
      </c>
      <c r="I1148" t="s">
        <v>1006</v>
      </c>
      <c r="J1148">
        <v>909</v>
      </c>
      <c r="K1148" t="s">
        <v>272</v>
      </c>
    </row>
    <row r="1149" spans="1:11">
      <c r="A1149">
        <v>36344</v>
      </c>
      <c r="B1149" t="s">
        <v>74</v>
      </c>
      <c r="C1149" t="s">
        <v>431</v>
      </c>
      <c r="D1149" t="s">
        <v>499</v>
      </c>
      <c r="E1149" t="s">
        <v>905</v>
      </c>
      <c r="F1149" t="s">
        <v>303</v>
      </c>
      <c r="G1149" t="s">
        <v>500</v>
      </c>
      <c r="H1149" t="s">
        <v>1356</v>
      </c>
      <c r="I1149" t="s">
        <v>983</v>
      </c>
      <c r="J1149">
        <v>206</v>
      </c>
      <c r="K1149" t="s">
        <v>539</v>
      </c>
    </row>
    <row r="1150" spans="1:11">
      <c r="A1150">
        <v>36350</v>
      </c>
      <c r="B1150" t="s">
        <v>71</v>
      </c>
      <c r="C1150" t="s">
        <v>436</v>
      </c>
      <c r="D1150" t="s">
        <v>499</v>
      </c>
      <c r="E1150" t="s">
        <v>905</v>
      </c>
      <c r="F1150" t="s">
        <v>209</v>
      </c>
      <c r="G1150" t="s">
        <v>528</v>
      </c>
      <c r="H1150" t="s">
        <v>1339</v>
      </c>
      <c r="I1150" t="s">
        <v>906</v>
      </c>
      <c r="J1150">
        <v>417</v>
      </c>
      <c r="K1150" t="s">
        <v>502</v>
      </c>
    </row>
    <row r="1151" spans="1:11">
      <c r="A1151">
        <v>36377</v>
      </c>
      <c r="B1151" t="s">
        <v>71</v>
      </c>
      <c r="C1151" t="s">
        <v>431</v>
      </c>
      <c r="D1151" t="s">
        <v>499</v>
      </c>
      <c r="E1151" t="s">
        <v>905</v>
      </c>
      <c r="F1151" t="s">
        <v>209</v>
      </c>
      <c r="G1151" t="s">
        <v>528</v>
      </c>
      <c r="H1151" t="s">
        <v>1356</v>
      </c>
      <c r="I1151" t="s">
        <v>992</v>
      </c>
      <c r="J1151">
        <v>506</v>
      </c>
      <c r="K1151" t="s">
        <v>502</v>
      </c>
    </row>
    <row r="1152" spans="1:11">
      <c r="A1152">
        <v>36401</v>
      </c>
      <c r="B1152" t="s">
        <v>74</v>
      </c>
      <c r="C1152" t="s">
        <v>431</v>
      </c>
      <c r="D1152" t="s">
        <v>499</v>
      </c>
      <c r="E1152" t="s">
        <v>905</v>
      </c>
      <c r="F1152" t="s">
        <v>521</v>
      </c>
      <c r="G1152" t="s">
        <v>500</v>
      </c>
      <c r="H1152" t="s">
        <v>1334</v>
      </c>
      <c r="I1152" t="s">
        <v>934</v>
      </c>
      <c r="J1152">
        <v>333</v>
      </c>
      <c r="K1152" t="s">
        <v>935</v>
      </c>
    </row>
    <row r="1153" spans="1:11">
      <c r="A1153">
        <v>36403</v>
      </c>
      <c r="B1153" t="s">
        <v>71</v>
      </c>
      <c r="C1153" t="s">
        <v>431</v>
      </c>
      <c r="D1153" t="s">
        <v>499</v>
      </c>
      <c r="E1153" t="s">
        <v>905</v>
      </c>
      <c r="F1153" t="s">
        <v>481</v>
      </c>
      <c r="G1153" t="s">
        <v>528</v>
      </c>
      <c r="H1153" t="s">
        <v>1380</v>
      </c>
      <c r="I1153" t="s">
        <v>1166</v>
      </c>
      <c r="J1153">
        <v>813</v>
      </c>
      <c r="K1153" t="s">
        <v>1167</v>
      </c>
    </row>
    <row r="1154" spans="1:11">
      <c r="A1154">
        <v>36441</v>
      </c>
      <c r="B1154" t="s">
        <v>71</v>
      </c>
      <c r="C1154" t="s">
        <v>431</v>
      </c>
      <c r="D1154" t="s">
        <v>499</v>
      </c>
      <c r="E1154" t="s">
        <v>905</v>
      </c>
      <c r="F1154" t="s">
        <v>209</v>
      </c>
      <c r="G1154" t="s">
        <v>528</v>
      </c>
      <c r="H1154" t="s">
        <v>1330</v>
      </c>
      <c r="I1154" t="s">
        <v>932</v>
      </c>
      <c r="J1154">
        <v>253</v>
      </c>
      <c r="K1154" t="s">
        <v>502</v>
      </c>
    </row>
    <row r="1155" spans="1:11">
      <c r="A1155">
        <v>36465</v>
      </c>
      <c r="B1155" t="s">
        <v>71</v>
      </c>
      <c r="C1155" t="s">
        <v>431</v>
      </c>
      <c r="D1155" t="s">
        <v>499</v>
      </c>
      <c r="E1155" t="s">
        <v>905</v>
      </c>
      <c r="F1155" t="s">
        <v>230</v>
      </c>
      <c r="G1155" t="s">
        <v>528</v>
      </c>
      <c r="H1155" t="s">
        <v>1326</v>
      </c>
      <c r="I1155" t="s">
        <v>945</v>
      </c>
      <c r="J1155">
        <v>1744</v>
      </c>
      <c r="K1155" t="s">
        <v>231</v>
      </c>
    </row>
    <row r="1156" spans="1:11">
      <c r="A1156">
        <v>36475</v>
      </c>
      <c r="B1156" t="s">
        <v>71</v>
      </c>
      <c r="C1156" t="s">
        <v>431</v>
      </c>
      <c r="D1156" t="s">
        <v>499</v>
      </c>
      <c r="E1156" t="s">
        <v>905</v>
      </c>
      <c r="F1156" t="s">
        <v>209</v>
      </c>
      <c r="G1156" t="s">
        <v>528</v>
      </c>
      <c r="H1156" t="s">
        <v>1330</v>
      </c>
      <c r="I1156" t="s">
        <v>956</v>
      </c>
      <c r="J1156">
        <v>122</v>
      </c>
      <c r="K1156" t="s">
        <v>502</v>
      </c>
    </row>
    <row r="1157" spans="1:11">
      <c r="A1157">
        <v>36521</v>
      </c>
      <c r="B1157" t="s">
        <v>71</v>
      </c>
      <c r="C1157" t="s">
        <v>431</v>
      </c>
      <c r="D1157" t="s">
        <v>499</v>
      </c>
      <c r="E1157" t="s">
        <v>905</v>
      </c>
      <c r="F1157" t="s">
        <v>230</v>
      </c>
      <c r="G1157" t="s">
        <v>528</v>
      </c>
      <c r="H1157" t="s">
        <v>1346</v>
      </c>
      <c r="I1157" t="s">
        <v>1052</v>
      </c>
      <c r="J1157">
        <v>490</v>
      </c>
      <c r="K1157" t="s">
        <v>231</v>
      </c>
    </row>
    <row r="1158" spans="1:11">
      <c r="A1158">
        <v>36561</v>
      </c>
      <c r="B1158" t="s">
        <v>71</v>
      </c>
      <c r="C1158" t="s">
        <v>436</v>
      </c>
      <c r="D1158" t="s">
        <v>499</v>
      </c>
      <c r="E1158" t="s">
        <v>905</v>
      </c>
      <c r="F1158" t="s">
        <v>209</v>
      </c>
      <c r="G1158" t="s">
        <v>528</v>
      </c>
      <c r="H1158" t="s">
        <v>1339</v>
      </c>
      <c r="I1158" t="s">
        <v>906</v>
      </c>
      <c r="J1158">
        <v>406</v>
      </c>
      <c r="K1158" t="s">
        <v>502</v>
      </c>
    </row>
    <row r="1159" spans="1:11">
      <c r="A1159">
        <v>36602</v>
      </c>
      <c r="B1159" t="s">
        <v>71</v>
      </c>
      <c r="C1159" t="s">
        <v>431</v>
      </c>
      <c r="D1159" t="s">
        <v>499</v>
      </c>
      <c r="E1159" t="s">
        <v>905</v>
      </c>
      <c r="F1159" t="s">
        <v>209</v>
      </c>
      <c r="G1159" t="s">
        <v>528</v>
      </c>
      <c r="H1159" t="s">
        <v>1343</v>
      </c>
      <c r="I1159" t="s">
        <v>1114</v>
      </c>
      <c r="J1159">
        <v>406</v>
      </c>
      <c r="K1159" t="s">
        <v>502</v>
      </c>
    </row>
    <row r="1160" spans="1:11">
      <c r="A1160">
        <v>36620</v>
      </c>
      <c r="B1160" t="s">
        <v>74</v>
      </c>
      <c r="C1160" t="s">
        <v>431</v>
      </c>
      <c r="D1160" t="s">
        <v>499</v>
      </c>
      <c r="E1160" t="s">
        <v>905</v>
      </c>
      <c r="F1160" t="s">
        <v>521</v>
      </c>
      <c r="G1160" t="s">
        <v>500</v>
      </c>
      <c r="H1160" t="s">
        <v>1334</v>
      </c>
      <c r="I1160" t="s">
        <v>934</v>
      </c>
      <c r="J1160">
        <v>232</v>
      </c>
      <c r="K1160" t="s">
        <v>1046</v>
      </c>
    </row>
    <row r="1161" spans="1:11">
      <c r="A1161">
        <v>36645</v>
      </c>
      <c r="B1161" t="s">
        <v>71</v>
      </c>
      <c r="C1161" t="s">
        <v>431</v>
      </c>
      <c r="D1161" t="s">
        <v>499</v>
      </c>
      <c r="E1161" t="s">
        <v>905</v>
      </c>
      <c r="F1161" t="s">
        <v>209</v>
      </c>
      <c r="G1161" t="s">
        <v>528</v>
      </c>
      <c r="H1161" t="s">
        <v>1353</v>
      </c>
      <c r="I1161" t="s">
        <v>933</v>
      </c>
      <c r="J1161">
        <v>1254</v>
      </c>
      <c r="K1161" t="s">
        <v>502</v>
      </c>
    </row>
    <row r="1162" spans="1:11">
      <c r="A1162">
        <v>36660</v>
      </c>
      <c r="B1162" t="s">
        <v>71</v>
      </c>
      <c r="C1162" t="s">
        <v>431</v>
      </c>
      <c r="D1162" t="s">
        <v>499</v>
      </c>
      <c r="E1162" t="s">
        <v>905</v>
      </c>
      <c r="F1162" t="s">
        <v>299</v>
      </c>
      <c r="G1162" t="s">
        <v>528</v>
      </c>
      <c r="H1162" t="s">
        <v>1359</v>
      </c>
      <c r="I1162" t="s">
        <v>974</v>
      </c>
      <c r="J1162">
        <v>616</v>
      </c>
      <c r="K1162" t="s">
        <v>300</v>
      </c>
    </row>
    <row r="1163" spans="1:11">
      <c r="A1163">
        <v>36739</v>
      </c>
      <c r="B1163" t="s">
        <v>71</v>
      </c>
      <c r="C1163" t="s">
        <v>431</v>
      </c>
      <c r="D1163" t="s">
        <v>499</v>
      </c>
      <c r="E1163" t="s">
        <v>905</v>
      </c>
      <c r="F1163" t="s">
        <v>209</v>
      </c>
      <c r="G1163" t="s">
        <v>528</v>
      </c>
      <c r="H1163" t="s">
        <v>1381</v>
      </c>
      <c r="I1163" t="s">
        <v>1032</v>
      </c>
      <c r="J1163">
        <v>337</v>
      </c>
      <c r="K1163" t="s">
        <v>502</v>
      </c>
    </row>
    <row r="1164" spans="1:11">
      <c r="A1164">
        <v>36749</v>
      </c>
      <c r="B1164" t="s">
        <v>71</v>
      </c>
      <c r="C1164" t="s">
        <v>431</v>
      </c>
      <c r="D1164" t="s">
        <v>499</v>
      </c>
      <c r="E1164" t="s">
        <v>905</v>
      </c>
      <c r="F1164" t="s">
        <v>185</v>
      </c>
      <c r="G1164" t="s">
        <v>528</v>
      </c>
      <c r="H1164" t="s">
        <v>1379</v>
      </c>
      <c r="I1164" t="s">
        <v>958</v>
      </c>
      <c r="J1164">
        <v>227</v>
      </c>
      <c r="K1164" t="s">
        <v>540</v>
      </c>
    </row>
    <row r="1165" spans="1:11">
      <c r="A1165">
        <v>36806</v>
      </c>
      <c r="B1165" t="s">
        <v>71</v>
      </c>
      <c r="C1165" t="s">
        <v>436</v>
      </c>
      <c r="D1165" t="s">
        <v>499</v>
      </c>
      <c r="E1165" t="s">
        <v>905</v>
      </c>
      <c r="F1165" t="s">
        <v>209</v>
      </c>
      <c r="G1165" t="s">
        <v>528</v>
      </c>
      <c r="H1165" t="s">
        <v>1339</v>
      </c>
      <c r="I1165" t="s">
        <v>906</v>
      </c>
      <c r="J1165">
        <v>405</v>
      </c>
      <c r="K1165" t="s">
        <v>502</v>
      </c>
    </row>
    <row r="1166" spans="1:11">
      <c r="A1166">
        <v>36862</v>
      </c>
      <c r="B1166" t="s">
        <v>71</v>
      </c>
      <c r="C1166" t="s">
        <v>436</v>
      </c>
      <c r="D1166" t="s">
        <v>499</v>
      </c>
      <c r="E1166" t="s">
        <v>905</v>
      </c>
      <c r="F1166" t="s">
        <v>463</v>
      </c>
      <c r="G1166" t="s">
        <v>528</v>
      </c>
      <c r="H1166" t="s">
        <v>1339</v>
      </c>
      <c r="I1166" t="s">
        <v>906</v>
      </c>
      <c r="J1166">
        <v>338</v>
      </c>
      <c r="K1166" t="s">
        <v>1587</v>
      </c>
    </row>
    <row r="1167" spans="1:11">
      <c r="A1167">
        <v>36920</v>
      </c>
      <c r="B1167" t="s">
        <v>71</v>
      </c>
      <c r="C1167" t="s">
        <v>431</v>
      </c>
      <c r="D1167" t="s">
        <v>499</v>
      </c>
      <c r="E1167" t="s">
        <v>905</v>
      </c>
      <c r="F1167" t="s">
        <v>209</v>
      </c>
      <c r="G1167" t="s">
        <v>528</v>
      </c>
      <c r="H1167" t="s">
        <v>1353</v>
      </c>
      <c r="I1167" t="s">
        <v>922</v>
      </c>
      <c r="J1167">
        <v>745</v>
      </c>
      <c r="K1167" t="s">
        <v>502</v>
      </c>
    </row>
    <row r="1168" spans="1:11">
      <c r="A1168">
        <v>36928</v>
      </c>
      <c r="B1168" t="s">
        <v>71</v>
      </c>
      <c r="C1168" t="s">
        <v>431</v>
      </c>
      <c r="D1168" t="s">
        <v>499</v>
      </c>
      <c r="E1168" t="s">
        <v>905</v>
      </c>
      <c r="F1168" t="s">
        <v>245</v>
      </c>
      <c r="G1168" t="s">
        <v>528</v>
      </c>
      <c r="H1168" t="s">
        <v>1344</v>
      </c>
      <c r="I1168" t="s">
        <v>968</v>
      </c>
      <c r="J1168">
        <v>215</v>
      </c>
      <c r="K1168" t="s">
        <v>272</v>
      </c>
    </row>
    <row r="1169" spans="1:11">
      <c r="A1169">
        <v>36983</v>
      </c>
      <c r="B1169" t="s">
        <v>71</v>
      </c>
      <c r="C1169" t="s">
        <v>431</v>
      </c>
      <c r="D1169" t="s">
        <v>499</v>
      </c>
      <c r="E1169" t="s">
        <v>905</v>
      </c>
      <c r="F1169" t="s">
        <v>185</v>
      </c>
      <c r="G1169" t="s">
        <v>528</v>
      </c>
      <c r="H1169" t="s">
        <v>1382</v>
      </c>
      <c r="I1169" t="s">
        <v>1145</v>
      </c>
      <c r="J1169">
        <v>281</v>
      </c>
      <c r="K1169" t="s">
        <v>540</v>
      </c>
    </row>
    <row r="1170" spans="1:11">
      <c r="A1170">
        <v>37020</v>
      </c>
      <c r="B1170" t="s">
        <v>71</v>
      </c>
      <c r="C1170" t="s">
        <v>431</v>
      </c>
      <c r="D1170" t="s">
        <v>499</v>
      </c>
      <c r="E1170" t="s">
        <v>905</v>
      </c>
      <c r="F1170" t="s">
        <v>209</v>
      </c>
      <c r="G1170" t="s">
        <v>528</v>
      </c>
      <c r="H1170" t="s">
        <v>1367</v>
      </c>
      <c r="I1170" t="s">
        <v>1131</v>
      </c>
      <c r="J1170">
        <v>169</v>
      </c>
      <c r="K1170" t="s">
        <v>502</v>
      </c>
    </row>
    <row r="1171" spans="1:11">
      <c r="A1171">
        <v>37081</v>
      </c>
      <c r="B1171" t="s">
        <v>74</v>
      </c>
      <c r="C1171" t="s">
        <v>431</v>
      </c>
      <c r="D1171" t="s">
        <v>499</v>
      </c>
      <c r="E1171" t="s">
        <v>905</v>
      </c>
      <c r="F1171" t="s">
        <v>303</v>
      </c>
      <c r="G1171" t="s">
        <v>500</v>
      </c>
      <c r="H1171" t="s">
        <v>1334</v>
      </c>
      <c r="I1171" t="s">
        <v>934</v>
      </c>
      <c r="J1171">
        <v>335</v>
      </c>
      <c r="K1171" t="s">
        <v>539</v>
      </c>
    </row>
    <row r="1172" spans="1:11">
      <c r="A1172">
        <v>37102</v>
      </c>
      <c r="B1172" t="s">
        <v>74</v>
      </c>
      <c r="C1172" t="s">
        <v>431</v>
      </c>
      <c r="D1172" t="s">
        <v>499</v>
      </c>
      <c r="E1172" t="s">
        <v>905</v>
      </c>
      <c r="F1172" t="s">
        <v>303</v>
      </c>
      <c r="G1172" t="s">
        <v>500</v>
      </c>
      <c r="H1172" t="s">
        <v>1326</v>
      </c>
      <c r="I1172" t="s">
        <v>912</v>
      </c>
      <c r="J1172">
        <v>2346</v>
      </c>
      <c r="K1172" t="s">
        <v>539</v>
      </c>
    </row>
    <row r="1173" spans="1:11">
      <c r="A1173">
        <v>37105</v>
      </c>
      <c r="B1173" t="s">
        <v>71</v>
      </c>
      <c r="C1173" t="s">
        <v>432</v>
      </c>
      <c r="D1173" t="s">
        <v>499</v>
      </c>
      <c r="E1173" t="s">
        <v>905</v>
      </c>
      <c r="F1173" t="s">
        <v>210</v>
      </c>
      <c r="G1173" t="s">
        <v>528</v>
      </c>
      <c r="H1173" t="s">
        <v>1334</v>
      </c>
      <c r="I1173" t="s">
        <v>934</v>
      </c>
      <c r="J1173">
        <v>279</v>
      </c>
      <c r="K1173" t="s">
        <v>1479</v>
      </c>
    </row>
    <row r="1174" spans="1:11">
      <c r="A1174">
        <v>37107</v>
      </c>
      <c r="B1174" t="s">
        <v>71</v>
      </c>
      <c r="C1174" t="s">
        <v>431</v>
      </c>
      <c r="D1174" t="s">
        <v>499</v>
      </c>
      <c r="E1174" t="s">
        <v>905</v>
      </c>
      <c r="F1174" t="s">
        <v>209</v>
      </c>
      <c r="G1174" t="s">
        <v>528</v>
      </c>
      <c r="H1174" t="s">
        <v>1383</v>
      </c>
      <c r="I1174" t="s">
        <v>936</v>
      </c>
      <c r="J1174">
        <v>167</v>
      </c>
      <c r="K1174" t="s">
        <v>502</v>
      </c>
    </row>
    <row r="1175" spans="1:11">
      <c r="A1175">
        <v>37118</v>
      </c>
      <c r="B1175" t="s">
        <v>71</v>
      </c>
      <c r="C1175" t="s">
        <v>431</v>
      </c>
      <c r="D1175" t="s">
        <v>499</v>
      </c>
      <c r="E1175" t="s">
        <v>905</v>
      </c>
      <c r="F1175" t="s">
        <v>230</v>
      </c>
      <c r="G1175" t="s">
        <v>528</v>
      </c>
      <c r="H1175" t="s">
        <v>1353</v>
      </c>
      <c r="I1175" t="s">
        <v>933</v>
      </c>
      <c r="J1175">
        <v>1267</v>
      </c>
      <c r="K1175" t="s">
        <v>231</v>
      </c>
    </row>
    <row r="1176" spans="1:11">
      <c r="A1176">
        <v>37139</v>
      </c>
      <c r="B1176" t="s">
        <v>74</v>
      </c>
      <c r="C1176" t="s">
        <v>431</v>
      </c>
      <c r="D1176" t="s">
        <v>499</v>
      </c>
      <c r="E1176" t="s">
        <v>905</v>
      </c>
      <c r="F1176" t="s">
        <v>303</v>
      </c>
      <c r="G1176" t="s">
        <v>500</v>
      </c>
      <c r="H1176" t="s">
        <v>1334</v>
      </c>
      <c r="I1176" t="s">
        <v>1163</v>
      </c>
      <c r="J1176">
        <v>448</v>
      </c>
      <c r="K1176" t="s">
        <v>539</v>
      </c>
    </row>
    <row r="1177" spans="1:11">
      <c r="A1177">
        <v>37153</v>
      </c>
      <c r="B1177" t="s">
        <v>71</v>
      </c>
      <c r="C1177" t="s">
        <v>431</v>
      </c>
      <c r="D1177" t="s">
        <v>499</v>
      </c>
      <c r="E1177" t="s">
        <v>905</v>
      </c>
      <c r="F1177" t="s">
        <v>209</v>
      </c>
      <c r="G1177" t="s">
        <v>528</v>
      </c>
      <c r="H1177" t="s">
        <v>1343</v>
      </c>
      <c r="I1177" t="s">
        <v>1115</v>
      </c>
      <c r="J1177">
        <v>683</v>
      </c>
      <c r="K1177" t="s">
        <v>502</v>
      </c>
    </row>
    <row r="1178" spans="1:11">
      <c r="A1178">
        <v>37256</v>
      </c>
      <c r="B1178" t="s">
        <v>74</v>
      </c>
      <c r="C1178" t="s">
        <v>436</v>
      </c>
      <c r="D1178" t="s">
        <v>499</v>
      </c>
      <c r="E1178" t="s">
        <v>905</v>
      </c>
      <c r="F1178" t="s">
        <v>303</v>
      </c>
      <c r="G1178" t="s">
        <v>500</v>
      </c>
      <c r="H1178" t="s">
        <v>1342</v>
      </c>
      <c r="I1178" t="s">
        <v>1096</v>
      </c>
      <c r="J1178">
        <v>1136</v>
      </c>
      <c r="K1178" t="s">
        <v>539</v>
      </c>
    </row>
    <row r="1179" spans="1:11">
      <c r="A1179">
        <v>37359</v>
      </c>
      <c r="B1179" t="s">
        <v>71</v>
      </c>
      <c r="C1179" t="s">
        <v>432</v>
      </c>
      <c r="D1179" t="s">
        <v>499</v>
      </c>
      <c r="E1179" t="s">
        <v>905</v>
      </c>
      <c r="F1179" t="s">
        <v>299</v>
      </c>
      <c r="G1179" t="s">
        <v>528</v>
      </c>
      <c r="H1179" t="s">
        <v>1371</v>
      </c>
      <c r="I1179" t="s">
        <v>918</v>
      </c>
      <c r="J1179">
        <v>462</v>
      </c>
      <c r="K1179" t="s">
        <v>300</v>
      </c>
    </row>
    <row r="1180" spans="1:11">
      <c r="A1180">
        <v>37421</v>
      </c>
      <c r="B1180" t="s">
        <v>71</v>
      </c>
      <c r="C1180" t="s">
        <v>431</v>
      </c>
      <c r="D1180" t="s">
        <v>499</v>
      </c>
      <c r="E1180" t="s">
        <v>905</v>
      </c>
      <c r="F1180" t="s">
        <v>47</v>
      </c>
      <c r="G1180" t="s">
        <v>528</v>
      </c>
      <c r="H1180" t="s">
        <v>1346</v>
      </c>
      <c r="I1180" t="s">
        <v>1013</v>
      </c>
      <c r="J1180">
        <v>96</v>
      </c>
      <c r="K1180" t="s">
        <v>1119</v>
      </c>
    </row>
    <row r="1181" spans="1:11">
      <c r="A1181">
        <v>37424</v>
      </c>
      <c r="B1181" t="s">
        <v>71</v>
      </c>
      <c r="C1181" t="s">
        <v>436</v>
      </c>
      <c r="D1181" t="s">
        <v>499</v>
      </c>
      <c r="E1181" t="s">
        <v>905</v>
      </c>
      <c r="F1181" t="s">
        <v>84</v>
      </c>
      <c r="G1181" t="s">
        <v>528</v>
      </c>
      <c r="H1181" t="s">
        <v>1339</v>
      </c>
      <c r="I1181" t="s">
        <v>906</v>
      </c>
      <c r="J1181">
        <v>335</v>
      </c>
      <c r="K1181" t="s">
        <v>1588</v>
      </c>
    </row>
    <row r="1182" spans="1:11">
      <c r="A1182">
        <v>37441</v>
      </c>
      <c r="B1182" t="s">
        <v>71</v>
      </c>
      <c r="C1182" t="s">
        <v>431</v>
      </c>
      <c r="D1182" t="s">
        <v>499</v>
      </c>
      <c r="E1182" t="s">
        <v>905</v>
      </c>
      <c r="F1182" t="s">
        <v>230</v>
      </c>
      <c r="G1182" t="s">
        <v>528</v>
      </c>
      <c r="H1182" t="s">
        <v>1369</v>
      </c>
      <c r="I1182" t="s">
        <v>944</v>
      </c>
      <c r="J1182">
        <v>466</v>
      </c>
      <c r="K1182" t="s">
        <v>231</v>
      </c>
    </row>
    <row r="1183" spans="1:11">
      <c r="A1183">
        <v>37482</v>
      </c>
      <c r="B1183" t="s">
        <v>71</v>
      </c>
      <c r="C1183" t="s">
        <v>431</v>
      </c>
      <c r="D1183" t="s">
        <v>499</v>
      </c>
      <c r="E1183" t="s">
        <v>905</v>
      </c>
      <c r="F1183" t="s">
        <v>230</v>
      </c>
      <c r="G1183" t="s">
        <v>528</v>
      </c>
      <c r="H1183" t="s">
        <v>1346</v>
      </c>
      <c r="I1183" t="s">
        <v>1052</v>
      </c>
      <c r="J1183">
        <v>487</v>
      </c>
      <c r="K1183" t="s">
        <v>231</v>
      </c>
    </row>
    <row r="1184" spans="1:11">
      <c r="A1184">
        <v>37510</v>
      </c>
      <c r="B1184" t="s">
        <v>71</v>
      </c>
      <c r="C1184" t="s">
        <v>436</v>
      </c>
      <c r="D1184" t="s">
        <v>499</v>
      </c>
      <c r="E1184" t="s">
        <v>905</v>
      </c>
      <c r="F1184" t="s">
        <v>209</v>
      </c>
      <c r="G1184" t="s">
        <v>528</v>
      </c>
      <c r="H1184" t="s">
        <v>1339</v>
      </c>
      <c r="I1184" t="s">
        <v>906</v>
      </c>
      <c r="J1184">
        <v>428</v>
      </c>
      <c r="K1184" t="s">
        <v>502</v>
      </c>
    </row>
    <row r="1185" spans="1:11">
      <c r="A1185">
        <v>37516</v>
      </c>
      <c r="B1185" t="s">
        <v>71</v>
      </c>
      <c r="C1185" t="s">
        <v>431</v>
      </c>
      <c r="D1185" t="s">
        <v>499</v>
      </c>
      <c r="E1185" t="s">
        <v>905</v>
      </c>
      <c r="F1185" t="s">
        <v>481</v>
      </c>
      <c r="G1185" t="s">
        <v>528</v>
      </c>
      <c r="H1185" t="s">
        <v>1341</v>
      </c>
      <c r="I1185" t="s">
        <v>952</v>
      </c>
      <c r="J1185">
        <v>371</v>
      </c>
      <c r="K1185" t="s">
        <v>1044</v>
      </c>
    </row>
    <row r="1186" spans="1:11">
      <c r="A1186">
        <v>37520</v>
      </c>
      <c r="B1186" t="s">
        <v>71</v>
      </c>
      <c r="C1186" t="s">
        <v>431</v>
      </c>
      <c r="D1186" t="s">
        <v>499</v>
      </c>
      <c r="E1186" t="s">
        <v>905</v>
      </c>
      <c r="F1186" t="s">
        <v>209</v>
      </c>
      <c r="G1186" t="s">
        <v>528</v>
      </c>
      <c r="H1186" t="s">
        <v>1345</v>
      </c>
      <c r="I1186" t="s">
        <v>1113</v>
      </c>
      <c r="J1186">
        <v>94</v>
      </c>
      <c r="K1186" t="s">
        <v>502</v>
      </c>
    </row>
    <row r="1187" spans="1:11">
      <c r="A1187">
        <v>37528</v>
      </c>
      <c r="B1187" t="s">
        <v>71</v>
      </c>
      <c r="C1187" t="s">
        <v>431</v>
      </c>
      <c r="D1187" t="s">
        <v>499</v>
      </c>
      <c r="E1187" t="s">
        <v>905</v>
      </c>
      <c r="F1187" t="s">
        <v>209</v>
      </c>
      <c r="G1187" t="s">
        <v>528</v>
      </c>
      <c r="H1187" t="s">
        <v>1374</v>
      </c>
      <c r="I1187" t="s">
        <v>977</v>
      </c>
      <c r="J1187">
        <v>169</v>
      </c>
      <c r="K1187" t="s">
        <v>502</v>
      </c>
    </row>
    <row r="1188" spans="1:11">
      <c r="A1188">
        <v>37558</v>
      </c>
      <c r="B1188" t="s">
        <v>71</v>
      </c>
      <c r="C1188" t="s">
        <v>431</v>
      </c>
      <c r="D1188" t="s">
        <v>499</v>
      </c>
      <c r="E1188" t="s">
        <v>905</v>
      </c>
      <c r="F1188" t="s">
        <v>209</v>
      </c>
      <c r="G1188" t="s">
        <v>528</v>
      </c>
      <c r="H1188" t="s">
        <v>1351</v>
      </c>
      <c r="I1188" t="s">
        <v>1107</v>
      </c>
      <c r="J1188">
        <v>88</v>
      </c>
      <c r="K1188" t="s">
        <v>502</v>
      </c>
    </row>
    <row r="1189" spans="1:11">
      <c r="A1189">
        <v>37644</v>
      </c>
      <c r="B1189" t="s">
        <v>71</v>
      </c>
      <c r="C1189" t="s">
        <v>431</v>
      </c>
      <c r="D1189" t="s">
        <v>499</v>
      </c>
      <c r="E1189" t="s">
        <v>905</v>
      </c>
      <c r="F1189" t="s">
        <v>230</v>
      </c>
      <c r="G1189" t="s">
        <v>528</v>
      </c>
      <c r="H1189" t="s">
        <v>1326</v>
      </c>
      <c r="I1189" t="s">
        <v>945</v>
      </c>
      <c r="J1189">
        <v>1748</v>
      </c>
      <c r="K1189" t="s">
        <v>231</v>
      </c>
    </row>
    <row r="1190" spans="1:11">
      <c r="A1190">
        <v>37646</v>
      </c>
      <c r="B1190" t="s">
        <v>71</v>
      </c>
      <c r="C1190" t="s">
        <v>431</v>
      </c>
      <c r="D1190" t="s">
        <v>499</v>
      </c>
      <c r="E1190" t="s">
        <v>905</v>
      </c>
      <c r="F1190" t="s">
        <v>230</v>
      </c>
      <c r="G1190" t="s">
        <v>528</v>
      </c>
      <c r="H1190" t="s">
        <v>1354</v>
      </c>
      <c r="I1190" t="s">
        <v>909</v>
      </c>
      <c r="J1190">
        <v>560</v>
      </c>
      <c r="K1190" t="s">
        <v>231</v>
      </c>
    </row>
    <row r="1191" spans="1:11">
      <c r="A1191">
        <v>37685</v>
      </c>
      <c r="B1191" t="s">
        <v>71</v>
      </c>
      <c r="C1191" t="s">
        <v>431</v>
      </c>
      <c r="D1191" t="s">
        <v>499</v>
      </c>
      <c r="E1191" t="s">
        <v>905</v>
      </c>
      <c r="F1191" t="s">
        <v>209</v>
      </c>
      <c r="G1191" t="s">
        <v>528</v>
      </c>
      <c r="H1191" t="s">
        <v>1330</v>
      </c>
      <c r="I1191" t="s">
        <v>956</v>
      </c>
      <c r="J1191">
        <v>125</v>
      </c>
      <c r="K1191" t="s">
        <v>502</v>
      </c>
    </row>
    <row r="1192" spans="1:11">
      <c r="A1192">
        <v>37708</v>
      </c>
      <c r="B1192" t="s">
        <v>74</v>
      </c>
      <c r="C1192" t="s">
        <v>436</v>
      </c>
      <c r="D1192" t="s">
        <v>499</v>
      </c>
      <c r="E1192" t="s">
        <v>905</v>
      </c>
      <c r="F1192" t="s">
        <v>303</v>
      </c>
      <c r="G1192" t="s">
        <v>500</v>
      </c>
      <c r="H1192" t="s">
        <v>1342</v>
      </c>
      <c r="I1192" t="s">
        <v>1092</v>
      </c>
      <c r="J1192">
        <v>1373</v>
      </c>
      <c r="K1192" t="s">
        <v>539</v>
      </c>
    </row>
    <row r="1193" spans="1:11">
      <c r="A1193">
        <v>37712</v>
      </c>
      <c r="B1193" t="s">
        <v>71</v>
      </c>
      <c r="C1193" t="s">
        <v>431</v>
      </c>
      <c r="D1193" t="s">
        <v>499</v>
      </c>
      <c r="E1193" t="s">
        <v>905</v>
      </c>
      <c r="F1193" t="s">
        <v>245</v>
      </c>
      <c r="G1193" t="s">
        <v>528</v>
      </c>
      <c r="H1193" t="s">
        <v>1326</v>
      </c>
      <c r="I1193" t="s">
        <v>939</v>
      </c>
      <c r="J1193">
        <v>1801</v>
      </c>
      <c r="K1193" t="s">
        <v>1520</v>
      </c>
    </row>
    <row r="1194" spans="1:11">
      <c r="A1194">
        <v>37826</v>
      </c>
      <c r="B1194" t="s">
        <v>71</v>
      </c>
      <c r="C1194" t="s">
        <v>436</v>
      </c>
      <c r="D1194" t="s">
        <v>499</v>
      </c>
      <c r="E1194" t="s">
        <v>905</v>
      </c>
      <c r="F1194" t="s">
        <v>209</v>
      </c>
      <c r="G1194" t="s">
        <v>528</v>
      </c>
      <c r="H1194" t="s">
        <v>1339</v>
      </c>
      <c r="I1194" t="s">
        <v>906</v>
      </c>
      <c r="J1194">
        <v>439</v>
      </c>
      <c r="K1194" t="s">
        <v>502</v>
      </c>
    </row>
    <row r="1195" spans="1:11">
      <c r="A1195">
        <v>37877</v>
      </c>
      <c r="B1195" t="s">
        <v>71</v>
      </c>
      <c r="C1195" t="s">
        <v>436</v>
      </c>
      <c r="D1195" t="s">
        <v>499</v>
      </c>
      <c r="E1195" t="s">
        <v>905</v>
      </c>
      <c r="F1195" t="s">
        <v>209</v>
      </c>
      <c r="G1195" t="s">
        <v>528</v>
      </c>
      <c r="H1195" t="s">
        <v>1339</v>
      </c>
      <c r="I1195" t="s">
        <v>906</v>
      </c>
      <c r="J1195">
        <v>385</v>
      </c>
      <c r="K1195" t="s">
        <v>502</v>
      </c>
    </row>
    <row r="1196" spans="1:11">
      <c r="A1196">
        <v>37879</v>
      </c>
      <c r="B1196" t="s">
        <v>71</v>
      </c>
      <c r="C1196" t="s">
        <v>431</v>
      </c>
      <c r="D1196" t="s">
        <v>499</v>
      </c>
      <c r="E1196" t="s">
        <v>905</v>
      </c>
      <c r="F1196" t="s">
        <v>230</v>
      </c>
      <c r="G1196" t="s">
        <v>528</v>
      </c>
      <c r="H1196" t="s">
        <v>1369</v>
      </c>
      <c r="I1196" t="s">
        <v>944</v>
      </c>
      <c r="J1196">
        <v>484</v>
      </c>
      <c r="K1196" t="s">
        <v>231</v>
      </c>
    </row>
    <row r="1197" spans="1:11">
      <c r="A1197">
        <v>37884</v>
      </c>
      <c r="B1197" t="s">
        <v>71</v>
      </c>
      <c r="C1197" t="s">
        <v>436</v>
      </c>
      <c r="D1197" t="s">
        <v>499</v>
      </c>
      <c r="E1197" t="s">
        <v>905</v>
      </c>
      <c r="F1197" t="s">
        <v>209</v>
      </c>
      <c r="G1197" t="s">
        <v>528</v>
      </c>
      <c r="H1197" t="s">
        <v>1339</v>
      </c>
      <c r="I1197" t="s">
        <v>906</v>
      </c>
      <c r="J1197">
        <v>436</v>
      </c>
      <c r="K1197" t="s">
        <v>502</v>
      </c>
    </row>
    <row r="1198" spans="1:11">
      <c r="A1198">
        <v>37893</v>
      </c>
      <c r="B1198" t="s">
        <v>71</v>
      </c>
      <c r="C1198" t="s">
        <v>431</v>
      </c>
      <c r="D1198" t="s">
        <v>499</v>
      </c>
      <c r="E1198" t="s">
        <v>905</v>
      </c>
      <c r="F1198" t="s">
        <v>209</v>
      </c>
      <c r="G1198" t="s">
        <v>528</v>
      </c>
      <c r="H1198" t="s">
        <v>1360</v>
      </c>
      <c r="I1198" t="s">
        <v>997</v>
      </c>
      <c r="J1198">
        <v>107</v>
      </c>
      <c r="K1198" t="s">
        <v>502</v>
      </c>
    </row>
    <row r="1199" spans="1:11">
      <c r="A1199">
        <v>37938</v>
      </c>
      <c r="B1199" t="s">
        <v>74</v>
      </c>
      <c r="C1199" t="s">
        <v>431</v>
      </c>
      <c r="D1199" t="s">
        <v>499</v>
      </c>
      <c r="E1199" t="s">
        <v>905</v>
      </c>
      <c r="F1199" t="s">
        <v>520</v>
      </c>
      <c r="G1199" t="s">
        <v>500</v>
      </c>
      <c r="H1199" t="s">
        <v>1349</v>
      </c>
      <c r="I1199" t="s">
        <v>1144</v>
      </c>
      <c r="J1199">
        <v>550</v>
      </c>
      <c r="K1199" t="s">
        <v>553</v>
      </c>
    </row>
    <row r="1200" spans="1:11">
      <c r="A1200">
        <v>37962</v>
      </c>
      <c r="B1200" t="s">
        <v>71</v>
      </c>
      <c r="C1200" t="s">
        <v>431</v>
      </c>
      <c r="D1200" t="s">
        <v>499</v>
      </c>
      <c r="E1200" t="s">
        <v>905</v>
      </c>
      <c r="F1200" t="s">
        <v>209</v>
      </c>
      <c r="G1200" t="s">
        <v>528</v>
      </c>
      <c r="H1200" t="s">
        <v>1330</v>
      </c>
      <c r="I1200" t="s">
        <v>932</v>
      </c>
      <c r="J1200">
        <v>261</v>
      </c>
      <c r="K1200" t="s">
        <v>502</v>
      </c>
    </row>
    <row r="1201" spans="1:11">
      <c r="A1201">
        <v>37993</v>
      </c>
      <c r="B1201" t="s">
        <v>71</v>
      </c>
      <c r="C1201" t="s">
        <v>436</v>
      </c>
      <c r="D1201" t="s">
        <v>499</v>
      </c>
      <c r="E1201" t="s">
        <v>905</v>
      </c>
      <c r="F1201" t="s">
        <v>209</v>
      </c>
      <c r="G1201" t="s">
        <v>528</v>
      </c>
      <c r="H1201" t="s">
        <v>1339</v>
      </c>
      <c r="I1201" t="s">
        <v>906</v>
      </c>
      <c r="J1201">
        <v>349</v>
      </c>
      <c r="K1201" t="s">
        <v>502</v>
      </c>
    </row>
    <row r="1202" spans="1:11">
      <c r="A1202">
        <v>38014</v>
      </c>
      <c r="B1202" t="s">
        <v>74</v>
      </c>
      <c r="C1202" t="s">
        <v>436</v>
      </c>
      <c r="D1202" t="s">
        <v>499</v>
      </c>
      <c r="E1202" t="s">
        <v>905</v>
      </c>
      <c r="F1202" t="s">
        <v>521</v>
      </c>
      <c r="G1202" t="s">
        <v>500</v>
      </c>
      <c r="H1202" t="s">
        <v>1339</v>
      </c>
      <c r="I1202" t="s">
        <v>989</v>
      </c>
      <c r="J1202">
        <v>1112</v>
      </c>
      <c r="K1202" t="s">
        <v>990</v>
      </c>
    </row>
    <row r="1203" spans="1:11">
      <c r="A1203">
        <v>38019</v>
      </c>
      <c r="B1203" t="s">
        <v>71</v>
      </c>
      <c r="C1203" t="s">
        <v>436</v>
      </c>
      <c r="D1203" t="s">
        <v>499</v>
      </c>
      <c r="E1203" t="s">
        <v>905</v>
      </c>
      <c r="F1203" t="s">
        <v>209</v>
      </c>
      <c r="G1203" t="s">
        <v>528</v>
      </c>
      <c r="H1203" t="s">
        <v>1339</v>
      </c>
      <c r="I1203" t="s">
        <v>906</v>
      </c>
      <c r="J1203">
        <v>383</v>
      </c>
      <c r="K1203" t="s">
        <v>502</v>
      </c>
    </row>
    <row r="1204" spans="1:11">
      <c r="A1204">
        <v>38049</v>
      </c>
      <c r="B1204" t="s">
        <v>74</v>
      </c>
      <c r="C1204" t="s">
        <v>431</v>
      </c>
      <c r="D1204" t="s">
        <v>499</v>
      </c>
      <c r="E1204" t="s">
        <v>905</v>
      </c>
      <c r="F1204" t="s">
        <v>520</v>
      </c>
      <c r="G1204" t="s">
        <v>500</v>
      </c>
      <c r="H1204" t="s">
        <v>1340</v>
      </c>
      <c r="I1204" t="s">
        <v>1130</v>
      </c>
      <c r="J1204">
        <v>331</v>
      </c>
      <c r="K1204" t="s">
        <v>547</v>
      </c>
    </row>
    <row r="1205" spans="1:11">
      <c r="A1205">
        <v>38076</v>
      </c>
      <c r="B1205" t="s">
        <v>71</v>
      </c>
      <c r="C1205" t="s">
        <v>431</v>
      </c>
      <c r="D1205" t="s">
        <v>499</v>
      </c>
      <c r="E1205" t="s">
        <v>905</v>
      </c>
      <c r="F1205" t="s">
        <v>230</v>
      </c>
      <c r="G1205" t="s">
        <v>528</v>
      </c>
      <c r="H1205" t="s">
        <v>1371</v>
      </c>
      <c r="I1205" t="s">
        <v>918</v>
      </c>
      <c r="J1205">
        <v>458</v>
      </c>
      <c r="K1205" t="s">
        <v>231</v>
      </c>
    </row>
    <row r="1206" spans="1:11">
      <c r="A1206">
        <v>38230</v>
      </c>
      <c r="B1206" t="s">
        <v>71</v>
      </c>
      <c r="C1206" t="s">
        <v>431</v>
      </c>
      <c r="D1206" t="s">
        <v>499</v>
      </c>
      <c r="E1206" t="s">
        <v>905</v>
      </c>
      <c r="F1206" t="s">
        <v>209</v>
      </c>
      <c r="G1206" t="s">
        <v>528</v>
      </c>
      <c r="H1206" t="s">
        <v>1330</v>
      </c>
      <c r="I1206" t="s">
        <v>943</v>
      </c>
      <c r="J1206">
        <v>93</v>
      </c>
      <c r="K1206" t="s">
        <v>502</v>
      </c>
    </row>
    <row r="1207" spans="1:11">
      <c r="A1207">
        <v>38243</v>
      </c>
      <c r="B1207" t="s">
        <v>71</v>
      </c>
      <c r="C1207" t="s">
        <v>431</v>
      </c>
      <c r="D1207" t="s">
        <v>499</v>
      </c>
      <c r="E1207" t="s">
        <v>905</v>
      </c>
      <c r="F1207" t="s">
        <v>230</v>
      </c>
      <c r="G1207" t="s">
        <v>528</v>
      </c>
      <c r="H1207" t="s">
        <v>1369</v>
      </c>
      <c r="I1207" t="s">
        <v>907</v>
      </c>
      <c r="J1207">
        <v>390</v>
      </c>
      <c r="K1207" t="s">
        <v>231</v>
      </c>
    </row>
    <row r="1208" spans="1:11">
      <c r="A1208">
        <v>38247</v>
      </c>
      <c r="B1208" t="s">
        <v>71</v>
      </c>
      <c r="C1208" t="s">
        <v>431</v>
      </c>
      <c r="D1208" t="s">
        <v>499</v>
      </c>
      <c r="E1208" t="s">
        <v>905</v>
      </c>
      <c r="F1208" t="s">
        <v>209</v>
      </c>
      <c r="G1208" t="s">
        <v>528</v>
      </c>
      <c r="H1208" t="s">
        <v>1343</v>
      </c>
      <c r="I1208" t="s">
        <v>1114</v>
      </c>
      <c r="J1208">
        <v>371</v>
      </c>
      <c r="K1208" t="s">
        <v>502</v>
      </c>
    </row>
    <row r="1209" spans="1:11">
      <c r="A1209">
        <v>38259</v>
      </c>
      <c r="B1209" t="s">
        <v>71</v>
      </c>
      <c r="C1209" t="s">
        <v>431</v>
      </c>
      <c r="D1209" t="s">
        <v>499</v>
      </c>
      <c r="E1209" t="s">
        <v>905</v>
      </c>
      <c r="F1209" t="s">
        <v>209</v>
      </c>
      <c r="G1209" t="s">
        <v>528</v>
      </c>
      <c r="H1209" t="s">
        <v>1351</v>
      </c>
      <c r="I1209" t="s">
        <v>1107</v>
      </c>
      <c r="J1209">
        <v>69</v>
      </c>
      <c r="K1209" t="s">
        <v>502</v>
      </c>
    </row>
    <row r="1210" spans="1:11">
      <c r="A1210">
        <v>38299</v>
      </c>
      <c r="B1210" t="s">
        <v>71</v>
      </c>
      <c r="C1210" t="s">
        <v>431</v>
      </c>
      <c r="D1210" t="s">
        <v>499</v>
      </c>
      <c r="E1210" t="s">
        <v>905</v>
      </c>
      <c r="F1210" t="s">
        <v>209</v>
      </c>
      <c r="G1210" t="s">
        <v>528</v>
      </c>
      <c r="H1210" t="s">
        <v>1330</v>
      </c>
      <c r="I1210" t="s">
        <v>932</v>
      </c>
      <c r="J1210">
        <v>260</v>
      </c>
      <c r="K1210" t="s">
        <v>502</v>
      </c>
    </row>
    <row r="1211" spans="1:11">
      <c r="A1211">
        <v>38329</v>
      </c>
      <c r="B1211" t="s">
        <v>71</v>
      </c>
      <c r="C1211" t="s">
        <v>431</v>
      </c>
      <c r="D1211" t="s">
        <v>499</v>
      </c>
      <c r="E1211" t="s">
        <v>905</v>
      </c>
      <c r="F1211" t="s">
        <v>230</v>
      </c>
      <c r="G1211" t="s">
        <v>528</v>
      </c>
      <c r="H1211" t="s">
        <v>1326</v>
      </c>
      <c r="I1211" t="s">
        <v>945</v>
      </c>
      <c r="J1211">
        <v>1739</v>
      </c>
      <c r="K1211" t="s">
        <v>231</v>
      </c>
    </row>
    <row r="1212" spans="1:11">
      <c r="A1212">
        <v>38340</v>
      </c>
      <c r="B1212" t="s">
        <v>74</v>
      </c>
      <c r="C1212" t="s">
        <v>432</v>
      </c>
      <c r="D1212" t="s">
        <v>499</v>
      </c>
      <c r="E1212" t="s">
        <v>905</v>
      </c>
      <c r="F1212" t="s">
        <v>521</v>
      </c>
      <c r="G1212" t="s">
        <v>500</v>
      </c>
      <c r="H1212" t="s">
        <v>1326</v>
      </c>
      <c r="I1212" t="s">
        <v>912</v>
      </c>
      <c r="J1212">
        <v>2344</v>
      </c>
      <c r="K1212" t="s">
        <v>913</v>
      </c>
    </row>
    <row r="1213" spans="1:11">
      <c r="A1213">
        <v>38348</v>
      </c>
      <c r="B1213" t="s">
        <v>71</v>
      </c>
      <c r="C1213" t="s">
        <v>431</v>
      </c>
      <c r="D1213" t="s">
        <v>499</v>
      </c>
      <c r="E1213" t="s">
        <v>905</v>
      </c>
      <c r="F1213" t="s">
        <v>481</v>
      </c>
      <c r="G1213" t="s">
        <v>528</v>
      </c>
      <c r="H1213" t="s">
        <v>1380</v>
      </c>
      <c r="I1213" t="s">
        <v>1162</v>
      </c>
      <c r="J1213">
        <v>710</v>
      </c>
      <c r="K1213" t="s">
        <v>1164</v>
      </c>
    </row>
    <row r="1214" spans="1:11">
      <c r="A1214">
        <v>38366</v>
      </c>
      <c r="B1214" t="s">
        <v>71</v>
      </c>
      <c r="C1214" t="s">
        <v>431</v>
      </c>
      <c r="D1214" t="s">
        <v>499</v>
      </c>
      <c r="E1214" t="s">
        <v>905</v>
      </c>
      <c r="F1214" t="s">
        <v>230</v>
      </c>
      <c r="G1214" t="s">
        <v>528</v>
      </c>
      <c r="H1214" t="s">
        <v>1346</v>
      </c>
      <c r="I1214" t="s">
        <v>991</v>
      </c>
      <c r="J1214">
        <v>598</v>
      </c>
      <c r="K1214" t="s">
        <v>231</v>
      </c>
    </row>
    <row r="1215" spans="1:11">
      <c r="A1215">
        <v>38371</v>
      </c>
      <c r="B1215" t="s">
        <v>71</v>
      </c>
      <c r="C1215" t="s">
        <v>431</v>
      </c>
      <c r="D1215" t="s">
        <v>499</v>
      </c>
      <c r="E1215" t="s">
        <v>905</v>
      </c>
      <c r="F1215" t="s">
        <v>387</v>
      </c>
      <c r="G1215" t="s">
        <v>528</v>
      </c>
      <c r="H1215" t="s">
        <v>1384</v>
      </c>
      <c r="I1215" t="s">
        <v>1112</v>
      </c>
      <c r="J1215">
        <v>124</v>
      </c>
      <c r="K1215" t="s">
        <v>1463</v>
      </c>
    </row>
    <row r="1216" spans="1:11">
      <c r="A1216">
        <v>38398</v>
      </c>
      <c r="B1216" t="s">
        <v>71</v>
      </c>
      <c r="C1216" t="s">
        <v>431</v>
      </c>
      <c r="D1216" t="s">
        <v>499</v>
      </c>
      <c r="E1216" t="s">
        <v>905</v>
      </c>
      <c r="F1216" t="s">
        <v>230</v>
      </c>
      <c r="G1216" t="s">
        <v>528</v>
      </c>
      <c r="H1216" t="s">
        <v>1373</v>
      </c>
      <c r="I1216" t="s">
        <v>926</v>
      </c>
      <c r="J1216">
        <v>260</v>
      </c>
      <c r="K1216" t="s">
        <v>231</v>
      </c>
    </row>
    <row r="1217" spans="1:11">
      <c r="A1217">
        <v>38434</v>
      </c>
      <c r="B1217" t="s">
        <v>71</v>
      </c>
      <c r="C1217" t="s">
        <v>436</v>
      </c>
      <c r="D1217" t="s">
        <v>499</v>
      </c>
      <c r="E1217" t="s">
        <v>905</v>
      </c>
      <c r="F1217" t="s">
        <v>209</v>
      </c>
      <c r="G1217" t="s">
        <v>528</v>
      </c>
      <c r="H1217" t="s">
        <v>1339</v>
      </c>
      <c r="I1217" t="s">
        <v>906</v>
      </c>
      <c r="J1217">
        <v>361</v>
      </c>
      <c r="K1217" t="s">
        <v>502</v>
      </c>
    </row>
    <row r="1218" spans="1:11">
      <c r="A1218">
        <v>38503</v>
      </c>
      <c r="B1218" t="s">
        <v>74</v>
      </c>
      <c r="C1218" t="s">
        <v>431</v>
      </c>
      <c r="D1218" t="s">
        <v>499</v>
      </c>
      <c r="E1218" t="s">
        <v>905</v>
      </c>
      <c r="F1218" t="s">
        <v>521</v>
      </c>
      <c r="G1218" t="s">
        <v>500</v>
      </c>
      <c r="H1218" t="s">
        <v>1349</v>
      </c>
      <c r="I1218" t="s">
        <v>1136</v>
      </c>
      <c r="J1218">
        <v>360</v>
      </c>
      <c r="K1218" t="s">
        <v>1149</v>
      </c>
    </row>
    <row r="1219" spans="1:11">
      <c r="A1219">
        <v>38525</v>
      </c>
      <c r="B1219" t="s">
        <v>71</v>
      </c>
      <c r="C1219" t="s">
        <v>431</v>
      </c>
      <c r="D1219" t="s">
        <v>499</v>
      </c>
      <c r="E1219" t="s">
        <v>905</v>
      </c>
      <c r="F1219" t="s">
        <v>205</v>
      </c>
      <c r="G1219" t="s">
        <v>528</v>
      </c>
      <c r="H1219" t="s">
        <v>1342</v>
      </c>
      <c r="I1219" t="s">
        <v>1157</v>
      </c>
      <c r="J1219">
        <v>1275</v>
      </c>
      <c r="K1219" t="s">
        <v>1568</v>
      </c>
    </row>
    <row r="1220" spans="1:11">
      <c r="A1220">
        <v>38537</v>
      </c>
      <c r="B1220" t="s">
        <v>71</v>
      </c>
      <c r="C1220" t="s">
        <v>431</v>
      </c>
      <c r="D1220" t="s">
        <v>499</v>
      </c>
      <c r="E1220" t="s">
        <v>905</v>
      </c>
      <c r="F1220" t="s">
        <v>47</v>
      </c>
      <c r="G1220" t="s">
        <v>528</v>
      </c>
      <c r="H1220" t="s">
        <v>1326</v>
      </c>
      <c r="I1220" t="s">
        <v>1053</v>
      </c>
      <c r="J1220">
        <v>127</v>
      </c>
      <c r="K1220" t="s">
        <v>1105</v>
      </c>
    </row>
    <row r="1221" spans="1:11">
      <c r="A1221">
        <v>38539</v>
      </c>
      <c r="B1221" t="s">
        <v>71</v>
      </c>
      <c r="C1221" t="s">
        <v>436</v>
      </c>
      <c r="D1221" t="s">
        <v>499</v>
      </c>
      <c r="E1221" t="s">
        <v>905</v>
      </c>
      <c r="F1221" t="s">
        <v>209</v>
      </c>
      <c r="G1221" t="s">
        <v>528</v>
      </c>
      <c r="H1221" t="s">
        <v>1339</v>
      </c>
      <c r="I1221" t="s">
        <v>906</v>
      </c>
      <c r="J1221">
        <v>383</v>
      </c>
      <c r="K1221" t="s">
        <v>502</v>
      </c>
    </row>
    <row r="1222" spans="1:11">
      <c r="A1222">
        <v>38559</v>
      </c>
      <c r="B1222" t="s">
        <v>71</v>
      </c>
      <c r="C1222" t="s">
        <v>431</v>
      </c>
      <c r="D1222" t="s">
        <v>499</v>
      </c>
      <c r="E1222" t="s">
        <v>905</v>
      </c>
      <c r="F1222" t="s">
        <v>230</v>
      </c>
      <c r="G1222" t="s">
        <v>528</v>
      </c>
      <c r="H1222" t="s">
        <v>1326</v>
      </c>
      <c r="I1222" t="s">
        <v>1006</v>
      </c>
      <c r="J1222">
        <v>933</v>
      </c>
      <c r="K1222" t="s">
        <v>231</v>
      </c>
    </row>
    <row r="1223" spans="1:11">
      <c r="A1223">
        <v>38560</v>
      </c>
      <c r="B1223" t="s">
        <v>71</v>
      </c>
      <c r="C1223" t="s">
        <v>431</v>
      </c>
      <c r="D1223" t="s">
        <v>499</v>
      </c>
      <c r="E1223" t="s">
        <v>905</v>
      </c>
      <c r="F1223" t="s">
        <v>481</v>
      </c>
      <c r="G1223" t="s">
        <v>528</v>
      </c>
      <c r="H1223" t="s">
        <v>1364</v>
      </c>
      <c r="I1223" t="s">
        <v>1042</v>
      </c>
      <c r="J1223">
        <v>256</v>
      </c>
      <c r="K1223" t="s">
        <v>1043</v>
      </c>
    </row>
    <row r="1224" spans="1:11">
      <c r="A1224">
        <v>38588</v>
      </c>
      <c r="B1224" t="s">
        <v>71</v>
      </c>
      <c r="C1224" t="s">
        <v>431</v>
      </c>
      <c r="D1224" t="s">
        <v>499</v>
      </c>
      <c r="E1224" t="s">
        <v>905</v>
      </c>
      <c r="F1224" t="s">
        <v>209</v>
      </c>
      <c r="G1224" t="s">
        <v>528</v>
      </c>
      <c r="H1224" t="s">
        <v>1351</v>
      </c>
      <c r="I1224" t="s">
        <v>1107</v>
      </c>
      <c r="J1224">
        <v>71</v>
      </c>
      <c r="K1224" t="s">
        <v>502</v>
      </c>
    </row>
    <row r="1225" spans="1:11">
      <c r="A1225">
        <v>38598</v>
      </c>
      <c r="B1225" t="s">
        <v>71</v>
      </c>
      <c r="C1225" t="s">
        <v>436</v>
      </c>
      <c r="D1225" t="s">
        <v>499</v>
      </c>
      <c r="E1225" t="s">
        <v>905</v>
      </c>
      <c r="F1225" t="s">
        <v>226</v>
      </c>
      <c r="G1225" t="s">
        <v>528</v>
      </c>
      <c r="H1225" t="s">
        <v>1339</v>
      </c>
      <c r="I1225" t="s">
        <v>989</v>
      </c>
      <c r="J1225">
        <v>1100</v>
      </c>
      <c r="K1225" t="s">
        <v>1000</v>
      </c>
    </row>
    <row r="1226" spans="1:11">
      <c r="A1226">
        <v>38645</v>
      </c>
      <c r="B1226" t="s">
        <v>74</v>
      </c>
      <c r="C1226" t="s">
        <v>431</v>
      </c>
      <c r="D1226" t="s">
        <v>499</v>
      </c>
      <c r="E1226" t="s">
        <v>905</v>
      </c>
      <c r="F1226" t="s">
        <v>520</v>
      </c>
      <c r="G1226" t="s">
        <v>500</v>
      </c>
      <c r="H1226" t="s">
        <v>1373</v>
      </c>
      <c r="I1226" t="s">
        <v>942</v>
      </c>
      <c r="J1226">
        <v>575</v>
      </c>
      <c r="K1226" t="s">
        <v>549</v>
      </c>
    </row>
    <row r="1227" spans="1:11">
      <c r="A1227">
        <v>38654</v>
      </c>
      <c r="B1227" t="s">
        <v>71</v>
      </c>
      <c r="C1227" t="s">
        <v>432</v>
      </c>
      <c r="D1227" t="s">
        <v>499</v>
      </c>
      <c r="E1227" t="s">
        <v>905</v>
      </c>
      <c r="F1227" t="s">
        <v>210</v>
      </c>
      <c r="G1227" t="s">
        <v>528</v>
      </c>
      <c r="H1227" t="s">
        <v>1334</v>
      </c>
      <c r="I1227" t="s">
        <v>934</v>
      </c>
      <c r="J1227">
        <v>325</v>
      </c>
      <c r="K1227" t="s">
        <v>1480</v>
      </c>
    </row>
    <row r="1228" spans="1:11">
      <c r="A1228">
        <v>38746</v>
      </c>
      <c r="B1228" t="s">
        <v>74</v>
      </c>
      <c r="C1228" t="s">
        <v>431</v>
      </c>
      <c r="D1228" t="s">
        <v>499</v>
      </c>
      <c r="E1228" t="s">
        <v>905</v>
      </c>
      <c r="F1228" t="s">
        <v>521</v>
      </c>
      <c r="G1228" t="s">
        <v>500</v>
      </c>
      <c r="H1228" t="s">
        <v>1352</v>
      </c>
      <c r="I1228" t="s">
        <v>975</v>
      </c>
      <c r="J1228">
        <v>310</v>
      </c>
      <c r="K1228" t="s">
        <v>976</v>
      </c>
    </row>
    <row r="1229" spans="1:11">
      <c r="A1229">
        <v>38753</v>
      </c>
      <c r="B1229" t="s">
        <v>71</v>
      </c>
      <c r="C1229" t="s">
        <v>431</v>
      </c>
      <c r="D1229" t="s">
        <v>499</v>
      </c>
      <c r="E1229" t="s">
        <v>905</v>
      </c>
      <c r="F1229" t="s">
        <v>209</v>
      </c>
      <c r="G1229" t="s">
        <v>528</v>
      </c>
      <c r="H1229" t="s">
        <v>1330</v>
      </c>
      <c r="I1229" t="s">
        <v>1051</v>
      </c>
      <c r="J1229">
        <v>189</v>
      </c>
      <c r="K1229" t="s">
        <v>502</v>
      </c>
    </row>
    <row r="1230" spans="1:11">
      <c r="A1230">
        <v>38769</v>
      </c>
      <c r="B1230" t="s">
        <v>71</v>
      </c>
      <c r="C1230" t="s">
        <v>432</v>
      </c>
      <c r="D1230" t="s">
        <v>499</v>
      </c>
      <c r="E1230" t="s">
        <v>905</v>
      </c>
      <c r="F1230" t="s">
        <v>210</v>
      </c>
      <c r="G1230" t="s">
        <v>528</v>
      </c>
      <c r="H1230" t="s">
        <v>1334</v>
      </c>
      <c r="I1230" t="s">
        <v>934</v>
      </c>
      <c r="J1230">
        <v>188</v>
      </c>
      <c r="K1230" t="s">
        <v>555</v>
      </c>
    </row>
    <row r="1231" spans="1:11">
      <c r="A1231">
        <v>38778</v>
      </c>
      <c r="B1231" t="s">
        <v>71</v>
      </c>
      <c r="C1231" t="s">
        <v>431</v>
      </c>
      <c r="D1231" t="s">
        <v>499</v>
      </c>
      <c r="E1231" t="s">
        <v>905</v>
      </c>
      <c r="F1231" t="s">
        <v>209</v>
      </c>
      <c r="G1231" t="s">
        <v>528</v>
      </c>
      <c r="H1231" t="s">
        <v>1343</v>
      </c>
      <c r="I1231" t="s">
        <v>1118</v>
      </c>
      <c r="J1231">
        <v>930</v>
      </c>
      <c r="K1231" t="s">
        <v>502</v>
      </c>
    </row>
    <row r="1232" spans="1:11">
      <c r="A1232">
        <v>38839</v>
      </c>
      <c r="B1232" t="s">
        <v>71</v>
      </c>
      <c r="C1232" t="s">
        <v>431</v>
      </c>
      <c r="D1232" t="s">
        <v>499</v>
      </c>
      <c r="E1232" t="s">
        <v>905</v>
      </c>
      <c r="F1232" t="s">
        <v>230</v>
      </c>
      <c r="G1232" t="s">
        <v>528</v>
      </c>
      <c r="H1232" t="s">
        <v>1326</v>
      </c>
      <c r="I1232" t="s">
        <v>959</v>
      </c>
      <c r="J1232">
        <v>2291</v>
      </c>
      <c r="K1232" t="s">
        <v>231</v>
      </c>
    </row>
    <row r="1233" spans="1:11">
      <c r="A1233">
        <v>38877</v>
      </c>
      <c r="B1233" t="s">
        <v>71</v>
      </c>
      <c r="C1233" t="s">
        <v>431</v>
      </c>
      <c r="D1233" t="s">
        <v>499</v>
      </c>
      <c r="E1233" t="s">
        <v>905</v>
      </c>
      <c r="F1233" t="s">
        <v>230</v>
      </c>
      <c r="G1233" t="s">
        <v>528</v>
      </c>
      <c r="H1233" t="s">
        <v>1335</v>
      </c>
      <c r="I1233" t="s">
        <v>962</v>
      </c>
      <c r="J1233">
        <v>421</v>
      </c>
      <c r="K1233" t="s">
        <v>231</v>
      </c>
    </row>
    <row r="1234" spans="1:11">
      <c r="A1234">
        <v>39015</v>
      </c>
      <c r="B1234" t="s">
        <v>71</v>
      </c>
      <c r="C1234" t="s">
        <v>431</v>
      </c>
      <c r="D1234" t="s">
        <v>499</v>
      </c>
      <c r="E1234" t="s">
        <v>905</v>
      </c>
      <c r="F1234" t="s">
        <v>299</v>
      </c>
      <c r="G1234" t="s">
        <v>528</v>
      </c>
      <c r="H1234" t="s">
        <v>1371</v>
      </c>
      <c r="I1234" t="s">
        <v>1030</v>
      </c>
      <c r="J1234">
        <v>356</v>
      </c>
      <c r="K1234" t="s">
        <v>300</v>
      </c>
    </row>
    <row r="1235" spans="1:11">
      <c r="A1235">
        <v>39039</v>
      </c>
      <c r="B1235" t="s">
        <v>71</v>
      </c>
      <c r="C1235" t="s">
        <v>431</v>
      </c>
      <c r="D1235" t="s">
        <v>499</v>
      </c>
      <c r="E1235" t="s">
        <v>905</v>
      </c>
      <c r="F1235" t="s">
        <v>209</v>
      </c>
      <c r="G1235" t="s">
        <v>528</v>
      </c>
      <c r="H1235" t="s">
        <v>1343</v>
      </c>
      <c r="I1235" t="s">
        <v>1114</v>
      </c>
      <c r="J1235">
        <v>318</v>
      </c>
      <c r="K1235" t="s">
        <v>502</v>
      </c>
    </row>
    <row r="1236" spans="1:11">
      <c r="A1236">
        <v>39054</v>
      </c>
      <c r="B1236" t="s">
        <v>71</v>
      </c>
      <c r="C1236" t="s">
        <v>436</v>
      </c>
      <c r="D1236" t="s">
        <v>499</v>
      </c>
      <c r="E1236" t="s">
        <v>905</v>
      </c>
      <c r="F1236" t="s">
        <v>230</v>
      </c>
      <c r="G1236" t="s">
        <v>528</v>
      </c>
      <c r="H1236" t="s">
        <v>1342</v>
      </c>
      <c r="I1236" t="s">
        <v>1096</v>
      </c>
      <c r="J1236">
        <v>1156</v>
      </c>
      <c r="K1236" t="s">
        <v>231</v>
      </c>
    </row>
    <row r="1237" spans="1:11">
      <c r="A1237">
        <v>39072</v>
      </c>
      <c r="B1237" t="s">
        <v>71</v>
      </c>
      <c r="C1237" t="s">
        <v>431</v>
      </c>
      <c r="D1237" t="s">
        <v>499</v>
      </c>
      <c r="E1237" t="s">
        <v>905</v>
      </c>
      <c r="F1237" t="s">
        <v>209</v>
      </c>
      <c r="G1237" t="s">
        <v>528</v>
      </c>
      <c r="H1237" t="s">
        <v>1348</v>
      </c>
      <c r="I1237" t="s">
        <v>925</v>
      </c>
      <c r="J1237">
        <v>108</v>
      </c>
      <c r="K1237" t="s">
        <v>502</v>
      </c>
    </row>
    <row r="1238" spans="1:11">
      <c r="A1238">
        <v>39085</v>
      </c>
      <c r="B1238" t="s">
        <v>71</v>
      </c>
      <c r="C1238" t="s">
        <v>431</v>
      </c>
      <c r="D1238" t="s">
        <v>499</v>
      </c>
      <c r="E1238" t="s">
        <v>905</v>
      </c>
      <c r="F1238" t="s">
        <v>209</v>
      </c>
      <c r="G1238" t="s">
        <v>528</v>
      </c>
      <c r="H1238" t="s">
        <v>1379</v>
      </c>
      <c r="I1238" t="s">
        <v>955</v>
      </c>
      <c r="J1238">
        <v>136</v>
      </c>
      <c r="K1238" t="s">
        <v>502</v>
      </c>
    </row>
    <row r="1239" spans="1:11">
      <c r="A1239">
        <v>39100</v>
      </c>
      <c r="B1239" t="s">
        <v>74</v>
      </c>
      <c r="C1239" t="s">
        <v>431</v>
      </c>
      <c r="D1239" t="s">
        <v>499</v>
      </c>
      <c r="E1239" t="s">
        <v>905</v>
      </c>
      <c r="F1239" t="s">
        <v>521</v>
      </c>
      <c r="G1239" t="s">
        <v>500</v>
      </c>
      <c r="H1239" t="s">
        <v>1356</v>
      </c>
      <c r="I1239" t="s">
        <v>951</v>
      </c>
      <c r="J1239">
        <v>335</v>
      </c>
      <c r="K1239" t="s">
        <v>1041</v>
      </c>
    </row>
    <row r="1240" spans="1:11">
      <c r="A1240">
        <v>39132</v>
      </c>
      <c r="B1240" t="s">
        <v>71</v>
      </c>
      <c r="C1240" t="s">
        <v>431</v>
      </c>
      <c r="D1240" t="s">
        <v>499</v>
      </c>
      <c r="E1240" t="s">
        <v>905</v>
      </c>
      <c r="F1240" t="s">
        <v>481</v>
      </c>
      <c r="G1240" t="s">
        <v>528</v>
      </c>
      <c r="H1240" t="s">
        <v>1365</v>
      </c>
      <c r="I1240" t="s">
        <v>1162</v>
      </c>
      <c r="J1240">
        <v>537</v>
      </c>
      <c r="K1240" t="s">
        <v>1164</v>
      </c>
    </row>
    <row r="1241" spans="1:11">
      <c r="A1241">
        <v>39152</v>
      </c>
      <c r="B1241" t="s">
        <v>71</v>
      </c>
      <c r="C1241" t="s">
        <v>431</v>
      </c>
      <c r="D1241" t="s">
        <v>499</v>
      </c>
      <c r="E1241" t="s">
        <v>905</v>
      </c>
      <c r="F1241" t="s">
        <v>245</v>
      </c>
      <c r="G1241" t="s">
        <v>528</v>
      </c>
      <c r="H1241" t="s">
        <v>1352</v>
      </c>
      <c r="I1241" t="s">
        <v>988</v>
      </c>
      <c r="J1241">
        <v>566</v>
      </c>
      <c r="K1241" t="s">
        <v>272</v>
      </c>
    </row>
    <row r="1242" spans="1:11">
      <c r="A1242">
        <v>39161</v>
      </c>
      <c r="B1242" t="s">
        <v>71</v>
      </c>
      <c r="C1242" t="s">
        <v>431</v>
      </c>
      <c r="D1242" t="s">
        <v>499</v>
      </c>
      <c r="E1242" t="s">
        <v>905</v>
      </c>
      <c r="F1242" t="s">
        <v>209</v>
      </c>
      <c r="G1242" t="s">
        <v>528</v>
      </c>
      <c r="H1242" t="s">
        <v>1345</v>
      </c>
      <c r="I1242" t="s">
        <v>1113</v>
      </c>
      <c r="J1242">
        <v>86</v>
      </c>
      <c r="K1242" t="s">
        <v>502</v>
      </c>
    </row>
    <row r="1243" spans="1:11">
      <c r="A1243">
        <v>39248</v>
      </c>
      <c r="B1243" t="s">
        <v>71</v>
      </c>
      <c r="C1243" t="s">
        <v>431</v>
      </c>
      <c r="D1243" t="s">
        <v>499</v>
      </c>
      <c r="E1243" t="s">
        <v>905</v>
      </c>
      <c r="F1243" t="s">
        <v>209</v>
      </c>
      <c r="G1243" t="s">
        <v>528</v>
      </c>
      <c r="H1243" t="s">
        <v>1353</v>
      </c>
      <c r="I1243" t="s">
        <v>996</v>
      </c>
      <c r="J1243">
        <v>847</v>
      </c>
      <c r="K1243" t="s">
        <v>502</v>
      </c>
    </row>
    <row r="1244" spans="1:11">
      <c r="A1244">
        <v>39252</v>
      </c>
      <c r="B1244" t="s">
        <v>74</v>
      </c>
      <c r="C1244" t="s">
        <v>431</v>
      </c>
      <c r="D1244" t="s">
        <v>499</v>
      </c>
      <c r="E1244" t="s">
        <v>905</v>
      </c>
      <c r="F1244" t="s">
        <v>520</v>
      </c>
      <c r="G1244" t="s">
        <v>500</v>
      </c>
      <c r="H1244" t="s">
        <v>1326</v>
      </c>
      <c r="I1244" t="s">
        <v>965</v>
      </c>
      <c r="J1244">
        <v>390</v>
      </c>
      <c r="K1244" t="s">
        <v>1102</v>
      </c>
    </row>
    <row r="1245" spans="1:11">
      <c r="A1245">
        <v>39282</v>
      </c>
      <c r="B1245" t="s">
        <v>71</v>
      </c>
      <c r="C1245" t="s">
        <v>431</v>
      </c>
      <c r="D1245" t="s">
        <v>499</v>
      </c>
      <c r="E1245" t="s">
        <v>905</v>
      </c>
      <c r="F1245" t="s">
        <v>185</v>
      </c>
      <c r="G1245" t="s">
        <v>528</v>
      </c>
      <c r="H1245" t="s">
        <v>1382</v>
      </c>
      <c r="I1245" t="s">
        <v>1145</v>
      </c>
      <c r="J1245">
        <v>307</v>
      </c>
      <c r="K1245" t="s">
        <v>540</v>
      </c>
    </row>
    <row r="1246" spans="1:11">
      <c r="A1246">
        <v>39285</v>
      </c>
      <c r="B1246" t="s">
        <v>71</v>
      </c>
      <c r="C1246" t="s">
        <v>431</v>
      </c>
      <c r="D1246" t="s">
        <v>499</v>
      </c>
      <c r="E1246" t="s">
        <v>905</v>
      </c>
      <c r="F1246" t="s">
        <v>158</v>
      </c>
      <c r="G1246" t="s">
        <v>528</v>
      </c>
      <c r="H1246" t="s">
        <v>1363</v>
      </c>
      <c r="I1246" t="s">
        <v>971</v>
      </c>
      <c r="J1246">
        <v>204</v>
      </c>
      <c r="K1246" t="s">
        <v>189</v>
      </c>
    </row>
    <row r="1247" spans="1:11">
      <c r="A1247">
        <v>39298</v>
      </c>
      <c r="B1247" t="s">
        <v>71</v>
      </c>
      <c r="C1247" t="s">
        <v>431</v>
      </c>
      <c r="D1247" t="s">
        <v>499</v>
      </c>
      <c r="E1247" t="s">
        <v>905</v>
      </c>
      <c r="F1247" t="s">
        <v>230</v>
      </c>
      <c r="G1247" t="s">
        <v>528</v>
      </c>
      <c r="H1247" t="s">
        <v>1369</v>
      </c>
      <c r="I1247" t="s">
        <v>907</v>
      </c>
      <c r="J1247">
        <v>371</v>
      </c>
      <c r="K1247" t="s">
        <v>231</v>
      </c>
    </row>
    <row r="1248" spans="1:11">
      <c r="A1248">
        <v>39314</v>
      </c>
      <c r="B1248" t="s">
        <v>71</v>
      </c>
      <c r="C1248" t="s">
        <v>431</v>
      </c>
      <c r="D1248" t="s">
        <v>499</v>
      </c>
      <c r="E1248" t="s">
        <v>905</v>
      </c>
      <c r="F1248" t="s">
        <v>209</v>
      </c>
      <c r="G1248" t="s">
        <v>528</v>
      </c>
      <c r="H1248" t="s">
        <v>1345</v>
      </c>
      <c r="I1248" t="s">
        <v>1113</v>
      </c>
      <c r="J1248">
        <v>100</v>
      </c>
      <c r="K1248" t="s">
        <v>502</v>
      </c>
    </row>
    <row r="1249" spans="1:11">
      <c r="A1249">
        <v>39326</v>
      </c>
      <c r="B1249" t="s">
        <v>71</v>
      </c>
      <c r="C1249" t="s">
        <v>431</v>
      </c>
      <c r="D1249" t="s">
        <v>499</v>
      </c>
      <c r="E1249" t="s">
        <v>905</v>
      </c>
      <c r="F1249" t="s">
        <v>209</v>
      </c>
      <c r="G1249" t="s">
        <v>528</v>
      </c>
      <c r="H1249" t="s">
        <v>1329</v>
      </c>
      <c r="I1249" t="s">
        <v>1003</v>
      </c>
      <c r="J1249">
        <v>180</v>
      </c>
      <c r="K1249" t="s">
        <v>502</v>
      </c>
    </row>
    <row r="1250" spans="1:11">
      <c r="A1250">
        <v>39331</v>
      </c>
      <c r="B1250" t="s">
        <v>74</v>
      </c>
      <c r="C1250" t="s">
        <v>431</v>
      </c>
      <c r="D1250" t="s">
        <v>499</v>
      </c>
      <c r="E1250" t="s">
        <v>905</v>
      </c>
      <c r="F1250" t="s">
        <v>520</v>
      </c>
      <c r="G1250" t="s">
        <v>500</v>
      </c>
      <c r="H1250" t="s">
        <v>1340</v>
      </c>
      <c r="I1250" t="s">
        <v>1128</v>
      </c>
      <c r="J1250">
        <v>399</v>
      </c>
      <c r="K1250" t="s">
        <v>547</v>
      </c>
    </row>
    <row r="1251" spans="1:11">
      <c r="A1251">
        <v>39351</v>
      </c>
      <c r="B1251" t="s">
        <v>71</v>
      </c>
      <c r="C1251" t="s">
        <v>431</v>
      </c>
      <c r="D1251" t="s">
        <v>499</v>
      </c>
      <c r="E1251" t="s">
        <v>905</v>
      </c>
      <c r="F1251" t="s">
        <v>206</v>
      </c>
      <c r="G1251" t="s">
        <v>528</v>
      </c>
      <c r="H1251" t="s">
        <v>1335</v>
      </c>
      <c r="I1251" t="s">
        <v>1002</v>
      </c>
      <c r="J1251">
        <v>203</v>
      </c>
      <c r="K1251" t="s">
        <v>1464</v>
      </c>
    </row>
    <row r="1252" spans="1:11">
      <c r="A1252">
        <v>39370</v>
      </c>
      <c r="B1252" t="s">
        <v>71</v>
      </c>
      <c r="C1252" t="s">
        <v>431</v>
      </c>
      <c r="D1252" t="s">
        <v>499</v>
      </c>
      <c r="E1252" t="s">
        <v>905</v>
      </c>
      <c r="F1252" t="s">
        <v>209</v>
      </c>
      <c r="G1252" t="s">
        <v>528</v>
      </c>
      <c r="H1252" t="s">
        <v>1353</v>
      </c>
      <c r="I1252" t="s">
        <v>933</v>
      </c>
      <c r="J1252">
        <v>1255</v>
      </c>
      <c r="K1252" t="s">
        <v>502</v>
      </c>
    </row>
    <row r="1253" spans="1:11">
      <c r="A1253">
        <v>39375</v>
      </c>
      <c r="B1253" t="s">
        <v>71</v>
      </c>
      <c r="C1253" t="s">
        <v>436</v>
      </c>
      <c r="D1253" t="s">
        <v>499</v>
      </c>
      <c r="E1253" t="s">
        <v>905</v>
      </c>
      <c r="F1253" t="s">
        <v>209</v>
      </c>
      <c r="G1253" t="s">
        <v>528</v>
      </c>
      <c r="H1253" t="s">
        <v>1339</v>
      </c>
      <c r="I1253" t="s">
        <v>906</v>
      </c>
      <c r="J1253">
        <v>397</v>
      </c>
      <c r="K1253" t="s">
        <v>502</v>
      </c>
    </row>
    <row r="1254" spans="1:11">
      <c r="A1254">
        <v>39391</v>
      </c>
      <c r="B1254" t="s">
        <v>71</v>
      </c>
      <c r="C1254" t="s">
        <v>431</v>
      </c>
      <c r="D1254" t="s">
        <v>499</v>
      </c>
      <c r="E1254" t="s">
        <v>905</v>
      </c>
      <c r="F1254" t="s">
        <v>209</v>
      </c>
      <c r="G1254" t="s">
        <v>528</v>
      </c>
      <c r="H1254" t="s">
        <v>1336</v>
      </c>
      <c r="I1254" t="s">
        <v>938</v>
      </c>
      <c r="J1254">
        <v>497</v>
      </c>
      <c r="K1254" t="s">
        <v>502</v>
      </c>
    </row>
    <row r="1255" spans="1:11">
      <c r="A1255">
        <v>39406</v>
      </c>
      <c r="B1255" t="s">
        <v>71</v>
      </c>
      <c r="C1255" t="s">
        <v>431</v>
      </c>
      <c r="D1255" t="s">
        <v>499</v>
      </c>
      <c r="E1255" t="s">
        <v>905</v>
      </c>
      <c r="F1255" t="s">
        <v>209</v>
      </c>
      <c r="G1255" t="s">
        <v>528</v>
      </c>
      <c r="H1255" t="s">
        <v>1343</v>
      </c>
      <c r="I1255" t="s">
        <v>1118</v>
      </c>
      <c r="J1255">
        <v>893</v>
      </c>
      <c r="K1255" t="s">
        <v>502</v>
      </c>
    </row>
    <row r="1256" spans="1:11">
      <c r="A1256">
        <v>39459</v>
      </c>
      <c r="B1256" t="s">
        <v>71</v>
      </c>
      <c r="C1256" t="s">
        <v>436</v>
      </c>
      <c r="D1256" t="s">
        <v>499</v>
      </c>
      <c r="E1256" t="s">
        <v>905</v>
      </c>
      <c r="F1256" t="s">
        <v>209</v>
      </c>
      <c r="G1256" t="s">
        <v>528</v>
      </c>
      <c r="H1256" t="s">
        <v>1339</v>
      </c>
      <c r="I1256" t="s">
        <v>906</v>
      </c>
      <c r="J1256">
        <v>371</v>
      </c>
      <c r="K1256" t="s">
        <v>502</v>
      </c>
    </row>
    <row r="1257" spans="1:11">
      <c r="A1257">
        <v>39483</v>
      </c>
      <c r="B1257" t="s">
        <v>71</v>
      </c>
      <c r="C1257" t="s">
        <v>431</v>
      </c>
      <c r="D1257" t="s">
        <v>499</v>
      </c>
      <c r="E1257" t="s">
        <v>905</v>
      </c>
      <c r="F1257" t="s">
        <v>872</v>
      </c>
      <c r="G1257" t="s">
        <v>500</v>
      </c>
      <c r="H1257" t="s">
        <v>1326</v>
      </c>
      <c r="I1257" t="s">
        <v>928</v>
      </c>
      <c r="J1257">
        <v>1884</v>
      </c>
      <c r="K1257" t="s">
        <v>1521</v>
      </c>
    </row>
    <row r="1258" spans="1:11">
      <c r="A1258">
        <v>39554</v>
      </c>
      <c r="B1258" t="s">
        <v>71</v>
      </c>
      <c r="C1258" t="s">
        <v>431</v>
      </c>
      <c r="D1258" t="s">
        <v>499</v>
      </c>
      <c r="E1258" t="s">
        <v>905</v>
      </c>
      <c r="F1258" t="s">
        <v>47</v>
      </c>
      <c r="G1258" t="s">
        <v>528</v>
      </c>
      <c r="H1258" t="s">
        <v>1334</v>
      </c>
      <c r="I1258" t="s">
        <v>1089</v>
      </c>
      <c r="J1258">
        <v>114</v>
      </c>
      <c r="K1258" t="s">
        <v>1097</v>
      </c>
    </row>
    <row r="1259" spans="1:11">
      <c r="A1259">
        <v>39596</v>
      </c>
      <c r="B1259" t="s">
        <v>71</v>
      </c>
      <c r="C1259" t="s">
        <v>431</v>
      </c>
      <c r="D1259" t="s">
        <v>499</v>
      </c>
      <c r="E1259" t="s">
        <v>905</v>
      </c>
      <c r="F1259" t="s">
        <v>209</v>
      </c>
      <c r="G1259" t="s">
        <v>528</v>
      </c>
      <c r="H1259" t="s">
        <v>1353</v>
      </c>
      <c r="I1259" t="s">
        <v>933</v>
      </c>
      <c r="J1259">
        <v>1288</v>
      </c>
      <c r="K1259" t="s">
        <v>502</v>
      </c>
    </row>
    <row r="1260" spans="1:11">
      <c r="A1260">
        <v>39603</v>
      </c>
      <c r="B1260" t="s">
        <v>71</v>
      </c>
      <c r="C1260" t="s">
        <v>431</v>
      </c>
      <c r="D1260" t="s">
        <v>499</v>
      </c>
      <c r="E1260" t="s">
        <v>905</v>
      </c>
      <c r="F1260" t="s">
        <v>209</v>
      </c>
      <c r="G1260" t="s">
        <v>528</v>
      </c>
      <c r="H1260" t="s">
        <v>1353</v>
      </c>
      <c r="I1260" t="s">
        <v>948</v>
      </c>
      <c r="J1260">
        <v>1094</v>
      </c>
      <c r="K1260" t="s">
        <v>502</v>
      </c>
    </row>
    <row r="1261" spans="1:11">
      <c r="A1261">
        <v>39606</v>
      </c>
      <c r="B1261" t="s">
        <v>71</v>
      </c>
      <c r="C1261" t="s">
        <v>431</v>
      </c>
      <c r="D1261" t="s">
        <v>499</v>
      </c>
      <c r="E1261" t="s">
        <v>905</v>
      </c>
      <c r="F1261" t="s">
        <v>185</v>
      </c>
      <c r="G1261" t="s">
        <v>528</v>
      </c>
      <c r="H1261" t="s">
        <v>1336</v>
      </c>
      <c r="I1261" t="s">
        <v>938</v>
      </c>
      <c r="J1261">
        <v>511</v>
      </c>
      <c r="K1261" t="s">
        <v>540</v>
      </c>
    </row>
    <row r="1262" spans="1:11">
      <c r="A1262">
        <v>39611</v>
      </c>
      <c r="B1262" t="s">
        <v>71</v>
      </c>
      <c r="C1262" t="s">
        <v>431</v>
      </c>
      <c r="D1262" t="s">
        <v>499</v>
      </c>
      <c r="E1262" t="s">
        <v>905</v>
      </c>
      <c r="F1262" t="s">
        <v>209</v>
      </c>
      <c r="G1262" t="s">
        <v>528</v>
      </c>
      <c r="H1262" t="s">
        <v>1383</v>
      </c>
      <c r="I1262" t="s">
        <v>936</v>
      </c>
      <c r="J1262">
        <v>159</v>
      </c>
      <c r="K1262" t="s">
        <v>502</v>
      </c>
    </row>
    <row r="1263" spans="1:11">
      <c r="A1263">
        <v>39653</v>
      </c>
      <c r="B1263" t="s">
        <v>71</v>
      </c>
      <c r="C1263" t="s">
        <v>431</v>
      </c>
      <c r="D1263" t="s">
        <v>499</v>
      </c>
      <c r="E1263" t="s">
        <v>905</v>
      </c>
      <c r="F1263" t="s">
        <v>245</v>
      </c>
      <c r="G1263" t="s">
        <v>528</v>
      </c>
      <c r="H1263" t="s">
        <v>1326</v>
      </c>
      <c r="I1263" t="s">
        <v>965</v>
      </c>
      <c r="J1263">
        <v>383</v>
      </c>
      <c r="K1263" t="s">
        <v>1465</v>
      </c>
    </row>
    <row r="1264" spans="1:11">
      <c r="A1264">
        <v>39712</v>
      </c>
      <c r="B1264" t="s">
        <v>71</v>
      </c>
      <c r="C1264" t="s">
        <v>431</v>
      </c>
      <c r="D1264" t="s">
        <v>499</v>
      </c>
      <c r="E1264" t="s">
        <v>905</v>
      </c>
      <c r="F1264" t="s">
        <v>209</v>
      </c>
      <c r="G1264" t="s">
        <v>528</v>
      </c>
      <c r="H1264" t="s">
        <v>1343</v>
      </c>
      <c r="I1264" t="s">
        <v>1116</v>
      </c>
      <c r="J1264">
        <v>169</v>
      </c>
      <c r="K1264" t="s">
        <v>502</v>
      </c>
    </row>
    <row r="1265" spans="1:11">
      <c r="A1265">
        <v>39721</v>
      </c>
      <c r="B1265" t="s">
        <v>71</v>
      </c>
      <c r="C1265" t="s">
        <v>436</v>
      </c>
      <c r="D1265" t="s">
        <v>499</v>
      </c>
      <c r="E1265" t="s">
        <v>905</v>
      </c>
      <c r="F1265" t="s">
        <v>209</v>
      </c>
      <c r="G1265" t="s">
        <v>528</v>
      </c>
      <c r="H1265" t="s">
        <v>1339</v>
      </c>
      <c r="I1265" t="s">
        <v>906</v>
      </c>
      <c r="J1265">
        <v>372</v>
      </c>
      <c r="K1265" t="s">
        <v>502</v>
      </c>
    </row>
    <row r="1266" spans="1:11">
      <c r="A1266">
        <v>39786</v>
      </c>
      <c r="B1266" t="s">
        <v>71</v>
      </c>
      <c r="C1266" t="s">
        <v>436</v>
      </c>
      <c r="D1266" t="s">
        <v>499</v>
      </c>
      <c r="E1266" t="s">
        <v>905</v>
      </c>
      <c r="F1266" t="s">
        <v>209</v>
      </c>
      <c r="G1266" t="s">
        <v>528</v>
      </c>
      <c r="H1266" t="s">
        <v>1339</v>
      </c>
      <c r="I1266" t="s">
        <v>906</v>
      </c>
      <c r="J1266">
        <v>441</v>
      </c>
      <c r="K1266" t="s">
        <v>502</v>
      </c>
    </row>
    <row r="1267" spans="1:11">
      <c r="A1267">
        <v>39791</v>
      </c>
      <c r="B1267" t="s">
        <v>71</v>
      </c>
      <c r="C1267" t="s">
        <v>431</v>
      </c>
      <c r="D1267" t="s">
        <v>499</v>
      </c>
      <c r="E1267" t="s">
        <v>905</v>
      </c>
      <c r="F1267" t="s">
        <v>230</v>
      </c>
      <c r="G1267" t="s">
        <v>528</v>
      </c>
      <c r="H1267" t="s">
        <v>1326</v>
      </c>
      <c r="I1267" t="s">
        <v>1006</v>
      </c>
      <c r="J1267">
        <v>895</v>
      </c>
      <c r="K1267" t="s">
        <v>231</v>
      </c>
    </row>
    <row r="1268" spans="1:11">
      <c r="A1268">
        <v>39810</v>
      </c>
      <c r="B1268" t="s">
        <v>71</v>
      </c>
      <c r="C1268" t="s">
        <v>431</v>
      </c>
      <c r="D1268" t="s">
        <v>499</v>
      </c>
      <c r="E1268" t="s">
        <v>905</v>
      </c>
      <c r="F1268" t="s">
        <v>209</v>
      </c>
      <c r="G1268" t="s">
        <v>528</v>
      </c>
      <c r="H1268" t="s">
        <v>1328</v>
      </c>
      <c r="I1268" t="s">
        <v>961</v>
      </c>
      <c r="J1268">
        <v>262</v>
      </c>
      <c r="K1268" t="s">
        <v>502</v>
      </c>
    </row>
    <row r="1269" spans="1:11">
      <c r="A1269">
        <v>39823</v>
      </c>
      <c r="B1269" t="s">
        <v>71</v>
      </c>
      <c r="C1269" t="s">
        <v>431</v>
      </c>
      <c r="D1269" t="s">
        <v>499</v>
      </c>
      <c r="E1269" t="s">
        <v>905</v>
      </c>
      <c r="F1269" t="s">
        <v>209</v>
      </c>
      <c r="G1269" t="s">
        <v>528</v>
      </c>
      <c r="H1269" t="s">
        <v>1329</v>
      </c>
      <c r="I1269" t="s">
        <v>963</v>
      </c>
      <c r="J1269">
        <v>299</v>
      </c>
      <c r="K1269" t="s">
        <v>502</v>
      </c>
    </row>
    <row r="1270" spans="1:11">
      <c r="A1270">
        <v>39829</v>
      </c>
      <c r="B1270" t="s">
        <v>71</v>
      </c>
      <c r="C1270" t="s">
        <v>431</v>
      </c>
      <c r="D1270" t="s">
        <v>499</v>
      </c>
      <c r="E1270" t="s">
        <v>905</v>
      </c>
      <c r="F1270" t="s">
        <v>230</v>
      </c>
      <c r="G1270" t="s">
        <v>528</v>
      </c>
      <c r="H1270" t="s">
        <v>1336</v>
      </c>
      <c r="I1270" t="s">
        <v>908</v>
      </c>
      <c r="J1270">
        <v>261</v>
      </c>
      <c r="K1270" t="s">
        <v>231</v>
      </c>
    </row>
    <row r="1271" spans="1:11">
      <c r="A1271">
        <v>39862</v>
      </c>
      <c r="B1271" t="s">
        <v>71</v>
      </c>
      <c r="C1271" t="s">
        <v>431</v>
      </c>
      <c r="D1271" t="s">
        <v>499</v>
      </c>
      <c r="E1271" t="s">
        <v>905</v>
      </c>
      <c r="F1271" t="s">
        <v>230</v>
      </c>
      <c r="G1271" t="s">
        <v>528</v>
      </c>
      <c r="H1271" t="s">
        <v>1371</v>
      </c>
      <c r="I1271" t="s">
        <v>1161</v>
      </c>
      <c r="J1271">
        <v>667</v>
      </c>
      <c r="K1271" t="s">
        <v>231</v>
      </c>
    </row>
    <row r="1272" spans="1:11">
      <c r="A1272">
        <v>39875</v>
      </c>
      <c r="B1272" t="s">
        <v>71</v>
      </c>
      <c r="C1272" t="s">
        <v>436</v>
      </c>
      <c r="D1272" t="s">
        <v>499</v>
      </c>
      <c r="E1272" t="s">
        <v>905</v>
      </c>
      <c r="F1272" t="s">
        <v>234</v>
      </c>
      <c r="G1272" t="s">
        <v>528</v>
      </c>
      <c r="H1272" t="s">
        <v>1339</v>
      </c>
      <c r="I1272" t="s">
        <v>1070</v>
      </c>
      <c r="J1272">
        <v>850</v>
      </c>
      <c r="K1272" t="s">
        <v>1071</v>
      </c>
    </row>
    <row r="1273" spans="1:11">
      <c r="A1273">
        <v>39885</v>
      </c>
      <c r="B1273" t="s">
        <v>71</v>
      </c>
      <c r="C1273" t="s">
        <v>431</v>
      </c>
      <c r="D1273" t="s">
        <v>499</v>
      </c>
      <c r="E1273" t="s">
        <v>905</v>
      </c>
      <c r="F1273" t="s">
        <v>230</v>
      </c>
      <c r="G1273" t="s">
        <v>528</v>
      </c>
      <c r="H1273" t="s">
        <v>1326</v>
      </c>
      <c r="I1273" t="s">
        <v>953</v>
      </c>
      <c r="J1273">
        <v>1695</v>
      </c>
      <c r="K1273" t="s">
        <v>231</v>
      </c>
    </row>
    <row r="1274" spans="1:11">
      <c r="A1274">
        <v>40009</v>
      </c>
      <c r="B1274" t="s">
        <v>74</v>
      </c>
      <c r="C1274" t="s">
        <v>431</v>
      </c>
      <c r="D1274" t="s">
        <v>499</v>
      </c>
      <c r="E1274" t="s">
        <v>905</v>
      </c>
      <c r="F1274" t="s">
        <v>303</v>
      </c>
      <c r="G1274" t="s">
        <v>500</v>
      </c>
      <c r="H1274" t="s">
        <v>1349</v>
      </c>
      <c r="I1274" t="s">
        <v>1136</v>
      </c>
      <c r="J1274">
        <v>364</v>
      </c>
      <c r="K1274" t="s">
        <v>539</v>
      </c>
    </row>
    <row r="1275" spans="1:11">
      <c r="A1275">
        <v>40018</v>
      </c>
      <c r="B1275" t="s">
        <v>71</v>
      </c>
      <c r="C1275" t="s">
        <v>431</v>
      </c>
      <c r="D1275" t="s">
        <v>499</v>
      </c>
      <c r="E1275" t="s">
        <v>905</v>
      </c>
      <c r="F1275" t="s">
        <v>206</v>
      </c>
      <c r="G1275" t="s">
        <v>528</v>
      </c>
      <c r="H1275" t="s">
        <v>1385</v>
      </c>
      <c r="I1275" t="s">
        <v>1088</v>
      </c>
      <c r="J1275">
        <v>156</v>
      </c>
      <c r="K1275" t="s">
        <v>1466</v>
      </c>
    </row>
    <row r="1276" spans="1:11">
      <c r="A1276">
        <v>40024</v>
      </c>
      <c r="B1276" t="s">
        <v>71</v>
      </c>
      <c r="C1276" t="s">
        <v>431</v>
      </c>
      <c r="D1276" t="s">
        <v>499</v>
      </c>
      <c r="E1276" t="s">
        <v>905</v>
      </c>
      <c r="F1276" t="s">
        <v>230</v>
      </c>
      <c r="G1276" t="s">
        <v>528</v>
      </c>
      <c r="H1276" t="s">
        <v>1346</v>
      </c>
      <c r="I1276" t="s">
        <v>1052</v>
      </c>
      <c r="J1276">
        <v>524</v>
      </c>
      <c r="K1276" t="s">
        <v>231</v>
      </c>
    </row>
    <row r="1277" spans="1:11">
      <c r="A1277">
        <v>40043</v>
      </c>
      <c r="B1277" t="s">
        <v>71</v>
      </c>
      <c r="C1277" t="s">
        <v>431</v>
      </c>
      <c r="D1277" t="s">
        <v>499</v>
      </c>
      <c r="E1277" t="s">
        <v>905</v>
      </c>
      <c r="F1277" t="s">
        <v>230</v>
      </c>
      <c r="G1277" t="s">
        <v>528</v>
      </c>
      <c r="H1277" t="s">
        <v>1371</v>
      </c>
      <c r="I1277" t="s">
        <v>1160</v>
      </c>
      <c r="J1277">
        <v>762</v>
      </c>
      <c r="K1277" t="s">
        <v>231</v>
      </c>
    </row>
    <row r="1278" spans="1:11">
      <c r="A1278">
        <v>40065</v>
      </c>
      <c r="B1278" t="s">
        <v>71</v>
      </c>
      <c r="C1278" t="s">
        <v>436</v>
      </c>
      <c r="D1278" t="s">
        <v>499</v>
      </c>
      <c r="E1278" t="s">
        <v>905</v>
      </c>
      <c r="F1278" t="s">
        <v>463</v>
      </c>
      <c r="G1278" t="s">
        <v>528</v>
      </c>
      <c r="H1278" t="s">
        <v>1339</v>
      </c>
      <c r="I1278" t="s">
        <v>906</v>
      </c>
      <c r="J1278">
        <v>339</v>
      </c>
      <c r="K1278" t="s">
        <v>1589</v>
      </c>
    </row>
    <row r="1279" spans="1:11">
      <c r="A1279">
        <v>40118</v>
      </c>
      <c r="B1279" t="s">
        <v>71</v>
      </c>
      <c r="C1279" t="s">
        <v>431</v>
      </c>
      <c r="D1279" t="s">
        <v>499</v>
      </c>
      <c r="E1279" t="s">
        <v>905</v>
      </c>
      <c r="F1279" t="s">
        <v>230</v>
      </c>
      <c r="G1279" t="s">
        <v>528</v>
      </c>
      <c r="H1279" t="s">
        <v>1346</v>
      </c>
      <c r="I1279" t="s">
        <v>1052</v>
      </c>
      <c r="J1279">
        <v>510</v>
      </c>
      <c r="K1279" t="s">
        <v>231</v>
      </c>
    </row>
    <row r="1280" spans="1:11">
      <c r="A1280">
        <v>40141</v>
      </c>
      <c r="B1280" t="s">
        <v>71</v>
      </c>
      <c r="C1280" t="s">
        <v>431</v>
      </c>
      <c r="D1280" t="s">
        <v>499</v>
      </c>
      <c r="E1280" t="s">
        <v>905</v>
      </c>
      <c r="F1280" t="s">
        <v>230</v>
      </c>
      <c r="G1280" t="s">
        <v>528</v>
      </c>
      <c r="H1280" t="s">
        <v>1369</v>
      </c>
      <c r="I1280" t="s">
        <v>907</v>
      </c>
      <c r="J1280">
        <v>373</v>
      </c>
      <c r="K1280" t="s">
        <v>231</v>
      </c>
    </row>
    <row r="1281" spans="1:11">
      <c r="A1281">
        <v>40145</v>
      </c>
      <c r="B1281" t="s">
        <v>71</v>
      </c>
      <c r="C1281" t="s">
        <v>431</v>
      </c>
      <c r="D1281" t="s">
        <v>499</v>
      </c>
      <c r="E1281" t="s">
        <v>905</v>
      </c>
      <c r="F1281" t="s">
        <v>205</v>
      </c>
      <c r="G1281" t="s">
        <v>528</v>
      </c>
      <c r="H1281" t="s">
        <v>1327</v>
      </c>
      <c r="I1281" t="s">
        <v>1156</v>
      </c>
      <c r="J1281">
        <v>215</v>
      </c>
      <c r="K1281" t="s">
        <v>1467</v>
      </c>
    </row>
    <row r="1282" spans="1:11">
      <c r="A1282">
        <v>40184</v>
      </c>
      <c r="B1282" t="s">
        <v>71</v>
      </c>
      <c r="C1282" t="s">
        <v>431</v>
      </c>
      <c r="D1282" t="s">
        <v>499</v>
      </c>
      <c r="E1282" t="s">
        <v>905</v>
      </c>
      <c r="F1282" t="s">
        <v>209</v>
      </c>
      <c r="G1282" t="s">
        <v>528</v>
      </c>
      <c r="H1282" t="s">
        <v>1386</v>
      </c>
      <c r="I1282" t="s">
        <v>1025</v>
      </c>
      <c r="J1282">
        <v>172</v>
      </c>
      <c r="K1282" t="s">
        <v>502</v>
      </c>
    </row>
    <row r="1283" spans="1:11">
      <c r="A1283">
        <v>40211</v>
      </c>
      <c r="B1283" t="s">
        <v>74</v>
      </c>
      <c r="C1283" t="s">
        <v>436</v>
      </c>
      <c r="D1283" t="s">
        <v>499</v>
      </c>
      <c r="E1283" t="s">
        <v>905</v>
      </c>
      <c r="F1283" t="s">
        <v>520</v>
      </c>
      <c r="G1283" t="s">
        <v>500</v>
      </c>
      <c r="H1283" t="s">
        <v>1339</v>
      </c>
      <c r="I1283" t="s">
        <v>906</v>
      </c>
      <c r="J1283">
        <v>445</v>
      </c>
      <c r="K1283" t="s">
        <v>1007</v>
      </c>
    </row>
    <row r="1284" spans="1:11">
      <c r="A1284">
        <v>40269</v>
      </c>
      <c r="B1284" t="s">
        <v>74</v>
      </c>
      <c r="C1284" t="s">
        <v>431</v>
      </c>
      <c r="D1284" t="s">
        <v>499</v>
      </c>
      <c r="E1284" t="s">
        <v>905</v>
      </c>
      <c r="F1284" t="s">
        <v>520</v>
      </c>
      <c r="G1284" t="s">
        <v>500</v>
      </c>
      <c r="H1284" t="s">
        <v>1375</v>
      </c>
      <c r="I1284" t="s">
        <v>1005</v>
      </c>
      <c r="J1284">
        <v>437</v>
      </c>
      <c r="K1284" t="s">
        <v>1009</v>
      </c>
    </row>
    <row r="1285" spans="1:11">
      <c r="A1285">
        <v>40279</v>
      </c>
      <c r="B1285" t="s">
        <v>74</v>
      </c>
      <c r="C1285" t="s">
        <v>436</v>
      </c>
      <c r="D1285" t="s">
        <v>499</v>
      </c>
      <c r="E1285" t="s">
        <v>905</v>
      </c>
      <c r="F1285" t="s">
        <v>303</v>
      </c>
      <c r="G1285" t="s">
        <v>500</v>
      </c>
      <c r="H1285" t="s">
        <v>1339</v>
      </c>
      <c r="I1285" t="s">
        <v>920</v>
      </c>
      <c r="J1285">
        <v>493</v>
      </c>
      <c r="K1285" t="s">
        <v>539</v>
      </c>
    </row>
    <row r="1286" spans="1:11">
      <c r="A1286">
        <v>40305</v>
      </c>
      <c r="B1286" t="s">
        <v>71</v>
      </c>
      <c r="C1286" t="s">
        <v>431</v>
      </c>
      <c r="D1286" t="s">
        <v>499</v>
      </c>
      <c r="E1286" t="s">
        <v>905</v>
      </c>
      <c r="F1286" t="s">
        <v>209</v>
      </c>
      <c r="G1286" t="s">
        <v>528</v>
      </c>
      <c r="H1286" t="s">
        <v>1343</v>
      </c>
      <c r="I1286" t="s">
        <v>1117</v>
      </c>
      <c r="J1286">
        <v>468</v>
      </c>
      <c r="K1286" t="s">
        <v>502</v>
      </c>
    </row>
    <row r="1287" spans="1:11">
      <c r="A1287">
        <v>40318</v>
      </c>
      <c r="B1287" t="s">
        <v>71</v>
      </c>
      <c r="C1287" t="s">
        <v>436</v>
      </c>
      <c r="D1287" t="s">
        <v>499</v>
      </c>
      <c r="E1287" t="s">
        <v>905</v>
      </c>
      <c r="F1287" t="s">
        <v>209</v>
      </c>
      <c r="G1287" t="s">
        <v>528</v>
      </c>
      <c r="H1287" t="s">
        <v>1339</v>
      </c>
      <c r="I1287" t="s">
        <v>906</v>
      </c>
      <c r="J1287">
        <v>339</v>
      </c>
      <c r="K1287" t="s">
        <v>502</v>
      </c>
    </row>
    <row r="1288" spans="1:11">
      <c r="A1288">
        <v>40384</v>
      </c>
      <c r="B1288" t="s">
        <v>71</v>
      </c>
      <c r="C1288" t="s">
        <v>431</v>
      </c>
      <c r="D1288" t="s">
        <v>499</v>
      </c>
      <c r="E1288" t="s">
        <v>905</v>
      </c>
      <c r="F1288" t="s">
        <v>209</v>
      </c>
      <c r="G1288" t="s">
        <v>528</v>
      </c>
      <c r="H1288" t="s">
        <v>1353</v>
      </c>
      <c r="I1288" t="s">
        <v>933</v>
      </c>
      <c r="J1288">
        <v>1247</v>
      </c>
      <c r="K1288" t="s">
        <v>502</v>
      </c>
    </row>
    <row r="1289" spans="1:11">
      <c r="A1289">
        <v>40400</v>
      </c>
      <c r="B1289" t="s">
        <v>71</v>
      </c>
      <c r="C1289" t="s">
        <v>431</v>
      </c>
      <c r="D1289" t="s">
        <v>499</v>
      </c>
      <c r="E1289" t="s">
        <v>905</v>
      </c>
      <c r="F1289" t="s">
        <v>209</v>
      </c>
      <c r="G1289" t="s">
        <v>528</v>
      </c>
      <c r="H1289" t="s">
        <v>1343</v>
      </c>
      <c r="I1289" t="s">
        <v>1118</v>
      </c>
      <c r="J1289">
        <v>891</v>
      </c>
      <c r="K1289" t="s">
        <v>502</v>
      </c>
    </row>
    <row r="1290" spans="1:11">
      <c r="A1290">
        <v>40421</v>
      </c>
      <c r="B1290" t="s">
        <v>71</v>
      </c>
      <c r="C1290" t="s">
        <v>431</v>
      </c>
      <c r="D1290" t="s">
        <v>499</v>
      </c>
      <c r="E1290" t="s">
        <v>905</v>
      </c>
      <c r="F1290" t="s">
        <v>209</v>
      </c>
      <c r="G1290" t="s">
        <v>528</v>
      </c>
      <c r="H1290" t="s">
        <v>1351</v>
      </c>
      <c r="I1290" t="s">
        <v>1107</v>
      </c>
      <c r="J1290">
        <v>76</v>
      </c>
      <c r="K1290" t="s">
        <v>502</v>
      </c>
    </row>
    <row r="1291" spans="1:11">
      <c r="A1291">
        <v>40456</v>
      </c>
      <c r="B1291" t="s">
        <v>74</v>
      </c>
      <c r="C1291" t="s">
        <v>431</v>
      </c>
      <c r="D1291" t="s">
        <v>499</v>
      </c>
      <c r="E1291" t="s">
        <v>905</v>
      </c>
      <c r="F1291" t="s">
        <v>303</v>
      </c>
      <c r="G1291" t="s">
        <v>500</v>
      </c>
      <c r="H1291" t="s">
        <v>1356</v>
      </c>
      <c r="I1291" t="s">
        <v>951</v>
      </c>
      <c r="J1291">
        <v>387</v>
      </c>
      <c r="K1291" t="s">
        <v>539</v>
      </c>
    </row>
    <row r="1292" spans="1:11">
      <c r="A1292">
        <v>40459</v>
      </c>
      <c r="B1292" t="s">
        <v>71</v>
      </c>
      <c r="C1292" t="s">
        <v>431</v>
      </c>
      <c r="D1292" t="s">
        <v>499</v>
      </c>
      <c r="E1292" t="s">
        <v>905</v>
      </c>
      <c r="F1292" t="s">
        <v>230</v>
      </c>
      <c r="G1292" t="s">
        <v>528</v>
      </c>
      <c r="H1292" t="s">
        <v>1369</v>
      </c>
      <c r="I1292" t="s">
        <v>944</v>
      </c>
      <c r="J1292">
        <v>483</v>
      </c>
      <c r="K1292" t="s">
        <v>231</v>
      </c>
    </row>
    <row r="1293" spans="1:11">
      <c r="A1293">
        <v>40462</v>
      </c>
      <c r="B1293" t="s">
        <v>71</v>
      </c>
      <c r="C1293" t="s">
        <v>431</v>
      </c>
      <c r="D1293" t="s">
        <v>499</v>
      </c>
      <c r="E1293" t="s">
        <v>905</v>
      </c>
      <c r="F1293" t="s">
        <v>230</v>
      </c>
      <c r="G1293" t="s">
        <v>528</v>
      </c>
      <c r="H1293" t="s">
        <v>1326</v>
      </c>
      <c r="I1293" t="s">
        <v>1020</v>
      </c>
      <c r="J1293">
        <v>2054</v>
      </c>
      <c r="K1293" t="s">
        <v>231</v>
      </c>
    </row>
    <row r="1294" spans="1:11">
      <c r="A1294">
        <v>40466</v>
      </c>
      <c r="B1294" t="s">
        <v>71</v>
      </c>
      <c r="C1294" t="s">
        <v>431</v>
      </c>
      <c r="D1294" t="s">
        <v>499</v>
      </c>
      <c r="E1294" t="s">
        <v>905</v>
      </c>
      <c r="F1294" t="s">
        <v>209</v>
      </c>
      <c r="G1294" t="s">
        <v>528</v>
      </c>
      <c r="H1294" t="s">
        <v>1343</v>
      </c>
      <c r="I1294" t="s">
        <v>1115</v>
      </c>
      <c r="J1294">
        <v>674</v>
      </c>
      <c r="K1294" t="s">
        <v>502</v>
      </c>
    </row>
    <row r="1295" spans="1:11">
      <c r="A1295">
        <v>40490</v>
      </c>
      <c r="B1295" t="s">
        <v>71</v>
      </c>
      <c r="C1295" t="s">
        <v>431</v>
      </c>
      <c r="D1295" t="s">
        <v>499</v>
      </c>
      <c r="E1295" t="s">
        <v>905</v>
      </c>
      <c r="F1295" t="s">
        <v>84</v>
      </c>
      <c r="G1295" t="s">
        <v>528</v>
      </c>
      <c r="H1295" t="s">
        <v>1362</v>
      </c>
      <c r="I1295" t="s">
        <v>1169</v>
      </c>
      <c r="J1295">
        <v>97</v>
      </c>
      <c r="K1295" t="s">
        <v>501</v>
      </c>
    </row>
    <row r="1296" spans="1:11">
      <c r="A1296">
        <v>40547</v>
      </c>
      <c r="B1296" t="s">
        <v>74</v>
      </c>
      <c r="C1296" t="s">
        <v>431</v>
      </c>
      <c r="D1296" t="s">
        <v>499</v>
      </c>
      <c r="E1296" t="s">
        <v>905</v>
      </c>
      <c r="F1296" t="s">
        <v>520</v>
      </c>
      <c r="G1296" t="s">
        <v>500</v>
      </c>
      <c r="H1296" t="s">
        <v>1373</v>
      </c>
      <c r="I1296" t="s">
        <v>926</v>
      </c>
      <c r="J1296">
        <v>381</v>
      </c>
      <c r="K1296" t="s">
        <v>549</v>
      </c>
    </row>
    <row r="1297" spans="1:11">
      <c r="A1297">
        <v>40551</v>
      </c>
      <c r="B1297" t="s">
        <v>74</v>
      </c>
      <c r="C1297" t="s">
        <v>431</v>
      </c>
      <c r="D1297" t="s">
        <v>499</v>
      </c>
      <c r="E1297" t="s">
        <v>905</v>
      </c>
      <c r="F1297" t="s">
        <v>521</v>
      </c>
      <c r="G1297" t="s">
        <v>500</v>
      </c>
      <c r="H1297" t="s">
        <v>1356</v>
      </c>
      <c r="I1297" t="s">
        <v>1024</v>
      </c>
      <c r="J1297">
        <v>624</v>
      </c>
      <c r="K1297" t="s">
        <v>1041</v>
      </c>
    </row>
    <row r="1298" spans="1:11">
      <c r="A1298">
        <v>40695</v>
      </c>
      <c r="B1298" t="s">
        <v>71</v>
      </c>
      <c r="C1298" t="s">
        <v>431</v>
      </c>
      <c r="D1298" t="s">
        <v>499</v>
      </c>
      <c r="E1298" t="s">
        <v>905</v>
      </c>
      <c r="F1298" t="s">
        <v>185</v>
      </c>
      <c r="G1298" t="s">
        <v>528</v>
      </c>
      <c r="H1298" t="s">
        <v>1382</v>
      </c>
      <c r="I1298" t="s">
        <v>1145</v>
      </c>
      <c r="J1298">
        <v>294</v>
      </c>
      <c r="K1298" t="s">
        <v>540</v>
      </c>
    </row>
    <row r="1299" spans="1:11">
      <c r="A1299">
        <v>40715</v>
      </c>
      <c r="B1299" t="s">
        <v>71</v>
      </c>
      <c r="C1299" t="s">
        <v>431</v>
      </c>
      <c r="D1299" t="s">
        <v>499</v>
      </c>
      <c r="E1299" t="s">
        <v>905</v>
      </c>
      <c r="F1299" t="s">
        <v>208</v>
      </c>
      <c r="G1299" t="s">
        <v>528</v>
      </c>
      <c r="H1299" t="s">
        <v>1327</v>
      </c>
      <c r="I1299" t="s">
        <v>1158</v>
      </c>
      <c r="J1299">
        <v>227</v>
      </c>
      <c r="K1299" t="s">
        <v>1468</v>
      </c>
    </row>
    <row r="1300" spans="1:11">
      <c r="A1300">
        <v>40738</v>
      </c>
      <c r="B1300" t="s">
        <v>71</v>
      </c>
      <c r="C1300" t="s">
        <v>436</v>
      </c>
      <c r="D1300" t="s">
        <v>499</v>
      </c>
      <c r="E1300" t="s">
        <v>905</v>
      </c>
      <c r="F1300" t="s">
        <v>209</v>
      </c>
      <c r="G1300" t="s">
        <v>528</v>
      </c>
      <c r="H1300" t="s">
        <v>1339</v>
      </c>
      <c r="I1300" t="s">
        <v>906</v>
      </c>
      <c r="J1300">
        <v>335</v>
      </c>
      <c r="K1300" t="s">
        <v>502</v>
      </c>
    </row>
    <row r="1301" spans="1:11">
      <c r="A1301">
        <v>40745</v>
      </c>
      <c r="B1301" t="s">
        <v>74</v>
      </c>
      <c r="C1301" t="s">
        <v>431</v>
      </c>
      <c r="D1301" t="s">
        <v>499</v>
      </c>
      <c r="E1301" t="s">
        <v>905</v>
      </c>
      <c r="F1301" t="s">
        <v>521</v>
      </c>
      <c r="G1301" t="s">
        <v>500</v>
      </c>
      <c r="H1301" t="s">
        <v>1356</v>
      </c>
      <c r="I1301" t="s">
        <v>992</v>
      </c>
      <c r="J1301">
        <v>488</v>
      </c>
      <c r="K1301" t="s">
        <v>1041</v>
      </c>
    </row>
    <row r="1302" spans="1:11">
      <c r="A1302">
        <v>40748</v>
      </c>
      <c r="B1302" t="s">
        <v>74</v>
      </c>
      <c r="C1302" t="s">
        <v>431</v>
      </c>
      <c r="D1302" t="s">
        <v>499</v>
      </c>
      <c r="E1302" t="s">
        <v>905</v>
      </c>
      <c r="F1302" t="s">
        <v>521</v>
      </c>
      <c r="G1302" t="s">
        <v>500</v>
      </c>
      <c r="H1302" t="s">
        <v>1352</v>
      </c>
      <c r="I1302" t="s">
        <v>1061</v>
      </c>
      <c r="J1302">
        <v>841</v>
      </c>
      <c r="K1302" t="s">
        <v>559</v>
      </c>
    </row>
    <row r="1303" spans="1:11">
      <c r="A1303">
        <v>40851</v>
      </c>
      <c r="B1303" t="s">
        <v>71</v>
      </c>
      <c r="C1303" t="s">
        <v>431</v>
      </c>
      <c r="D1303" t="s">
        <v>499</v>
      </c>
      <c r="E1303" t="s">
        <v>905</v>
      </c>
      <c r="F1303" t="s">
        <v>481</v>
      </c>
      <c r="G1303" t="s">
        <v>528</v>
      </c>
      <c r="H1303" t="s">
        <v>1387</v>
      </c>
      <c r="I1303" t="s">
        <v>1018</v>
      </c>
      <c r="J1303">
        <v>195</v>
      </c>
      <c r="K1303" t="s">
        <v>1059</v>
      </c>
    </row>
    <row r="1304" spans="1:11">
      <c r="A1304">
        <v>40885</v>
      </c>
      <c r="B1304" t="s">
        <v>71</v>
      </c>
      <c r="C1304" t="s">
        <v>431</v>
      </c>
      <c r="D1304" t="s">
        <v>499</v>
      </c>
      <c r="E1304" t="s">
        <v>905</v>
      </c>
      <c r="F1304" t="s">
        <v>245</v>
      </c>
      <c r="G1304" t="s">
        <v>528</v>
      </c>
      <c r="H1304" t="s">
        <v>1337</v>
      </c>
      <c r="I1304" t="s">
        <v>1035</v>
      </c>
      <c r="J1304">
        <v>314</v>
      </c>
      <c r="K1304" t="s">
        <v>272</v>
      </c>
    </row>
    <row r="1305" spans="1:11">
      <c r="A1305">
        <v>40896</v>
      </c>
      <c r="B1305" t="s">
        <v>71</v>
      </c>
      <c r="C1305" t="s">
        <v>431</v>
      </c>
      <c r="D1305" t="s">
        <v>499</v>
      </c>
      <c r="E1305" t="s">
        <v>905</v>
      </c>
      <c r="F1305" t="s">
        <v>481</v>
      </c>
      <c r="G1305" t="s">
        <v>528</v>
      </c>
      <c r="H1305" t="s">
        <v>1341</v>
      </c>
      <c r="I1305" t="s">
        <v>929</v>
      </c>
      <c r="J1305">
        <v>398</v>
      </c>
      <c r="K1305" t="s">
        <v>930</v>
      </c>
    </row>
    <row r="1306" spans="1:11">
      <c r="A1306">
        <v>40935</v>
      </c>
      <c r="B1306" t="s">
        <v>74</v>
      </c>
      <c r="C1306" t="s">
        <v>431</v>
      </c>
      <c r="D1306" t="s">
        <v>499</v>
      </c>
      <c r="E1306" t="s">
        <v>905</v>
      </c>
      <c r="F1306" t="s">
        <v>520</v>
      </c>
      <c r="G1306" t="s">
        <v>500</v>
      </c>
      <c r="H1306" t="s">
        <v>1326</v>
      </c>
      <c r="I1306" t="s">
        <v>965</v>
      </c>
      <c r="J1306">
        <v>448</v>
      </c>
      <c r="K1306" t="s">
        <v>1102</v>
      </c>
    </row>
    <row r="1307" spans="1:11">
      <c r="A1307">
        <v>40978</v>
      </c>
      <c r="B1307" t="s">
        <v>71</v>
      </c>
      <c r="C1307" t="s">
        <v>431</v>
      </c>
      <c r="D1307" t="s">
        <v>499</v>
      </c>
      <c r="E1307" t="s">
        <v>905</v>
      </c>
      <c r="F1307" t="s">
        <v>209</v>
      </c>
      <c r="G1307" t="s">
        <v>528</v>
      </c>
      <c r="H1307" t="s">
        <v>1353</v>
      </c>
      <c r="I1307" t="s">
        <v>948</v>
      </c>
      <c r="J1307">
        <v>1069</v>
      </c>
      <c r="K1307" t="s">
        <v>502</v>
      </c>
    </row>
    <row r="1308" spans="1:11">
      <c r="A1308">
        <v>40988</v>
      </c>
      <c r="B1308" t="s">
        <v>71</v>
      </c>
      <c r="C1308" t="s">
        <v>431</v>
      </c>
      <c r="D1308" t="s">
        <v>499</v>
      </c>
      <c r="E1308" t="s">
        <v>905</v>
      </c>
      <c r="F1308" t="s">
        <v>230</v>
      </c>
      <c r="G1308" t="s">
        <v>528</v>
      </c>
      <c r="H1308" t="s">
        <v>1326</v>
      </c>
      <c r="I1308" t="s">
        <v>1006</v>
      </c>
      <c r="J1308">
        <v>939</v>
      </c>
      <c r="K1308" t="s">
        <v>231</v>
      </c>
    </row>
    <row r="1309" spans="1:11">
      <c r="A1309">
        <v>41097</v>
      </c>
      <c r="B1309" t="s">
        <v>71</v>
      </c>
      <c r="C1309" t="s">
        <v>431</v>
      </c>
      <c r="D1309" t="s">
        <v>499</v>
      </c>
      <c r="E1309" t="s">
        <v>905</v>
      </c>
      <c r="F1309" t="s">
        <v>230</v>
      </c>
      <c r="G1309" t="s">
        <v>528</v>
      </c>
      <c r="H1309" t="s">
        <v>1326</v>
      </c>
      <c r="I1309" t="s">
        <v>945</v>
      </c>
      <c r="J1309">
        <v>1749</v>
      </c>
      <c r="K1309" t="s">
        <v>231</v>
      </c>
    </row>
    <row r="1310" spans="1:11">
      <c r="A1310">
        <v>41117</v>
      </c>
      <c r="B1310" t="s">
        <v>71</v>
      </c>
      <c r="C1310" t="s">
        <v>431</v>
      </c>
      <c r="D1310" t="s">
        <v>499</v>
      </c>
      <c r="E1310" t="s">
        <v>905</v>
      </c>
      <c r="F1310" t="s">
        <v>210</v>
      </c>
      <c r="G1310" t="s">
        <v>528</v>
      </c>
      <c r="H1310" t="s">
        <v>1328</v>
      </c>
      <c r="I1310" t="s">
        <v>961</v>
      </c>
      <c r="J1310">
        <v>97</v>
      </c>
      <c r="K1310" t="s">
        <v>556</v>
      </c>
    </row>
    <row r="1311" spans="1:11">
      <c r="A1311">
        <v>41173</v>
      </c>
      <c r="B1311" t="s">
        <v>71</v>
      </c>
      <c r="C1311" t="s">
        <v>436</v>
      </c>
      <c r="D1311" t="s">
        <v>499</v>
      </c>
      <c r="E1311" t="s">
        <v>905</v>
      </c>
      <c r="F1311" t="s">
        <v>209</v>
      </c>
      <c r="G1311" t="s">
        <v>528</v>
      </c>
      <c r="H1311" t="s">
        <v>1339</v>
      </c>
      <c r="I1311" t="s">
        <v>906</v>
      </c>
      <c r="J1311">
        <v>358</v>
      </c>
      <c r="K1311" t="s">
        <v>502</v>
      </c>
    </row>
    <row r="1312" spans="1:11">
      <c r="A1312">
        <v>41300</v>
      </c>
      <c r="B1312" t="s">
        <v>74</v>
      </c>
      <c r="C1312" t="s">
        <v>431</v>
      </c>
      <c r="D1312" t="s">
        <v>499</v>
      </c>
      <c r="E1312" t="s">
        <v>905</v>
      </c>
      <c r="F1312" t="s">
        <v>520</v>
      </c>
      <c r="G1312" t="s">
        <v>500</v>
      </c>
      <c r="H1312" t="s">
        <v>1349</v>
      </c>
      <c r="I1312" t="s">
        <v>1136</v>
      </c>
      <c r="J1312">
        <v>352</v>
      </c>
      <c r="K1312" t="s">
        <v>1148</v>
      </c>
    </row>
    <row r="1313" spans="1:11">
      <c r="A1313">
        <v>41323</v>
      </c>
      <c r="B1313" t="s">
        <v>74</v>
      </c>
      <c r="C1313" t="s">
        <v>431</v>
      </c>
      <c r="D1313" t="s">
        <v>499</v>
      </c>
      <c r="E1313" t="s">
        <v>905</v>
      </c>
      <c r="F1313" t="s">
        <v>520</v>
      </c>
      <c r="G1313" t="s">
        <v>500</v>
      </c>
      <c r="H1313" t="s">
        <v>1349</v>
      </c>
      <c r="I1313" t="s">
        <v>1139</v>
      </c>
      <c r="J1313">
        <v>285</v>
      </c>
      <c r="K1313" t="s">
        <v>553</v>
      </c>
    </row>
    <row r="1314" spans="1:11">
      <c r="A1314">
        <v>41341</v>
      </c>
      <c r="B1314" t="s">
        <v>71</v>
      </c>
      <c r="C1314" t="s">
        <v>431</v>
      </c>
      <c r="D1314" t="s">
        <v>499</v>
      </c>
      <c r="E1314" t="s">
        <v>905</v>
      </c>
      <c r="F1314" t="s">
        <v>481</v>
      </c>
      <c r="G1314" t="s">
        <v>528</v>
      </c>
      <c r="H1314" t="s">
        <v>1361</v>
      </c>
      <c r="I1314" t="s">
        <v>1080</v>
      </c>
      <c r="J1314">
        <v>466</v>
      </c>
      <c r="K1314" t="s">
        <v>1081</v>
      </c>
    </row>
    <row r="1315" spans="1:11">
      <c r="A1315">
        <v>41354</v>
      </c>
      <c r="B1315" t="s">
        <v>71</v>
      </c>
      <c r="C1315" t="s">
        <v>431</v>
      </c>
      <c r="D1315" t="s">
        <v>499</v>
      </c>
      <c r="E1315" t="s">
        <v>905</v>
      </c>
      <c r="F1315" t="s">
        <v>230</v>
      </c>
      <c r="G1315" t="s">
        <v>528</v>
      </c>
      <c r="H1315" t="s">
        <v>1326</v>
      </c>
      <c r="I1315" t="s">
        <v>1020</v>
      </c>
      <c r="J1315">
        <v>2055</v>
      </c>
      <c r="K1315" t="s">
        <v>231</v>
      </c>
    </row>
    <row r="1316" spans="1:11">
      <c r="A1316">
        <v>41378</v>
      </c>
      <c r="B1316" t="s">
        <v>71</v>
      </c>
      <c r="C1316" t="s">
        <v>431</v>
      </c>
      <c r="D1316" t="s">
        <v>499</v>
      </c>
      <c r="E1316" t="s">
        <v>905</v>
      </c>
      <c r="F1316" t="s">
        <v>230</v>
      </c>
      <c r="G1316" t="s">
        <v>528</v>
      </c>
      <c r="H1316" t="s">
        <v>1330</v>
      </c>
      <c r="I1316" t="s">
        <v>979</v>
      </c>
      <c r="J1316">
        <v>217</v>
      </c>
      <c r="K1316" t="s">
        <v>231</v>
      </c>
    </row>
    <row r="1317" spans="1:11">
      <c r="A1317">
        <v>41404</v>
      </c>
      <c r="B1317" t="s">
        <v>71</v>
      </c>
      <c r="C1317" t="s">
        <v>431</v>
      </c>
      <c r="D1317" t="s">
        <v>499</v>
      </c>
      <c r="E1317" t="s">
        <v>905</v>
      </c>
      <c r="F1317" t="s">
        <v>182</v>
      </c>
      <c r="G1317" t="s">
        <v>528</v>
      </c>
      <c r="H1317" t="s">
        <v>1374</v>
      </c>
      <c r="I1317" t="s">
        <v>977</v>
      </c>
      <c r="J1317">
        <v>120</v>
      </c>
      <c r="K1317" t="s">
        <v>978</v>
      </c>
    </row>
    <row r="1318" spans="1:11">
      <c r="A1318">
        <v>41413</v>
      </c>
      <c r="B1318" t="s">
        <v>71</v>
      </c>
      <c r="C1318" t="s">
        <v>431</v>
      </c>
      <c r="D1318" t="s">
        <v>499</v>
      </c>
      <c r="E1318" t="s">
        <v>905</v>
      </c>
      <c r="F1318" t="s">
        <v>209</v>
      </c>
      <c r="G1318" t="s">
        <v>528</v>
      </c>
      <c r="H1318" t="s">
        <v>1383</v>
      </c>
      <c r="I1318" t="s">
        <v>936</v>
      </c>
      <c r="J1318">
        <v>172</v>
      </c>
      <c r="K1318" t="s">
        <v>502</v>
      </c>
    </row>
    <row r="1319" spans="1:11">
      <c r="A1319">
        <v>41440</v>
      </c>
      <c r="B1319" t="s">
        <v>71</v>
      </c>
      <c r="C1319" t="s">
        <v>431</v>
      </c>
      <c r="D1319" t="s">
        <v>499</v>
      </c>
      <c r="E1319" t="s">
        <v>905</v>
      </c>
      <c r="F1319" t="s">
        <v>90</v>
      </c>
      <c r="G1319" t="s">
        <v>528</v>
      </c>
      <c r="H1319" t="s">
        <v>1342</v>
      </c>
      <c r="I1319" t="s">
        <v>1152</v>
      </c>
      <c r="J1319">
        <v>1023</v>
      </c>
      <c r="K1319" t="s">
        <v>91</v>
      </c>
    </row>
    <row r="1320" spans="1:11">
      <c r="A1320">
        <v>41464</v>
      </c>
      <c r="B1320" t="s">
        <v>71</v>
      </c>
      <c r="C1320" t="s">
        <v>431</v>
      </c>
      <c r="D1320" t="s">
        <v>499</v>
      </c>
      <c r="E1320" t="s">
        <v>905</v>
      </c>
      <c r="F1320" t="s">
        <v>387</v>
      </c>
      <c r="G1320" t="s">
        <v>528</v>
      </c>
      <c r="H1320" t="s">
        <v>1333</v>
      </c>
      <c r="I1320" t="s">
        <v>927</v>
      </c>
      <c r="J1320">
        <v>148</v>
      </c>
      <c r="K1320" t="s">
        <v>1469</v>
      </c>
    </row>
    <row r="1321" spans="1:11">
      <c r="A1321">
        <v>41487</v>
      </c>
      <c r="B1321" t="s">
        <v>71</v>
      </c>
      <c r="C1321" t="s">
        <v>436</v>
      </c>
      <c r="D1321" t="s">
        <v>499</v>
      </c>
      <c r="E1321" t="s">
        <v>905</v>
      </c>
      <c r="F1321" t="s">
        <v>209</v>
      </c>
      <c r="G1321" t="s">
        <v>528</v>
      </c>
      <c r="H1321" t="s">
        <v>1339</v>
      </c>
      <c r="I1321" t="s">
        <v>906</v>
      </c>
      <c r="J1321">
        <v>450</v>
      </c>
      <c r="K1321" t="s">
        <v>502</v>
      </c>
    </row>
    <row r="1322" spans="1:11">
      <c r="A1322">
        <v>41488</v>
      </c>
      <c r="B1322" t="s">
        <v>71</v>
      </c>
      <c r="C1322" t="s">
        <v>431</v>
      </c>
      <c r="D1322" t="s">
        <v>499</v>
      </c>
      <c r="E1322" t="s">
        <v>905</v>
      </c>
      <c r="F1322" t="s">
        <v>230</v>
      </c>
      <c r="G1322" t="s">
        <v>528</v>
      </c>
      <c r="H1322" t="s">
        <v>1369</v>
      </c>
      <c r="I1322" t="s">
        <v>907</v>
      </c>
      <c r="J1322">
        <v>358</v>
      </c>
      <c r="K1322" t="s">
        <v>231</v>
      </c>
    </row>
    <row r="1323" spans="1:11">
      <c r="A1323">
        <v>41490</v>
      </c>
      <c r="B1323" t="s">
        <v>71</v>
      </c>
      <c r="C1323" t="s">
        <v>431</v>
      </c>
      <c r="D1323" t="s">
        <v>499</v>
      </c>
      <c r="E1323" t="s">
        <v>905</v>
      </c>
      <c r="F1323" t="s">
        <v>230</v>
      </c>
      <c r="G1323" t="s">
        <v>528</v>
      </c>
      <c r="H1323" t="s">
        <v>1326</v>
      </c>
      <c r="I1323" t="s">
        <v>912</v>
      </c>
      <c r="J1323">
        <v>2357</v>
      </c>
      <c r="K1323" t="s">
        <v>231</v>
      </c>
    </row>
    <row r="1324" spans="1:11">
      <c r="A1324">
        <v>41501</v>
      </c>
      <c r="B1324" t="s">
        <v>71</v>
      </c>
      <c r="C1324" t="s">
        <v>431</v>
      </c>
      <c r="D1324" t="s">
        <v>499</v>
      </c>
      <c r="E1324" t="s">
        <v>905</v>
      </c>
      <c r="F1324" t="s">
        <v>230</v>
      </c>
      <c r="G1324" t="s">
        <v>528</v>
      </c>
      <c r="H1324" t="s">
        <v>1346</v>
      </c>
      <c r="I1324" t="s">
        <v>1052</v>
      </c>
      <c r="J1324">
        <v>498</v>
      </c>
      <c r="K1324" t="s">
        <v>231</v>
      </c>
    </row>
    <row r="1325" spans="1:11">
      <c r="A1325">
        <v>41524</v>
      </c>
      <c r="B1325" t="s">
        <v>71</v>
      </c>
      <c r="C1325" t="s">
        <v>431</v>
      </c>
      <c r="D1325" t="s">
        <v>499</v>
      </c>
      <c r="E1325" t="s">
        <v>905</v>
      </c>
      <c r="F1325" t="s">
        <v>245</v>
      </c>
      <c r="G1325" t="s">
        <v>528</v>
      </c>
      <c r="H1325" t="s">
        <v>1341</v>
      </c>
      <c r="I1325" t="s">
        <v>952</v>
      </c>
      <c r="J1325">
        <v>383</v>
      </c>
      <c r="K1325" t="s">
        <v>272</v>
      </c>
    </row>
    <row r="1326" spans="1:11">
      <c r="A1326">
        <v>41527</v>
      </c>
      <c r="B1326" t="s">
        <v>74</v>
      </c>
      <c r="C1326" t="s">
        <v>431</v>
      </c>
      <c r="D1326" t="s">
        <v>499</v>
      </c>
      <c r="E1326" t="s">
        <v>905</v>
      </c>
      <c r="F1326" t="s">
        <v>520</v>
      </c>
      <c r="G1326" t="s">
        <v>500</v>
      </c>
      <c r="H1326" t="s">
        <v>1375</v>
      </c>
      <c r="I1326" t="s">
        <v>1039</v>
      </c>
      <c r="J1326">
        <v>384</v>
      </c>
      <c r="K1326" t="s">
        <v>1009</v>
      </c>
    </row>
    <row r="1327" spans="1:11">
      <c r="A1327">
        <v>41568</v>
      </c>
      <c r="B1327" t="s">
        <v>71</v>
      </c>
      <c r="C1327" t="s">
        <v>432</v>
      </c>
      <c r="D1327" t="s">
        <v>499</v>
      </c>
      <c r="E1327" t="s">
        <v>905</v>
      </c>
      <c r="F1327" t="s">
        <v>299</v>
      </c>
      <c r="G1327" t="s">
        <v>528</v>
      </c>
      <c r="H1327" t="s">
        <v>1371</v>
      </c>
      <c r="I1327" t="s">
        <v>918</v>
      </c>
      <c r="J1327">
        <v>462</v>
      </c>
      <c r="K1327" t="s">
        <v>300</v>
      </c>
    </row>
    <row r="1328" spans="1:11">
      <c r="A1328">
        <v>41576</v>
      </c>
      <c r="B1328" t="s">
        <v>74</v>
      </c>
      <c r="C1328" t="s">
        <v>431</v>
      </c>
      <c r="D1328" t="s">
        <v>499</v>
      </c>
      <c r="E1328" t="s">
        <v>905</v>
      </c>
      <c r="F1328" t="s">
        <v>520</v>
      </c>
      <c r="G1328" t="s">
        <v>500</v>
      </c>
      <c r="H1328" t="s">
        <v>1349</v>
      </c>
      <c r="I1328" t="s">
        <v>1147</v>
      </c>
      <c r="J1328">
        <v>592</v>
      </c>
      <c r="K1328" t="s">
        <v>1148</v>
      </c>
    </row>
    <row r="1329" spans="1:11">
      <c r="A1329">
        <v>41601</v>
      </c>
      <c r="B1329" t="s">
        <v>74</v>
      </c>
      <c r="C1329" t="s">
        <v>431</v>
      </c>
      <c r="D1329" t="s">
        <v>499</v>
      </c>
      <c r="E1329" t="s">
        <v>905</v>
      </c>
      <c r="F1329" t="s">
        <v>303</v>
      </c>
      <c r="G1329" t="s">
        <v>500</v>
      </c>
      <c r="H1329" t="s">
        <v>1349</v>
      </c>
      <c r="I1329" t="s">
        <v>1136</v>
      </c>
      <c r="J1329">
        <v>386</v>
      </c>
      <c r="K1329" t="s">
        <v>539</v>
      </c>
    </row>
    <row r="1330" spans="1:11">
      <c r="A1330">
        <v>41632</v>
      </c>
      <c r="B1330" t="s">
        <v>74</v>
      </c>
      <c r="C1330" t="s">
        <v>431</v>
      </c>
      <c r="D1330" t="s">
        <v>499</v>
      </c>
      <c r="E1330" t="s">
        <v>905</v>
      </c>
      <c r="F1330" t="s">
        <v>303</v>
      </c>
      <c r="G1330" t="s">
        <v>500</v>
      </c>
      <c r="H1330" t="s">
        <v>1356</v>
      </c>
      <c r="I1330" t="s">
        <v>992</v>
      </c>
      <c r="J1330">
        <v>524</v>
      </c>
      <c r="K1330" t="s">
        <v>539</v>
      </c>
    </row>
    <row r="1331" spans="1:11">
      <c r="A1331">
        <v>41656</v>
      </c>
      <c r="B1331" t="s">
        <v>71</v>
      </c>
      <c r="C1331" t="s">
        <v>436</v>
      </c>
      <c r="D1331" t="s">
        <v>499</v>
      </c>
      <c r="E1331" t="s">
        <v>905</v>
      </c>
      <c r="F1331" t="s">
        <v>209</v>
      </c>
      <c r="G1331" t="s">
        <v>528</v>
      </c>
      <c r="H1331" t="s">
        <v>1339</v>
      </c>
      <c r="I1331" t="s">
        <v>906</v>
      </c>
      <c r="J1331">
        <v>417</v>
      </c>
      <c r="K1331" t="s">
        <v>502</v>
      </c>
    </row>
    <row r="1332" spans="1:11">
      <c r="A1332">
        <v>41777</v>
      </c>
      <c r="B1332" t="s">
        <v>71</v>
      </c>
      <c r="C1332" t="s">
        <v>431</v>
      </c>
      <c r="D1332" t="s">
        <v>499</v>
      </c>
      <c r="E1332" t="s">
        <v>905</v>
      </c>
      <c r="F1332" t="s">
        <v>552</v>
      </c>
      <c r="G1332" t="s">
        <v>500</v>
      </c>
      <c r="H1332" t="s">
        <v>1342</v>
      </c>
      <c r="I1332" t="s">
        <v>1154</v>
      </c>
      <c r="J1332">
        <v>1251</v>
      </c>
      <c r="K1332" t="s">
        <v>1168</v>
      </c>
    </row>
    <row r="1333" spans="1:11">
      <c r="A1333">
        <v>41799</v>
      </c>
      <c r="B1333" t="s">
        <v>71</v>
      </c>
      <c r="C1333" t="s">
        <v>431</v>
      </c>
      <c r="D1333" t="s">
        <v>499</v>
      </c>
      <c r="E1333" t="s">
        <v>905</v>
      </c>
      <c r="F1333" t="s">
        <v>209</v>
      </c>
      <c r="G1333" t="s">
        <v>528</v>
      </c>
      <c r="H1333" t="s">
        <v>1345</v>
      </c>
      <c r="I1333" t="s">
        <v>1113</v>
      </c>
      <c r="J1333">
        <v>98</v>
      </c>
      <c r="K1333" t="s">
        <v>502</v>
      </c>
    </row>
    <row r="1334" spans="1:11">
      <c r="A1334">
        <v>41805</v>
      </c>
      <c r="B1334" t="s">
        <v>71</v>
      </c>
      <c r="C1334" t="s">
        <v>431</v>
      </c>
      <c r="D1334" t="s">
        <v>499</v>
      </c>
      <c r="E1334" t="s">
        <v>905</v>
      </c>
      <c r="F1334" t="s">
        <v>47</v>
      </c>
      <c r="G1334" t="s">
        <v>528</v>
      </c>
      <c r="H1334" t="s">
        <v>1352</v>
      </c>
      <c r="I1334" t="s">
        <v>1062</v>
      </c>
      <c r="J1334">
        <v>131</v>
      </c>
      <c r="K1334" t="s">
        <v>1078</v>
      </c>
    </row>
    <row r="1335" spans="1:11">
      <c r="A1335">
        <v>41871</v>
      </c>
      <c r="B1335" t="s">
        <v>71</v>
      </c>
      <c r="C1335" t="s">
        <v>431</v>
      </c>
      <c r="D1335" t="s">
        <v>499</v>
      </c>
      <c r="E1335" t="s">
        <v>905</v>
      </c>
      <c r="F1335" t="s">
        <v>209</v>
      </c>
      <c r="G1335" t="s">
        <v>528</v>
      </c>
      <c r="H1335" t="s">
        <v>1330</v>
      </c>
      <c r="I1335" t="s">
        <v>1331</v>
      </c>
      <c r="J1335">
        <v>281</v>
      </c>
      <c r="K1335" t="s">
        <v>502</v>
      </c>
    </row>
    <row r="1336" spans="1:11">
      <c r="A1336">
        <v>41875</v>
      </c>
      <c r="B1336" t="s">
        <v>71</v>
      </c>
      <c r="C1336" t="s">
        <v>431</v>
      </c>
      <c r="D1336" t="s">
        <v>499</v>
      </c>
      <c r="E1336" t="s">
        <v>905</v>
      </c>
      <c r="F1336" t="s">
        <v>185</v>
      </c>
      <c r="G1336" t="s">
        <v>528</v>
      </c>
      <c r="H1336" t="s">
        <v>1336</v>
      </c>
      <c r="I1336" t="s">
        <v>938</v>
      </c>
      <c r="J1336">
        <v>531</v>
      </c>
      <c r="K1336" t="s">
        <v>540</v>
      </c>
    </row>
    <row r="1337" spans="1:11">
      <c r="A1337">
        <v>41903</v>
      </c>
      <c r="B1337" t="s">
        <v>74</v>
      </c>
      <c r="C1337" t="s">
        <v>431</v>
      </c>
      <c r="D1337" t="s">
        <v>499</v>
      </c>
      <c r="E1337" t="s">
        <v>905</v>
      </c>
      <c r="F1337" t="s">
        <v>520</v>
      </c>
      <c r="G1337" t="s">
        <v>500</v>
      </c>
      <c r="H1337" t="s">
        <v>1346</v>
      </c>
      <c r="I1337" t="s">
        <v>937</v>
      </c>
      <c r="J1337">
        <v>321</v>
      </c>
      <c r="K1337" t="s">
        <v>1106</v>
      </c>
    </row>
    <row r="1338" spans="1:11">
      <c r="A1338">
        <v>41935</v>
      </c>
      <c r="B1338" t="s">
        <v>71</v>
      </c>
      <c r="C1338" t="s">
        <v>431</v>
      </c>
      <c r="D1338" t="s">
        <v>499</v>
      </c>
      <c r="E1338" t="s">
        <v>905</v>
      </c>
      <c r="F1338" t="s">
        <v>245</v>
      </c>
      <c r="G1338" t="s">
        <v>528</v>
      </c>
      <c r="H1338" t="s">
        <v>1352</v>
      </c>
      <c r="I1338" t="s">
        <v>1090</v>
      </c>
      <c r="J1338">
        <v>675</v>
      </c>
      <c r="K1338" t="s">
        <v>272</v>
      </c>
    </row>
    <row r="1339" spans="1:11">
      <c r="A1339">
        <v>41944</v>
      </c>
      <c r="B1339" t="s">
        <v>71</v>
      </c>
      <c r="C1339" t="s">
        <v>431</v>
      </c>
      <c r="D1339" t="s">
        <v>499</v>
      </c>
      <c r="E1339" t="s">
        <v>905</v>
      </c>
      <c r="F1339" t="s">
        <v>230</v>
      </c>
      <c r="G1339" t="s">
        <v>528</v>
      </c>
      <c r="H1339" t="s">
        <v>1346</v>
      </c>
      <c r="I1339" t="s">
        <v>1052</v>
      </c>
      <c r="J1339">
        <v>515</v>
      </c>
      <c r="K1339" t="s">
        <v>231</v>
      </c>
    </row>
    <row r="1340" spans="1:11">
      <c r="A1340">
        <v>41947</v>
      </c>
      <c r="B1340" t="s">
        <v>74</v>
      </c>
      <c r="C1340" t="s">
        <v>431</v>
      </c>
      <c r="D1340" t="s">
        <v>499</v>
      </c>
      <c r="E1340" t="s">
        <v>905</v>
      </c>
      <c r="F1340" t="s">
        <v>520</v>
      </c>
      <c r="G1340" t="s">
        <v>500</v>
      </c>
      <c r="H1340" t="s">
        <v>1326</v>
      </c>
      <c r="I1340" t="s">
        <v>1006</v>
      </c>
      <c r="J1340">
        <v>963</v>
      </c>
      <c r="K1340" t="s">
        <v>1110</v>
      </c>
    </row>
    <row r="1341" spans="1:11">
      <c r="A1341">
        <v>42014</v>
      </c>
      <c r="B1341" t="s">
        <v>71</v>
      </c>
      <c r="C1341" t="s">
        <v>431</v>
      </c>
      <c r="D1341" t="s">
        <v>499</v>
      </c>
      <c r="E1341" t="s">
        <v>905</v>
      </c>
      <c r="F1341" t="s">
        <v>209</v>
      </c>
      <c r="G1341" t="s">
        <v>528</v>
      </c>
      <c r="H1341" t="s">
        <v>1345</v>
      </c>
      <c r="I1341" t="s">
        <v>1113</v>
      </c>
      <c r="J1341">
        <v>77</v>
      </c>
      <c r="K1341" t="s">
        <v>502</v>
      </c>
    </row>
    <row r="1342" spans="1:11">
      <c r="A1342">
        <v>42032</v>
      </c>
      <c r="B1342" t="s">
        <v>71</v>
      </c>
      <c r="C1342" t="s">
        <v>431</v>
      </c>
      <c r="D1342" t="s">
        <v>499</v>
      </c>
      <c r="E1342" t="s">
        <v>905</v>
      </c>
      <c r="F1342" t="s">
        <v>185</v>
      </c>
      <c r="G1342" t="s">
        <v>528</v>
      </c>
      <c r="H1342" t="s">
        <v>1367</v>
      </c>
      <c r="I1342" t="s">
        <v>1133</v>
      </c>
      <c r="J1342">
        <v>232</v>
      </c>
      <c r="K1342" t="s">
        <v>540</v>
      </c>
    </row>
    <row r="1343" spans="1:11">
      <c r="A1343">
        <v>42038</v>
      </c>
      <c r="B1343" t="s">
        <v>71</v>
      </c>
      <c r="C1343" t="s">
        <v>431</v>
      </c>
      <c r="D1343" t="s">
        <v>499</v>
      </c>
      <c r="E1343" t="s">
        <v>905</v>
      </c>
      <c r="F1343" t="s">
        <v>230</v>
      </c>
      <c r="G1343" t="s">
        <v>528</v>
      </c>
      <c r="H1343" t="s">
        <v>1346</v>
      </c>
      <c r="I1343" t="s">
        <v>1052</v>
      </c>
      <c r="J1343">
        <v>464</v>
      </c>
      <c r="K1343" t="s">
        <v>231</v>
      </c>
    </row>
    <row r="1344" spans="1:11">
      <c r="A1344">
        <v>42058</v>
      </c>
      <c r="B1344" t="s">
        <v>71</v>
      </c>
      <c r="C1344" t="s">
        <v>431</v>
      </c>
      <c r="D1344" t="s">
        <v>499</v>
      </c>
      <c r="E1344" t="s">
        <v>905</v>
      </c>
      <c r="F1344" t="s">
        <v>205</v>
      </c>
      <c r="G1344" t="s">
        <v>528</v>
      </c>
      <c r="H1344" t="s">
        <v>1327</v>
      </c>
      <c r="I1344" t="s">
        <v>1171</v>
      </c>
      <c r="J1344">
        <v>254</v>
      </c>
      <c r="K1344" t="s">
        <v>143</v>
      </c>
    </row>
    <row r="1345" spans="1:11">
      <c r="A1345">
        <v>42111</v>
      </c>
      <c r="B1345" t="s">
        <v>71</v>
      </c>
      <c r="C1345" t="s">
        <v>431</v>
      </c>
      <c r="D1345" t="s">
        <v>499</v>
      </c>
      <c r="E1345" t="s">
        <v>905</v>
      </c>
      <c r="F1345" t="s">
        <v>230</v>
      </c>
      <c r="G1345" t="s">
        <v>528</v>
      </c>
      <c r="H1345" t="s">
        <v>1369</v>
      </c>
      <c r="I1345" t="s">
        <v>919</v>
      </c>
      <c r="J1345">
        <v>852</v>
      </c>
      <c r="K1345" t="s">
        <v>231</v>
      </c>
    </row>
    <row r="1346" spans="1:11">
      <c r="A1346">
        <v>42149</v>
      </c>
      <c r="B1346" t="s">
        <v>71</v>
      </c>
      <c r="C1346" t="s">
        <v>431</v>
      </c>
      <c r="D1346" t="s">
        <v>499</v>
      </c>
      <c r="E1346" t="s">
        <v>905</v>
      </c>
      <c r="F1346" t="s">
        <v>209</v>
      </c>
      <c r="G1346" t="s">
        <v>528</v>
      </c>
      <c r="H1346" t="s">
        <v>1330</v>
      </c>
      <c r="I1346" t="s">
        <v>932</v>
      </c>
      <c r="J1346">
        <v>259</v>
      </c>
      <c r="K1346" t="s">
        <v>502</v>
      </c>
    </row>
    <row r="1347" spans="1:11">
      <c r="A1347">
        <v>42178</v>
      </c>
      <c r="B1347" t="s">
        <v>71</v>
      </c>
      <c r="C1347" t="s">
        <v>431</v>
      </c>
      <c r="D1347" t="s">
        <v>499</v>
      </c>
      <c r="E1347" t="s">
        <v>905</v>
      </c>
      <c r="F1347" t="s">
        <v>209</v>
      </c>
      <c r="G1347" t="s">
        <v>528</v>
      </c>
      <c r="H1347" t="s">
        <v>1343</v>
      </c>
      <c r="I1347" t="s">
        <v>1115</v>
      </c>
      <c r="J1347">
        <v>713</v>
      </c>
      <c r="K1347" t="s">
        <v>502</v>
      </c>
    </row>
    <row r="1348" spans="1:11">
      <c r="A1348">
        <v>42195</v>
      </c>
      <c r="B1348" t="s">
        <v>71</v>
      </c>
      <c r="C1348" t="s">
        <v>431</v>
      </c>
      <c r="D1348" t="s">
        <v>499</v>
      </c>
      <c r="E1348" t="s">
        <v>905</v>
      </c>
      <c r="F1348" t="s">
        <v>209</v>
      </c>
      <c r="G1348" t="s">
        <v>528</v>
      </c>
      <c r="H1348" t="s">
        <v>1345</v>
      </c>
      <c r="I1348" t="s">
        <v>1113</v>
      </c>
      <c r="J1348">
        <v>80</v>
      </c>
      <c r="K1348" t="s">
        <v>502</v>
      </c>
    </row>
    <row r="1349" spans="1:11">
      <c r="A1349">
        <v>42196</v>
      </c>
      <c r="B1349" t="s">
        <v>71</v>
      </c>
      <c r="C1349" t="s">
        <v>431</v>
      </c>
      <c r="D1349" t="s">
        <v>499</v>
      </c>
      <c r="E1349" t="s">
        <v>905</v>
      </c>
      <c r="F1349" t="s">
        <v>245</v>
      </c>
      <c r="G1349" t="s">
        <v>528</v>
      </c>
      <c r="H1349" t="s">
        <v>1367</v>
      </c>
      <c r="I1349" t="s">
        <v>1132</v>
      </c>
      <c r="J1349">
        <v>183</v>
      </c>
      <c r="K1349" t="s">
        <v>272</v>
      </c>
    </row>
    <row r="1350" spans="1:11">
      <c r="A1350">
        <v>42198</v>
      </c>
      <c r="B1350" t="s">
        <v>74</v>
      </c>
      <c r="C1350" t="s">
        <v>431</v>
      </c>
      <c r="D1350" t="s">
        <v>499</v>
      </c>
      <c r="E1350" t="s">
        <v>905</v>
      </c>
      <c r="F1350" t="s">
        <v>520</v>
      </c>
      <c r="G1350" t="s">
        <v>500</v>
      </c>
      <c r="H1350" t="s">
        <v>1336</v>
      </c>
      <c r="I1350" t="s">
        <v>938</v>
      </c>
      <c r="J1350">
        <v>470</v>
      </c>
      <c r="K1350" t="s">
        <v>1065</v>
      </c>
    </row>
    <row r="1351" spans="1:11">
      <c r="A1351">
        <v>42350</v>
      </c>
      <c r="B1351" t="s">
        <v>71</v>
      </c>
      <c r="C1351" t="s">
        <v>431</v>
      </c>
      <c r="D1351" t="s">
        <v>499</v>
      </c>
      <c r="E1351" t="s">
        <v>905</v>
      </c>
      <c r="F1351" t="s">
        <v>245</v>
      </c>
      <c r="G1351" t="s">
        <v>528</v>
      </c>
      <c r="H1351" t="s">
        <v>1352</v>
      </c>
      <c r="I1351" t="s">
        <v>1098</v>
      </c>
      <c r="J1351">
        <v>700</v>
      </c>
      <c r="K1351" t="s">
        <v>272</v>
      </c>
    </row>
    <row r="1352" spans="1:11">
      <c r="A1352">
        <v>42369</v>
      </c>
      <c r="B1352" t="s">
        <v>74</v>
      </c>
      <c r="C1352" t="s">
        <v>431</v>
      </c>
      <c r="D1352" t="s">
        <v>499</v>
      </c>
      <c r="E1352" t="s">
        <v>905</v>
      </c>
      <c r="F1352" t="s">
        <v>520</v>
      </c>
      <c r="G1352" t="s">
        <v>500</v>
      </c>
      <c r="H1352" t="s">
        <v>1326</v>
      </c>
      <c r="I1352" t="s">
        <v>960</v>
      </c>
      <c r="J1352">
        <v>1238</v>
      </c>
      <c r="K1352" t="s">
        <v>548</v>
      </c>
    </row>
    <row r="1353" spans="1:11">
      <c r="A1353">
        <v>42370</v>
      </c>
      <c r="B1353" t="s">
        <v>74</v>
      </c>
      <c r="C1353" t="s">
        <v>431</v>
      </c>
      <c r="D1353" t="s">
        <v>499</v>
      </c>
      <c r="E1353" t="s">
        <v>905</v>
      </c>
      <c r="F1353" t="s">
        <v>520</v>
      </c>
      <c r="G1353" t="s">
        <v>500</v>
      </c>
      <c r="H1353" t="s">
        <v>1336</v>
      </c>
      <c r="I1353" t="s">
        <v>938</v>
      </c>
      <c r="J1353">
        <v>470</v>
      </c>
      <c r="K1353" t="s">
        <v>1038</v>
      </c>
    </row>
    <row r="1354" spans="1:11">
      <c r="A1354">
        <v>42376</v>
      </c>
      <c r="B1354" t="s">
        <v>71</v>
      </c>
      <c r="C1354" t="s">
        <v>431</v>
      </c>
      <c r="D1354" t="s">
        <v>499</v>
      </c>
      <c r="E1354" t="s">
        <v>905</v>
      </c>
      <c r="F1354" t="s">
        <v>552</v>
      </c>
      <c r="G1354" t="s">
        <v>500</v>
      </c>
      <c r="H1354" t="s">
        <v>1342</v>
      </c>
      <c r="I1354" t="s">
        <v>1157</v>
      </c>
      <c r="J1354">
        <v>1275</v>
      </c>
      <c r="K1354" t="s">
        <v>1569</v>
      </c>
    </row>
    <row r="1355" spans="1:11">
      <c r="A1355">
        <v>42432</v>
      </c>
      <c r="B1355" t="s">
        <v>71</v>
      </c>
      <c r="C1355" t="s">
        <v>431</v>
      </c>
      <c r="D1355" t="s">
        <v>499</v>
      </c>
      <c r="E1355" t="s">
        <v>905</v>
      </c>
      <c r="F1355" t="s">
        <v>209</v>
      </c>
      <c r="G1355" t="s">
        <v>528</v>
      </c>
      <c r="H1355" t="s">
        <v>1374</v>
      </c>
      <c r="I1355" t="s">
        <v>977</v>
      </c>
      <c r="J1355">
        <v>158</v>
      </c>
      <c r="K1355" t="s">
        <v>502</v>
      </c>
    </row>
    <row r="1356" spans="1:11">
      <c r="A1356">
        <v>42555</v>
      </c>
      <c r="B1356" t="s">
        <v>71</v>
      </c>
      <c r="C1356" t="s">
        <v>431</v>
      </c>
      <c r="D1356" t="s">
        <v>499</v>
      </c>
      <c r="E1356" t="s">
        <v>905</v>
      </c>
      <c r="F1356" t="s">
        <v>230</v>
      </c>
      <c r="G1356" t="s">
        <v>528</v>
      </c>
      <c r="H1356" t="s">
        <v>1352</v>
      </c>
      <c r="I1356" t="s">
        <v>988</v>
      </c>
      <c r="J1356">
        <v>611</v>
      </c>
      <c r="K1356" t="s">
        <v>231</v>
      </c>
    </row>
    <row r="1357" spans="1:11">
      <c r="A1357">
        <v>42574</v>
      </c>
      <c r="B1357" t="s">
        <v>71</v>
      </c>
      <c r="C1357" t="s">
        <v>431</v>
      </c>
      <c r="D1357" t="s">
        <v>499</v>
      </c>
      <c r="E1357" t="s">
        <v>905</v>
      </c>
      <c r="F1357" t="s">
        <v>210</v>
      </c>
      <c r="G1357" t="s">
        <v>528</v>
      </c>
      <c r="H1357" t="s">
        <v>1334</v>
      </c>
      <c r="I1357" t="s">
        <v>1163</v>
      </c>
      <c r="J1357">
        <v>460</v>
      </c>
      <c r="K1357" t="s">
        <v>558</v>
      </c>
    </row>
    <row r="1358" spans="1:11">
      <c r="A1358">
        <v>42590</v>
      </c>
      <c r="B1358" t="s">
        <v>71</v>
      </c>
      <c r="C1358" t="s">
        <v>436</v>
      </c>
      <c r="D1358" t="s">
        <v>499</v>
      </c>
      <c r="E1358" t="s">
        <v>905</v>
      </c>
      <c r="F1358" t="s">
        <v>209</v>
      </c>
      <c r="G1358" t="s">
        <v>528</v>
      </c>
      <c r="H1358" t="s">
        <v>1339</v>
      </c>
      <c r="I1358" t="s">
        <v>906</v>
      </c>
      <c r="J1358">
        <v>408</v>
      </c>
      <c r="K1358" t="s">
        <v>502</v>
      </c>
    </row>
    <row r="1359" spans="1:11">
      <c r="A1359">
        <v>42600</v>
      </c>
      <c r="B1359" t="s">
        <v>71</v>
      </c>
      <c r="C1359" t="s">
        <v>436</v>
      </c>
      <c r="D1359" t="s">
        <v>499</v>
      </c>
      <c r="E1359" t="s">
        <v>905</v>
      </c>
      <c r="F1359" t="s">
        <v>209</v>
      </c>
      <c r="G1359" t="s">
        <v>528</v>
      </c>
      <c r="H1359" t="s">
        <v>1339</v>
      </c>
      <c r="I1359" t="s">
        <v>906</v>
      </c>
      <c r="J1359">
        <v>369</v>
      </c>
      <c r="K1359" t="s">
        <v>502</v>
      </c>
    </row>
    <row r="1360" spans="1:11">
      <c r="A1360">
        <v>42619</v>
      </c>
      <c r="B1360" t="s">
        <v>71</v>
      </c>
      <c r="C1360" t="s">
        <v>431</v>
      </c>
      <c r="D1360" t="s">
        <v>499</v>
      </c>
      <c r="E1360" t="s">
        <v>905</v>
      </c>
      <c r="F1360" t="s">
        <v>552</v>
      </c>
      <c r="G1360" t="s">
        <v>500</v>
      </c>
      <c r="H1360" t="s">
        <v>1335</v>
      </c>
      <c r="I1360" t="s">
        <v>1151</v>
      </c>
      <c r="J1360">
        <v>476</v>
      </c>
      <c r="K1360" t="s">
        <v>1470</v>
      </c>
    </row>
    <row r="1361" spans="1:11">
      <c r="A1361">
        <v>42646</v>
      </c>
      <c r="B1361" t="s">
        <v>71</v>
      </c>
      <c r="C1361" t="s">
        <v>431</v>
      </c>
      <c r="D1361" t="s">
        <v>499</v>
      </c>
      <c r="E1361" t="s">
        <v>905</v>
      </c>
      <c r="F1361" t="s">
        <v>209</v>
      </c>
      <c r="G1361" t="s">
        <v>528</v>
      </c>
      <c r="H1361" t="s">
        <v>1356</v>
      </c>
      <c r="I1361" t="s">
        <v>951</v>
      </c>
      <c r="J1361">
        <v>382</v>
      </c>
      <c r="K1361" t="s">
        <v>502</v>
      </c>
    </row>
    <row r="1362" spans="1:11">
      <c r="A1362">
        <v>42666</v>
      </c>
      <c r="B1362" t="s">
        <v>74</v>
      </c>
      <c r="C1362" t="s">
        <v>431</v>
      </c>
      <c r="D1362" t="s">
        <v>499</v>
      </c>
      <c r="E1362" t="s">
        <v>905</v>
      </c>
      <c r="F1362" t="s">
        <v>520</v>
      </c>
      <c r="G1362" t="s">
        <v>500</v>
      </c>
      <c r="H1362" t="s">
        <v>1326</v>
      </c>
      <c r="I1362" t="s">
        <v>1077</v>
      </c>
      <c r="J1362">
        <v>1476</v>
      </c>
      <c r="K1362" t="s">
        <v>1108</v>
      </c>
    </row>
    <row r="1363" spans="1:11">
      <c r="A1363">
        <v>42674</v>
      </c>
      <c r="B1363" t="s">
        <v>71</v>
      </c>
      <c r="C1363" t="s">
        <v>431</v>
      </c>
      <c r="D1363" t="s">
        <v>499</v>
      </c>
      <c r="E1363" t="s">
        <v>905</v>
      </c>
      <c r="F1363" t="s">
        <v>245</v>
      </c>
      <c r="G1363" t="s">
        <v>528</v>
      </c>
      <c r="H1363" t="s">
        <v>1326</v>
      </c>
      <c r="I1363" t="s">
        <v>966</v>
      </c>
      <c r="J1363">
        <v>1589</v>
      </c>
      <c r="K1363" t="s">
        <v>1522</v>
      </c>
    </row>
    <row r="1364" spans="1:11">
      <c r="A1364">
        <v>42773</v>
      </c>
      <c r="B1364" t="s">
        <v>74</v>
      </c>
      <c r="C1364" t="s">
        <v>431</v>
      </c>
      <c r="D1364" t="s">
        <v>499</v>
      </c>
      <c r="E1364" t="s">
        <v>905</v>
      </c>
      <c r="F1364" t="s">
        <v>303</v>
      </c>
      <c r="G1364" t="s">
        <v>500</v>
      </c>
      <c r="H1364" t="s">
        <v>1326</v>
      </c>
      <c r="I1364" t="s">
        <v>965</v>
      </c>
      <c r="J1364">
        <v>304</v>
      </c>
      <c r="K1364" t="s">
        <v>539</v>
      </c>
    </row>
    <row r="1365" spans="1:11">
      <c r="A1365">
        <v>42853</v>
      </c>
      <c r="B1365" t="s">
        <v>71</v>
      </c>
      <c r="C1365" t="s">
        <v>431</v>
      </c>
      <c r="D1365" t="s">
        <v>499</v>
      </c>
      <c r="E1365" t="s">
        <v>905</v>
      </c>
      <c r="F1365" t="s">
        <v>245</v>
      </c>
      <c r="G1365" t="s">
        <v>528</v>
      </c>
      <c r="H1365" t="s">
        <v>1350</v>
      </c>
      <c r="I1365" t="s">
        <v>1008</v>
      </c>
      <c r="J1365">
        <v>342</v>
      </c>
      <c r="K1365" t="s">
        <v>272</v>
      </c>
    </row>
    <row r="1366" spans="1:11">
      <c r="A1366">
        <v>42870</v>
      </c>
      <c r="B1366" t="s">
        <v>71</v>
      </c>
      <c r="C1366" t="s">
        <v>431</v>
      </c>
      <c r="D1366" t="s">
        <v>499</v>
      </c>
      <c r="E1366" t="s">
        <v>905</v>
      </c>
      <c r="F1366" t="s">
        <v>230</v>
      </c>
      <c r="G1366" t="s">
        <v>528</v>
      </c>
      <c r="H1366" t="s">
        <v>1342</v>
      </c>
      <c r="I1366" t="s">
        <v>1157</v>
      </c>
      <c r="J1366">
        <v>1335</v>
      </c>
      <c r="K1366" t="s">
        <v>231</v>
      </c>
    </row>
    <row r="1367" spans="1:11">
      <c r="A1367">
        <v>42873</v>
      </c>
      <c r="B1367" t="s">
        <v>71</v>
      </c>
      <c r="C1367" t="s">
        <v>431</v>
      </c>
      <c r="D1367" t="s">
        <v>499</v>
      </c>
      <c r="E1367" t="s">
        <v>905</v>
      </c>
      <c r="F1367" t="s">
        <v>230</v>
      </c>
      <c r="G1367" t="s">
        <v>528</v>
      </c>
      <c r="H1367" t="s">
        <v>1326</v>
      </c>
      <c r="I1367" t="s">
        <v>965</v>
      </c>
      <c r="J1367">
        <v>268</v>
      </c>
      <c r="K1367" t="s">
        <v>231</v>
      </c>
    </row>
    <row r="1368" spans="1:11">
      <c r="A1368">
        <v>42896</v>
      </c>
      <c r="B1368" t="s">
        <v>71</v>
      </c>
      <c r="C1368" t="s">
        <v>431</v>
      </c>
      <c r="D1368" t="s">
        <v>499</v>
      </c>
      <c r="E1368" t="s">
        <v>905</v>
      </c>
      <c r="F1368" t="s">
        <v>230</v>
      </c>
      <c r="G1368" t="s">
        <v>528</v>
      </c>
      <c r="H1368" t="s">
        <v>1371</v>
      </c>
      <c r="I1368" t="s">
        <v>1161</v>
      </c>
      <c r="J1368">
        <v>649</v>
      </c>
      <c r="K1368" t="s">
        <v>231</v>
      </c>
    </row>
    <row r="1369" spans="1:11">
      <c r="A1369">
        <v>42918</v>
      </c>
      <c r="B1369" t="s">
        <v>71</v>
      </c>
      <c r="C1369" t="s">
        <v>431</v>
      </c>
      <c r="D1369" t="s">
        <v>499</v>
      </c>
      <c r="E1369" t="s">
        <v>905</v>
      </c>
      <c r="F1369" t="s">
        <v>47</v>
      </c>
      <c r="G1369" t="s">
        <v>528</v>
      </c>
      <c r="H1369" t="s">
        <v>1354</v>
      </c>
      <c r="I1369" t="s">
        <v>1060</v>
      </c>
      <c r="J1369">
        <v>286</v>
      </c>
      <c r="K1369" t="s">
        <v>1103</v>
      </c>
    </row>
    <row r="1370" spans="1:11">
      <c r="A1370">
        <v>42931</v>
      </c>
      <c r="B1370" t="s">
        <v>74</v>
      </c>
      <c r="C1370" t="s">
        <v>431</v>
      </c>
      <c r="D1370" t="s">
        <v>499</v>
      </c>
      <c r="E1370" t="s">
        <v>905</v>
      </c>
      <c r="F1370" t="s">
        <v>520</v>
      </c>
      <c r="G1370" t="s">
        <v>500</v>
      </c>
      <c r="H1370" t="s">
        <v>1326</v>
      </c>
      <c r="I1370" t="s">
        <v>960</v>
      </c>
      <c r="J1370">
        <v>1265</v>
      </c>
      <c r="K1370" t="s">
        <v>548</v>
      </c>
    </row>
    <row r="1371" spans="1:11">
      <c r="A1371">
        <v>42948</v>
      </c>
      <c r="B1371" t="s">
        <v>71</v>
      </c>
      <c r="C1371" t="s">
        <v>431</v>
      </c>
      <c r="D1371" t="s">
        <v>499</v>
      </c>
      <c r="E1371" t="s">
        <v>905</v>
      </c>
      <c r="F1371" t="s">
        <v>209</v>
      </c>
      <c r="G1371" t="s">
        <v>528</v>
      </c>
      <c r="H1371" t="s">
        <v>1330</v>
      </c>
      <c r="I1371" t="s">
        <v>1331</v>
      </c>
      <c r="J1371">
        <v>283</v>
      </c>
      <c r="K1371" t="s">
        <v>502</v>
      </c>
    </row>
    <row r="1372" spans="1:11">
      <c r="A1372">
        <v>42981</v>
      </c>
      <c r="B1372" t="s">
        <v>71</v>
      </c>
      <c r="C1372" t="s">
        <v>431</v>
      </c>
      <c r="D1372" t="s">
        <v>499</v>
      </c>
      <c r="E1372" t="s">
        <v>905</v>
      </c>
      <c r="F1372" t="s">
        <v>245</v>
      </c>
      <c r="G1372" t="s">
        <v>528</v>
      </c>
      <c r="H1372" t="s">
        <v>1326</v>
      </c>
      <c r="I1372" t="s">
        <v>924</v>
      </c>
      <c r="J1372">
        <v>566</v>
      </c>
      <c r="K1372" t="s">
        <v>1471</v>
      </c>
    </row>
    <row r="1373" spans="1:11">
      <c r="A1373">
        <v>43023</v>
      </c>
      <c r="B1373" t="s">
        <v>71</v>
      </c>
      <c r="C1373" t="s">
        <v>436</v>
      </c>
      <c r="D1373" t="s">
        <v>499</v>
      </c>
      <c r="E1373" t="s">
        <v>905</v>
      </c>
      <c r="F1373" t="s">
        <v>209</v>
      </c>
      <c r="G1373" t="s">
        <v>528</v>
      </c>
      <c r="H1373" t="s">
        <v>1339</v>
      </c>
      <c r="I1373" t="s">
        <v>906</v>
      </c>
      <c r="J1373">
        <v>374</v>
      </c>
      <c r="K1373" t="s">
        <v>502</v>
      </c>
    </row>
    <row r="1374" spans="1:11">
      <c r="A1374">
        <v>43063</v>
      </c>
      <c r="B1374" t="s">
        <v>71</v>
      </c>
      <c r="C1374" t="s">
        <v>431</v>
      </c>
      <c r="D1374" t="s">
        <v>499</v>
      </c>
      <c r="E1374" t="s">
        <v>905</v>
      </c>
      <c r="F1374" t="s">
        <v>230</v>
      </c>
      <c r="G1374" t="s">
        <v>528</v>
      </c>
      <c r="H1374" t="s">
        <v>1335</v>
      </c>
      <c r="I1374" t="s">
        <v>1151</v>
      </c>
      <c r="J1374">
        <v>494</v>
      </c>
      <c r="K1374" t="s">
        <v>231</v>
      </c>
    </row>
    <row r="1375" spans="1:11">
      <c r="A1375">
        <v>43067</v>
      </c>
      <c r="B1375" t="s">
        <v>71</v>
      </c>
      <c r="C1375" t="s">
        <v>436</v>
      </c>
      <c r="D1375" t="s">
        <v>499</v>
      </c>
      <c r="E1375" t="s">
        <v>905</v>
      </c>
      <c r="F1375" t="s">
        <v>47</v>
      </c>
      <c r="G1375" t="s">
        <v>528</v>
      </c>
      <c r="H1375" t="s">
        <v>1339</v>
      </c>
      <c r="I1375" t="s">
        <v>916</v>
      </c>
      <c r="J1375">
        <v>259</v>
      </c>
      <c r="K1375" t="s">
        <v>1072</v>
      </c>
    </row>
    <row r="1376" spans="1:11">
      <c r="A1376">
        <v>43107</v>
      </c>
      <c r="B1376" t="s">
        <v>71</v>
      </c>
      <c r="C1376" t="s">
        <v>431</v>
      </c>
      <c r="D1376" t="s">
        <v>499</v>
      </c>
      <c r="E1376" t="s">
        <v>905</v>
      </c>
      <c r="F1376" t="s">
        <v>230</v>
      </c>
      <c r="G1376" t="s">
        <v>528</v>
      </c>
      <c r="H1376" t="s">
        <v>1346</v>
      </c>
      <c r="I1376" t="s">
        <v>994</v>
      </c>
      <c r="J1376">
        <v>265</v>
      </c>
      <c r="K1376" t="s">
        <v>231</v>
      </c>
    </row>
    <row r="1377" spans="1:11">
      <c r="A1377">
        <v>43120</v>
      </c>
      <c r="B1377" t="s">
        <v>71</v>
      </c>
      <c r="C1377" t="s">
        <v>431</v>
      </c>
      <c r="D1377" t="s">
        <v>499</v>
      </c>
      <c r="E1377" t="s">
        <v>905</v>
      </c>
      <c r="F1377" t="s">
        <v>230</v>
      </c>
      <c r="G1377" t="s">
        <v>528</v>
      </c>
      <c r="H1377" t="s">
        <v>1326</v>
      </c>
      <c r="I1377" t="s">
        <v>945</v>
      </c>
      <c r="J1377">
        <v>1759</v>
      </c>
      <c r="K1377" t="s">
        <v>231</v>
      </c>
    </row>
    <row r="1378" spans="1:11">
      <c r="A1378">
        <v>43139</v>
      </c>
      <c r="B1378" t="s">
        <v>71</v>
      </c>
      <c r="C1378" t="s">
        <v>431</v>
      </c>
      <c r="D1378" t="s">
        <v>499</v>
      </c>
      <c r="E1378" t="s">
        <v>905</v>
      </c>
      <c r="F1378" t="s">
        <v>209</v>
      </c>
      <c r="G1378" t="s">
        <v>528</v>
      </c>
      <c r="H1378" t="s">
        <v>1360</v>
      </c>
      <c r="I1378" t="s">
        <v>1033</v>
      </c>
      <c r="J1378">
        <v>98</v>
      </c>
      <c r="K1378" t="s">
        <v>502</v>
      </c>
    </row>
    <row r="1379" spans="1:11">
      <c r="A1379">
        <v>43147</v>
      </c>
      <c r="B1379" t="s">
        <v>71</v>
      </c>
      <c r="C1379" t="s">
        <v>431</v>
      </c>
      <c r="D1379" t="s">
        <v>499</v>
      </c>
      <c r="E1379" t="s">
        <v>905</v>
      </c>
      <c r="F1379" t="s">
        <v>209</v>
      </c>
      <c r="G1379" t="s">
        <v>528</v>
      </c>
      <c r="H1379" t="s">
        <v>1336</v>
      </c>
      <c r="I1379" t="s">
        <v>938</v>
      </c>
      <c r="J1379">
        <v>467</v>
      </c>
      <c r="K1379" t="s">
        <v>502</v>
      </c>
    </row>
    <row r="1380" spans="1:11">
      <c r="A1380">
        <v>43215</v>
      </c>
      <c r="B1380" t="s">
        <v>74</v>
      </c>
      <c r="C1380" t="s">
        <v>431</v>
      </c>
      <c r="D1380" t="s">
        <v>499</v>
      </c>
      <c r="E1380" t="s">
        <v>905</v>
      </c>
      <c r="F1380" t="s">
        <v>303</v>
      </c>
      <c r="G1380" t="s">
        <v>500</v>
      </c>
      <c r="H1380" t="s">
        <v>1349</v>
      </c>
      <c r="I1380" t="s">
        <v>1147</v>
      </c>
      <c r="J1380">
        <v>609</v>
      </c>
      <c r="K1380" t="s">
        <v>539</v>
      </c>
    </row>
    <row r="1381" spans="1:11">
      <c r="A1381">
        <v>43339</v>
      </c>
      <c r="B1381" t="s">
        <v>71</v>
      </c>
      <c r="C1381" t="s">
        <v>431</v>
      </c>
      <c r="D1381" t="s">
        <v>499</v>
      </c>
      <c r="E1381" t="s">
        <v>905</v>
      </c>
      <c r="F1381" t="s">
        <v>230</v>
      </c>
      <c r="G1381" t="s">
        <v>528</v>
      </c>
      <c r="H1381" t="s">
        <v>1330</v>
      </c>
      <c r="I1381" t="s">
        <v>979</v>
      </c>
      <c r="J1381">
        <v>214</v>
      </c>
      <c r="K1381" t="s">
        <v>231</v>
      </c>
    </row>
    <row r="1382" spans="1:11">
      <c r="A1382">
        <v>43365</v>
      </c>
      <c r="B1382" t="s">
        <v>74</v>
      </c>
      <c r="C1382" t="s">
        <v>431</v>
      </c>
      <c r="D1382" t="s">
        <v>499</v>
      </c>
      <c r="E1382" t="s">
        <v>905</v>
      </c>
      <c r="F1382" t="s">
        <v>520</v>
      </c>
      <c r="G1382" t="s">
        <v>500</v>
      </c>
      <c r="H1382" t="s">
        <v>1388</v>
      </c>
      <c r="I1382" t="s">
        <v>1010</v>
      </c>
      <c r="J1382">
        <v>126</v>
      </c>
      <c r="K1382" t="s">
        <v>1011</v>
      </c>
    </row>
    <row r="1383" spans="1:11">
      <c r="A1383">
        <v>43373</v>
      </c>
      <c r="B1383" t="s">
        <v>71</v>
      </c>
      <c r="C1383" t="s">
        <v>431</v>
      </c>
      <c r="D1383" t="s">
        <v>499</v>
      </c>
      <c r="E1383" t="s">
        <v>905</v>
      </c>
      <c r="F1383" t="s">
        <v>299</v>
      </c>
      <c r="G1383" t="s">
        <v>528</v>
      </c>
      <c r="H1383" t="s">
        <v>1359</v>
      </c>
      <c r="I1383" t="s">
        <v>974</v>
      </c>
      <c r="J1383">
        <v>615</v>
      </c>
      <c r="K1383" t="s">
        <v>300</v>
      </c>
    </row>
    <row r="1384" spans="1:11">
      <c r="A1384">
        <v>43374</v>
      </c>
      <c r="B1384" t="s">
        <v>71</v>
      </c>
      <c r="C1384" t="s">
        <v>436</v>
      </c>
      <c r="D1384" t="s">
        <v>499</v>
      </c>
      <c r="E1384" t="s">
        <v>905</v>
      </c>
      <c r="F1384" t="s">
        <v>480</v>
      </c>
      <c r="G1384" t="s">
        <v>528</v>
      </c>
      <c r="H1384" t="s">
        <v>1345</v>
      </c>
      <c r="I1384" t="s">
        <v>1113</v>
      </c>
      <c r="J1384">
        <v>245</v>
      </c>
      <c r="K1384" t="s">
        <v>1472</v>
      </c>
    </row>
    <row r="1385" spans="1:11">
      <c r="A1385">
        <v>43410</v>
      </c>
      <c r="B1385" t="s">
        <v>71</v>
      </c>
      <c r="C1385" t="s">
        <v>431</v>
      </c>
      <c r="D1385" t="s">
        <v>499</v>
      </c>
      <c r="E1385" t="s">
        <v>905</v>
      </c>
      <c r="F1385" t="s">
        <v>230</v>
      </c>
      <c r="G1385" t="s">
        <v>528</v>
      </c>
      <c r="H1385" t="s">
        <v>1326</v>
      </c>
      <c r="I1385" t="s">
        <v>960</v>
      </c>
      <c r="J1385">
        <v>1354</v>
      </c>
      <c r="K1385" t="s">
        <v>231</v>
      </c>
    </row>
    <row r="1386" spans="1:11">
      <c r="A1386">
        <v>43417</v>
      </c>
      <c r="B1386" t="s">
        <v>71</v>
      </c>
      <c r="C1386" t="s">
        <v>431</v>
      </c>
      <c r="D1386" t="s">
        <v>499</v>
      </c>
      <c r="E1386" t="s">
        <v>905</v>
      </c>
      <c r="F1386" t="s">
        <v>387</v>
      </c>
      <c r="G1386" t="s">
        <v>528</v>
      </c>
      <c r="H1386" t="s">
        <v>1389</v>
      </c>
      <c r="I1386" t="s">
        <v>982</v>
      </c>
      <c r="J1386">
        <v>100</v>
      </c>
      <c r="K1386" t="s">
        <v>351</v>
      </c>
    </row>
    <row r="1387" spans="1:11">
      <c r="A1387">
        <v>43441</v>
      </c>
      <c r="B1387" t="s">
        <v>71</v>
      </c>
      <c r="C1387" t="s">
        <v>436</v>
      </c>
      <c r="D1387" t="s">
        <v>499</v>
      </c>
      <c r="E1387" t="s">
        <v>905</v>
      </c>
      <c r="F1387" t="s">
        <v>209</v>
      </c>
      <c r="G1387" t="s">
        <v>528</v>
      </c>
      <c r="H1387" t="s">
        <v>1339</v>
      </c>
      <c r="I1387" t="s">
        <v>906</v>
      </c>
      <c r="J1387">
        <v>380</v>
      </c>
      <c r="K1387" t="s">
        <v>502</v>
      </c>
    </row>
    <row r="1388" spans="1:11">
      <c r="A1388">
        <v>43454</v>
      </c>
      <c r="B1388" t="s">
        <v>71</v>
      </c>
      <c r="C1388" t="s">
        <v>431</v>
      </c>
      <c r="D1388" t="s">
        <v>499</v>
      </c>
      <c r="E1388" t="s">
        <v>905</v>
      </c>
      <c r="F1388" t="s">
        <v>230</v>
      </c>
      <c r="G1388" t="s">
        <v>528</v>
      </c>
      <c r="H1388" t="s">
        <v>1327</v>
      </c>
      <c r="I1388" t="s">
        <v>1155</v>
      </c>
      <c r="J1388">
        <v>140</v>
      </c>
      <c r="K1388" t="s">
        <v>231</v>
      </c>
    </row>
    <row r="1389" spans="1:11">
      <c r="A1389">
        <v>43462</v>
      </c>
      <c r="B1389" t="s">
        <v>71</v>
      </c>
      <c r="C1389" t="s">
        <v>436</v>
      </c>
      <c r="D1389" t="s">
        <v>499</v>
      </c>
      <c r="E1389" t="s">
        <v>905</v>
      </c>
      <c r="F1389" t="s">
        <v>209</v>
      </c>
      <c r="G1389" t="s">
        <v>528</v>
      </c>
      <c r="H1389" t="s">
        <v>1339</v>
      </c>
      <c r="I1389" t="s">
        <v>906</v>
      </c>
      <c r="J1389">
        <v>350</v>
      </c>
      <c r="K1389" t="s">
        <v>502</v>
      </c>
    </row>
    <row r="1390" spans="1:11">
      <c r="A1390">
        <v>43509</v>
      </c>
      <c r="B1390" t="s">
        <v>71</v>
      </c>
      <c r="C1390" t="s">
        <v>431</v>
      </c>
      <c r="D1390" t="s">
        <v>499</v>
      </c>
      <c r="E1390" t="s">
        <v>905</v>
      </c>
      <c r="F1390" t="s">
        <v>185</v>
      </c>
      <c r="G1390" t="s">
        <v>528</v>
      </c>
      <c r="H1390" t="s">
        <v>1372</v>
      </c>
      <c r="I1390" t="s">
        <v>1134</v>
      </c>
      <c r="J1390">
        <v>204</v>
      </c>
      <c r="K1390" t="s">
        <v>540</v>
      </c>
    </row>
    <row r="1391" spans="1:11">
      <c r="A1391">
        <v>43532</v>
      </c>
      <c r="B1391" t="s">
        <v>71</v>
      </c>
      <c r="C1391" t="s">
        <v>436</v>
      </c>
      <c r="D1391" t="s">
        <v>499</v>
      </c>
      <c r="E1391" t="s">
        <v>905</v>
      </c>
      <c r="F1391" t="s">
        <v>209</v>
      </c>
      <c r="G1391" t="s">
        <v>528</v>
      </c>
      <c r="H1391" t="s">
        <v>1339</v>
      </c>
      <c r="I1391" t="s">
        <v>906</v>
      </c>
      <c r="J1391">
        <v>406</v>
      </c>
      <c r="K1391" t="s">
        <v>502</v>
      </c>
    </row>
    <row r="1392" spans="1:11">
      <c r="A1392">
        <v>43551</v>
      </c>
      <c r="B1392" t="s">
        <v>71</v>
      </c>
      <c r="C1392" t="s">
        <v>431</v>
      </c>
      <c r="D1392" t="s">
        <v>499</v>
      </c>
      <c r="E1392" t="s">
        <v>905</v>
      </c>
      <c r="F1392" t="s">
        <v>387</v>
      </c>
      <c r="G1392" t="s">
        <v>528</v>
      </c>
      <c r="H1392" t="s">
        <v>1338</v>
      </c>
      <c r="I1392" t="s">
        <v>967</v>
      </c>
      <c r="J1392">
        <v>261</v>
      </c>
      <c r="K1392" t="s">
        <v>351</v>
      </c>
    </row>
    <row r="1393" spans="1:11">
      <c r="A1393">
        <v>43578</v>
      </c>
      <c r="B1393" t="s">
        <v>74</v>
      </c>
      <c r="C1393" t="s">
        <v>431</v>
      </c>
      <c r="D1393" t="s">
        <v>499</v>
      </c>
      <c r="E1393" t="s">
        <v>905</v>
      </c>
      <c r="F1393" t="s">
        <v>520</v>
      </c>
      <c r="G1393" t="s">
        <v>500</v>
      </c>
      <c r="H1393" t="s">
        <v>1389</v>
      </c>
      <c r="I1393" t="s">
        <v>1031</v>
      </c>
      <c r="J1393">
        <v>144</v>
      </c>
      <c r="K1393" t="s">
        <v>1011</v>
      </c>
    </row>
    <row r="1394" spans="1:11">
      <c r="A1394">
        <v>43615</v>
      </c>
      <c r="B1394" t="s">
        <v>71</v>
      </c>
      <c r="C1394" t="s">
        <v>431</v>
      </c>
      <c r="D1394" t="s">
        <v>499</v>
      </c>
      <c r="E1394" t="s">
        <v>905</v>
      </c>
      <c r="F1394" t="s">
        <v>230</v>
      </c>
      <c r="G1394" t="s">
        <v>528</v>
      </c>
      <c r="H1394" t="s">
        <v>1342</v>
      </c>
      <c r="I1394" t="s">
        <v>1154</v>
      </c>
      <c r="J1394">
        <v>1244</v>
      </c>
      <c r="K1394" t="s">
        <v>231</v>
      </c>
    </row>
    <row r="1395" spans="1:11">
      <c r="A1395">
        <v>43616</v>
      </c>
      <c r="B1395" t="s">
        <v>71</v>
      </c>
      <c r="C1395" t="s">
        <v>431</v>
      </c>
      <c r="D1395" t="s">
        <v>499</v>
      </c>
      <c r="E1395" t="s">
        <v>905</v>
      </c>
      <c r="F1395" t="s">
        <v>209</v>
      </c>
      <c r="G1395" t="s">
        <v>528</v>
      </c>
      <c r="H1395" t="s">
        <v>1353</v>
      </c>
      <c r="I1395" t="s">
        <v>948</v>
      </c>
      <c r="J1395">
        <v>1082</v>
      </c>
      <c r="K1395" t="s">
        <v>502</v>
      </c>
    </row>
    <row r="1396" spans="1:11">
      <c r="A1396">
        <v>43638</v>
      </c>
      <c r="B1396" t="s">
        <v>71</v>
      </c>
      <c r="C1396" t="s">
        <v>431</v>
      </c>
      <c r="D1396" t="s">
        <v>499</v>
      </c>
      <c r="E1396" t="s">
        <v>905</v>
      </c>
      <c r="F1396" t="s">
        <v>185</v>
      </c>
      <c r="G1396" t="s">
        <v>528</v>
      </c>
      <c r="H1396" t="s">
        <v>1340</v>
      </c>
      <c r="I1396" t="s">
        <v>1129</v>
      </c>
      <c r="J1396">
        <v>375</v>
      </c>
      <c r="K1396" t="s">
        <v>540</v>
      </c>
    </row>
    <row r="1397" spans="1:11">
      <c r="A1397">
        <v>43645</v>
      </c>
      <c r="B1397" t="s">
        <v>71</v>
      </c>
      <c r="C1397" t="s">
        <v>436</v>
      </c>
      <c r="D1397" t="s">
        <v>499</v>
      </c>
      <c r="E1397" t="s">
        <v>905</v>
      </c>
      <c r="F1397" t="s">
        <v>209</v>
      </c>
      <c r="G1397" t="s">
        <v>528</v>
      </c>
      <c r="H1397" t="s">
        <v>1339</v>
      </c>
      <c r="I1397" t="s">
        <v>906</v>
      </c>
      <c r="J1397">
        <v>338</v>
      </c>
      <c r="K1397" t="s">
        <v>502</v>
      </c>
    </row>
    <row r="1398" spans="1:11">
      <c r="A1398">
        <v>43663</v>
      </c>
      <c r="B1398" t="s">
        <v>71</v>
      </c>
      <c r="C1398" t="s">
        <v>431</v>
      </c>
      <c r="D1398" t="s">
        <v>499</v>
      </c>
      <c r="E1398" t="s">
        <v>905</v>
      </c>
      <c r="F1398" t="s">
        <v>209</v>
      </c>
      <c r="G1398" t="s">
        <v>528</v>
      </c>
      <c r="H1398" t="s">
        <v>1353</v>
      </c>
      <c r="I1398" t="s">
        <v>996</v>
      </c>
      <c r="J1398">
        <v>888</v>
      </c>
      <c r="K1398" t="s">
        <v>502</v>
      </c>
    </row>
    <row r="1399" spans="1:11">
      <c r="A1399">
        <v>43671</v>
      </c>
      <c r="B1399" t="s">
        <v>71</v>
      </c>
      <c r="C1399" t="s">
        <v>431</v>
      </c>
      <c r="D1399" t="s">
        <v>499</v>
      </c>
      <c r="E1399" t="s">
        <v>905</v>
      </c>
      <c r="F1399" t="s">
        <v>230</v>
      </c>
      <c r="G1399" t="s">
        <v>528</v>
      </c>
      <c r="H1399" t="s">
        <v>1369</v>
      </c>
      <c r="I1399" t="s">
        <v>944</v>
      </c>
      <c r="J1399">
        <v>464</v>
      </c>
      <c r="K1399" t="s">
        <v>231</v>
      </c>
    </row>
    <row r="1400" spans="1:11">
      <c r="A1400">
        <v>43730</v>
      </c>
      <c r="B1400" t="s">
        <v>71</v>
      </c>
      <c r="C1400" t="s">
        <v>431</v>
      </c>
      <c r="D1400" t="s">
        <v>499</v>
      </c>
      <c r="E1400" t="s">
        <v>905</v>
      </c>
      <c r="F1400" t="s">
        <v>47</v>
      </c>
      <c r="G1400" t="s">
        <v>528</v>
      </c>
      <c r="H1400" t="s">
        <v>1352</v>
      </c>
      <c r="I1400" t="s">
        <v>1062</v>
      </c>
      <c r="J1400">
        <v>130</v>
      </c>
      <c r="K1400" t="s">
        <v>1063</v>
      </c>
    </row>
    <row r="1401" spans="1:11">
      <c r="A1401">
        <v>43767</v>
      </c>
      <c r="B1401" t="s">
        <v>71</v>
      </c>
      <c r="C1401" t="s">
        <v>431</v>
      </c>
      <c r="D1401" t="s">
        <v>499</v>
      </c>
      <c r="E1401" t="s">
        <v>905</v>
      </c>
      <c r="F1401" t="s">
        <v>209</v>
      </c>
      <c r="G1401" t="s">
        <v>528</v>
      </c>
      <c r="H1401" t="s">
        <v>1329</v>
      </c>
      <c r="I1401" t="s">
        <v>995</v>
      </c>
      <c r="J1401">
        <v>228</v>
      </c>
      <c r="K1401" t="s">
        <v>502</v>
      </c>
    </row>
    <row r="1402" spans="1:11">
      <c r="A1402">
        <v>43803</v>
      </c>
      <c r="B1402" t="s">
        <v>71</v>
      </c>
      <c r="C1402" t="s">
        <v>431</v>
      </c>
      <c r="D1402" t="s">
        <v>499</v>
      </c>
      <c r="E1402" t="s">
        <v>905</v>
      </c>
      <c r="F1402" t="s">
        <v>209</v>
      </c>
      <c r="G1402" t="s">
        <v>528</v>
      </c>
      <c r="H1402" t="s">
        <v>1330</v>
      </c>
      <c r="I1402" t="s">
        <v>932</v>
      </c>
      <c r="J1402">
        <v>252</v>
      </c>
      <c r="K1402" t="s">
        <v>502</v>
      </c>
    </row>
    <row r="1403" spans="1:11">
      <c r="A1403">
        <v>43815</v>
      </c>
      <c r="B1403" t="s">
        <v>71</v>
      </c>
      <c r="C1403" t="s">
        <v>431</v>
      </c>
      <c r="D1403" t="s">
        <v>499</v>
      </c>
      <c r="E1403" t="s">
        <v>905</v>
      </c>
      <c r="F1403" t="s">
        <v>209</v>
      </c>
      <c r="G1403" t="s">
        <v>528</v>
      </c>
      <c r="H1403" t="s">
        <v>1343</v>
      </c>
      <c r="I1403" t="s">
        <v>1115</v>
      </c>
      <c r="J1403">
        <v>722</v>
      </c>
      <c r="K1403" t="s">
        <v>502</v>
      </c>
    </row>
    <row r="1404" spans="1:11">
      <c r="A1404">
        <v>44098</v>
      </c>
      <c r="B1404" t="s">
        <v>71</v>
      </c>
      <c r="C1404" t="s">
        <v>431</v>
      </c>
      <c r="D1404" t="s">
        <v>499</v>
      </c>
      <c r="E1404" t="s">
        <v>905</v>
      </c>
      <c r="F1404" t="s">
        <v>209</v>
      </c>
      <c r="G1404" t="s">
        <v>528</v>
      </c>
      <c r="H1404" t="s">
        <v>1328</v>
      </c>
      <c r="I1404" t="s">
        <v>961</v>
      </c>
      <c r="J1404">
        <v>100</v>
      </c>
      <c r="K1404" t="s">
        <v>502</v>
      </c>
    </row>
    <row r="1405" spans="1:11">
      <c r="A1405">
        <v>44112</v>
      </c>
      <c r="B1405" t="s">
        <v>74</v>
      </c>
      <c r="C1405" t="s">
        <v>431</v>
      </c>
      <c r="D1405" t="s">
        <v>499</v>
      </c>
      <c r="E1405" t="s">
        <v>905</v>
      </c>
      <c r="F1405" t="s">
        <v>520</v>
      </c>
      <c r="G1405" t="s">
        <v>500</v>
      </c>
      <c r="H1405" t="s">
        <v>1390</v>
      </c>
      <c r="I1405" t="s">
        <v>1015</v>
      </c>
      <c r="J1405">
        <v>213</v>
      </c>
      <c r="K1405" t="s">
        <v>1391</v>
      </c>
    </row>
    <row r="1406" spans="1:11">
      <c r="A1406">
        <v>44122</v>
      </c>
      <c r="B1406" t="s">
        <v>74</v>
      </c>
      <c r="C1406" t="s">
        <v>431</v>
      </c>
      <c r="D1406" t="s">
        <v>499</v>
      </c>
      <c r="E1406" t="s">
        <v>905</v>
      </c>
      <c r="F1406" t="s">
        <v>520</v>
      </c>
      <c r="G1406" t="s">
        <v>500</v>
      </c>
      <c r="H1406" t="s">
        <v>1390</v>
      </c>
      <c r="I1406" t="s">
        <v>1015</v>
      </c>
      <c r="J1406">
        <v>213</v>
      </c>
      <c r="K1406" t="s">
        <v>1392</v>
      </c>
    </row>
    <row r="1407" spans="1:11">
      <c r="A1407">
        <v>44133</v>
      </c>
      <c r="B1407" t="s">
        <v>71</v>
      </c>
      <c r="C1407" t="s">
        <v>431</v>
      </c>
      <c r="D1407" t="s">
        <v>499</v>
      </c>
      <c r="E1407" t="s">
        <v>905</v>
      </c>
      <c r="F1407" t="s">
        <v>230</v>
      </c>
      <c r="G1407" t="s">
        <v>528</v>
      </c>
      <c r="H1407" t="s">
        <v>1328</v>
      </c>
      <c r="I1407" t="s">
        <v>961</v>
      </c>
      <c r="J1407">
        <v>102</v>
      </c>
      <c r="K1407" t="s">
        <v>231</v>
      </c>
    </row>
    <row r="1408" spans="1:11">
      <c r="A1408">
        <v>44143</v>
      </c>
      <c r="B1408" t="s">
        <v>71</v>
      </c>
      <c r="C1408" t="s">
        <v>431</v>
      </c>
      <c r="D1408" t="s">
        <v>499</v>
      </c>
      <c r="E1408" t="s">
        <v>905</v>
      </c>
      <c r="F1408" t="s">
        <v>209</v>
      </c>
      <c r="G1408" t="s">
        <v>528</v>
      </c>
      <c r="H1408" t="s">
        <v>1328</v>
      </c>
      <c r="I1408" t="s">
        <v>961</v>
      </c>
      <c r="J1408">
        <v>99</v>
      </c>
      <c r="K1408" t="s">
        <v>502</v>
      </c>
    </row>
    <row r="1409" spans="1:11">
      <c r="A1409">
        <v>44147</v>
      </c>
      <c r="B1409" t="s">
        <v>71</v>
      </c>
      <c r="C1409" t="s">
        <v>431</v>
      </c>
      <c r="D1409" t="s">
        <v>499</v>
      </c>
      <c r="E1409" t="s">
        <v>905</v>
      </c>
      <c r="F1409" t="s">
        <v>209</v>
      </c>
      <c r="G1409" t="s">
        <v>528</v>
      </c>
      <c r="H1409" t="s">
        <v>1393</v>
      </c>
      <c r="I1409" t="s">
        <v>1394</v>
      </c>
      <c r="J1409">
        <v>150</v>
      </c>
      <c r="K1409" t="s">
        <v>502</v>
      </c>
    </row>
    <row r="1410" spans="1:11">
      <c r="A1410">
        <v>44155</v>
      </c>
      <c r="B1410" t="s">
        <v>71</v>
      </c>
      <c r="C1410" t="s">
        <v>431</v>
      </c>
      <c r="D1410" t="s">
        <v>499</v>
      </c>
      <c r="E1410" t="s">
        <v>905</v>
      </c>
      <c r="F1410" t="s">
        <v>230</v>
      </c>
      <c r="G1410" t="s">
        <v>528</v>
      </c>
      <c r="H1410" t="s">
        <v>1328</v>
      </c>
      <c r="I1410" t="s">
        <v>961</v>
      </c>
      <c r="J1410">
        <v>102</v>
      </c>
      <c r="K1410" t="s">
        <v>231</v>
      </c>
    </row>
    <row r="1411" spans="1:11">
      <c r="A1411">
        <v>44740</v>
      </c>
      <c r="B1411" t="s">
        <v>71</v>
      </c>
      <c r="C1411" t="s">
        <v>431</v>
      </c>
      <c r="D1411" t="s">
        <v>499</v>
      </c>
      <c r="E1411" t="s">
        <v>905</v>
      </c>
      <c r="F1411" t="s">
        <v>209</v>
      </c>
      <c r="G1411" t="s">
        <v>528</v>
      </c>
      <c r="H1411" t="s">
        <v>1339</v>
      </c>
      <c r="I1411" t="s">
        <v>1513</v>
      </c>
      <c r="J1411">
        <v>1035</v>
      </c>
      <c r="K1411" t="s">
        <v>502</v>
      </c>
    </row>
    <row r="1412" spans="1:11">
      <c r="A1412">
        <v>44748</v>
      </c>
      <c r="B1412" t="s">
        <v>71</v>
      </c>
      <c r="C1412" t="s">
        <v>431</v>
      </c>
      <c r="D1412" t="s">
        <v>499</v>
      </c>
      <c r="E1412" t="s">
        <v>905</v>
      </c>
      <c r="F1412" t="s">
        <v>209</v>
      </c>
      <c r="G1412" t="s">
        <v>528</v>
      </c>
      <c r="H1412" t="s">
        <v>1339</v>
      </c>
      <c r="I1412" t="s">
        <v>1513</v>
      </c>
      <c r="J1412">
        <v>1040</v>
      </c>
      <c r="K1412" t="s">
        <v>502</v>
      </c>
    </row>
    <row r="1413" spans="1:11">
      <c r="A1413">
        <v>44803</v>
      </c>
      <c r="B1413" t="s">
        <v>74</v>
      </c>
      <c r="C1413" t="s">
        <v>431</v>
      </c>
      <c r="D1413" t="s">
        <v>499</v>
      </c>
      <c r="E1413" t="s">
        <v>905</v>
      </c>
      <c r="F1413" t="s">
        <v>521</v>
      </c>
      <c r="G1413" t="s">
        <v>500</v>
      </c>
      <c r="H1413" t="s">
        <v>1356</v>
      </c>
      <c r="I1413" t="s">
        <v>983</v>
      </c>
      <c r="J1413">
        <v>204</v>
      </c>
      <c r="K1413" t="s">
        <v>1514</v>
      </c>
    </row>
    <row r="1414" spans="1:11">
      <c r="A1414">
        <v>44804</v>
      </c>
      <c r="B1414" t="s">
        <v>71</v>
      </c>
      <c r="C1414" t="s">
        <v>431</v>
      </c>
      <c r="D1414" t="s">
        <v>499</v>
      </c>
      <c r="E1414" t="s">
        <v>905</v>
      </c>
      <c r="F1414" t="s">
        <v>299</v>
      </c>
      <c r="G1414" t="s">
        <v>528</v>
      </c>
      <c r="H1414" t="s">
        <v>1358</v>
      </c>
      <c r="I1414" t="s">
        <v>1153</v>
      </c>
      <c r="J1414">
        <v>197</v>
      </c>
      <c r="K1414" t="s">
        <v>300</v>
      </c>
    </row>
    <row r="1415" spans="1:11">
      <c r="A1415">
        <v>44805</v>
      </c>
      <c r="B1415" t="s">
        <v>71</v>
      </c>
      <c r="C1415" t="s">
        <v>431</v>
      </c>
      <c r="D1415" t="s">
        <v>499</v>
      </c>
      <c r="E1415" t="s">
        <v>905</v>
      </c>
      <c r="F1415" t="s">
        <v>299</v>
      </c>
      <c r="G1415" t="s">
        <v>528</v>
      </c>
      <c r="H1415" t="s">
        <v>1358</v>
      </c>
      <c r="I1415" t="s">
        <v>1153</v>
      </c>
      <c r="J1415">
        <v>184</v>
      </c>
      <c r="K1415" t="s">
        <v>300</v>
      </c>
    </row>
    <row r="1416" spans="1:11">
      <c r="A1416">
        <v>44806</v>
      </c>
      <c r="B1416" t="s">
        <v>71</v>
      </c>
      <c r="C1416" t="s">
        <v>431</v>
      </c>
      <c r="D1416" t="s">
        <v>499</v>
      </c>
      <c r="E1416" t="s">
        <v>905</v>
      </c>
      <c r="F1416" t="s">
        <v>299</v>
      </c>
      <c r="G1416" t="s">
        <v>528</v>
      </c>
      <c r="H1416" t="s">
        <v>1358</v>
      </c>
      <c r="I1416" t="s">
        <v>1153</v>
      </c>
      <c r="J1416">
        <v>211</v>
      </c>
      <c r="K1416" t="s">
        <v>300</v>
      </c>
    </row>
    <row r="1417" spans="1:11">
      <c r="A1417">
        <v>44813</v>
      </c>
      <c r="B1417" t="s">
        <v>74</v>
      </c>
      <c r="C1417" t="s">
        <v>431</v>
      </c>
      <c r="D1417" t="s">
        <v>499</v>
      </c>
      <c r="E1417" t="s">
        <v>905</v>
      </c>
      <c r="F1417" t="s">
        <v>520</v>
      </c>
      <c r="G1417" t="s">
        <v>500</v>
      </c>
      <c r="H1417" t="s">
        <v>1354</v>
      </c>
      <c r="I1417" t="s">
        <v>1570</v>
      </c>
      <c r="J1417">
        <v>663</v>
      </c>
      <c r="K1417" t="s">
        <v>1571</v>
      </c>
    </row>
    <row r="1418" spans="1:11">
      <c r="A1418">
        <v>45003</v>
      </c>
      <c r="B1418" t="s">
        <v>71</v>
      </c>
      <c r="C1418" t="s">
        <v>431</v>
      </c>
      <c r="D1418" t="s">
        <v>499</v>
      </c>
      <c r="E1418" t="s">
        <v>905</v>
      </c>
      <c r="F1418" t="s">
        <v>47</v>
      </c>
      <c r="G1418" t="s">
        <v>528</v>
      </c>
      <c r="H1418" t="s">
        <v>1358</v>
      </c>
      <c r="I1418" t="s">
        <v>1578</v>
      </c>
      <c r="J1418">
        <v>135</v>
      </c>
      <c r="K1418" t="s">
        <v>1579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48"/>
  <sheetViews>
    <sheetView zoomScale="85" zoomScaleNormal="85" workbookViewId="0">
      <selection activeCell="L8" sqref="L8"/>
    </sheetView>
  </sheetViews>
  <sheetFormatPr defaultColWidth="9.140625" defaultRowHeight="12.75"/>
  <cols>
    <col min="1" max="1" width="18.7109375" style="43" customWidth="1"/>
    <col min="2" max="2" width="9.140625" style="46"/>
    <col min="3" max="3" width="44.28515625" style="43" bestFit="1" customWidth="1"/>
    <col min="4" max="4" width="21.7109375" style="46" bestFit="1" customWidth="1"/>
    <col min="5" max="5" width="17.28515625" style="46" bestFit="1" customWidth="1"/>
    <col min="6" max="6" width="15.7109375" style="46" bestFit="1" customWidth="1"/>
    <col min="7" max="7" width="15.85546875" style="46" bestFit="1" customWidth="1"/>
    <col min="8" max="8" width="40.7109375" style="43" customWidth="1"/>
    <col min="9" max="12" width="9.140625" style="43" customWidth="1"/>
    <col min="13" max="16384" width="9.140625" style="43"/>
  </cols>
  <sheetData>
    <row r="1" spans="1:12" ht="42.75">
      <c r="A1" s="34"/>
      <c r="B1" s="136" t="s">
        <v>507</v>
      </c>
      <c r="C1" s="136"/>
      <c r="D1" s="136"/>
      <c r="E1" s="136"/>
      <c r="F1" s="136"/>
      <c r="G1" s="136"/>
      <c r="H1" s="136"/>
      <c r="I1" s="136"/>
      <c r="J1" s="136"/>
      <c r="K1" s="136"/>
      <c r="L1" s="136"/>
    </row>
    <row r="2" spans="1:12" ht="18">
      <c r="A2" s="137" t="s">
        <v>560</v>
      </c>
      <c r="B2" s="137"/>
      <c r="C2" s="137"/>
      <c r="D2" s="137"/>
      <c r="E2" s="137"/>
      <c r="F2" s="137"/>
      <c r="G2" s="137"/>
      <c r="H2" s="137"/>
      <c r="I2" s="137"/>
      <c r="J2" s="137"/>
      <c r="K2" s="137"/>
      <c r="L2" s="137"/>
    </row>
    <row r="3" spans="1:12" ht="48" customHeight="1">
      <c r="A3" s="138" t="s">
        <v>508</v>
      </c>
      <c r="B3" s="138"/>
      <c r="C3" s="138"/>
      <c r="D3" s="138"/>
      <c r="E3" s="138"/>
      <c r="F3" s="138"/>
      <c r="G3" s="138"/>
      <c r="H3" s="138"/>
      <c r="I3" s="138"/>
      <c r="J3" s="138"/>
      <c r="K3" s="138"/>
      <c r="L3" s="138"/>
    </row>
    <row r="4" spans="1:12" s="44" customFormat="1" ht="26.25">
      <c r="B4" s="45"/>
      <c r="C4" s="139" t="s">
        <v>1234</v>
      </c>
      <c r="D4" s="139"/>
      <c r="E4" s="139"/>
      <c r="F4" s="139"/>
      <c r="G4" s="139"/>
      <c r="H4" s="139"/>
    </row>
    <row r="6" spans="1:12" s="46" customFormat="1">
      <c r="B6" s="89" t="s">
        <v>1178</v>
      </c>
      <c r="C6" s="89" t="s">
        <v>395</v>
      </c>
      <c r="D6" s="89" t="s">
        <v>1179</v>
      </c>
      <c r="E6" s="89" t="s">
        <v>19</v>
      </c>
      <c r="F6" s="89" t="s">
        <v>305</v>
      </c>
      <c r="G6" s="89" t="s">
        <v>1180</v>
      </c>
      <c r="H6" s="89" t="s">
        <v>1181</v>
      </c>
    </row>
    <row r="7" spans="1:12" ht="38.25">
      <c r="B7" s="90">
        <v>1</v>
      </c>
      <c r="C7" s="91" t="s">
        <v>206</v>
      </c>
      <c r="D7" s="90">
        <v>3.4</v>
      </c>
      <c r="E7" s="92" t="s">
        <v>20</v>
      </c>
      <c r="F7" s="92" t="s">
        <v>1182</v>
      </c>
      <c r="G7" s="92" t="s">
        <v>326</v>
      </c>
      <c r="H7" s="91" t="s">
        <v>1183</v>
      </c>
    </row>
    <row r="8" spans="1:12" ht="153">
      <c r="B8" s="90">
        <v>2</v>
      </c>
      <c r="C8" s="93" t="s">
        <v>1184</v>
      </c>
      <c r="D8" s="90">
        <v>5.0999999999999996</v>
      </c>
      <c r="E8" s="92" t="s">
        <v>20</v>
      </c>
      <c r="F8" s="90" t="s">
        <v>1182</v>
      </c>
      <c r="G8" s="92" t="s">
        <v>324</v>
      </c>
      <c r="H8" s="94" t="s">
        <v>1185</v>
      </c>
    </row>
    <row r="9" spans="1:12" ht="165.75">
      <c r="B9" s="90">
        <v>3</v>
      </c>
      <c r="C9" s="95" t="s">
        <v>159</v>
      </c>
      <c r="D9" s="90">
        <v>5.2</v>
      </c>
      <c r="E9" s="90" t="s">
        <v>20</v>
      </c>
      <c r="F9" s="90" t="s">
        <v>1182</v>
      </c>
      <c r="G9" s="90" t="s">
        <v>497</v>
      </c>
      <c r="H9" s="94" t="s">
        <v>1186</v>
      </c>
    </row>
    <row r="10" spans="1:12" ht="63.75">
      <c r="B10" s="90">
        <v>4</v>
      </c>
      <c r="C10" s="95" t="s">
        <v>154</v>
      </c>
      <c r="D10" s="90">
        <v>5.3</v>
      </c>
      <c r="E10" s="90" t="s">
        <v>20</v>
      </c>
      <c r="F10" s="90" t="s">
        <v>1182</v>
      </c>
      <c r="G10" s="90" t="s">
        <v>1187</v>
      </c>
      <c r="H10" s="94" t="s">
        <v>1188</v>
      </c>
    </row>
    <row r="11" spans="1:12" ht="51">
      <c r="B11" s="90">
        <v>5</v>
      </c>
      <c r="C11" s="93" t="s">
        <v>465</v>
      </c>
      <c r="D11" s="90">
        <v>5.6</v>
      </c>
      <c r="E11" s="92" t="s">
        <v>21</v>
      </c>
      <c r="F11" s="90" t="s">
        <v>1182</v>
      </c>
      <c r="G11" s="92" t="s">
        <v>324</v>
      </c>
      <c r="H11" s="94" t="s">
        <v>1189</v>
      </c>
    </row>
    <row r="12" spans="1:12" ht="76.5">
      <c r="B12" s="90">
        <v>6</v>
      </c>
      <c r="C12" s="93" t="s">
        <v>86</v>
      </c>
      <c r="D12" s="90">
        <v>5.7</v>
      </c>
      <c r="E12" s="92" t="s">
        <v>21</v>
      </c>
      <c r="F12" s="90" t="s">
        <v>1182</v>
      </c>
      <c r="G12" s="92" t="s">
        <v>324</v>
      </c>
      <c r="H12" s="94" t="s">
        <v>1190</v>
      </c>
    </row>
    <row r="13" spans="1:12" ht="76.5">
      <c r="B13" s="90">
        <v>7</v>
      </c>
      <c r="C13" s="93" t="s">
        <v>377</v>
      </c>
      <c r="D13" s="90">
        <v>6.3</v>
      </c>
      <c r="E13" s="92" t="s">
        <v>21</v>
      </c>
      <c r="F13" s="92" t="s">
        <v>1182</v>
      </c>
      <c r="G13" s="90" t="s">
        <v>1187</v>
      </c>
      <c r="H13" s="96" t="s">
        <v>1191</v>
      </c>
    </row>
    <row r="14" spans="1:12" ht="102">
      <c r="B14" s="90">
        <v>8</v>
      </c>
      <c r="C14" s="97" t="s">
        <v>130</v>
      </c>
      <c r="D14" s="90">
        <v>6.4</v>
      </c>
      <c r="E14" s="90" t="s">
        <v>20</v>
      </c>
      <c r="F14" s="92" t="s">
        <v>1182</v>
      </c>
      <c r="G14" s="90" t="s">
        <v>497</v>
      </c>
      <c r="H14" s="94" t="s">
        <v>1192</v>
      </c>
    </row>
    <row r="15" spans="1:12" ht="63.75">
      <c r="B15" s="90">
        <v>9</v>
      </c>
      <c r="C15" s="97" t="s">
        <v>51</v>
      </c>
      <c r="D15" s="90">
        <v>7.2</v>
      </c>
      <c r="E15" s="90" t="s">
        <v>20</v>
      </c>
      <c r="F15" s="92" t="s">
        <v>1182</v>
      </c>
      <c r="G15" s="90" t="s">
        <v>1193</v>
      </c>
      <c r="H15" s="93" t="s">
        <v>1194</v>
      </c>
    </row>
    <row r="16" spans="1:12" ht="25.5">
      <c r="B16" s="90">
        <v>10</v>
      </c>
      <c r="C16" s="93" t="s">
        <v>210</v>
      </c>
      <c r="D16" s="90">
        <v>8.1</v>
      </c>
      <c r="E16" s="92" t="s">
        <v>20</v>
      </c>
      <c r="F16" s="92" t="s">
        <v>1182</v>
      </c>
      <c r="G16" s="90" t="s">
        <v>498</v>
      </c>
      <c r="H16" s="93" t="s">
        <v>1195</v>
      </c>
    </row>
    <row r="17" spans="2:8" ht="38.25">
      <c r="B17" s="90">
        <v>11</v>
      </c>
      <c r="C17" s="93" t="s">
        <v>1196</v>
      </c>
      <c r="D17" s="90">
        <v>8.5</v>
      </c>
      <c r="E17" s="90" t="s">
        <v>20</v>
      </c>
      <c r="F17" s="92" t="s">
        <v>1182</v>
      </c>
      <c r="G17" s="90" t="s">
        <v>1187</v>
      </c>
      <c r="H17" s="91" t="s">
        <v>1197</v>
      </c>
    </row>
    <row r="18" spans="2:8" ht="242.25" customHeight="1">
      <c r="B18" s="90">
        <v>12</v>
      </c>
      <c r="C18" s="93" t="s">
        <v>182</v>
      </c>
      <c r="D18" s="90">
        <v>8.5</v>
      </c>
      <c r="E18" s="90" t="s">
        <v>20</v>
      </c>
      <c r="F18" s="92" t="s">
        <v>1182</v>
      </c>
      <c r="G18" s="90" t="s">
        <v>497</v>
      </c>
      <c r="H18" s="91" t="s">
        <v>1198</v>
      </c>
    </row>
    <row r="19" spans="2:8" ht="318.75">
      <c r="B19" s="90">
        <v>13</v>
      </c>
      <c r="C19" s="93" t="s">
        <v>47</v>
      </c>
      <c r="D19" s="90">
        <v>8.6999999999999993</v>
      </c>
      <c r="E19" s="90" t="s">
        <v>20</v>
      </c>
      <c r="F19" s="90" t="s">
        <v>1182</v>
      </c>
      <c r="G19" s="90" t="s">
        <v>1187</v>
      </c>
      <c r="H19" s="93" t="s">
        <v>1199</v>
      </c>
    </row>
    <row r="20" spans="2:8" ht="63.75">
      <c r="B20" s="90">
        <v>14</v>
      </c>
      <c r="C20" s="93" t="s">
        <v>84</v>
      </c>
      <c r="D20" s="90">
        <v>10.1</v>
      </c>
      <c r="E20" s="90" t="s">
        <v>20</v>
      </c>
      <c r="F20" s="90" t="s">
        <v>1182</v>
      </c>
      <c r="G20" s="90" t="s">
        <v>1193</v>
      </c>
      <c r="H20" s="93" t="s">
        <v>1200</v>
      </c>
    </row>
    <row r="21" spans="2:8" ht="51">
      <c r="B21" s="90">
        <v>15</v>
      </c>
      <c r="C21" s="93" t="s">
        <v>185</v>
      </c>
      <c r="D21" s="90">
        <v>11.1</v>
      </c>
      <c r="E21" s="90" t="s">
        <v>20</v>
      </c>
      <c r="F21" s="92" t="s">
        <v>1182</v>
      </c>
      <c r="G21" s="90" t="s">
        <v>498</v>
      </c>
      <c r="H21" s="93" t="s">
        <v>1201</v>
      </c>
    </row>
    <row r="22" spans="2:8" ht="369.75">
      <c r="B22" s="90">
        <v>16</v>
      </c>
      <c r="C22" s="93" t="s">
        <v>209</v>
      </c>
      <c r="D22" s="90">
        <v>11.3</v>
      </c>
      <c r="E22" s="90" t="s">
        <v>21</v>
      </c>
      <c r="F22" s="92" t="s">
        <v>1182</v>
      </c>
      <c r="G22" s="90" t="s">
        <v>1187</v>
      </c>
      <c r="H22" s="91" t="s">
        <v>1202</v>
      </c>
    </row>
    <row r="23" spans="2:8" ht="76.5">
      <c r="B23" s="90">
        <v>17</v>
      </c>
      <c r="C23" s="98" t="s">
        <v>245</v>
      </c>
      <c r="D23" s="90">
        <v>11.4</v>
      </c>
      <c r="E23" s="92" t="s">
        <v>21</v>
      </c>
      <c r="F23" s="92" t="s">
        <v>1182</v>
      </c>
      <c r="G23" s="90" t="s">
        <v>1187</v>
      </c>
      <c r="H23" s="94" t="s">
        <v>1203</v>
      </c>
    </row>
    <row r="24" spans="2:8" ht="38.25">
      <c r="B24" s="90">
        <v>18</v>
      </c>
      <c r="C24" s="93" t="s">
        <v>299</v>
      </c>
      <c r="D24" s="90">
        <v>11.5</v>
      </c>
      <c r="E24" s="92" t="s">
        <v>20</v>
      </c>
      <c r="F24" s="92" t="s">
        <v>1182</v>
      </c>
      <c r="G24" s="90" t="s">
        <v>497</v>
      </c>
      <c r="H24" s="93" t="s">
        <v>1204</v>
      </c>
    </row>
    <row r="25" spans="2:8" ht="25.5">
      <c r="B25" s="90">
        <v>19</v>
      </c>
      <c r="C25" s="93" t="s">
        <v>463</v>
      </c>
      <c r="D25" s="90">
        <v>12.7</v>
      </c>
      <c r="E25" s="90" t="s">
        <v>20</v>
      </c>
      <c r="F25" s="92" t="s">
        <v>1182</v>
      </c>
      <c r="G25" s="90" t="s">
        <v>498</v>
      </c>
      <c r="H25" s="93" t="s">
        <v>1205</v>
      </c>
    </row>
    <row r="26" spans="2:8" ht="63.75">
      <c r="B26" s="90">
        <v>20</v>
      </c>
      <c r="C26" s="93" t="s">
        <v>155</v>
      </c>
      <c r="D26" s="90">
        <v>12.9</v>
      </c>
      <c r="E26" s="90" t="s">
        <v>20</v>
      </c>
      <c r="F26" s="92" t="s">
        <v>1182</v>
      </c>
      <c r="G26" s="90" t="s">
        <v>1193</v>
      </c>
      <c r="H26" s="93" t="s">
        <v>1206</v>
      </c>
    </row>
    <row r="27" spans="2:8" ht="89.25">
      <c r="B27" s="90">
        <v>21</v>
      </c>
      <c r="C27" s="93" t="s">
        <v>178</v>
      </c>
      <c r="D27" s="90">
        <v>13.2</v>
      </c>
      <c r="E27" s="92" t="s">
        <v>21</v>
      </c>
      <c r="F27" s="90" t="s">
        <v>1182</v>
      </c>
      <c r="G27" s="92" t="s">
        <v>324</v>
      </c>
      <c r="H27" s="98" t="s">
        <v>1207</v>
      </c>
    </row>
    <row r="28" spans="2:8" ht="409.5">
      <c r="B28" s="90">
        <v>22</v>
      </c>
      <c r="C28" s="93" t="s">
        <v>1208</v>
      </c>
      <c r="D28" s="90">
        <v>13.7</v>
      </c>
      <c r="E28" s="90" t="s">
        <v>20</v>
      </c>
      <c r="F28" s="92" t="s">
        <v>1182</v>
      </c>
      <c r="G28" s="90" t="s">
        <v>1209</v>
      </c>
      <c r="H28" s="93" t="s">
        <v>1210</v>
      </c>
    </row>
    <row r="29" spans="2:8" ht="409.5">
      <c r="B29" s="90">
        <v>23</v>
      </c>
      <c r="C29" s="93" t="s">
        <v>303</v>
      </c>
      <c r="D29" s="90">
        <v>14.1</v>
      </c>
      <c r="E29" s="90" t="s">
        <v>20</v>
      </c>
      <c r="F29" s="92" t="s">
        <v>1182</v>
      </c>
      <c r="G29" s="90" t="s">
        <v>1209</v>
      </c>
      <c r="H29" s="93" t="s">
        <v>1210</v>
      </c>
    </row>
    <row r="30" spans="2:8" ht="25.5">
      <c r="B30" s="90">
        <v>24</v>
      </c>
      <c r="C30" s="91" t="s">
        <v>90</v>
      </c>
      <c r="D30" s="90">
        <v>16.100000000000001</v>
      </c>
      <c r="E30" s="90" t="s">
        <v>20</v>
      </c>
      <c r="F30" s="92" t="s">
        <v>1182</v>
      </c>
      <c r="G30" s="90" t="s">
        <v>1187</v>
      </c>
      <c r="H30" s="91" t="s">
        <v>1211</v>
      </c>
    </row>
    <row r="31" spans="2:8" ht="216.75">
      <c r="B31" s="90">
        <v>25</v>
      </c>
      <c r="C31" s="99" t="s">
        <v>385</v>
      </c>
      <c r="D31" s="90">
        <v>16.7</v>
      </c>
      <c r="E31" s="92" t="s">
        <v>21</v>
      </c>
      <c r="F31" s="92" t="s">
        <v>1182</v>
      </c>
      <c r="G31" s="90" t="s">
        <v>1212</v>
      </c>
      <c r="H31" s="94" t="s">
        <v>1213</v>
      </c>
    </row>
    <row r="32" spans="2:8" ht="63.75">
      <c r="B32" s="90">
        <v>26</v>
      </c>
      <c r="C32" s="93" t="s">
        <v>230</v>
      </c>
      <c r="D32" s="90" t="s">
        <v>1214</v>
      </c>
      <c r="E32" s="92" t="s">
        <v>20</v>
      </c>
      <c r="F32" s="92" t="s">
        <v>1182</v>
      </c>
      <c r="G32" s="92" t="s">
        <v>1187</v>
      </c>
      <c r="H32" s="94" t="s">
        <v>1215</v>
      </c>
    </row>
    <row r="33" spans="2:8" ht="25.5">
      <c r="B33" s="90">
        <v>27</v>
      </c>
      <c r="C33" s="93" t="s">
        <v>475</v>
      </c>
      <c r="D33" s="90">
        <v>18.100000000000001</v>
      </c>
      <c r="E33" s="92" t="s">
        <v>20</v>
      </c>
      <c r="F33" s="92" t="s">
        <v>1182</v>
      </c>
      <c r="G33" s="92" t="s">
        <v>1212</v>
      </c>
      <c r="H33" s="94" t="s">
        <v>1216</v>
      </c>
    </row>
    <row r="34" spans="2:8" ht="51">
      <c r="B34" s="90">
        <v>28</v>
      </c>
      <c r="C34" s="93" t="s">
        <v>158</v>
      </c>
      <c r="D34" s="90">
        <v>18.399999999999999</v>
      </c>
      <c r="E34" s="90" t="s">
        <v>20</v>
      </c>
      <c r="F34" s="92" t="s">
        <v>1182</v>
      </c>
      <c r="G34" s="90" t="s">
        <v>1187</v>
      </c>
      <c r="H34" s="94" t="s">
        <v>1217</v>
      </c>
    </row>
    <row r="35" spans="2:8" ht="127.5">
      <c r="B35" s="90">
        <v>29</v>
      </c>
      <c r="C35" s="93" t="s">
        <v>387</v>
      </c>
      <c r="D35" s="90">
        <v>19.7</v>
      </c>
      <c r="E35" s="92" t="s">
        <v>21</v>
      </c>
      <c r="F35" s="92" t="s">
        <v>1182</v>
      </c>
      <c r="G35" s="90" t="s">
        <v>1187</v>
      </c>
      <c r="H35" s="93" t="s">
        <v>1218</v>
      </c>
    </row>
    <row r="36" spans="2:8" ht="76.5">
      <c r="B36" s="90">
        <v>30</v>
      </c>
      <c r="C36" s="91" t="s">
        <v>316</v>
      </c>
      <c r="D36" s="90">
        <v>19.12</v>
      </c>
      <c r="E36" s="92" t="s">
        <v>20</v>
      </c>
      <c r="F36" s="92" t="s">
        <v>1182</v>
      </c>
      <c r="G36" s="90" t="s">
        <v>1187</v>
      </c>
      <c r="H36" s="94" t="s">
        <v>1219</v>
      </c>
    </row>
    <row r="37" spans="2:8" ht="76.5">
      <c r="B37" s="90">
        <v>31</v>
      </c>
      <c r="C37" s="93" t="s">
        <v>221</v>
      </c>
      <c r="D37" s="90">
        <v>19.13</v>
      </c>
      <c r="E37" s="92" t="s">
        <v>21</v>
      </c>
      <c r="F37" s="92" t="s">
        <v>1182</v>
      </c>
      <c r="G37" s="90" t="s">
        <v>1187</v>
      </c>
      <c r="H37" s="94" t="s">
        <v>1219</v>
      </c>
    </row>
    <row r="38" spans="2:8" ht="25.5">
      <c r="B38" s="90">
        <v>32</v>
      </c>
      <c r="C38" s="93" t="s">
        <v>211</v>
      </c>
      <c r="D38" s="90">
        <v>19.149999999999999</v>
      </c>
      <c r="E38" s="90" t="s">
        <v>20</v>
      </c>
      <c r="F38" s="92" t="s">
        <v>1182</v>
      </c>
      <c r="G38" s="90" t="s">
        <v>497</v>
      </c>
      <c r="H38" s="94" t="s">
        <v>1220</v>
      </c>
    </row>
    <row r="39" spans="2:8" ht="25.5">
      <c r="B39" s="90">
        <v>33</v>
      </c>
      <c r="C39" s="91" t="s">
        <v>378</v>
      </c>
      <c r="D39" s="90">
        <v>20.2</v>
      </c>
      <c r="E39" s="90" t="s">
        <v>20</v>
      </c>
      <c r="F39" s="92" t="s">
        <v>1182</v>
      </c>
      <c r="G39" s="90" t="s">
        <v>1187</v>
      </c>
      <c r="H39" s="91" t="s">
        <v>1221</v>
      </c>
    </row>
    <row r="40" spans="2:8" ht="63.75">
      <c r="B40" s="90">
        <v>34</v>
      </c>
      <c r="C40" s="91" t="s">
        <v>208</v>
      </c>
      <c r="D40" s="90" t="s">
        <v>1222</v>
      </c>
      <c r="E40" s="90" t="s">
        <v>20</v>
      </c>
      <c r="F40" s="92" t="s">
        <v>1182</v>
      </c>
      <c r="G40" s="90" t="s">
        <v>1193</v>
      </c>
      <c r="H40" s="91" t="s">
        <v>1223</v>
      </c>
    </row>
    <row r="41" spans="2:8" ht="51">
      <c r="B41" s="90">
        <v>35</v>
      </c>
      <c r="C41" s="93" t="s">
        <v>205</v>
      </c>
      <c r="D41" s="90">
        <v>20.9</v>
      </c>
      <c r="E41" s="90" t="s">
        <v>20</v>
      </c>
      <c r="F41" s="92" t="s">
        <v>1182</v>
      </c>
      <c r="G41" s="90" t="s">
        <v>1187</v>
      </c>
      <c r="H41" s="94" t="s">
        <v>1224</v>
      </c>
    </row>
    <row r="42" spans="2:8" ht="25.5">
      <c r="B42" s="90">
        <v>36</v>
      </c>
      <c r="C42" s="93" t="s">
        <v>1225</v>
      </c>
      <c r="D42" s="90" t="s">
        <v>1226</v>
      </c>
      <c r="E42" s="90" t="s">
        <v>20</v>
      </c>
      <c r="F42" s="92" t="s">
        <v>1182</v>
      </c>
      <c r="G42" s="90" t="s">
        <v>1187</v>
      </c>
      <c r="H42" s="94" t="s">
        <v>1227</v>
      </c>
    </row>
    <row r="43" spans="2:8" ht="89.25">
      <c r="B43" s="90">
        <v>37</v>
      </c>
      <c r="C43" s="93" t="s">
        <v>1228</v>
      </c>
      <c r="D43" s="90" t="s">
        <v>1229</v>
      </c>
      <c r="E43" s="90" t="s">
        <v>20</v>
      </c>
      <c r="F43" s="92" t="s">
        <v>1182</v>
      </c>
      <c r="G43" s="90" t="s">
        <v>1187</v>
      </c>
      <c r="H43" s="94" t="s">
        <v>1230</v>
      </c>
    </row>
    <row r="44" spans="2:8" ht="38.25">
      <c r="B44" s="90">
        <v>38</v>
      </c>
      <c r="C44" s="99" t="s">
        <v>503</v>
      </c>
      <c r="D44" s="90" t="s">
        <v>1231</v>
      </c>
      <c r="E44" s="90" t="s">
        <v>20</v>
      </c>
      <c r="F44" s="92" t="s">
        <v>1182</v>
      </c>
      <c r="G44" s="90" t="s">
        <v>1232</v>
      </c>
      <c r="H44" s="94" t="s">
        <v>1233</v>
      </c>
    </row>
    <row r="48" spans="2:8" ht="63.75">
      <c r="B48" s="100" t="s">
        <v>1481</v>
      </c>
      <c r="C48" s="101" t="s">
        <v>1482</v>
      </c>
    </row>
  </sheetData>
  <mergeCells count="4">
    <mergeCell ref="B1:L1"/>
    <mergeCell ref="A2:L2"/>
    <mergeCell ref="A3:L3"/>
    <mergeCell ref="C4:H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17B8C3799DFB4D963094960EF5CCB0" ma:contentTypeVersion="0" ma:contentTypeDescription="Create a new document." ma:contentTypeScope="" ma:versionID="578ca4e306ce942d80fac91b70b3e1c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C7F7B2-116C-4619-B4CB-BC92BBA92BE6}">
  <ds:schemaRefs>
    <ds:schemaRef ds:uri="http://schemas.microsoft.com/sharepoint/v3/contenttype/forms"/>
  </ds:schemaRefs>
</ds:datastoreItem>
</file>

<file path=customXml/itemProps2.xml><?xml version="1.0" encoding="utf-8"?>
<ds:datastoreItem xmlns:ds="http://schemas.openxmlformats.org/officeDocument/2006/customXml" ds:itemID="{0BA6A805-5B93-4725-A0C6-C141EF66C9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8C369E6-57E5-4F79-AA9F-0F24FEBA10FF}">
  <ds:schemaRefs>
    <ds:schemaRef ds:uri="http://purl.org/dc/dcmitype/"/>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MISRA-C Details</vt:lpstr>
      <vt:lpstr>KW_Errors</vt:lpstr>
      <vt:lpstr>Waiver Reasoning</vt:lpstr>
    </vt:vector>
  </TitlesOfParts>
  <Company>Texas Instruments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 User</dc:creator>
  <cp:lastModifiedBy>ipncuser</cp:lastModifiedBy>
  <dcterms:created xsi:type="dcterms:W3CDTF">2011-10-19T10:56:49Z</dcterms:created>
  <dcterms:modified xsi:type="dcterms:W3CDTF">2019-01-04T10:59:13Z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0x0101006A17B8C3799DFB4D963094960EF5CCB0</vt:lpwstr>
  </property>
</Properties>
</file>