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ED Graph" sheetId="1" r:id="rId4"/>
  </sheets>
  <definedNames/>
  <calcPr/>
  <extLst>
    <ext uri="GoogleSheetsCustomDataVersion2">
      <go:sheetsCustomData xmlns:go="http://customooxmlschemas.google.com/" r:id="rId5" roundtripDataChecksum="NHRqHfeBdPOkLCrSreWiX8tpVbhtJrXDIut4YxMPjF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87">
      <text>
        <t xml:space="preserve">======
ID#AAABPaR98sE
우윤지    (2024-06-17 11:19:28)
Question called for 1948-2023 data, but there was no data for 2023 (Answered from Q&amp;A section)</t>
      </text>
    </comment>
  </commentList>
  <extLst>
    <ext uri="GoogleSheetsCustomDataVersion2">
      <go:sheetsCustomData xmlns:go="http://customooxmlschemas.google.com/" r:id="rId1" roundtripDataSignature="AMtx7mhoBDmlZJAe8vyRr/blF+FLpYFrbQ=="/>
    </ext>
  </extLst>
</comments>
</file>

<file path=xl/sharedStrings.xml><?xml version="1.0" encoding="utf-8"?>
<sst xmlns="http://schemas.openxmlformats.org/spreadsheetml/2006/main" count="28" uniqueCount="24">
  <si>
    <t>FRED Graph Observations</t>
  </si>
  <si>
    <t>mean dY</t>
  </si>
  <si>
    <t>mean dK</t>
  </si>
  <si>
    <t>mean dL</t>
  </si>
  <si>
    <t>mean dA</t>
  </si>
  <si>
    <t>Federal Reserve Economic Data</t>
  </si>
  <si>
    <t>Link: https://fred.stlouisfed.org</t>
  </si>
  <si>
    <t>Help: https://fredhelp.stlouisfed.org</t>
  </si>
  <si>
    <t xml:space="preserve">A+alpha K + (1-alpha) L </t>
  </si>
  <si>
    <t>Economic Research Division</t>
  </si>
  <si>
    <t>Federal Reserve Bank of St. Louis</t>
  </si>
  <si>
    <t>GDPCA</t>
  </si>
  <si>
    <t>Real Gross Domestic Product, Billions of Chained 2017 Dollars, Annual, Not Seasonally Adjusted</t>
  </si>
  <si>
    <t>Frequency: Annual</t>
  </si>
  <si>
    <t>observation_date</t>
  </si>
  <si>
    <t>GDPCA = Y</t>
  </si>
  <si>
    <t>dYt+1/Yt</t>
  </si>
  <si>
    <t>Mean 2-4 = Kt</t>
  </si>
  <si>
    <t>dKt+1/Kt</t>
  </si>
  <si>
    <t>Total Hour worked Lt</t>
  </si>
  <si>
    <t>dLt+1/Lt</t>
  </si>
  <si>
    <t>logAt (from 3-1)</t>
  </si>
  <si>
    <t>At</t>
  </si>
  <si>
    <t>dAt/At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</si>
</sst>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"/>
  </numFmts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4" fillId="2" fontId="2" numFmtId="0" xfId="0" applyBorder="1" applyFont="1"/>
    <xf borderId="0" fillId="2" fontId="2" numFmtId="0" xfId="0" applyFont="1"/>
    <xf borderId="5" fillId="2" fontId="2" numFmtId="0" xfId="0" applyBorder="1" applyFont="1"/>
    <xf borderId="4" fillId="2" fontId="2" numFmtId="10" xfId="0" applyAlignment="1" applyBorder="1" applyFont="1" applyNumberFormat="1">
      <alignment readingOrder="0"/>
    </xf>
    <xf borderId="0" fillId="2" fontId="2" numFmtId="10" xfId="0" applyAlignment="1" applyFont="1" applyNumberFormat="1">
      <alignment readingOrder="0"/>
    </xf>
    <xf borderId="5" fillId="2" fontId="2" numFmtId="10" xfId="0" applyAlignment="1" applyBorder="1" applyFont="1" applyNumberFormat="1">
      <alignment readingOrder="0"/>
    </xf>
    <xf borderId="0" fillId="2" fontId="2" numFmtId="0" xfId="0" applyAlignment="1" applyFont="1">
      <alignment readingOrder="0"/>
    </xf>
    <xf borderId="6" fillId="2" fontId="2" numFmtId="0" xfId="0" applyBorder="1" applyFont="1"/>
    <xf borderId="7" fillId="2" fontId="2" numFmtId="0" xfId="0" applyBorder="1" applyFont="1"/>
    <xf borderId="8" fillId="2" fontId="2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  <xf borderId="0" fillId="3" fontId="3" numFmtId="0" xfId="0" applyAlignment="1" applyFill="1" applyFont="1">
      <alignment horizontal="center"/>
    </xf>
    <xf borderId="0" fillId="3" fontId="3" numFmtId="0" xfId="0" applyAlignment="1" applyFont="1">
      <alignment horizontal="center" readingOrder="0"/>
    </xf>
    <xf borderId="0" fillId="0" fontId="4" numFmtId="164" xfId="0" applyAlignment="1" applyFont="1" applyNumberFormat="1">
      <alignment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5" numFmtId="0" xfId="0" applyFont="1"/>
    <xf borderId="0" fillId="0" fontId="1" numFmtId="1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20.75"/>
    <col customWidth="1" min="7" max="7" width="26.63"/>
    <col customWidth="1" min="8" max="8" width="17.63"/>
    <col customWidth="1" min="9" max="9" width="11.38"/>
    <col customWidth="1" min="10" max="10" width="17.25"/>
    <col customWidth="1" min="11" max="23" width="8.0"/>
  </cols>
  <sheetData>
    <row r="1" ht="12.75" customHeight="1">
      <c r="A1" s="1" t="s">
        <v>0</v>
      </c>
      <c r="C1" s="2" t="s">
        <v>1</v>
      </c>
      <c r="D1" s="3" t="s">
        <v>2</v>
      </c>
      <c r="E1" s="3" t="s">
        <v>3</v>
      </c>
      <c r="F1" s="4" t="s">
        <v>4</v>
      </c>
    </row>
    <row r="2" ht="12.75" customHeight="1">
      <c r="A2" s="1" t="s">
        <v>5</v>
      </c>
      <c r="C2" s="5">
        <v>0.03172469606987018</v>
      </c>
      <c r="D2" s="6">
        <v>0.027600358646106375</v>
      </c>
      <c r="E2" s="6">
        <v>0.01378340315983715</v>
      </c>
      <c r="F2" s="7">
        <v>0.008062121385299187</v>
      </c>
    </row>
    <row r="3" ht="12.75" customHeight="1">
      <c r="A3" s="1" t="s">
        <v>6</v>
      </c>
      <c r="C3" s="8"/>
      <c r="D3" s="9"/>
      <c r="E3" s="9"/>
      <c r="F3" s="10"/>
    </row>
    <row r="4" ht="12.75" customHeight="1">
      <c r="A4" s="1" t="s">
        <v>7</v>
      </c>
      <c r="C4" s="5"/>
      <c r="D4" s="11" t="s">
        <v>8</v>
      </c>
      <c r="E4" s="6"/>
      <c r="F4" s="7"/>
    </row>
    <row r="5" ht="12.75" customHeight="1">
      <c r="A5" s="1" t="s">
        <v>9</v>
      </c>
      <c r="C5" s="12"/>
      <c r="D5" s="13">
        <f>F2+D2*0.36+(1-0.36)*E2</f>
        <v>0.02681962852</v>
      </c>
      <c r="E5" s="13"/>
      <c r="F5" s="14"/>
    </row>
    <row r="6" ht="12.75" customHeight="1">
      <c r="A6" s="1" t="s">
        <v>10</v>
      </c>
    </row>
    <row r="7" ht="12.75" customHeight="1"/>
    <row r="8" ht="12.75" customHeight="1">
      <c r="A8" s="1" t="s">
        <v>11</v>
      </c>
      <c r="B8" s="1" t="s">
        <v>12</v>
      </c>
    </row>
    <row r="9" ht="12.75" customHeight="1">
      <c r="C9" s="15" t="s">
        <v>1</v>
      </c>
      <c r="E9" s="15" t="s">
        <v>2</v>
      </c>
      <c r="G9" s="15" t="s">
        <v>3</v>
      </c>
      <c r="J9" s="15" t="s">
        <v>4</v>
      </c>
    </row>
    <row r="10" ht="12.75" customHeight="1">
      <c r="A10" s="1" t="s">
        <v>13</v>
      </c>
      <c r="C10" s="16">
        <f>SUM(C12:C85)/(2021-1948)</f>
        <v>0.03172469607</v>
      </c>
      <c r="E10" s="16">
        <f>SUM(E12:E85)/(2021-1948)</f>
        <v>0.02760035865</v>
      </c>
      <c r="G10" s="16">
        <f>SUM(G12:G85)/(2021-1948)</f>
        <v>0.01378340316</v>
      </c>
      <c r="J10" s="16">
        <f>SUM(J12:J85)/(2021-1948)</f>
        <v>0.008062121385</v>
      </c>
    </row>
    <row r="11" ht="12.75" customHeight="1">
      <c r="A11" s="17" t="s">
        <v>14</v>
      </c>
      <c r="B11" s="17" t="s">
        <v>15</v>
      </c>
      <c r="C11" s="18" t="s">
        <v>16</v>
      </c>
      <c r="D11" s="17" t="s">
        <v>17</v>
      </c>
      <c r="E11" s="18" t="s">
        <v>18</v>
      </c>
      <c r="F11" s="17" t="s">
        <v>19</v>
      </c>
      <c r="G11" s="18" t="s">
        <v>20</v>
      </c>
      <c r="H11" s="18" t="s">
        <v>21</v>
      </c>
      <c r="I11" s="18" t="s">
        <v>22</v>
      </c>
      <c r="J11" s="18" t="s">
        <v>23</v>
      </c>
    </row>
    <row r="12" ht="12.75" customHeight="1">
      <c r="A12" s="19">
        <v>17533.0</v>
      </c>
      <c r="B12" s="20">
        <v>2274.627</v>
      </c>
      <c r="C12" s="21">
        <f t="shared" ref="C12:C87" si="1">(B13-B12)/B12</f>
        <v>-0.005582893371</v>
      </c>
      <c r="D12" s="22">
        <v>341.71098899308066</v>
      </c>
      <c r="E12" s="23">
        <f t="shared" ref="E12:E87" si="2">(D12-D13)/D12</f>
        <v>0.09017617139</v>
      </c>
      <c r="F12" s="24">
        <v>99104.0</v>
      </c>
      <c r="G12" s="1">
        <f t="shared" ref="G12:G87" si="3">(F13-F12)/F12</f>
        <v>-0.03494309009</v>
      </c>
      <c r="H12" s="25">
        <v>-1.312733137</v>
      </c>
      <c r="I12" s="23">
        <f t="shared" ref="I12:I86" si="4">10^H12</f>
        <v>0.04867061825</v>
      </c>
      <c r="J12" s="23">
        <f t="shared" ref="J12:J87" si="5">(I13-I12)/I12</f>
        <v>0.01282272226</v>
      </c>
    </row>
    <row r="13" ht="12.75" customHeight="1">
      <c r="A13" s="19">
        <v>17899.0</v>
      </c>
      <c r="B13" s="20">
        <v>2261.928</v>
      </c>
      <c r="C13" s="21">
        <f t="shared" si="1"/>
        <v>0.08691877018</v>
      </c>
      <c r="D13" s="22">
        <v>310.89680028372265</v>
      </c>
      <c r="E13" s="23">
        <f t="shared" si="2"/>
        <v>0.08921031425</v>
      </c>
      <c r="F13" s="24">
        <v>95641.0</v>
      </c>
      <c r="G13" s="1">
        <f t="shared" si="3"/>
        <v>0.04632950304</v>
      </c>
      <c r="H13" s="25">
        <v>-1.307199701</v>
      </c>
      <c r="I13" s="23">
        <f t="shared" si="4"/>
        <v>0.04929470807</v>
      </c>
      <c r="J13" s="23">
        <f t="shared" si="5"/>
        <v>0.04752138069</v>
      </c>
    </row>
    <row r="14" ht="12.75" customHeight="1">
      <c r="A14" s="19">
        <v>18264.0</v>
      </c>
      <c r="B14" s="20">
        <v>2458.532</v>
      </c>
      <c r="C14" s="21">
        <f t="shared" si="1"/>
        <v>0.08044963417</v>
      </c>
      <c r="D14" s="22">
        <v>283.1615990320228</v>
      </c>
      <c r="E14" s="23">
        <f t="shared" si="2"/>
        <v>0.08802565081</v>
      </c>
      <c r="F14" s="24">
        <v>100072.0</v>
      </c>
      <c r="G14" s="1">
        <f t="shared" si="3"/>
        <v>0.08560836198</v>
      </c>
      <c r="H14" s="25">
        <v>-1.287036805</v>
      </c>
      <c r="I14" s="23">
        <f t="shared" si="4"/>
        <v>0.05163726066</v>
      </c>
      <c r="J14" s="23">
        <f t="shared" si="5"/>
        <v>0.01618793427</v>
      </c>
    </row>
    <row r="15" ht="12.75" customHeight="1">
      <c r="A15" s="19">
        <v>18629.0</v>
      </c>
      <c r="B15" s="20">
        <v>2656.32</v>
      </c>
      <c r="C15" s="21">
        <f t="shared" si="1"/>
        <v>0.04083958258</v>
      </c>
      <c r="D15" s="22">
        <v>258.2361149942159</v>
      </c>
      <c r="E15" s="23">
        <f t="shared" si="2"/>
        <v>0.08673973084</v>
      </c>
      <c r="F15" s="24">
        <v>108639.0</v>
      </c>
      <c r="G15" s="1">
        <f t="shared" si="3"/>
        <v>0.02079363764</v>
      </c>
      <c r="H15" s="25">
        <v>-1.280062771</v>
      </c>
      <c r="I15" s="23">
        <f t="shared" si="4"/>
        <v>0.05247316124</v>
      </c>
      <c r="J15" s="23">
        <f t="shared" si="5"/>
        <v>0.01546741025</v>
      </c>
    </row>
    <row r="16" ht="12.75" customHeight="1">
      <c r="A16" s="19">
        <v>18994.0</v>
      </c>
      <c r="B16" s="20">
        <v>2764.803</v>
      </c>
      <c r="C16" s="21">
        <f t="shared" si="1"/>
        <v>0.04687784265</v>
      </c>
      <c r="D16" s="22">
        <v>235.8367838869748</v>
      </c>
      <c r="E16" s="23">
        <f t="shared" si="2"/>
        <v>0.08540658444</v>
      </c>
      <c r="F16" s="24">
        <v>110898.0</v>
      </c>
      <c r="G16" s="1">
        <f t="shared" si="3"/>
        <v>0.01305704341</v>
      </c>
      <c r="H16" s="25">
        <v>-1.273396781</v>
      </c>
      <c r="I16" s="23">
        <f t="shared" si="4"/>
        <v>0.05328478515</v>
      </c>
      <c r="J16" s="23">
        <f t="shared" si="5"/>
        <v>0.02443126407</v>
      </c>
    </row>
    <row r="17" ht="12.75" customHeight="1">
      <c r="A17" s="19">
        <v>19360.0</v>
      </c>
      <c r="B17" s="20">
        <v>2894.411</v>
      </c>
      <c r="C17" s="21">
        <f t="shared" si="1"/>
        <v>-0.005770776852</v>
      </c>
      <c r="D17" s="22">
        <v>215.69476969031555</v>
      </c>
      <c r="E17" s="23">
        <f t="shared" si="2"/>
        <v>0.08395158026</v>
      </c>
      <c r="F17" s="24">
        <v>112346.0</v>
      </c>
      <c r="G17" s="1">
        <f t="shared" si="3"/>
        <v>-0.03889769106</v>
      </c>
      <c r="H17" s="25">
        <v>-1.262913957</v>
      </c>
      <c r="I17" s="23">
        <f t="shared" si="4"/>
        <v>0.05458659981</v>
      </c>
      <c r="J17" s="23">
        <f t="shared" si="5"/>
        <v>0.005735771109</v>
      </c>
    </row>
    <row r="18" ht="12.75" customHeight="1">
      <c r="A18" s="19">
        <v>19725.0</v>
      </c>
      <c r="B18" s="20">
        <v>2877.708</v>
      </c>
      <c r="C18" s="21">
        <f t="shared" si="1"/>
        <v>0.07134775314</v>
      </c>
      <c r="D18" s="22">
        <v>197.5868529213077</v>
      </c>
      <c r="E18" s="23">
        <f t="shared" si="2"/>
        <v>0.08249353804</v>
      </c>
      <c r="F18" s="24">
        <v>107976.0</v>
      </c>
      <c r="G18" s="1">
        <f t="shared" si="3"/>
        <v>0.0328684152</v>
      </c>
      <c r="H18" s="25">
        <v>-1.26043006</v>
      </c>
      <c r="I18" s="23">
        <f t="shared" si="4"/>
        <v>0.05489969605</v>
      </c>
      <c r="J18" s="23">
        <f t="shared" si="5"/>
        <v>0.0344188357</v>
      </c>
    </row>
    <row r="19" ht="12.75" customHeight="1">
      <c r="A19" s="19">
        <v>20090.0</v>
      </c>
      <c r="B19" s="20">
        <v>3083.026</v>
      </c>
      <c r="C19" s="21">
        <f t="shared" si="1"/>
        <v>0.02132288213</v>
      </c>
      <c r="D19" s="22">
        <v>181.2872143533076</v>
      </c>
      <c r="E19" s="23">
        <f t="shared" si="2"/>
        <v>0.0807544222</v>
      </c>
      <c r="F19" s="24">
        <v>111525.0</v>
      </c>
      <c r="G19" s="1">
        <f t="shared" si="3"/>
        <v>0.0215826048</v>
      </c>
      <c r="H19" s="25">
        <v>-1.24573364</v>
      </c>
      <c r="I19" s="23">
        <f t="shared" si="4"/>
        <v>0.05678927967</v>
      </c>
      <c r="J19" s="23">
        <f t="shared" si="5"/>
        <v>-0.006760009712</v>
      </c>
    </row>
    <row r="20" ht="12.75" customHeight="1">
      <c r="A20" s="19">
        <v>20455.0</v>
      </c>
      <c r="B20" s="20">
        <v>3148.765</v>
      </c>
      <c r="C20" s="21">
        <f t="shared" si="1"/>
        <v>0.02105587429</v>
      </c>
      <c r="D20" s="22">
        <v>166.64747010524275</v>
      </c>
      <c r="E20" s="23">
        <f t="shared" si="2"/>
        <v>0.07900874074</v>
      </c>
      <c r="F20" s="24">
        <v>113932.0</v>
      </c>
      <c r="G20" s="1">
        <f t="shared" si="3"/>
        <v>-0.00308078503</v>
      </c>
      <c r="H20" s="25">
        <v>-1.248679443</v>
      </c>
      <c r="I20" s="23">
        <f t="shared" si="4"/>
        <v>0.05640538359</v>
      </c>
      <c r="J20" s="23">
        <f t="shared" si="5"/>
        <v>0.007570679599</v>
      </c>
    </row>
    <row r="21" ht="12.75" customHeight="1">
      <c r="A21" s="19">
        <v>20821.0</v>
      </c>
      <c r="B21" s="20">
        <v>3215.065</v>
      </c>
      <c r="C21" s="21">
        <f t="shared" si="1"/>
        <v>-0.007417890463</v>
      </c>
      <c r="D21" s="22">
        <v>153.48086334410965</v>
      </c>
      <c r="E21" s="23">
        <f t="shared" si="2"/>
        <v>0.07714900945</v>
      </c>
      <c r="F21" s="24">
        <v>113581.0</v>
      </c>
      <c r="G21" s="1">
        <f t="shared" si="3"/>
        <v>-0.03174826776</v>
      </c>
      <c r="H21" s="25">
        <v>-1.245403922</v>
      </c>
      <c r="I21" s="23">
        <f t="shared" si="4"/>
        <v>0.05683241067</v>
      </c>
      <c r="J21" s="23">
        <f t="shared" si="5"/>
        <v>-0.002514344416</v>
      </c>
    </row>
    <row r="22" ht="12.75" customHeight="1">
      <c r="A22" s="19">
        <v>21186.0</v>
      </c>
      <c r="B22" s="20">
        <v>3191.216</v>
      </c>
      <c r="C22" s="21">
        <f t="shared" si="1"/>
        <v>0.06931683722</v>
      </c>
      <c r="D22" s="22">
        <v>141.63996676731847</v>
      </c>
      <c r="E22" s="23">
        <f t="shared" si="2"/>
        <v>0.07526152907</v>
      </c>
      <c r="F22" s="24">
        <v>109975.0</v>
      </c>
      <c r="G22" s="1">
        <f t="shared" si="3"/>
        <v>0.03153443965</v>
      </c>
      <c r="H22" s="25">
        <v>-1.246497263</v>
      </c>
      <c r="I22" s="23">
        <f t="shared" si="4"/>
        <v>0.05668951442</v>
      </c>
      <c r="J22" s="23">
        <f t="shared" si="5"/>
        <v>0.03216972393</v>
      </c>
    </row>
    <row r="23" ht="12.75" customHeight="1">
      <c r="A23" s="19">
        <v>21551.0</v>
      </c>
      <c r="B23" s="20">
        <v>3412.421</v>
      </c>
      <c r="C23" s="21">
        <f t="shared" si="1"/>
        <v>0.02574447877</v>
      </c>
      <c r="D23" s="22">
        <v>130.9799262913434</v>
      </c>
      <c r="E23" s="23">
        <f t="shared" si="2"/>
        <v>0.07302592309</v>
      </c>
      <c r="F23" s="24">
        <v>113443.0</v>
      </c>
      <c r="G23" s="1">
        <f t="shared" si="3"/>
        <v>0.01388362438</v>
      </c>
      <c r="H23" s="25">
        <v>-1.232746147</v>
      </c>
      <c r="I23" s="23">
        <f t="shared" si="4"/>
        <v>0.05851320045</v>
      </c>
      <c r="J23" s="23">
        <f t="shared" si="5"/>
        <v>0.002028689096</v>
      </c>
    </row>
    <row r="24" ht="12.75" customHeight="1">
      <c r="A24" s="19">
        <v>21916.0</v>
      </c>
      <c r="B24" s="20">
        <v>3500.272</v>
      </c>
      <c r="C24" s="21">
        <f t="shared" si="1"/>
        <v>0.02565343493</v>
      </c>
      <c r="D24" s="22">
        <v>121.41499626814469</v>
      </c>
      <c r="E24" s="23">
        <f t="shared" si="2"/>
        <v>0.07081001604</v>
      </c>
      <c r="F24" s="24">
        <v>115018.0</v>
      </c>
      <c r="G24" s="1">
        <f t="shared" si="3"/>
        <v>-0.001312837991</v>
      </c>
      <c r="H24" s="25">
        <v>-1.231865991</v>
      </c>
      <c r="I24" s="23">
        <f t="shared" si="4"/>
        <v>0.05863190554</v>
      </c>
      <c r="J24" s="23">
        <f t="shared" si="5"/>
        <v>0.01149349702</v>
      </c>
    </row>
    <row r="25" ht="12.75" customHeight="1">
      <c r="A25" s="19">
        <v>22282.0</v>
      </c>
      <c r="B25" s="20">
        <v>3590.066</v>
      </c>
      <c r="C25" s="21">
        <f t="shared" si="1"/>
        <v>0.06129636614</v>
      </c>
      <c r="D25" s="22">
        <v>112.81759843525455</v>
      </c>
      <c r="E25" s="23">
        <f t="shared" si="2"/>
        <v>0.06848805078</v>
      </c>
      <c r="F25" s="24">
        <v>114867.0</v>
      </c>
      <c r="G25" s="1">
        <f t="shared" si="3"/>
        <v>0.02976485849</v>
      </c>
      <c r="H25" s="25">
        <v>-1.226902896</v>
      </c>
      <c r="I25" s="23">
        <f t="shared" si="4"/>
        <v>0.05930579117</v>
      </c>
      <c r="J25" s="23">
        <f t="shared" si="5"/>
        <v>0.02643850866</v>
      </c>
    </row>
    <row r="26" ht="12.75" customHeight="1">
      <c r="A26" s="19">
        <v>22647.0</v>
      </c>
      <c r="B26" s="20">
        <v>3810.124</v>
      </c>
      <c r="C26" s="21">
        <f t="shared" si="1"/>
        <v>0.0435728601</v>
      </c>
      <c r="D26" s="22">
        <v>105.09094102447798</v>
      </c>
      <c r="E26" s="23">
        <f t="shared" si="2"/>
        <v>0.06592533024</v>
      </c>
      <c r="F26" s="24">
        <v>118286.0</v>
      </c>
      <c r="G26" s="1">
        <f t="shared" si="3"/>
        <v>0.01654464603</v>
      </c>
      <c r="H26" s="25">
        <v>-1.215569959</v>
      </c>
      <c r="I26" s="23">
        <f t="shared" si="4"/>
        <v>0.06087374784</v>
      </c>
      <c r="J26" s="23">
        <f t="shared" si="5"/>
        <v>0.01801319464</v>
      </c>
    </row>
    <row r="27" ht="12.75" customHeight="1">
      <c r="A27" s="19">
        <v>23012.0</v>
      </c>
      <c r="B27" s="20">
        <v>3976.142</v>
      </c>
      <c r="C27" s="21">
        <f t="shared" si="1"/>
        <v>0.05762746904</v>
      </c>
      <c r="D27" s="22">
        <v>98.16278603199439</v>
      </c>
      <c r="E27" s="23">
        <f t="shared" si="2"/>
        <v>0.06333170612</v>
      </c>
      <c r="F27" s="24">
        <v>120243.0</v>
      </c>
      <c r="G27" s="1">
        <f t="shared" si="3"/>
        <v>0.0230948995</v>
      </c>
      <c r="H27" s="25">
        <v>-1.207816552</v>
      </c>
      <c r="I27" s="23">
        <f t="shared" si="4"/>
        <v>0.06197027851</v>
      </c>
      <c r="J27" s="23">
        <f t="shared" si="5"/>
        <v>0.02725528195</v>
      </c>
    </row>
    <row r="28" ht="12.75" customHeight="1">
      <c r="A28" s="19">
        <v>23377.0</v>
      </c>
      <c r="B28" s="20">
        <v>4205.277</v>
      </c>
      <c r="C28" s="21">
        <f t="shared" si="1"/>
        <v>0.06498454204</v>
      </c>
      <c r="D28" s="22">
        <v>91.94596931476048</v>
      </c>
      <c r="E28" s="23">
        <f t="shared" si="2"/>
        <v>0.06058778177</v>
      </c>
      <c r="F28" s="24">
        <v>123020.0</v>
      </c>
      <c r="G28" s="1">
        <f t="shared" si="3"/>
        <v>0.0376198992</v>
      </c>
      <c r="H28" s="25">
        <v>-1.196138169</v>
      </c>
      <c r="I28" s="23">
        <f t="shared" si="4"/>
        <v>0.06365929593</v>
      </c>
      <c r="J28" s="23">
        <f t="shared" si="5"/>
        <v>0.0247561255</v>
      </c>
    </row>
    <row r="29" ht="12.75" customHeight="1">
      <c r="A29" s="19">
        <v>23743.0</v>
      </c>
      <c r="B29" s="20">
        <v>4478.555</v>
      </c>
      <c r="C29" s="21">
        <f t="shared" si="1"/>
        <v>0.06595341578</v>
      </c>
      <c r="D29" s="22">
        <v>86.37516699117326</v>
      </c>
      <c r="E29" s="23">
        <f t="shared" si="2"/>
        <v>0.05772930995</v>
      </c>
      <c r="F29" s="24">
        <v>127648.0</v>
      </c>
      <c r="G29" s="1">
        <f t="shared" si="3"/>
        <v>0.0497853472</v>
      </c>
      <c r="H29" s="25">
        <v>-1.185517646</v>
      </c>
      <c r="I29" s="23">
        <f t="shared" si="4"/>
        <v>0.06523525345</v>
      </c>
      <c r="J29" s="23">
        <f t="shared" si="5"/>
        <v>0.01755376842</v>
      </c>
    </row>
    <row r="30" ht="12.75" customHeight="1">
      <c r="A30" s="19">
        <v>24108.0</v>
      </c>
      <c r="B30" s="20">
        <v>4773.931</v>
      </c>
      <c r="C30" s="21">
        <f t="shared" si="1"/>
        <v>0.02742666369</v>
      </c>
      <c r="D30" s="22">
        <v>81.38878820409974</v>
      </c>
      <c r="E30" s="23">
        <f t="shared" si="2"/>
        <v>0.05479873557</v>
      </c>
      <c r="F30" s="24">
        <v>134003.0</v>
      </c>
      <c r="G30" s="1">
        <f t="shared" si="3"/>
        <v>0.01641754289</v>
      </c>
      <c r="H30" s="25">
        <v>-1.177960279</v>
      </c>
      <c r="I30" s="23">
        <f t="shared" si="4"/>
        <v>0.06638037798</v>
      </c>
      <c r="J30" s="23">
        <f t="shared" si="5"/>
        <v>0.0002364182358</v>
      </c>
    </row>
    <row r="31" ht="12.75" customHeight="1">
      <c r="A31" s="19">
        <v>24473.0</v>
      </c>
      <c r="B31" s="20">
        <v>4904.864</v>
      </c>
      <c r="C31" s="21">
        <f t="shared" si="1"/>
        <v>0.04914509352</v>
      </c>
      <c r="D31" s="22">
        <v>76.92878552133163</v>
      </c>
      <c r="E31" s="23">
        <f t="shared" si="2"/>
        <v>0.05202540967</v>
      </c>
      <c r="F31" s="24">
        <v>136203.0</v>
      </c>
      <c r="G31" s="1">
        <f t="shared" si="3"/>
        <v>0.02182771305</v>
      </c>
      <c r="H31" s="25">
        <v>-1.177857616</v>
      </c>
      <c r="I31" s="23">
        <f t="shared" si="4"/>
        <v>0.06639607151</v>
      </c>
      <c r="J31" s="23">
        <f t="shared" si="5"/>
        <v>0.01681616765</v>
      </c>
    </row>
    <row r="32" ht="12.75" customHeight="1">
      <c r="A32" s="19">
        <v>24838.0</v>
      </c>
      <c r="B32" s="20">
        <v>5145.914</v>
      </c>
      <c r="C32" s="21">
        <f t="shared" si="1"/>
        <v>0.03122477367</v>
      </c>
      <c r="D32" s="22">
        <v>72.92653393914718</v>
      </c>
      <c r="E32" s="23">
        <f t="shared" si="2"/>
        <v>0.04910682953</v>
      </c>
      <c r="F32" s="24">
        <v>139176.0</v>
      </c>
      <c r="G32" s="1">
        <f t="shared" si="3"/>
        <v>0.02797896189</v>
      </c>
      <c r="H32" s="25">
        <v>-1.170615173</v>
      </c>
      <c r="I32" s="23">
        <f t="shared" si="4"/>
        <v>0.06751259898</v>
      </c>
      <c r="J32" s="23">
        <f t="shared" si="5"/>
        <v>-0.004523007614</v>
      </c>
    </row>
    <row r="33" ht="12.75" customHeight="1">
      <c r="A33" s="19">
        <v>25204.0</v>
      </c>
      <c r="B33" s="20">
        <v>5306.594</v>
      </c>
      <c r="C33" s="21">
        <f t="shared" si="1"/>
        <v>0.001846193623</v>
      </c>
      <c r="D33" s="22">
        <v>69.3453430691127</v>
      </c>
      <c r="E33" s="23">
        <f t="shared" si="2"/>
        <v>0.0462859985</v>
      </c>
      <c r="F33" s="24">
        <v>143070.0</v>
      </c>
      <c r="G33" s="1">
        <f t="shared" si="3"/>
        <v>-0.01541203607</v>
      </c>
      <c r="H33" s="25">
        <v>-1.172583946</v>
      </c>
      <c r="I33" s="23">
        <f t="shared" si="4"/>
        <v>0.06720723898</v>
      </c>
      <c r="J33" s="23">
        <f t="shared" si="5"/>
        <v>-0.00598797793</v>
      </c>
    </row>
    <row r="34" ht="12.75" customHeight="1">
      <c r="A34" s="19">
        <v>25569.0</v>
      </c>
      <c r="B34" s="20">
        <v>5316.391</v>
      </c>
      <c r="C34" s="21">
        <f t="shared" si="1"/>
        <v>0.0329272245</v>
      </c>
      <c r="D34" s="22">
        <v>66.1356246238454</v>
      </c>
      <c r="E34" s="23">
        <f t="shared" si="2"/>
        <v>0.04366701857</v>
      </c>
      <c r="F34" s="24">
        <v>140865.0</v>
      </c>
      <c r="G34" s="1">
        <f t="shared" si="3"/>
        <v>-0.005551414475</v>
      </c>
      <c r="H34" s="25">
        <v>-1.175192309</v>
      </c>
      <c r="I34" s="23">
        <f t="shared" si="4"/>
        <v>0.06680480352</v>
      </c>
      <c r="J34" s="23">
        <f t="shared" si="5"/>
        <v>0.01817002212</v>
      </c>
    </row>
    <row r="35" ht="12.75" customHeight="1">
      <c r="A35" s="19">
        <v>25934.0</v>
      </c>
      <c r="B35" s="20">
        <v>5491.445</v>
      </c>
      <c r="C35" s="21">
        <f t="shared" si="1"/>
        <v>0.05255501967</v>
      </c>
      <c r="D35" s="22">
        <v>63.247679075585935</v>
      </c>
      <c r="E35" s="23">
        <f t="shared" si="2"/>
        <v>0.0408723499</v>
      </c>
      <c r="F35" s="24">
        <v>140083.0</v>
      </c>
      <c r="G35" s="1">
        <f t="shared" si="3"/>
        <v>0.02918269883</v>
      </c>
      <c r="H35" s="25">
        <v>-1.167372003</v>
      </c>
      <c r="I35" s="23">
        <f t="shared" si="4"/>
        <v>0.06801864827</v>
      </c>
      <c r="J35" s="23">
        <f t="shared" si="5"/>
        <v>0.01566707008</v>
      </c>
    </row>
    <row r="36" ht="12.75" customHeight="1">
      <c r="A36" s="19">
        <v>26299.0</v>
      </c>
      <c r="B36" s="20">
        <v>5780.048</v>
      </c>
      <c r="C36" s="21">
        <f t="shared" si="1"/>
        <v>0.05645679759</v>
      </c>
      <c r="D36" s="22">
        <v>60.66259780627574</v>
      </c>
      <c r="E36" s="23">
        <f t="shared" si="2"/>
        <v>0.03798598179</v>
      </c>
      <c r="F36" s="24">
        <v>144171.0</v>
      </c>
      <c r="G36" s="1">
        <f t="shared" si="3"/>
        <v>0.04295593427</v>
      </c>
      <c r="H36" s="25">
        <v>-1.160620631</v>
      </c>
      <c r="I36" s="23">
        <f t="shared" si="4"/>
        <v>0.0690843012</v>
      </c>
      <c r="J36" s="23">
        <f t="shared" si="5"/>
        <v>0.01095457274</v>
      </c>
    </row>
    <row r="37" ht="12.75" customHeight="1">
      <c r="A37" s="19">
        <v>26665.0</v>
      </c>
      <c r="B37" s="20">
        <v>6106.371</v>
      </c>
      <c r="C37" s="21">
        <f t="shared" si="1"/>
        <v>-0.005405501893</v>
      </c>
      <c r="D37" s="22">
        <v>58.35826947065149</v>
      </c>
      <c r="E37" s="23">
        <f t="shared" si="2"/>
        <v>0.03512859067</v>
      </c>
      <c r="F37" s="24">
        <v>150364.0</v>
      </c>
      <c r="G37" s="1">
        <f t="shared" si="3"/>
        <v>0.001509669868</v>
      </c>
      <c r="H37" s="25">
        <v>-1.15588899</v>
      </c>
      <c r="I37" s="23">
        <f t="shared" si="4"/>
        <v>0.06984109021</v>
      </c>
      <c r="J37" s="23">
        <f t="shared" si="5"/>
        <v>-0.02353056219</v>
      </c>
    </row>
    <row r="38" ht="12.75" customHeight="1">
      <c r="A38" s="19">
        <v>27030.0</v>
      </c>
      <c r="B38" s="20">
        <v>6073.363</v>
      </c>
      <c r="C38" s="21">
        <f t="shared" si="1"/>
        <v>-0.002056191932</v>
      </c>
      <c r="D38" s="22">
        <v>56.308225710440254</v>
      </c>
      <c r="E38" s="23">
        <f t="shared" si="2"/>
        <v>0.03280858717</v>
      </c>
      <c r="F38" s="24">
        <v>150591.0</v>
      </c>
      <c r="G38" s="1">
        <f t="shared" si="3"/>
        <v>-0.02706669057</v>
      </c>
      <c r="H38" s="25">
        <v>-1.166230335</v>
      </c>
      <c r="I38" s="23">
        <f t="shared" si="4"/>
        <v>0.06819769009</v>
      </c>
      <c r="J38" s="23">
        <f t="shared" si="5"/>
        <v>-0.002583406669</v>
      </c>
    </row>
    <row r="39" ht="12.75" customHeight="1">
      <c r="A39" s="19">
        <v>27395.0</v>
      </c>
      <c r="B39" s="20">
        <v>6060.875</v>
      </c>
      <c r="C39" s="21">
        <f t="shared" si="1"/>
        <v>0.05388033906</v>
      </c>
      <c r="D39" s="22">
        <v>54.46083237872488</v>
      </c>
      <c r="E39" s="23">
        <f t="shared" si="2"/>
        <v>0.03054576726</v>
      </c>
      <c r="F39" s="24">
        <v>146515.0</v>
      </c>
      <c r="G39" s="1">
        <f t="shared" si="3"/>
        <v>0.02882981265</v>
      </c>
      <c r="H39" s="25">
        <v>-1.167353746</v>
      </c>
      <c r="I39" s="23">
        <f t="shared" si="4"/>
        <v>0.06802150772</v>
      </c>
      <c r="J39" s="23">
        <f t="shared" si="5"/>
        <v>0.01674289444</v>
      </c>
    </row>
    <row r="40" ht="12.75" customHeight="1">
      <c r="A40" s="19">
        <v>27760.0</v>
      </c>
      <c r="B40" s="20">
        <v>6387.437</v>
      </c>
      <c r="C40" s="21">
        <f t="shared" si="1"/>
        <v>0.04624186509</v>
      </c>
      <c r="D40" s="22">
        <v>52.79728446802854</v>
      </c>
      <c r="E40" s="23">
        <f t="shared" si="2"/>
        <v>0.02792571307</v>
      </c>
      <c r="F40" s="24">
        <v>150739.0</v>
      </c>
      <c r="G40" s="1">
        <f t="shared" si="3"/>
        <v>0.03376034072</v>
      </c>
      <c r="H40" s="25">
        <v>-1.1601426</v>
      </c>
      <c r="I40" s="23">
        <f t="shared" si="4"/>
        <v>0.06916038465</v>
      </c>
      <c r="J40" s="23">
        <f t="shared" si="5"/>
        <v>0.008034959341</v>
      </c>
    </row>
    <row r="41" ht="12.75" customHeight="1">
      <c r="A41" s="19">
        <v>28126.0</v>
      </c>
      <c r="B41" s="20">
        <v>6682.804</v>
      </c>
      <c r="C41" s="21">
        <f t="shared" si="1"/>
        <v>0.05535206479</v>
      </c>
      <c r="D41" s="22">
        <v>51.32288265089491</v>
      </c>
      <c r="E41" s="23">
        <f t="shared" si="2"/>
        <v>0.02547264444</v>
      </c>
      <c r="F41" s="24">
        <v>155828.0</v>
      </c>
      <c r="G41" s="1">
        <f t="shared" si="3"/>
        <v>0.04601868727</v>
      </c>
      <c r="H41" s="25">
        <v>-1.156667006</v>
      </c>
      <c r="I41" s="23">
        <f t="shared" si="4"/>
        <v>0.06971608552</v>
      </c>
      <c r="J41" s="23">
        <f t="shared" si="5"/>
        <v>0.009666225846</v>
      </c>
    </row>
    <row r="42" ht="12.75" customHeight="1">
      <c r="A42" s="19">
        <v>28491.0</v>
      </c>
      <c r="B42" s="20">
        <v>7052.711</v>
      </c>
      <c r="C42" s="21">
        <f t="shared" si="1"/>
        <v>0.03165988228</v>
      </c>
      <c r="D42" s="22">
        <v>50.01555310969034</v>
      </c>
      <c r="E42" s="23">
        <f t="shared" si="2"/>
        <v>0.02305681236</v>
      </c>
      <c r="F42" s="24">
        <v>162999.0</v>
      </c>
      <c r="G42" s="1">
        <f t="shared" si="3"/>
        <v>0.02871183259</v>
      </c>
      <c r="H42" s="25">
        <v>-1.152489177</v>
      </c>
      <c r="I42" s="23">
        <f t="shared" si="4"/>
        <v>0.07038997695</v>
      </c>
      <c r="J42" s="23">
        <f t="shared" si="5"/>
        <v>-0.0026517729</v>
      </c>
    </row>
    <row r="43" ht="12.75" customHeight="1">
      <c r="A43" s="19">
        <v>28856.0</v>
      </c>
      <c r="B43" s="20">
        <v>7275.999</v>
      </c>
      <c r="C43" s="21">
        <f t="shared" si="1"/>
        <v>-0.002567757362</v>
      </c>
      <c r="D43" s="22">
        <v>48.86235388678018</v>
      </c>
      <c r="E43" s="23">
        <f t="shared" si="2"/>
        <v>0.02096384387</v>
      </c>
      <c r="F43" s="24">
        <v>167679.0</v>
      </c>
      <c r="G43" s="1">
        <f t="shared" si="3"/>
        <v>-0.00593992092</v>
      </c>
      <c r="H43" s="25">
        <v>-1.153642357</v>
      </c>
      <c r="I43" s="23">
        <f t="shared" si="4"/>
        <v>0.07020331872</v>
      </c>
      <c r="J43" s="23">
        <f t="shared" si="5"/>
        <v>-0.01501684123</v>
      </c>
    </row>
    <row r="44" ht="12.75" customHeight="1">
      <c r="A44" s="19">
        <v>29221.0</v>
      </c>
      <c r="B44" s="20">
        <v>7257.316</v>
      </c>
      <c r="C44" s="21">
        <f t="shared" si="1"/>
        <v>0.02537701266</v>
      </c>
      <c r="D44" s="22">
        <v>47.83801112880497</v>
      </c>
      <c r="E44" s="23">
        <f t="shared" si="2"/>
        <v>0.01929480464</v>
      </c>
      <c r="F44" s="24">
        <v>166683.0</v>
      </c>
      <c r="G44" s="1">
        <f t="shared" si="3"/>
        <v>0.007277286826</v>
      </c>
      <c r="H44" s="25">
        <v>-1.160213552</v>
      </c>
      <c r="I44" s="23">
        <f t="shared" si="4"/>
        <v>0.06914908663</v>
      </c>
      <c r="J44" s="23">
        <f t="shared" si="5"/>
        <v>0.003644647912</v>
      </c>
    </row>
    <row r="45" ht="12.75" customHeight="1">
      <c r="A45" s="19">
        <v>29587.0</v>
      </c>
      <c r="B45" s="20">
        <v>7441.485</v>
      </c>
      <c r="C45" s="21">
        <f t="shared" si="1"/>
        <v>-0.0180301378</v>
      </c>
      <c r="D45" s="22">
        <v>46.914986049584556</v>
      </c>
      <c r="E45" s="23">
        <f t="shared" si="2"/>
        <v>0.01747499175</v>
      </c>
      <c r="F45" s="24">
        <v>167896.0</v>
      </c>
      <c r="G45" s="1">
        <f t="shared" si="3"/>
        <v>-0.02372897508</v>
      </c>
      <c r="H45" s="25">
        <v>-1.158633579</v>
      </c>
      <c r="I45" s="23">
        <f t="shared" si="4"/>
        <v>0.0694011107</v>
      </c>
      <c r="J45" s="23">
        <f t="shared" si="5"/>
        <v>-0.01867552189</v>
      </c>
    </row>
    <row r="46" ht="12.75" customHeight="1">
      <c r="A46" s="19">
        <v>29952.0</v>
      </c>
      <c r="B46" s="20">
        <v>7307.314</v>
      </c>
      <c r="C46" s="21">
        <f t="shared" si="1"/>
        <v>0.0458379098</v>
      </c>
      <c r="D46" s="22">
        <v>46.09514705529987</v>
      </c>
      <c r="E46" s="23">
        <f t="shared" si="2"/>
        <v>0.01617864317</v>
      </c>
      <c r="F46" s="24">
        <v>163912.0</v>
      </c>
      <c r="G46" s="1">
        <f t="shared" si="3"/>
        <v>0.01409902875</v>
      </c>
      <c r="H46" s="25">
        <v>-1.166820947</v>
      </c>
      <c r="I46" s="23">
        <f t="shared" si="4"/>
        <v>0.06810500874</v>
      </c>
      <c r="J46" s="23">
        <f t="shared" si="5"/>
        <v>0.02033287314</v>
      </c>
    </row>
    <row r="47" ht="12.75" customHeight="1">
      <c r="A47" s="19">
        <v>30317.0</v>
      </c>
      <c r="B47" s="20">
        <v>7642.266</v>
      </c>
      <c r="C47" s="21">
        <f t="shared" si="1"/>
        <v>0.07236453167</v>
      </c>
      <c r="D47" s="22">
        <v>45.349390119430325</v>
      </c>
      <c r="E47" s="23">
        <f t="shared" si="2"/>
        <v>0.01437101713</v>
      </c>
      <c r="F47" s="24">
        <v>166223.0</v>
      </c>
      <c r="G47" s="1">
        <f t="shared" si="3"/>
        <v>0.0489703591</v>
      </c>
      <c r="H47" s="25">
        <v>-1.158079068</v>
      </c>
      <c r="I47" s="23">
        <f t="shared" si="4"/>
        <v>0.06948977924</v>
      </c>
      <c r="J47" s="23">
        <f t="shared" si="5"/>
        <v>0.02516309604</v>
      </c>
    </row>
    <row r="48" ht="12.75" customHeight="1">
      <c r="A48" s="19">
        <v>30682.0</v>
      </c>
      <c r="B48" s="20">
        <v>8195.295</v>
      </c>
      <c r="C48" s="21">
        <f t="shared" si="1"/>
        <v>0.04169575348</v>
      </c>
      <c r="D48" s="22">
        <v>44.69767325734344</v>
      </c>
      <c r="E48" s="23">
        <f t="shared" si="2"/>
        <v>0.01244366192</v>
      </c>
      <c r="F48" s="24">
        <v>174363.0</v>
      </c>
      <c r="G48" s="1">
        <f t="shared" si="3"/>
        <v>0.0194536685</v>
      </c>
      <c r="H48" s="25">
        <v>-1.147286104</v>
      </c>
      <c r="I48" s="23">
        <f t="shared" si="4"/>
        <v>0.07123835723</v>
      </c>
      <c r="J48" s="23">
        <f t="shared" si="5"/>
        <v>0.01490992365</v>
      </c>
    </row>
    <row r="49" ht="12.75" customHeight="1">
      <c r="A49" s="19">
        <v>31048.0</v>
      </c>
      <c r="B49" s="20">
        <v>8537.004</v>
      </c>
      <c r="C49" s="21">
        <f t="shared" si="1"/>
        <v>0.03462655049</v>
      </c>
      <c r="D49" s="22">
        <v>44.141470522775684</v>
      </c>
      <c r="E49" s="23">
        <f t="shared" si="2"/>
        <v>0.01093850209</v>
      </c>
      <c r="F49" s="24">
        <v>177755.0</v>
      </c>
      <c r="G49" s="1">
        <f t="shared" si="3"/>
        <v>0.0110095356</v>
      </c>
      <c r="H49" s="25">
        <v>-1.140858605</v>
      </c>
      <c r="I49" s="23">
        <f t="shared" si="4"/>
        <v>0.0723005157</v>
      </c>
      <c r="J49" s="23">
        <f t="shared" si="5"/>
        <v>0.01258480497</v>
      </c>
    </row>
    <row r="50" ht="12.75" customHeight="1">
      <c r="A50" s="19">
        <v>31413.0</v>
      </c>
      <c r="B50" s="20">
        <v>8832.611</v>
      </c>
      <c r="C50" s="21">
        <f t="shared" si="1"/>
        <v>0.03454629667</v>
      </c>
      <c r="D50" s="22">
        <v>43.65862895540784</v>
      </c>
      <c r="E50" s="23">
        <f t="shared" si="2"/>
        <v>0.009614910079</v>
      </c>
      <c r="F50" s="24">
        <v>179712.0</v>
      </c>
      <c r="G50" s="1">
        <f t="shared" si="3"/>
        <v>0.02899082977</v>
      </c>
      <c r="H50" s="25">
        <v>-1.135427199</v>
      </c>
      <c r="I50" s="23">
        <f t="shared" si="4"/>
        <v>0.07321040359</v>
      </c>
      <c r="J50" s="23">
        <f t="shared" si="5"/>
        <v>0.0008326204231</v>
      </c>
    </row>
    <row r="51" ht="12.75" customHeight="1">
      <c r="A51" s="19">
        <v>31778.0</v>
      </c>
      <c r="B51" s="20">
        <v>9137.745</v>
      </c>
      <c r="C51" s="21">
        <f t="shared" si="1"/>
        <v>0.04176982396</v>
      </c>
      <c r="D51" s="22">
        <v>43.23885516381539</v>
      </c>
      <c r="E51" s="23">
        <f t="shared" si="2"/>
        <v>0.008396301906</v>
      </c>
      <c r="F51" s="24">
        <v>184922.0</v>
      </c>
      <c r="G51" s="1">
        <f t="shared" si="3"/>
        <v>0.02650306616</v>
      </c>
      <c r="H51" s="25">
        <v>-1.135065747</v>
      </c>
      <c r="I51" s="23">
        <f t="shared" si="4"/>
        <v>0.07327136007</v>
      </c>
      <c r="J51" s="23">
        <f t="shared" si="5"/>
        <v>0.009418686053</v>
      </c>
    </row>
    <row r="52" ht="12.75" customHeight="1">
      <c r="A52" s="19">
        <v>32143.0</v>
      </c>
      <c r="B52" s="20">
        <v>9519.427</v>
      </c>
      <c r="C52" s="21">
        <f t="shared" si="1"/>
        <v>0.03672237835</v>
      </c>
      <c r="D52" s="22">
        <v>42.87580868180159</v>
      </c>
      <c r="E52" s="23">
        <f t="shared" si="2"/>
        <v>0.007206162866</v>
      </c>
      <c r="F52" s="24">
        <v>189823.0</v>
      </c>
      <c r="G52" s="1">
        <f t="shared" si="3"/>
        <v>0.02776797332</v>
      </c>
      <c r="H52" s="25">
        <v>-1.130994407</v>
      </c>
      <c r="I52" s="23">
        <f t="shared" si="4"/>
        <v>0.07396148</v>
      </c>
      <c r="J52" s="23">
        <f t="shared" si="5"/>
        <v>0.00384988367</v>
      </c>
    </row>
    <row r="53" ht="12.75" customHeight="1">
      <c r="A53" s="19">
        <v>32509.0</v>
      </c>
      <c r="B53" s="20">
        <v>9869.003</v>
      </c>
      <c r="C53" s="21">
        <f t="shared" si="1"/>
        <v>0.01885965583</v>
      </c>
      <c r="D53" s="22">
        <v>42.56683862143579</v>
      </c>
      <c r="E53" s="23">
        <f t="shared" si="2"/>
        <v>0.0061646716</v>
      </c>
      <c r="F53" s="24">
        <v>195094.0</v>
      </c>
      <c r="G53" s="1">
        <f t="shared" si="3"/>
        <v>0.007765487406</v>
      </c>
      <c r="H53" s="25">
        <v>-1.129325634</v>
      </c>
      <c r="I53" s="23">
        <f t="shared" si="4"/>
        <v>0.0742462231</v>
      </c>
      <c r="J53" s="23">
        <f t="shared" si="5"/>
        <v>-0.000767357367</v>
      </c>
    </row>
    <row r="54" ht="12.75" customHeight="1">
      <c r="A54" s="19">
        <v>32874.0</v>
      </c>
      <c r="B54" s="20">
        <v>10055.129</v>
      </c>
      <c r="C54" s="21">
        <f t="shared" si="1"/>
        <v>-0.001083128819</v>
      </c>
      <c r="D54" s="22">
        <v>42.30442804028314</v>
      </c>
      <c r="E54" s="23">
        <f t="shared" si="2"/>
        <v>0.005390810559</v>
      </c>
      <c r="F54" s="24">
        <v>196609.0</v>
      </c>
      <c r="G54" s="1">
        <f t="shared" si="3"/>
        <v>-0.0211384016</v>
      </c>
      <c r="H54" s="25">
        <v>-1.129659021</v>
      </c>
      <c r="I54" s="23">
        <f t="shared" si="4"/>
        <v>0.07418924971</v>
      </c>
      <c r="J54" s="23">
        <f t="shared" si="5"/>
        <v>-0.001762361248</v>
      </c>
    </row>
    <row r="55" ht="12.75" customHeight="1">
      <c r="A55" s="19">
        <v>33239.0</v>
      </c>
      <c r="B55" s="20">
        <v>10044.238</v>
      </c>
      <c r="C55" s="21">
        <f t="shared" si="1"/>
        <v>0.03522497177</v>
      </c>
      <c r="D55" s="22">
        <v>42.076372882906014</v>
      </c>
      <c r="E55" s="23">
        <f t="shared" si="2"/>
        <v>0.004889211673</v>
      </c>
      <c r="F55" s="24">
        <v>192453.0</v>
      </c>
      <c r="G55" s="1">
        <f t="shared" si="3"/>
        <v>0.005310387471</v>
      </c>
      <c r="H55" s="25">
        <v>-1.13042508</v>
      </c>
      <c r="I55" s="23">
        <f t="shared" si="4"/>
        <v>0.07405850145</v>
      </c>
      <c r="J55" s="23">
        <f t="shared" si="5"/>
        <v>0.01755117238</v>
      </c>
    </row>
    <row r="56" ht="12.75" customHeight="1">
      <c r="A56" s="19">
        <v>33604.0</v>
      </c>
      <c r="B56" s="20">
        <v>10398.046</v>
      </c>
      <c r="C56" s="21">
        <f t="shared" si="1"/>
        <v>0.02751795866</v>
      </c>
      <c r="D56" s="22">
        <v>41.87065258946296</v>
      </c>
      <c r="E56" s="23">
        <f t="shared" si="2"/>
        <v>0.004062834325</v>
      </c>
      <c r="F56" s="24">
        <v>193475.0</v>
      </c>
      <c r="G56" s="1">
        <f t="shared" si="3"/>
        <v>0.02115001938</v>
      </c>
      <c r="H56" s="25">
        <v>-1.122868821</v>
      </c>
      <c r="I56" s="23">
        <f t="shared" si="4"/>
        <v>0.07535831498</v>
      </c>
      <c r="J56" s="23">
        <f t="shared" si="5"/>
        <v>0.0009300894836</v>
      </c>
    </row>
    <row r="57" ht="12.75" customHeight="1">
      <c r="A57" s="19">
        <v>33970.0</v>
      </c>
      <c r="B57" s="20">
        <v>10684.179</v>
      </c>
      <c r="C57" s="21">
        <f t="shared" si="1"/>
        <v>0.04029022726</v>
      </c>
      <c r="D57" s="22">
        <v>41.700539064897356</v>
      </c>
      <c r="E57" s="23">
        <f t="shared" si="2"/>
        <v>0.003388751181</v>
      </c>
      <c r="F57" s="24">
        <v>197567.0</v>
      </c>
      <c r="G57" s="1">
        <f t="shared" si="3"/>
        <v>0.02771717949</v>
      </c>
      <c r="H57" s="25">
        <v>-1.122465076</v>
      </c>
      <c r="I57" s="23">
        <f t="shared" si="4"/>
        <v>0.07542840495</v>
      </c>
      <c r="J57" s="23">
        <f t="shared" si="5"/>
        <v>0.009795251218</v>
      </c>
    </row>
    <row r="58" ht="12.75" customHeight="1">
      <c r="A58" s="19">
        <v>34335.0</v>
      </c>
      <c r="B58" s="20">
        <v>11114.647</v>
      </c>
      <c r="C58" s="21">
        <f t="shared" si="1"/>
        <v>0.02684430734</v>
      </c>
      <c r="D58" s="22">
        <v>41.559226313876486</v>
      </c>
      <c r="E58" s="23">
        <f t="shared" si="2"/>
        <v>0.002647473667</v>
      </c>
      <c r="F58" s="24">
        <v>203043.0</v>
      </c>
      <c r="G58" s="1">
        <f t="shared" si="3"/>
        <v>0.0265559512</v>
      </c>
      <c r="H58" s="25">
        <v>-1.118231752</v>
      </c>
      <c r="I58" s="23">
        <f t="shared" si="4"/>
        <v>0.07616724513</v>
      </c>
      <c r="J58" s="23">
        <f t="shared" si="5"/>
        <v>-0.002354936362</v>
      </c>
    </row>
    <row r="59" ht="12.75" customHeight="1">
      <c r="A59" s="19">
        <v>34700.0</v>
      </c>
      <c r="B59" s="20">
        <v>11413.012</v>
      </c>
      <c r="C59" s="21">
        <f t="shared" si="1"/>
        <v>0.03772772691</v>
      </c>
      <c r="D59" s="22">
        <v>41.44919935659658</v>
      </c>
      <c r="E59" s="23">
        <f t="shared" si="2"/>
        <v>0.002111492215</v>
      </c>
      <c r="F59" s="24">
        <v>208435.0</v>
      </c>
      <c r="G59" s="1">
        <f t="shared" si="3"/>
        <v>0.01258425888</v>
      </c>
      <c r="H59" s="25">
        <v>-1.119255694</v>
      </c>
      <c r="I59" s="23">
        <f t="shared" si="4"/>
        <v>0.07598787611</v>
      </c>
      <c r="J59" s="23">
        <f t="shared" si="5"/>
        <v>0.01674978678</v>
      </c>
    </row>
    <row r="60" ht="12.75" customHeight="1">
      <c r="A60" s="19">
        <v>35065.0</v>
      </c>
      <c r="B60" s="20">
        <v>11843.599</v>
      </c>
      <c r="C60" s="21">
        <f t="shared" si="1"/>
        <v>0.04447127938</v>
      </c>
      <c r="D60" s="22">
        <v>41.36167969483411</v>
      </c>
      <c r="E60" s="23">
        <f t="shared" si="2"/>
        <v>0.001515515697</v>
      </c>
      <c r="F60" s="24">
        <v>211058.0</v>
      </c>
      <c r="G60" s="1">
        <f t="shared" si="3"/>
        <v>0.03079722162</v>
      </c>
      <c r="H60" s="25">
        <v>-1.112041604</v>
      </c>
      <c r="I60" s="23">
        <f t="shared" si="4"/>
        <v>0.07726065684</v>
      </c>
      <c r="J60" s="23">
        <f t="shared" si="5"/>
        <v>0.01150289012</v>
      </c>
    </row>
    <row r="61" ht="12.75" customHeight="1">
      <c r="A61" s="19">
        <v>35431.0</v>
      </c>
      <c r="B61" s="20">
        <v>12370.299</v>
      </c>
      <c r="C61" s="21">
        <f t="shared" si="1"/>
        <v>0.0448313335</v>
      </c>
      <c r="D61" s="22">
        <v>41.2989954199954</v>
      </c>
      <c r="E61" s="23">
        <f t="shared" si="2"/>
        <v>0.0009084808146</v>
      </c>
      <c r="F61" s="24">
        <v>217558.0</v>
      </c>
      <c r="G61" s="1">
        <f t="shared" si="3"/>
        <v>0.02639296188</v>
      </c>
      <c r="H61" s="25">
        <v>-1.107074476</v>
      </c>
      <c r="I61" s="23">
        <f t="shared" si="4"/>
        <v>0.07814937768</v>
      </c>
      <c r="J61" s="23">
        <f t="shared" si="5"/>
        <v>0.01412110041</v>
      </c>
    </row>
    <row r="62" ht="12.75" customHeight="1">
      <c r="A62" s="19">
        <v>35796.0</v>
      </c>
      <c r="B62" s="20">
        <v>12924.876</v>
      </c>
      <c r="C62" s="21">
        <f t="shared" si="1"/>
        <v>0.04788425049</v>
      </c>
      <c r="D62" s="22">
        <v>41.2614760749961</v>
      </c>
      <c r="E62" s="23">
        <f t="shared" si="2"/>
        <v>0.0003567788575</v>
      </c>
      <c r="F62" s="24">
        <v>223300.0</v>
      </c>
      <c r="G62" s="1">
        <f t="shared" si="3"/>
        <v>0.02078817734</v>
      </c>
      <c r="H62" s="25">
        <v>-1.100984657</v>
      </c>
      <c r="I62" s="23">
        <f t="shared" si="4"/>
        <v>0.07925293289</v>
      </c>
      <c r="J62" s="23">
        <f t="shared" si="5"/>
        <v>0.01976702126</v>
      </c>
    </row>
    <row r="63" ht="12.75" customHeight="1">
      <c r="A63" s="19">
        <v>36161.0</v>
      </c>
      <c r="B63" s="20">
        <v>13543.774</v>
      </c>
      <c r="C63" s="21">
        <f t="shared" si="1"/>
        <v>0.0407758576</v>
      </c>
      <c r="D63" s="22">
        <v>41.246754852703546</v>
      </c>
      <c r="E63" s="23">
        <f t="shared" si="2"/>
        <v>-0.0001712671216</v>
      </c>
      <c r="F63" s="24">
        <v>227942.0</v>
      </c>
      <c r="G63" s="1">
        <f t="shared" si="3"/>
        <v>0.01583736214</v>
      </c>
      <c r="H63" s="25">
        <v>-1.092483694</v>
      </c>
      <c r="I63" s="23">
        <f t="shared" si="4"/>
        <v>0.0808195273</v>
      </c>
      <c r="J63" s="23">
        <f t="shared" si="5"/>
        <v>0.01495641066</v>
      </c>
    </row>
    <row r="64" ht="12.75" customHeight="1">
      <c r="A64" s="19">
        <v>36526.0</v>
      </c>
      <c r="B64" s="20">
        <v>14096.033</v>
      </c>
      <c r="C64" s="21">
        <f t="shared" si="1"/>
        <v>0.009555383419</v>
      </c>
      <c r="D64" s="22">
        <v>41.25381906568146</v>
      </c>
      <c r="E64" s="23">
        <f t="shared" si="2"/>
        <v>-0.0005748558984</v>
      </c>
      <c r="F64" s="24">
        <v>231552.0</v>
      </c>
      <c r="G64" s="1">
        <f t="shared" si="3"/>
        <v>-0.01096513958</v>
      </c>
      <c r="H64" s="25">
        <v>-1.086036303</v>
      </c>
      <c r="I64" s="23">
        <f t="shared" si="4"/>
        <v>0.08202829734</v>
      </c>
      <c r="J64" s="23">
        <f t="shared" si="5"/>
        <v>0.0004291972315</v>
      </c>
    </row>
    <row r="65" ht="12.75" customHeight="1">
      <c r="A65" s="19">
        <v>36892.0</v>
      </c>
      <c r="B65" s="20">
        <v>14230.726</v>
      </c>
      <c r="C65" s="21">
        <f t="shared" si="1"/>
        <v>0.01700447328</v>
      </c>
      <c r="D65" s="22">
        <v>41.277534066902426</v>
      </c>
      <c r="E65" s="23">
        <f t="shared" si="2"/>
        <v>-0.000617131102</v>
      </c>
      <c r="F65" s="24">
        <v>229013.0</v>
      </c>
      <c r="G65" s="1">
        <f t="shared" si="3"/>
        <v>-0.009012588805</v>
      </c>
      <c r="H65" s="25">
        <v>-1.085849945</v>
      </c>
      <c r="I65" s="23">
        <f t="shared" si="4"/>
        <v>0.08206350366</v>
      </c>
      <c r="J65" s="23">
        <f t="shared" si="5"/>
        <v>0.005579122283</v>
      </c>
    </row>
    <row r="66" ht="12.75" customHeight="1">
      <c r="A66" s="19">
        <v>37257.0</v>
      </c>
      <c r="B66" s="20">
        <v>14472.712</v>
      </c>
      <c r="C66" s="21">
        <f t="shared" si="1"/>
        <v>0.02795605965</v>
      </c>
      <c r="D66" s="22">
        <v>41.30300771699015</v>
      </c>
      <c r="E66" s="23">
        <f t="shared" si="2"/>
        <v>-0.0007323715612</v>
      </c>
      <c r="F66" s="24">
        <v>226949.0</v>
      </c>
      <c r="G66" s="1">
        <f t="shared" si="3"/>
        <v>-0.00481165372</v>
      </c>
      <c r="H66" s="25">
        <v>-1.083433697</v>
      </c>
      <c r="I66" s="23">
        <f t="shared" si="4"/>
        <v>0.08252134598</v>
      </c>
      <c r="J66" s="23">
        <f t="shared" si="5"/>
        <v>0.01375030061</v>
      </c>
    </row>
    <row r="67" ht="12.75" customHeight="1">
      <c r="A67" s="19">
        <v>37622.0</v>
      </c>
      <c r="B67" s="20">
        <v>14877.312</v>
      </c>
      <c r="C67" s="21">
        <f t="shared" si="1"/>
        <v>0.03847771694</v>
      </c>
      <c r="D67" s="22">
        <v>41.333256865233615</v>
      </c>
      <c r="E67" s="23">
        <f t="shared" si="2"/>
        <v>-0.0009483594417</v>
      </c>
      <c r="F67" s="24">
        <v>225857.0</v>
      </c>
      <c r="G67" s="1">
        <f t="shared" si="3"/>
        <v>0.01234852141</v>
      </c>
      <c r="H67" s="25">
        <v>-1.077502701</v>
      </c>
      <c r="I67" s="23">
        <f t="shared" si="4"/>
        <v>0.08365603929</v>
      </c>
      <c r="J67" s="23">
        <f t="shared" si="5"/>
        <v>0.01344205656</v>
      </c>
    </row>
    <row r="68" ht="12.75" customHeight="1">
      <c r="A68" s="19">
        <v>37987.0</v>
      </c>
      <c r="B68" s="20">
        <v>15449.757</v>
      </c>
      <c r="C68" s="21">
        <f t="shared" si="1"/>
        <v>0.03483549935</v>
      </c>
      <c r="D68" s="22">
        <v>41.37245564963643</v>
      </c>
      <c r="E68" s="23">
        <f t="shared" si="2"/>
        <v>-0.001249045706</v>
      </c>
      <c r="F68" s="24">
        <v>228646.0</v>
      </c>
      <c r="G68" s="1">
        <f t="shared" si="3"/>
        <v>0.01447652703</v>
      </c>
      <c r="H68" s="25">
        <v>-1.071703778</v>
      </c>
      <c r="I68" s="23">
        <f t="shared" si="4"/>
        <v>0.08478054851</v>
      </c>
      <c r="J68" s="23">
        <f t="shared" si="5"/>
        <v>0.008895075007</v>
      </c>
    </row>
    <row r="69" ht="12.75" customHeight="1">
      <c r="A69" s="19">
        <v>38353.0</v>
      </c>
      <c r="B69" s="20">
        <v>15987.957</v>
      </c>
      <c r="C69" s="21">
        <f t="shared" si="1"/>
        <v>0.02784539638</v>
      </c>
      <c r="D69" s="22">
        <v>41.42413173772885</v>
      </c>
      <c r="E69" s="23">
        <f t="shared" si="2"/>
        <v>-0.001481740116</v>
      </c>
      <c r="F69" s="24">
        <v>231956.0</v>
      </c>
      <c r="G69" s="1">
        <f t="shared" si="3"/>
        <v>0.01900791529</v>
      </c>
      <c r="H69" s="25">
        <v>-1.067857776</v>
      </c>
      <c r="I69" s="23">
        <f t="shared" si="4"/>
        <v>0.08553467784</v>
      </c>
      <c r="J69" s="23">
        <f t="shared" si="5"/>
        <v>-0.00080672129</v>
      </c>
    </row>
    <row r="70" ht="12.75" customHeight="1">
      <c r="A70" s="19">
        <v>38718.0</v>
      </c>
      <c r="B70" s="20">
        <v>16433.148</v>
      </c>
      <c r="C70" s="21">
        <f t="shared" si="1"/>
        <v>0.02003858299</v>
      </c>
      <c r="D70" s="22">
        <v>41.48551153550001</v>
      </c>
      <c r="E70" s="23">
        <f t="shared" si="2"/>
        <v>-0.001619110156</v>
      </c>
      <c r="F70" s="24">
        <v>236365.0</v>
      </c>
      <c r="G70" s="1">
        <f t="shared" si="3"/>
        <v>0.008326105811</v>
      </c>
      <c r="H70" s="25">
        <v>-1.068208272</v>
      </c>
      <c r="I70" s="23">
        <f t="shared" si="4"/>
        <v>0.0854656752</v>
      </c>
      <c r="J70" s="23">
        <f t="shared" si="5"/>
        <v>-0.001851965306</v>
      </c>
    </row>
    <row r="71" ht="12.75" customHeight="1">
      <c r="A71" s="19">
        <v>39083.0</v>
      </c>
      <c r="B71" s="20">
        <v>16762.445</v>
      </c>
      <c r="C71" s="21">
        <f t="shared" si="1"/>
        <v>0.001135872482</v>
      </c>
      <c r="D71" s="22">
        <v>41.552681148554356</v>
      </c>
      <c r="E71" s="23">
        <f t="shared" si="2"/>
        <v>-0.001662209251</v>
      </c>
      <c r="F71" s="24">
        <v>238333.0</v>
      </c>
      <c r="G71" s="1">
        <f t="shared" si="3"/>
        <v>-0.007053156718</v>
      </c>
      <c r="H71" s="25">
        <v>-1.069013316</v>
      </c>
      <c r="I71" s="23">
        <f t="shared" si="4"/>
        <v>0.08530739573</v>
      </c>
      <c r="J71" s="23">
        <f t="shared" si="5"/>
        <v>-0.01067968523</v>
      </c>
    </row>
    <row r="72" ht="12.75" customHeight="1">
      <c r="A72" s="19">
        <v>39448.0</v>
      </c>
      <c r="B72" s="20">
        <v>16781.485</v>
      </c>
      <c r="C72" s="21">
        <f t="shared" si="1"/>
        <v>-0.02576500232</v>
      </c>
      <c r="D72" s="22">
        <v>41.621750399578076</v>
      </c>
      <c r="E72" s="23">
        <f t="shared" si="2"/>
        <v>-0.001505351133</v>
      </c>
      <c r="F72" s="24">
        <v>236652.0</v>
      </c>
      <c r="G72" s="1">
        <f t="shared" si="3"/>
        <v>-0.05567246421</v>
      </c>
      <c r="H72" s="25">
        <v>-1.073676389</v>
      </c>
      <c r="I72" s="23">
        <f t="shared" si="4"/>
        <v>0.0843963396</v>
      </c>
      <c r="J72" s="23">
        <f t="shared" si="5"/>
        <v>-0.005356185916</v>
      </c>
    </row>
    <row r="73" ht="12.75" customHeight="1">
      <c r="A73" s="19">
        <v>39814.0</v>
      </c>
      <c r="B73" s="20">
        <v>16349.11</v>
      </c>
      <c r="C73" s="21">
        <f t="shared" si="1"/>
        <v>0.02695192582</v>
      </c>
      <c r="D73" s="22">
        <v>41.684405748697564</v>
      </c>
      <c r="E73" s="23">
        <f t="shared" si="2"/>
        <v>-0.001080824836</v>
      </c>
      <c r="F73" s="24">
        <v>223477.0</v>
      </c>
      <c r="G73" s="1">
        <f t="shared" si="3"/>
        <v>0.002362659245</v>
      </c>
      <c r="H73" s="25">
        <v>-1.076008803</v>
      </c>
      <c r="I73" s="23">
        <f t="shared" si="4"/>
        <v>0.08394429711</v>
      </c>
      <c r="J73" s="23">
        <f t="shared" si="5"/>
        <v>0.01037177596</v>
      </c>
    </row>
    <row r="74" ht="12.75" customHeight="1">
      <c r="A74" s="19">
        <v>40179.0</v>
      </c>
      <c r="B74" s="20">
        <v>16789.75</v>
      </c>
      <c r="C74" s="21">
        <f t="shared" si="1"/>
        <v>0.01564406855</v>
      </c>
      <c r="D74" s="22">
        <v>41.729459289685934</v>
      </c>
      <c r="E74" s="23">
        <f t="shared" si="2"/>
        <v>-0.001248477729</v>
      </c>
      <c r="F74" s="24">
        <v>224005.0</v>
      </c>
      <c r="G74" s="1">
        <f t="shared" si="3"/>
        <v>0.01774067543</v>
      </c>
      <c r="H74" s="25">
        <v>-1.071527597</v>
      </c>
      <c r="I74" s="23">
        <f t="shared" si="4"/>
        <v>0.08481494856</v>
      </c>
      <c r="J74" s="23">
        <f t="shared" si="5"/>
        <v>-0.008185934465</v>
      </c>
    </row>
    <row r="75" ht="12.75" customHeight="1">
      <c r="A75" s="19">
        <v>40544.0</v>
      </c>
      <c r="B75" s="20">
        <v>17052.41</v>
      </c>
      <c r="C75" s="21">
        <f t="shared" si="1"/>
        <v>0.02289113386</v>
      </c>
      <c r="D75" s="22">
        <v>41.78155759024259</v>
      </c>
      <c r="E75" s="23">
        <f t="shared" si="2"/>
        <v>-0.001283580846</v>
      </c>
      <c r="F75" s="24">
        <v>227979.0</v>
      </c>
      <c r="G75" s="1">
        <f t="shared" si="3"/>
        <v>0.01931756872</v>
      </c>
      <c r="H75" s="25">
        <v>-1.075097334</v>
      </c>
      <c r="I75" s="23">
        <f t="shared" si="4"/>
        <v>0.08412065894</v>
      </c>
      <c r="J75" s="23">
        <f t="shared" si="5"/>
        <v>-0.0008301171146</v>
      </c>
    </row>
    <row r="76" ht="12.75" customHeight="1">
      <c r="A76" s="19">
        <v>40909.0</v>
      </c>
      <c r="B76" s="20">
        <v>17442.759</v>
      </c>
      <c r="C76" s="21">
        <f t="shared" si="1"/>
        <v>0.02117830098</v>
      </c>
      <c r="D76" s="22">
        <v>41.83518759728802</v>
      </c>
      <c r="E76" s="23">
        <f t="shared" si="2"/>
        <v>-0.001388697505</v>
      </c>
      <c r="F76" s="24">
        <v>232383.0</v>
      </c>
      <c r="G76" s="1">
        <f t="shared" si="3"/>
        <v>0.01615436585</v>
      </c>
      <c r="H76" s="25">
        <v>-1.075457999</v>
      </c>
      <c r="I76" s="23">
        <f t="shared" si="4"/>
        <v>0.08405082895</v>
      </c>
      <c r="J76" s="23">
        <f t="shared" si="5"/>
        <v>0.0002819383223</v>
      </c>
    </row>
    <row r="77" ht="12.75" customHeight="1">
      <c r="A77" s="19">
        <v>41275.0</v>
      </c>
      <c r="B77" s="20">
        <v>17812.167</v>
      </c>
      <c r="C77" s="21">
        <f t="shared" si="1"/>
        <v>0.02523819814</v>
      </c>
      <c r="D77" s="22">
        <v>41.89328401790959</v>
      </c>
      <c r="E77" s="23">
        <f t="shared" si="2"/>
        <v>-0.001465350781</v>
      </c>
      <c r="F77" s="24">
        <v>236137.0</v>
      </c>
      <c r="G77" s="1">
        <f t="shared" si="3"/>
        <v>0.02122920169</v>
      </c>
      <c r="H77" s="25">
        <v>-1.075335572</v>
      </c>
      <c r="I77" s="23">
        <f t="shared" si="4"/>
        <v>0.0840745261</v>
      </c>
      <c r="J77" s="23">
        <f t="shared" si="5"/>
        <v>0.001272494446</v>
      </c>
    </row>
    <row r="78" ht="12.75" customHeight="1">
      <c r="A78" s="19">
        <v>41640.0</v>
      </c>
      <c r="B78" s="20">
        <v>18261.714</v>
      </c>
      <c r="C78" s="21">
        <f t="shared" si="1"/>
        <v>0.02945550456</v>
      </c>
      <c r="D78" s="22">
        <v>41.954672374374276</v>
      </c>
      <c r="E78" s="23">
        <f t="shared" si="2"/>
        <v>-0.001574897282</v>
      </c>
      <c r="F78" s="24">
        <v>241150.0</v>
      </c>
      <c r="G78" s="1">
        <f t="shared" si="3"/>
        <v>0.01919552146</v>
      </c>
      <c r="H78" s="25">
        <v>-1.074783286</v>
      </c>
      <c r="I78" s="23">
        <f t="shared" si="4"/>
        <v>0.08418151046</v>
      </c>
      <c r="J78" s="23">
        <f t="shared" si="5"/>
        <v>0.006592200552</v>
      </c>
    </row>
    <row r="79" ht="12.75" customHeight="1">
      <c r="A79" s="19">
        <v>42005.0</v>
      </c>
      <c r="B79" s="20">
        <v>18799.622</v>
      </c>
      <c r="C79" s="21">
        <f t="shared" si="1"/>
        <v>0.01819451476</v>
      </c>
      <c r="D79" s="22">
        <v>42.020746673870505</v>
      </c>
      <c r="E79" s="23">
        <f t="shared" si="2"/>
        <v>-0.001715211066</v>
      </c>
      <c r="F79" s="24">
        <v>245779.0</v>
      </c>
      <c r="G79" s="1">
        <f t="shared" si="3"/>
        <v>0.01537153296</v>
      </c>
      <c r="H79" s="25">
        <v>-1.071929725</v>
      </c>
      <c r="I79" s="23">
        <f t="shared" si="4"/>
        <v>0.08473645186</v>
      </c>
      <c r="J79" s="23">
        <f t="shared" si="5"/>
        <v>-0.002281537018</v>
      </c>
    </row>
    <row r="80" ht="12.75" customHeight="1">
      <c r="A80" s="19">
        <v>42370.0</v>
      </c>
      <c r="B80" s="20">
        <v>19141.672</v>
      </c>
      <c r="C80" s="21">
        <f t="shared" si="1"/>
        <v>0.02457622302</v>
      </c>
      <c r="D80" s="22">
        <v>42.09282112356817</v>
      </c>
      <c r="E80" s="23">
        <f t="shared" si="2"/>
        <v>-0.001727082097</v>
      </c>
      <c r="F80" s="24">
        <v>249557.0</v>
      </c>
      <c r="G80" s="1">
        <f t="shared" si="3"/>
        <v>0.0144455976</v>
      </c>
      <c r="H80" s="25">
        <v>-1.072921716</v>
      </c>
      <c r="I80" s="23">
        <f t="shared" si="4"/>
        <v>0.08454312251</v>
      </c>
      <c r="J80" s="23">
        <f t="shared" si="5"/>
        <v>0.004170960709</v>
      </c>
    </row>
    <row r="81" ht="12.75" customHeight="1">
      <c r="A81" s="19">
        <v>42736.0</v>
      </c>
      <c r="B81" s="20">
        <v>19612.102</v>
      </c>
      <c r="C81" s="21">
        <f t="shared" si="1"/>
        <v>0.02966505069</v>
      </c>
      <c r="D81" s="22">
        <v>42.16551888136373</v>
      </c>
      <c r="E81" s="23">
        <f t="shared" si="2"/>
        <v>-0.001801762605</v>
      </c>
      <c r="F81" s="24">
        <v>253162.0</v>
      </c>
      <c r="G81" s="1">
        <f t="shared" si="3"/>
        <v>0.01602136182</v>
      </c>
      <c r="H81" s="25">
        <v>-1.071114058</v>
      </c>
      <c r="I81" s="23">
        <f t="shared" si="4"/>
        <v>0.08489574855</v>
      </c>
      <c r="J81" s="23">
        <f t="shared" si="5"/>
        <v>0.008049561401</v>
      </c>
    </row>
    <row r="82" ht="12.75" customHeight="1">
      <c r="A82" s="19">
        <v>43101.0</v>
      </c>
      <c r="B82" s="20">
        <v>20193.896</v>
      </c>
      <c r="C82" s="21">
        <f t="shared" si="1"/>
        <v>0.02467037564</v>
      </c>
      <c r="D82" s="22">
        <v>42.24149113651667</v>
      </c>
      <c r="E82" s="23">
        <f t="shared" si="2"/>
        <v>-0.001919226795</v>
      </c>
      <c r="F82" s="24">
        <v>257218.0</v>
      </c>
      <c r="G82" s="1">
        <f t="shared" si="3"/>
        <v>0.01280236997</v>
      </c>
      <c r="H82" s="25">
        <v>-1.067632173</v>
      </c>
      <c r="I82" s="23">
        <f t="shared" si="4"/>
        <v>0.08557912209</v>
      </c>
      <c r="J82" s="23">
        <f t="shared" si="5"/>
        <v>0.005041664448</v>
      </c>
    </row>
    <row r="83" ht="12.75" customHeight="1">
      <c r="A83" s="19">
        <v>43466.0</v>
      </c>
      <c r="B83" s="20">
        <v>20692.087</v>
      </c>
      <c r="C83" s="21">
        <f t="shared" si="1"/>
        <v>-0.02213469333</v>
      </c>
      <c r="D83" s="22">
        <v>42.322562138147006</v>
      </c>
      <c r="E83" s="23">
        <f t="shared" si="2"/>
        <v>-0.001974079018</v>
      </c>
      <c r="F83" s="24">
        <v>260511.0</v>
      </c>
      <c r="G83" s="1">
        <f t="shared" si="3"/>
        <v>-0.06072296371</v>
      </c>
      <c r="H83" s="25">
        <v>-1.065448107</v>
      </c>
      <c r="I83" s="23">
        <f t="shared" si="4"/>
        <v>0.08601058331</v>
      </c>
      <c r="J83" s="23">
        <f t="shared" si="5"/>
        <v>0.006257420431</v>
      </c>
    </row>
    <row r="84" ht="12.75" customHeight="1">
      <c r="A84" s="19">
        <v>43831.0</v>
      </c>
      <c r="B84" s="20">
        <v>20234.074</v>
      </c>
      <c r="C84" s="21">
        <f t="shared" si="1"/>
        <v>0.05800206128</v>
      </c>
      <c r="D84" s="22">
        <v>42.406110220066864</v>
      </c>
      <c r="E84" s="23">
        <f t="shared" si="2"/>
        <v>-0.001543935806</v>
      </c>
      <c r="F84" s="24">
        <v>244692.0</v>
      </c>
      <c r="G84" s="1">
        <f t="shared" si="3"/>
        <v>0.03826443039</v>
      </c>
      <c r="H84" s="25">
        <v>-1.062739011</v>
      </c>
      <c r="I84" s="23">
        <f t="shared" si="4"/>
        <v>0.08654878769</v>
      </c>
      <c r="J84" s="23">
        <f t="shared" si="5"/>
        <v>0.02089853124</v>
      </c>
    </row>
    <row r="85" ht="12.75" customHeight="1">
      <c r="A85" s="19">
        <v>44197.0</v>
      </c>
      <c r="B85" s="20">
        <v>21407.692</v>
      </c>
      <c r="C85" s="21">
        <f t="shared" si="1"/>
        <v>0.01935495896</v>
      </c>
      <c r="D85" s="22">
        <v>42.47158253202166</v>
      </c>
      <c r="E85" s="23">
        <f t="shared" si="2"/>
        <v>-0.001963938935</v>
      </c>
      <c r="F85" s="24">
        <v>254055.0</v>
      </c>
      <c r="G85" s="1">
        <f t="shared" si="3"/>
        <v>0.03755092401</v>
      </c>
      <c r="H85" s="25">
        <v>-1.053756432</v>
      </c>
      <c r="I85" s="23">
        <f t="shared" si="4"/>
        <v>0.08835753024</v>
      </c>
      <c r="J85" s="23">
        <f t="shared" si="5"/>
        <v>-0.015640568</v>
      </c>
    </row>
    <row r="86" ht="12.75" customHeight="1">
      <c r="A86" s="19">
        <v>44562.0</v>
      </c>
      <c r="B86" s="20">
        <v>21822.037</v>
      </c>
      <c r="C86" s="21">
        <f t="shared" si="1"/>
        <v>0.02542700299</v>
      </c>
      <c r="D86" s="22">
        <v>42.55499412660459</v>
      </c>
      <c r="E86" s="23">
        <f t="shared" si="2"/>
        <v>-0.001959720048</v>
      </c>
      <c r="F86" s="24">
        <v>263595.0</v>
      </c>
      <c r="G86" s="1">
        <f t="shared" si="3"/>
        <v>-1</v>
      </c>
      <c r="H86" s="25">
        <v>-1.060602725</v>
      </c>
      <c r="I86" s="23">
        <f t="shared" si="4"/>
        <v>0.08697556828</v>
      </c>
      <c r="J86" s="23">
        <f t="shared" si="5"/>
        <v>-1</v>
      </c>
    </row>
    <row r="87" ht="12.75" customHeight="1">
      <c r="A87" s="19">
        <v>44927.0</v>
      </c>
      <c r="B87" s="20">
        <v>22376.906</v>
      </c>
      <c r="C87" s="21">
        <f t="shared" si="1"/>
        <v>-1</v>
      </c>
      <c r="D87" s="22">
        <v>42.638390001744064</v>
      </c>
      <c r="E87" s="23">
        <f t="shared" si="2"/>
        <v>1</v>
      </c>
      <c r="G87" s="1" t="str">
        <f t="shared" si="3"/>
        <v>#DIV/0!</v>
      </c>
      <c r="H87" s="26" t="e">
        <v>#NUM!</v>
      </c>
      <c r="J87" s="23" t="str">
        <f t="shared" si="5"/>
        <v>#DIV/0!</v>
      </c>
    </row>
    <row r="88" ht="12.75" customHeight="1">
      <c r="E88" s="1"/>
      <c r="F88" s="1"/>
    </row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