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3rd Senate" sheetId="1" r:id="rId4"/>
    <sheet state="visible" name="103rd House" sheetId="2" r:id="rId5"/>
    <sheet state="visible" name="New Legislators" sheetId="3" r:id="rId6"/>
    <sheet state="visible" name="ILBC" sheetId="4" r:id="rId7"/>
    <sheet state="visible" name="102nd House" sheetId="5" r:id="rId8"/>
    <sheet state="visible" name="102nd Senate" sheetId="6" r:id="rId9"/>
  </sheets>
  <definedNames>
    <definedName hidden="1" localSheetId="0" name="_xlnm._FilterDatabase">'103rd Senate'!$A$1:$I$60</definedName>
    <definedName hidden="1" localSheetId="1" name="_xlnm._FilterDatabase">'103rd House'!$A$1:$I$117</definedName>
    <definedName hidden="1" localSheetId="2" name="_xlnm._FilterDatabase">'New Legislators'!$A$1:$F$1</definedName>
  </definedNames>
  <calcPr/>
  <extLst>
    <ext uri="GoogleSheetsCustomDataVersion1">
      <go:sheetsCustomData xmlns:go="http://customooxmlschemas.google.com/" r:id="rId10" roundtripDataSignature="AMtx7mj53GdWaIXM4xzsNd56zu7vTNC2xw=="/>
    </ext>
  </extLst>
</workbook>
</file>

<file path=xl/sharedStrings.xml><?xml version="1.0" encoding="utf-8"?>
<sst xmlns="http://schemas.openxmlformats.org/spreadsheetml/2006/main" count="1307" uniqueCount="233">
  <si>
    <t>Senator</t>
  </si>
  <si>
    <t>Bills</t>
  </si>
  <si>
    <t>Committees</t>
  </si>
  <si>
    <t>District</t>
  </si>
  <si>
    <t>Party</t>
  </si>
  <si>
    <t>NEW?</t>
  </si>
  <si>
    <t>ILBC?</t>
  </si>
  <si>
    <t>Women's Caucus?</t>
  </si>
  <si>
    <t>Notes</t>
  </si>
  <si>
    <t>Javier L Cervantes</t>
  </si>
  <si>
    <t>D</t>
  </si>
  <si>
    <t>Omar Aquino</t>
  </si>
  <si>
    <t>Mattie Hunter</t>
  </si>
  <si>
    <t>X</t>
  </si>
  <si>
    <t>Kimberly A. Lightford</t>
  </si>
  <si>
    <t>Not new, just appointed to senate</t>
  </si>
  <si>
    <t>Patricia Van Pelt</t>
  </si>
  <si>
    <t>Sara Feigenholtz</t>
  </si>
  <si>
    <t>Mike Simmons</t>
  </si>
  <si>
    <t>Ram Villivalam</t>
  </si>
  <si>
    <t>Laura Fine</t>
  </si>
  <si>
    <t>Robert F. Martwick</t>
  </si>
  <si>
    <t>Mike Porfirio</t>
  </si>
  <si>
    <t>Celina Villanueva</t>
  </si>
  <si>
    <t>Robert Peters</t>
  </si>
  <si>
    <t>Emil Jones, III</t>
  </si>
  <si>
    <t>Appointed to replace Scott M Bennett</t>
  </si>
  <si>
    <t>Napoleon Harris, III</t>
  </si>
  <si>
    <t>Willie Preston</t>
  </si>
  <si>
    <t>Elgie R. Sims, Jr.</t>
  </si>
  <si>
    <t>Bill Cunningham</t>
  </si>
  <si>
    <t>Michael E. Hastings</t>
  </si>
  <si>
    <t>Cristina H. Pacione-Zayas</t>
  </si>
  <si>
    <t>Laura Ellman</t>
  </si>
  <si>
    <t>Cristina Castro</t>
  </si>
  <si>
    <t>Suzy Glowiak Hilton</t>
  </si>
  <si>
    <t>Seth Lewis</t>
  </si>
  <si>
    <t>R</t>
  </si>
  <si>
    <t>Karina Villa</t>
  </si>
  <si>
    <t>Dan McConchie</t>
  </si>
  <si>
    <t>Ann Gillespie</t>
  </si>
  <si>
    <t>Laura M. Murphy</t>
  </si>
  <si>
    <t>Julie A. Morrison</t>
  </si>
  <si>
    <t>Adriane Johnson</t>
  </si>
  <si>
    <t>Mary Edly-Allen</t>
  </si>
  <si>
    <t>Craig Wilcox</t>
  </si>
  <si>
    <t>Donald P. DeWitte</t>
  </si>
  <si>
    <t>Steve Stadelman</t>
  </si>
  <si>
    <t>Dave Syverson</t>
  </si>
  <si>
    <t>Michael W. Halpin</t>
  </si>
  <si>
    <t>Win Stoller</t>
  </si>
  <si>
    <t>Sue Rezin</t>
  </si>
  <si>
    <t>Don Harmon</t>
  </si>
  <si>
    <t>Patrick J. Joyce</t>
  </si>
  <si>
    <t>John F. Curran</t>
  </si>
  <si>
    <t>Linda Holmes</t>
  </si>
  <si>
    <t>Rachel Ventura</t>
  </si>
  <si>
    <t>Sally J. Turner</t>
  </si>
  <si>
    <t>Andrew S. Chesney</t>
  </si>
  <si>
    <t>David Koehler</t>
  </si>
  <si>
    <t>Neil Anderson</t>
  </si>
  <si>
    <t>Doris Turner</t>
  </si>
  <si>
    <t>Meg Loughran Cappel</t>
  </si>
  <si>
    <t>Jil Tracy</t>
  </si>
  <si>
    <t>Chapin Rose</t>
  </si>
  <si>
    <t>Paul Faraci</t>
  </si>
  <si>
    <t>Tom Bennett</t>
  </si>
  <si>
    <t>Steve McClure</t>
  </si>
  <si>
    <t>Jason Plummer</t>
  </si>
  <si>
    <t>Erica Harriss</t>
  </si>
  <si>
    <t>Christopher Belt</t>
  </si>
  <si>
    <t>Terri Bryant</t>
  </si>
  <si>
    <t>Dale Fowler</t>
  </si>
  <si>
    <t>Representative</t>
  </si>
  <si>
    <t>ILBC</t>
  </si>
  <si>
    <t>Elizabeth Hernandez</t>
  </si>
  <si>
    <t>x</t>
  </si>
  <si>
    <t>Jaime M. Andrade, Jr.</t>
  </si>
  <si>
    <t>Eva-Dina Delgado</t>
  </si>
  <si>
    <t>Not New, name just updated</t>
  </si>
  <si>
    <t>Harry Benton</t>
  </si>
  <si>
    <t>Lilian Jimenez</t>
  </si>
  <si>
    <t>Kambium Buckner</t>
  </si>
  <si>
    <t>Sonya M. Harper</t>
  </si>
  <si>
    <t>John M Cabello</t>
  </si>
  <si>
    <t>Lakesia Collins</t>
  </si>
  <si>
    <t>Jonathan Carroll</t>
  </si>
  <si>
    <t>Ann M. Williams</t>
  </si>
  <si>
    <t>Dan Caulkins</t>
  </si>
  <si>
    <t>Margaret Croke</t>
  </si>
  <si>
    <t>Michael J. Coffey</t>
  </si>
  <si>
    <t>Kelly M. Cassidy</t>
  </si>
  <si>
    <t>Jennifer Gong-Gershowitz</t>
  </si>
  <si>
    <t>Fred Crespo</t>
  </si>
  <si>
    <t>Robyn Gabel</t>
  </si>
  <si>
    <t>C.D. Davidsmeyer</t>
  </si>
  <si>
    <t>Jed Davis</t>
  </si>
  <si>
    <t>William Davis</t>
  </si>
  <si>
    <t>Lindsey LaPointe</t>
  </si>
  <si>
    <t>Anthony DeLuca</t>
  </si>
  <si>
    <t>Daniel Didech</t>
  </si>
  <si>
    <t>Amy Elik</t>
  </si>
  <si>
    <t>Marcus C. Evans, Jr.</t>
  </si>
  <si>
    <t>Angelica Guerrero-Cuellar</t>
  </si>
  <si>
    <t>Theresa Mah</t>
  </si>
  <si>
    <t>La Shawn K. Ford</t>
  </si>
  <si>
    <t>Randy E. Frese</t>
  </si>
  <si>
    <t>David Friess</t>
  </si>
  <si>
    <t>Bradley Fritts</t>
  </si>
  <si>
    <t>Mary E. Flowers</t>
  </si>
  <si>
    <t>Frances Ann Hurley</t>
  </si>
  <si>
    <t>Edgar Gonzalez, Jr.</t>
  </si>
  <si>
    <t>Kelly M. Burke</t>
  </si>
  <si>
    <t>Amy L. Grant</t>
  </si>
  <si>
    <t>Debbie Meyers-Martin</t>
  </si>
  <si>
    <t>Will Guzzardi</t>
  </si>
  <si>
    <t>Jackie Haas</t>
  </si>
  <si>
    <t>Brad Halbrook</t>
  </si>
  <si>
    <t>Norine K. Hammond</t>
  </si>
  <si>
    <t>Matt Hanson</t>
  </si>
  <si>
    <t>Janet Yang Rohr</t>
  </si>
  <si>
    <t>William E Hauter</t>
  </si>
  <si>
    <t>Terra Costa Howard</t>
  </si>
  <si>
    <t>Anna Moeller</t>
  </si>
  <si>
    <t>Jenn Ladisch Douglass</t>
  </si>
  <si>
    <t>Diane Blair-Sherlock</t>
  </si>
  <si>
    <t>Jay Hoffman</t>
  </si>
  <si>
    <t>Maura Hirschauer</t>
  </si>
  <si>
    <t>Hoan Huynh</t>
  </si>
  <si>
    <t>Paul Jacobs</t>
  </si>
  <si>
    <t>Barbara Hernandez</t>
  </si>
  <si>
    <t>Gregg Johnson</t>
  </si>
  <si>
    <t>Thaddeus Jones</t>
  </si>
  <si>
    <t>Jeff Keicher</t>
  </si>
  <si>
    <t>Michael Kelly</t>
  </si>
  <si>
    <t>Nabeela Syed</t>
  </si>
  <si>
    <t>Mary Beth Canty</t>
  </si>
  <si>
    <t>Michelle Mussman</t>
  </si>
  <si>
    <t>Rita Mayfield</t>
  </si>
  <si>
    <t>Joyce Mason</t>
  </si>
  <si>
    <t>Laura Faver Dias</t>
  </si>
  <si>
    <t>Michael T. Marron</t>
  </si>
  <si>
    <t>Suzanne Ness</t>
  </si>
  <si>
    <t>Norma Hernandez</t>
  </si>
  <si>
    <t>Tony McCombie</t>
  </si>
  <si>
    <t>Martin McLaughlin</t>
  </si>
  <si>
    <t>Charles Meier</t>
  </si>
  <si>
    <t>Camille Y. Lilly</t>
  </si>
  <si>
    <t>Chris Miller</t>
  </si>
  <si>
    <t>Anne Stava-Murray</t>
  </si>
  <si>
    <t>Bob Morgan</t>
  </si>
  <si>
    <t>Martin J. Moylan</t>
  </si>
  <si>
    <t>Stephanie A. Kifowit</t>
  </si>
  <si>
    <t>Dagmara Avelar</t>
  </si>
  <si>
    <t>Cyril Nichols</t>
  </si>
  <si>
    <t>Adam Niemerg</t>
  </si>
  <si>
    <t>Kevin Olickal</t>
  </si>
  <si>
    <t>Aaron M. Ortiz</t>
  </si>
  <si>
    <t>Tim Ozinga</t>
  </si>
  <si>
    <t>Abdelnasser Rashid</t>
  </si>
  <si>
    <t>Steven Reick</t>
  </si>
  <si>
    <t>Robert Rita</t>
  </si>
  <si>
    <t>Lamont J. Robinson, Jr.</t>
  </si>
  <si>
    <t>Wayne A Rosenthal</t>
  </si>
  <si>
    <t>Jennifer Sanalitro</t>
  </si>
  <si>
    <t>Sharon Chung</t>
  </si>
  <si>
    <t>Kevin Schmidt</t>
  </si>
  <si>
    <t>Dave Severin</t>
  </si>
  <si>
    <t>Justin Slaughter</t>
  </si>
  <si>
    <t>Nicholas K. Smith</t>
  </si>
  <si>
    <t>Joe Sosnowski</t>
  </si>
  <si>
    <t>Ryan Spain</t>
  </si>
  <si>
    <t>Jehan Gordon-Booth</t>
  </si>
  <si>
    <t>Bradley Stephens</t>
  </si>
  <si>
    <t>Sue Scherer</t>
  </si>
  <si>
    <t>Daniel Swanson</t>
  </si>
  <si>
    <t>Natalie A. Manley</t>
  </si>
  <si>
    <t>Curtis J. Tarver, II</t>
  </si>
  <si>
    <t>Dennis Tipsword, Jr.</t>
  </si>
  <si>
    <t>Dan Ugaste</t>
  </si>
  <si>
    <t>Dave Vella</t>
  </si>
  <si>
    <t>Mark L. Walker</t>
  </si>
  <si>
    <t>Lawrence Walsh, Jr.</t>
  </si>
  <si>
    <t>Travis Weaver</t>
  </si>
  <si>
    <t>Tom Weber</t>
  </si>
  <si>
    <t>Emanuel Chris Welch</t>
  </si>
  <si>
    <t>Maurice A. West, II</t>
  </si>
  <si>
    <t>Blaine Wilhour</t>
  </si>
  <si>
    <t>Carol Ammons</t>
  </si>
  <si>
    <t>Jawaharial Williams</t>
  </si>
  <si>
    <t>Patrick Windhorst</t>
  </si>
  <si>
    <t>Katie Stuart</t>
  </si>
  <si>
    <t>Lance Yednock</t>
  </si>
  <si>
    <t>Name</t>
  </si>
  <si>
    <t>Title</t>
  </si>
  <si>
    <t>File Name</t>
  </si>
  <si>
    <t>Mark Batinick</t>
  </si>
  <si>
    <t>Thomas M. Bennett</t>
  </si>
  <si>
    <t>Chris Bos</t>
  </si>
  <si>
    <t>Avery Bourne</t>
  </si>
  <si>
    <t>Dan Brady</t>
  </si>
  <si>
    <t>Tim Butler</t>
  </si>
  <si>
    <t>Deb Conroy</t>
  </si>
  <si>
    <t>Eva Dina Delgado</t>
  </si>
  <si>
    <t>Tom Demmer</t>
  </si>
  <si>
    <t>Jim Durkin</t>
  </si>
  <si>
    <t>Amy Grant</t>
  </si>
  <si>
    <t>LaToya Greenwood</t>
  </si>
  <si>
    <t>Michael Halpin</t>
  </si>
  <si>
    <t>Sandra Hamilton</t>
  </si>
  <si>
    <t>Greg Harris</t>
  </si>
  <si>
    <t>Mark Luft</t>
  </si>
  <si>
    <t>Deanne M. Mazzochi</t>
  </si>
  <si>
    <t>Thomas Morrison</t>
  </si>
  <si>
    <t>Delia C. Ramirez</t>
  </si>
  <si>
    <t>Keith P. Sommer</t>
  </si>
  <si>
    <t>Denyse Wang Stoneback</t>
  </si>
  <si>
    <t>David A. Welter</t>
  </si>
  <si>
    <t>Keith R. Wheeler</t>
  </si>
  <si>
    <t>Kathleen Willis</t>
  </si>
  <si>
    <t>Sam Yingling</t>
  </si>
  <si>
    <t>Michael J. Zalewski</t>
  </si>
  <si>
    <t>Darren Bailey</t>
  </si>
  <si>
    <t>Jason A. Barickman</t>
  </si>
  <si>
    <t>Scott M. Bennett</t>
  </si>
  <si>
    <t>Melinda Bush</t>
  </si>
  <si>
    <t>Jacqueline Y. Collins</t>
  </si>
  <si>
    <t>John Connor</t>
  </si>
  <si>
    <t>Rachelle Crowe</t>
  </si>
  <si>
    <t>Thomas Cullerton</t>
  </si>
  <si>
    <t>Steven M. Landek</t>
  </si>
  <si>
    <t>Antonio Muñoz</t>
  </si>
  <si>
    <t>Brian W. Stewart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</si>
</sst>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8.71"/>
    <col customWidth="1" min="3" max="3" width="11.71"/>
    <col customWidth="1" min="4" max="7" width="8.71"/>
    <col customWidth="1" min="8" max="8" width="18.57"/>
    <col customWidth="1" min="9" max="9" width="37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 t="s">
        <v>9</v>
      </c>
      <c r="B2" s="2" t="s">
        <v>1</v>
      </c>
      <c r="C2" s="2" t="s">
        <v>2</v>
      </c>
      <c r="D2" s="2">
        <v>1.0</v>
      </c>
      <c r="E2" s="2" t="s">
        <v>10</v>
      </c>
      <c r="F2" s="2" t="str">
        <f>IF(IFERROR(MATCH(A2, '102nd Senate'!B:B, 0), "NEW") = "NEW", "NEW", "")</f>
        <v>NEW</v>
      </c>
    </row>
    <row r="3">
      <c r="A3" s="2" t="s">
        <v>11</v>
      </c>
      <c r="B3" s="2" t="s">
        <v>1</v>
      </c>
      <c r="C3" s="2" t="s">
        <v>2</v>
      </c>
      <c r="D3" s="2">
        <v>2.0</v>
      </c>
      <c r="E3" s="2" t="s">
        <v>10</v>
      </c>
      <c r="F3" s="2" t="str">
        <f>IF(IFERROR(MATCH(A3, '102nd Senate'!B:B, 0), "NEW") = "NEW", "NEW", "")</f>
        <v/>
      </c>
    </row>
    <row r="4">
      <c r="A4" s="2" t="s">
        <v>12</v>
      </c>
      <c r="B4" s="2" t="s">
        <v>1</v>
      </c>
      <c r="C4" s="2" t="s">
        <v>2</v>
      </c>
      <c r="D4" s="2">
        <v>3.0</v>
      </c>
      <c r="E4" s="2" t="s">
        <v>10</v>
      </c>
      <c r="F4" s="2" t="str">
        <f>IF(IFERROR(MATCH(A4, '102nd Senate'!B:B, 0), "NEW") = "NEW", "NEW", "")</f>
        <v/>
      </c>
      <c r="G4" s="2" t="s">
        <v>13</v>
      </c>
    </row>
    <row r="5">
      <c r="A5" s="2" t="s">
        <v>14</v>
      </c>
      <c r="B5" s="2" t="s">
        <v>1</v>
      </c>
      <c r="C5" s="2" t="s">
        <v>2</v>
      </c>
      <c r="D5" s="2">
        <v>4.0</v>
      </c>
      <c r="E5" s="2" t="s">
        <v>10</v>
      </c>
      <c r="F5" s="2" t="str">
        <f>IF(IFERROR(MATCH(A5, '102nd Senate'!B:B, 0), "NEW") = "NEW", "NEW", "")</f>
        <v/>
      </c>
      <c r="G5" s="2" t="s">
        <v>13</v>
      </c>
      <c r="I5" s="2" t="s">
        <v>15</v>
      </c>
    </row>
    <row r="6">
      <c r="A6" s="2" t="s">
        <v>16</v>
      </c>
      <c r="B6" s="2" t="s">
        <v>1</v>
      </c>
      <c r="C6" s="2" t="s">
        <v>2</v>
      </c>
      <c r="D6" s="2">
        <v>5.0</v>
      </c>
      <c r="E6" s="2" t="s">
        <v>10</v>
      </c>
      <c r="F6" s="2" t="str">
        <f>IF(IFERROR(MATCH(A6, '102nd Senate'!B:B, 0), "NEW") = "NEW", "NEW", "")</f>
        <v/>
      </c>
    </row>
    <row r="7">
      <c r="A7" s="2" t="s">
        <v>17</v>
      </c>
      <c r="B7" s="2" t="s">
        <v>1</v>
      </c>
      <c r="C7" s="2" t="s">
        <v>2</v>
      </c>
      <c r="D7" s="2">
        <v>6.0</v>
      </c>
      <c r="E7" s="2" t="s">
        <v>10</v>
      </c>
      <c r="F7" s="2" t="str">
        <f>IF(IFERROR(MATCH(A7, '102nd Senate'!B:B, 0), "NEW") = "NEW", "NEW", "")</f>
        <v/>
      </c>
    </row>
    <row r="8">
      <c r="A8" s="2" t="s">
        <v>18</v>
      </c>
      <c r="B8" s="2" t="s">
        <v>1</v>
      </c>
      <c r="C8" s="2" t="s">
        <v>2</v>
      </c>
      <c r="D8" s="2">
        <v>7.0</v>
      </c>
      <c r="E8" s="2" t="s">
        <v>10</v>
      </c>
      <c r="F8" s="2" t="str">
        <f>IF(IFERROR(MATCH(A8, '102nd Senate'!B:B, 0), "NEW") = "NEW", "NEW", "")</f>
        <v/>
      </c>
      <c r="G8" s="2" t="s">
        <v>13</v>
      </c>
    </row>
    <row r="9">
      <c r="A9" s="2" t="s">
        <v>19</v>
      </c>
      <c r="B9" s="2" t="s">
        <v>1</v>
      </c>
      <c r="C9" s="2" t="s">
        <v>2</v>
      </c>
      <c r="D9" s="2">
        <v>8.0</v>
      </c>
      <c r="E9" s="2" t="s">
        <v>10</v>
      </c>
      <c r="F9" s="2" t="str">
        <f>IF(IFERROR(MATCH(A9, '102nd Senate'!B:B, 0), "NEW") = "NEW", "NEW", "")</f>
        <v/>
      </c>
    </row>
    <row r="10">
      <c r="A10" s="2" t="s">
        <v>20</v>
      </c>
      <c r="B10" s="2" t="s">
        <v>1</v>
      </c>
      <c r="C10" s="2" t="s">
        <v>2</v>
      </c>
      <c r="D10" s="2">
        <v>9.0</v>
      </c>
      <c r="E10" s="2" t="s">
        <v>10</v>
      </c>
      <c r="F10" s="2" t="str">
        <f>IF(IFERROR(MATCH(A10, '102nd Senate'!B:B, 0), "NEW") = "NEW", "NEW", "")</f>
        <v/>
      </c>
    </row>
    <row r="11">
      <c r="A11" s="2" t="s">
        <v>21</v>
      </c>
      <c r="B11" s="2" t="s">
        <v>1</v>
      </c>
      <c r="C11" s="2" t="s">
        <v>2</v>
      </c>
      <c r="D11" s="2">
        <v>10.0</v>
      </c>
      <c r="E11" s="2" t="s">
        <v>10</v>
      </c>
      <c r="F11" s="2" t="str">
        <f>IF(IFERROR(MATCH(A11, '102nd Senate'!B:B, 0), "NEW") = "NEW", "NEW", "")</f>
        <v/>
      </c>
    </row>
    <row r="12">
      <c r="A12" s="2" t="s">
        <v>22</v>
      </c>
      <c r="B12" s="2" t="s">
        <v>1</v>
      </c>
      <c r="C12" s="2" t="s">
        <v>2</v>
      </c>
      <c r="D12" s="2">
        <v>11.0</v>
      </c>
      <c r="E12" s="2" t="s">
        <v>10</v>
      </c>
      <c r="F12" s="2" t="str">
        <f>IF(IFERROR(MATCH(A12, '102nd Senate'!B:B, 0), "NEW") = "NEW", "NEW", "")</f>
        <v>NEW</v>
      </c>
    </row>
    <row r="13">
      <c r="A13" s="2" t="s">
        <v>23</v>
      </c>
      <c r="B13" s="2" t="s">
        <v>1</v>
      </c>
      <c r="C13" s="2" t="s">
        <v>2</v>
      </c>
      <c r="D13" s="2">
        <v>12.0</v>
      </c>
      <c r="E13" s="2" t="s">
        <v>10</v>
      </c>
      <c r="F13" s="2" t="str">
        <f>IF(IFERROR(MATCH(A13, '102nd Senate'!B:B, 0), "NEW") = "NEW", "NEW", "")</f>
        <v/>
      </c>
    </row>
    <row r="14">
      <c r="A14" s="2" t="s">
        <v>24</v>
      </c>
      <c r="B14" s="2" t="s">
        <v>1</v>
      </c>
      <c r="C14" s="2" t="s">
        <v>2</v>
      </c>
      <c r="D14" s="2">
        <v>13.0</v>
      </c>
      <c r="E14" s="2" t="s">
        <v>10</v>
      </c>
      <c r="F14" s="2" t="str">
        <f>IF(IFERROR(MATCH(A14, '102nd Senate'!B:B, 0), "NEW") = "NEW", "NEW", "")</f>
        <v/>
      </c>
      <c r="G14" s="2" t="s">
        <v>13</v>
      </c>
    </row>
    <row r="15">
      <c r="A15" s="2" t="s">
        <v>25</v>
      </c>
      <c r="B15" s="2" t="s">
        <v>1</v>
      </c>
      <c r="C15" s="2" t="s">
        <v>2</v>
      </c>
      <c r="D15" s="2">
        <v>14.0</v>
      </c>
      <c r="E15" s="2" t="s">
        <v>10</v>
      </c>
      <c r="F15" s="2" t="str">
        <f>IF(IFERROR(MATCH(A15, '102nd Senate'!B:B, 0), "NEW") = "NEW", "NEW", "")</f>
        <v/>
      </c>
      <c r="G15" s="2" t="s">
        <v>13</v>
      </c>
      <c r="I15" s="2" t="s">
        <v>26</v>
      </c>
    </row>
    <row r="16">
      <c r="A16" s="2" t="s">
        <v>27</v>
      </c>
      <c r="B16" s="2" t="s">
        <v>1</v>
      </c>
      <c r="C16" s="2" t="s">
        <v>2</v>
      </c>
      <c r="D16" s="2">
        <v>15.0</v>
      </c>
      <c r="E16" s="2" t="s">
        <v>10</v>
      </c>
      <c r="F16" s="2" t="str">
        <f>IF(IFERROR(MATCH(A16, '102nd Senate'!B:B, 0), "NEW") = "NEW", "NEW", "")</f>
        <v/>
      </c>
      <c r="G16" s="2" t="s">
        <v>13</v>
      </c>
    </row>
    <row r="17">
      <c r="A17" s="2" t="s">
        <v>28</v>
      </c>
      <c r="B17" s="2" t="s">
        <v>1</v>
      </c>
      <c r="C17" s="2" t="s">
        <v>2</v>
      </c>
      <c r="D17" s="2">
        <v>16.0</v>
      </c>
      <c r="E17" s="2" t="s">
        <v>10</v>
      </c>
      <c r="F17" s="2" t="str">
        <f>IF(IFERROR(MATCH(A17, '102nd Senate'!B:B, 0), "NEW") = "NEW", "NEW", "")</f>
        <v>NEW</v>
      </c>
      <c r="G17" s="2" t="s">
        <v>13</v>
      </c>
    </row>
    <row r="18">
      <c r="A18" s="2" t="s">
        <v>29</v>
      </c>
      <c r="B18" s="2" t="s">
        <v>1</v>
      </c>
      <c r="C18" s="2" t="s">
        <v>2</v>
      </c>
      <c r="D18" s="2">
        <v>17.0</v>
      </c>
      <c r="E18" s="2" t="s">
        <v>10</v>
      </c>
      <c r="F18" s="2" t="str">
        <f>IF(IFERROR(MATCH(A18, '102nd Senate'!B:B, 0), "NEW") = "NEW", "NEW", "")</f>
        <v/>
      </c>
      <c r="G18" s="2" t="s">
        <v>13</v>
      </c>
    </row>
    <row r="19">
      <c r="A19" s="2" t="s">
        <v>30</v>
      </c>
      <c r="B19" s="2" t="s">
        <v>1</v>
      </c>
      <c r="C19" s="2" t="s">
        <v>2</v>
      </c>
      <c r="D19" s="2">
        <v>18.0</v>
      </c>
      <c r="E19" s="2" t="s">
        <v>10</v>
      </c>
      <c r="F19" s="2" t="str">
        <f>IF(IFERROR(MATCH(A19, '102nd Senate'!B:B, 0), "NEW") = "NEW", "NEW", "")</f>
        <v/>
      </c>
    </row>
    <row r="20">
      <c r="A20" s="2" t="s">
        <v>31</v>
      </c>
      <c r="B20" s="2" t="s">
        <v>1</v>
      </c>
      <c r="C20" s="2" t="s">
        <v>2</v>
      </c>
      <c r="D20" s="2">
        <v>19.0</v>
      </c>
      <c r="E20" s="2" t="s">
        <v>10</v>
      </c>
      <c r="F20" s="2" t="str">
        <f>IF(IFERROR(MATCH(A20, '102nd Senate'!B:B, 0), "NEW") = "NEW", "NEW", "")</f>
        <v/>
      </c>
    </row>
    <row r="21" ht="15.75" customHeight="1">
      <c r="A21" s="2" t="s">
        <v>32</v>
      </c>
      <c r="B21" s="2" t="s">
        <v>1</v>
      </c>
      <c r="C21" s="2" t="s">
        <v>2</v>
      </c>
      <c r="D21" s="2">
        <v>20.0</v>
      </c>
      <c r="E21" s="2" t="s">
        <v>10</v>
      </c>
      <c r="F21" s="2" t="str">
        <f>IF(IFERROR(MATCH(A21, '102nd Senate'!B:B, 0), "NEW") = "NEW", "NEW", "")</f>
        <v/>
      </c>
    </row>
    <row r="22" ht="15.75" customHeight="1">
      <c r="A22" s="2" t="s">
        <v>33</v>
      </c>
      <c r="B22" s="2" t="s">
        <v>1</v>
      </c>
      <c r="C22" s="2" t="s">
        <v>2</v>
      </c>
      <c r="D22" s="2">
        <v>21.0</v>
      </c>
      <c r="E22" s="2" t="s">
        <v>10</v>
      </c>
      <c r="F22" s="2" t="str">
        <f>IF(IFERROR(MATCH(A22, '102nd Senate'!B:B, 0), "NEW") = "NEW", "NEW", "")</f>
        <v/>
      </c>
    </row>
    <row r="23" ht="15.75" customHeight="1">
      <c r="A23" s="2" t="s">
        <v>34</v>
      </c>
      <c r="B23" s="2" t="s">
        <v>1</v>
      </c>
      <c r="C23" s="2" t="s">
        <v>2</v>
      </c>
      <c r="D23" s="2">
        <v>22.0</v>
      </c>
      <c r="E23" s="2" t="s">
        <v>10</v>
      </c>
      <c r="F23" s="2" t="str">
        <f>IF(IFERROR(MATCH(A23, '102nd Senate'!B:B, 0), "NEW") = "NEW", "NEW", "")</f>
        <v/>
      </c>
    </row>
    <row r="24" ht="15.75" customHeight="1">
      <c r="A24" s="2" t="s">
        <v>35</v>
      </c>
      <c r="B24" s="2" t="s">
        <v>1</v>
      </c>
      <c r="C24" s="2" t="s">
        <v>2</v>
      </c>
      <c r="D24" s="2">
        <v>23.0</v>
      </c>
      <c r="E24" s="2" t="s">
        <v>10</v>
      </c>
      <c r="F24" s="2" t="str">
        <f>IF(IFERROR(MATCH(A24, '102nd Senate'!B:B, 0), "NEW") = "NEW", "NEW", "")</f>
        <v/>
      </c>
    </row>
    <row r="25" ht="15.75" customHeight="1">
      <c r="A25" s="2" t="s">
        <v>36</v>
      </c>
      <c r="B25" s="2" t="s">
        <v>1</v>
      </c>
      <c r="C25" s="2" t="s">
        <v>2</v>
      </c>
      <c r="D25" s="2">
        <v>24.0</v>
      </c>
      <c r="E25" s="2" t="s">
        <v>37</v>
      </c>
      <c r="F25" s="2" t="str">
        <f>IF(IFERROR(MATCH(A25, '102nd Senate'!B:B, 0), "NEW") = "NEW", "NEW", "")</f>
        <v>NEW</v>
      </c>
    </row>
    <row r="26" ht="15.75" customHeight="1">
      <c r="A26" s="2" t="s">
        <v>38</v>
      </c>
      <c r="B26" s="2" t="s">
        <v>1</v>
      </c>
      <c r="C26" s="2" t="s">
        <v>2</v>
      </c>
      <c r="D26" s="2">
        <v>25.0</v>
      </c>
      <c r="E26" s="2" t="s">
        <v>10</v>
      </c>
      <c r="F26" s="2" t="str">
        <f>IF(IFERROR(MATCH(A26, '102nd Senate'!B:B, 0), "NEW") = "NEW", "NEW", "")</f>
        <v/>
      </c>
    </row>
    <row r="27" ht="15.75" customHeight="1">
      <c r="A27" s="2" t="s">
        <v>39</v>
      </c>
      <c r="B27" s="2" t="s">
        <v>1</v>
      </c>
      <c r="C27" s="2" t="s">
        <v>2</v>
      </c>
      <c r="D27" s="2">
        <v>26.0</v>
      </c>
      <c r="E27" s="2" t="s">
        <v>37</v>
      </c>
      <c r="F27" s="2" t="str">
        <f>IF(IFERROR(MATCH(A27, '102nd Senate'!B:B, 0), "NEW") = "NEW", "NEW", "")</f>
        <v/>
      </c>
    </row>
    <row r="28" ht="15.75" customHeight="1">
      <c r="A28" s="2" t="s">
        <v>40</v>
      </c>
      <c r="B28" s="2" t="s">
        <v>1</v>
      </c>
      <c r="C28" s="2" t="s">
        <v>2</v>
      </c>
      <c r="D28" s="2">
        <v>27.0</v>
      </c>
      <c r="E28" s="2" t="s">
        <v>10</v>
      </c>
      <c r="F28" s="2" t="str">
        <f>IF(IFERROR(MATCH(A28, '102nd Senate'!B:B, 0), "NEW") = "NEW", "NEW", "")</f>
        <v/>
      </c>
    </row>
    <row r="29" ht="15.75" customHeight="1">
      <c r="A29" s="2" t="s">
        <v>41</v>
      </c>
      <c r="B29" s="2" t="s">
        <v>1</v>
      </c>
      <c r="C29" s="2" t="s">
        <v>2</v>
      </c>
      <c r="D29" s="2">
        <v>28.0</v>
      </c>
      <c r="E29" s="2" t="s">
        <v>10</v>
      </c>
      <c r="F29" s="2" t="str">
        <f>IF(IFERROR(MATCH(A29, '102nd Senate'!B:B, 0), "NEW") = "NEW", "NEW", "")</f>
        <v/>
      </c>
    </row>
    <row r="30" ht="15.75" customHeight="1">
      <c r="A30" s="2" t="s">
        <v>42</v>
      </c>
      <c r="B30" s="2" t="s">
        <v>1</v>
      </c>
      <c r="C30" s="2" t="s">
        <v>2</v>
      </c>
      <c r="D30" s="2">
        <v>29.0</v>
      </c>
      <c r="E30" s="2" t="s">
        <v>10</v>
      </c>
      <c r="F30" s="2" t="str">
        <f>IF(IFERROR(MATCH(A30, '102nd Senate'!B:B, 0), "NEW") = "NEW", "NEW", "")</f>
        <v/>
      </c>
    </row>
    <row r="31" ht="15.75" customHeight="1">
      <c r="A31" s="2" t="s">
        <v>43</v>
      </c>
      <c r="B31" s="2" t="s">
        <v>1</v>
      </c>
      <c r="C31" s="2" t="s">
        <v>2</v>
      </c>
      <c r="D31" s="2">
        <v>30.0</v>
      </c>
      <c r="E31" s="2" t="s">
        <v>10</v>
      </c>
      <c r="F31" s="2" t="str">
        <f>IF(IFERROR(MATCH(A31, '102nd Senate'!B:B, 0), "NEW") = "NEW", "NEW", "")</f>
        <v/>
      </c>
      <c r="G31" s="2" t="s">
        <v>13</v>
      </c>
    </row>
    <row r="32" ht="15.75" customHeight="1">
      <c r="A32" s="2" t="s">
        <v>44</v>
      </c>
      <c r="B32" s="2" t="s">
        <v>1</v>
      </c>
      <c r="C32" s="2" t="s">
        <v>2</v>
      </c>
      <c r="D32" s="2">
        <v>31.0</v>
      </c>
      <c r="E32" s="2" t="s">
        <v>10</v>
      </c>
      <c r="F32" s="2" t="str">
        <f>IF(IFERROR(MATCH(A32, '102nd Senate'!B:B, 0), "NEW") = "NEW", "NEW", "")</f>
        <v>NEW</v>
      </c>
    </row>
    <row r="33" ht="15.75" customHeight="1">
      <c r="A33" s="2" t="s">
        <v>45</v>
      </c>
      <c r="B33" s="2" t="s">
        <v>1</v>
      </c>
      <c r="C33" s="2" t="s">
        <v>2</v>
      </c>
      <c r="D33" s="2">
        <v>32.0</v>
      </c>
      <c r="E33" s="2" t="s">
        <v>37</v>
      </c>
      <c r="F33" s="2" t="str">
        <f>IF(IFERROR(MATCH(A33, '102nd Senate'!B:B, 0), "NEW") = "NEW", "NEW", "")</f>
        <v/>
      </c>
    </row>
    <row r="34" ht="15.75" customHeight="1">
      <c r="A34" s="2" t="s">
        <v>46</v>
      </c>
      <c r="B34" s="2" t="s">
        <v>1</v>
      </c>
      <c r="C34" s="2" t="s">
        <v>2</v>
      </c>
      <c r="D34" s="2">
        <v>33.0</v>
      </c>
      <c r="E34" s="2" t="s">
        <v>37</v>
      </c>
      <c r="F34" s="2" t="str">
        <f>IF(IFERROR(MATCH(A34, '102nd Senate'!B:B, 0), "NEW") = "NEW", "NEW", "")</f>
        <v/>
      </c>
    </row>
    <row r="35" ht="15.75" customHeight="1">
      <c r="A35" s="2" t="s">
        <v>47</v>
      </c>
      <c r="B35" s="2" t="s">
        <v>1</v>
      </c>
      <c r="C35" s="2" t="s">
        <v>2</v>
      </c>
      <c r="D35" s="2">
        <v>34.0</v>
      </c>
      <c r="E35" s="2" t="s">
        <v>10</v>
      </c>
      <c r="F35" s="2" t="str">
        <f>IF(IFERROR(MATCH(A35, '102nd Senate'!B:B, 0), "NEW") = "NEW", "NEW", "")</f>
        <v/>
      </c>
    </row>
    <row r="36" ht="15.75" customHeight="1">
      <c r="A36" s="2" t="s">
        <v>48</v>
      </c>
      <c r="B36" s="2" t="s">
        <v>1</v>
      </c>
      <c r="C36" s="2" t="s">
        <v>2</v>
      </c>
      <c r="D36" s="2">
        <v>35.0</v>
      </c>
      <c r="E36" s="2" t="s">
        <v>37</v>
      </c>
      <c r="F36" s="2" t="str">
        <f>IF(IFERROR(MATCH(A36, '102nd Senate'!B:B, 0), "NEW") = "NEW", "NEW", "")</f>
        <v/>
      </c>
    </row>
    <row r="37" ht="15.75" customHeight="1">
      <c r="A37" s="2" t="s">
        <v>49</v>
      </c>
      <c r="B37" s="2" t="s">
        <v>1</v>
      </c>
      <c r="C37" s="2" t="s">
        <v>2</v>
      </c>
      <c r="D37" s="2">
        <v>36.0</v>
      </c>
      <c r="E37" s="2" t="s">
        <v>10</v>
      </c>
      <c r="F37" s="2" t="str">
        <f>IF(IFERROR(MATCH(A37, '102nd Senate'!B:B, 0), "NEW") = "NEW", "NEW", "")</f>
        <v>NEW</v>
      </c>
    </row>
    <row r="38" ht="15.75" customHeight="1">
      <c r="A38" s="2" t="s">
        <v>50</v>
      </c>
      <c r="B38" s="2" t="s">
        <v>1</v>
      </c>
      <c r="C38" s="2" t="s">
        <v>2</v>
      </c>
      <c r="D38" s="2">
        <v>37.0</v>
      </c>
      <c r="E38" s="2" t="s">
        <v>37</v>
      </c>
      <c r="F38" s="2" t="str">
        <f>IF(IFERROR(MATCH(A38, '102nd Senate'!B:B, 0), "NEW") = "NEW", "NEW", "")</f>
        <v/>
      </c>
    </row>
    <row r="39" ht="15.75" customHeight="1">
      <c r="A39" s="2" t="s">
        <v>51</v>
      </c>
      <c r="B39" s="2" t="s">
        <v>1</v>
      </c>
      <c r="C39" s="2" t="s">
        <v>2</v>
      </c>
      <c r="D39" s="2">
        <v>38.0</v>
      </c>
      <c r="E39" s="2" t="s">
        <v>37</v>
      </c>
      <c r="F39" s="2" t="str">
        <f>IF(IFERROR(MATCH(A39, '102nd Senate'!B:B, 0), "NEW") = "NEW", "NEW", "")</f>
        <v/>
      </c>
    </row>
    <row r="40" ht="15.75" customHeight="1">
      <c r="A40" s="2" t="s">
        <v>52</v>
      </c>
      <c r="B40" s="2" t="s">
        <v>1</v>
      </c>
      <c r="C40" s="2" t="s">
        <v>2</v>
      </c>
      <c r="D40" s="2">
        <v>39.0</v>
      </c>
      <c r="E40" s="2" t="s">
        <v>10</v>
      </c>
      <c r="F40" s="2" t="str">
        <f>IF(IFERROR(MATCH(A40, '102nd Senate'!B:B, 0), "NEW") = "NEW", "NEW", "")</f>
        <v/>
      </c>
    </row>
    <row r="41" ht="15.75" customHeight="1">
      <c r="A41" s="2" t="s">
        <v>53</v>
      </c>
      <c r="B41" s="2" t="s">
        <v>1</v>
      </c>
      <c r="C41" s="2" t="s">
        <v>2</v>
      </c>
      <c r="D41" s="2">
        <v>40.0</v>
      </c>
      <c r="E41" s="2" t="s">
        <v>10</v>
      </c>
      <c r="F41" s="2" t="str">
        <f>IF(IFERROR(MATCH(A41, '102nd Senate'!B:B, 0), "NEW") = "NEW", "NEW", "")</f>
        <v/>
      </c>
    </row>
    <row r="42" ht="15.75" customHeight="1">
      <c r="A42" s="2" t="s">
        <v>54</v>
      </c>
      <c r="B42" s="2" t="s">
        <v>1</v>
      </c>
      <c r="C42" s="2" t="s">
        <v>2</v>
      </c>
      <c r="D42" s="2">
        <v>41.0</v>
      </c>
      <c r="E42" s="2" t="s">
        <v>37</v>
      </c>
      <c r="F42" s="2" t="str">
        <f>IF(IFERROR(MATCH(A42, '102nd Senate'!B:B, 0), "NEW") = "NEW", "NEW", "")</f>
        <v/>
      </c>
    </row>
    <row r="43" ht="15.75" customHeight="1">
      <c r="A43" s="2" t="s">
        <v>55</v>
      </c>
      <c r="B43" s="2" t="s">
        <v>1</v>
      </c>
      <c r="C43" s="2" t="s">
        <v>2</v>
      </c>
      <c r="D43" s="2">
        <v>42.0</v>
      </c>
      <c r="E43" s="2" t="s">
        <v>10</v>
      </c>
      <c r="F43" s="2" t="str">
        <f>IF(IFERROR(MATCH(A43, '102nd Senate'!B:B, 0), "NEW") = "NEW", "NEW", "")</f>
        <v/>
      </c>
    </row>
    <row r="44" ht="15.75" customHeight="1">
      <c r="A44" s="2" t="s">
        <v>56</v>
      </c>
      <c r="B44" s="2" t="s">
        <v>1</v>
      </c>
      <c r="C44" s="2" t="s">
        <v>2</v>
      </c>
      <c r="D44" s="2">
        <v>43.0</v>
      </c>
      <c r="E44" s="2" t="s">
        <v>10</v>
      </c>
      <c r="F44" s="2" t="str">
        <f>IF(IFERROR(MATCH(A44, '102nd Senate'!B:B, 0), "NEW") = "NEW", "NEW", "")</f>
        <v>NEW</v>
      </c>
    </row>
    <row r="45" ht="15.75" customHeight="1">
      <c r="A45" s="2" t="s">
        <v>57</v>
      </c>
      <c r="B45" s="2" t="s">
        <v>1</v>
      </c>
      <c r="C45" s="2" t="s">
        <v>2</v>
      </c>
      <c r="D45" s="2">
        <v>44.0</v>
      </c>
      <c r="E45" s="2" t="s">
        <v>37</v>
      </c>
      <c r="F45" s="2" t="str">
        <f>IF(IFERROR(MATCH(A45, '102nd Senate'!B:B, 0), "NEW") = "NEW", "NEW", "")</f>
        <v/>
      </c>
    </row>
    <row r="46" ht="15.75" customHeight="1">
      <c r="A46" s="2" t="s">
        <v>58</v>
      </c>
      <c r="B46" s="2" t="s">
        <v>1</v>
      </c>
      <c r="C46" s="2" t="s">
        <v>2</v>
      </c>
      <c r="D46" s="2">
        <v>45.0</v>
      </c>
      <c r="E46" s="2" t="s">
        <v>37</v>
      </c>
      <c r="F46" s="2" t="str">
        <f>IF(IFERROR(MATCH(A46, '102nd Senate'!B:B, 0), "NEW") = "NEW", "NEW", "")</f>
        <v>NEW</v>
      </c>
    </row>
    <row r="47" ht="15.75" customHeight="1">
      <c r="A47" s="2" t="s">
        <v>59</v>
      </c>
      <c r="B47" s="2" t="s">
        <v>1</v>
      </c>
      <c r="C47" s="2" t="s">
        <v>2</v>
      </c>
      <c r="D47" s="2">
        <v>46.0</v>
      </c>
      <c r="E47" s="2" t="s">
        <v>10</v>
      </c>
      <c r="F47" s="2" t="str">
        <f>IF(IFERROR(MATCH(A47, '102nd Senate'!B:B, 0), "NEW") = "NEW", "NEW", "")</f>
        <v/>
      </c>
    </row>
    <row r="48" ht="15.75" customHeight="1">
      <c r="A48" s="2" t="s">
        <v>60</v>
      </c>
      <c r="B48" s="2" t="s">
        <v>1</v>
      </c>
      <c r="C48" s="2" t="s">
        <v>2</v>
      </c>
      <c r="D48" s="2">
        <v>47.0</v>
      </c>
      <c r="E48" s="2" t="s">
        <v>37</v>
      </c>
      <c r="F48" s="2" t="str">
        <f>IF(IFERROR(MATCH(A48, '102nd Senate'!B:B, 0), "NEW") = "NEW", "NEW", "")</f>
        <v/>
      </c>
    </row>
    <row r="49" ht="15.75" customHeight="1">
      <c r="A49" s="2" t="s">
        <v>61</v>
      </c>
      <c r="B49" s="2" t="s">
        <v>1</v>
      </c>
      <c r="C49" s="2" t="s">
        <v>2</v>
      </c>
      <c r="D49" s="2">
        <v>48.0</v>
      </c>
      <c r="E49" s="2" t="s">
        <v>10</v>
      </c>
      <c r="F49" s="2" t="str">
        <f>IF(IFERROR(MATCH(A49, '102nd Senate'!B:B, 0), "NEW") = "NEW", "NEW", "")</f>
        <v/>
      </c>
      <c r="G49" s="2" t="s">
        <v>13</v>
      </c>
    </row>
    <row r="50" ht="15.75" customHeight="1">
      <c r="A50" s="2" t="s">
        <v>62</v>
      </c>
      <c r="B50" s="2" t="s">
        <v>1</v>
      </c>
      <c r="C50" s="2" t="s">
        <v>2</v>
      </c>
      <c r="D50" s="2">
        <v>49.0</v>
      </c>
      <c r="E50" s="2" t="s">
        <v>10</v>
      </c>
      <c r="F50" s="2" t="str">
        <f>IF(IFERROR(MATCH(A50, '102nd Senate'!B:B, 0), "NEW") = "NEW", "NEW", "")</f>
        <v/>
      </c>
    </row>
    <row r="51" ht="15.75" customHeight="1">
      <c r="A51" s="2" t="s">
        <v>63</v>
      </c>
      <c r="B51" s="2" t="s">
        <v>1</v>
      </c>
      <c r="C51" s="2" t="s">
        <v>2</v>
      </c>
      <c r="D51" s="2">
        <v>50.0</v>
      </c>
      <c r="E51" s="2" t="s">
        <v>37</v>
      </c>
      <c r="F51" s="2" t="str">
        <f>IF(IFERROR(MATCH(A51, '102nd Senate'!B:B, 0), "NEW") = "NEW", "NEW", "")</f>
        <v/>
      </c>
    </row>
    <row r="52" ht="15.75" customHeight="1">
      <c r="A52" s="2" t="s">
        <v>64</v>
      </c>
      <c r="B52" s="2" t="s">
        <v>1</v>
      </c>
      <c r="C52" s="2" t="s">
        <v>2</v>
      </c>
      <c r="D52" s="2">
        <v>51.0</v>
      </c>
      <c r="E52" s="2" t="s">
        <v>37</v>
      </c>
      <c r="F52" s="2" t="str">
        <f>IF(IFERROR(MATCH(A52, '102nd Senate'!B:B, 0), "NEW") = "NEW", "NEW", "")</f>
        <v/>
      </c>
    </row>
    <row r="53" ht="15.75" customHeight="1">
      <c r="A53" s="2" t="s">
        <v>65</v>
      </c>
      <c r="B53" s="2" t="s">
        <v>1</v>
      </c>
      <c r="C53" s="2" t="s">
        <v>2</v>
      </c>
      <c r="D53" s="2">
        <v>52.0</v>
      </c>
      <c r="E53" s="2" t="s">
        <v>10</v>
      </c>
      <c r="F53" s="2" t="str">
        <f>IF(IFERROR(MATCH(A53, '102nd Senate'!B:B, 0), "NEW") = "NEW", "NEW", "")</f>
        <v>NEW</v>
      </c>
    </row>
    <row r="54" ht="15.75" customHeight="1">
      <c r="A54" s="2" t="s">
        <v>66</v>
      </c>
      <c r="B54" s="2" t="s">
        <v>1</v>
      </c>
      <c r="C54" s="2" t="s">
        <v>2</v>
      </c>
      <c r="D54" s="2">
        <v>53.0</v>
      </c>
      <c r="E54" s="2" t="s">
        <v>37</v>
      </c>
      <c r="F54" s="2" t="str">
        <f>IF(IFERROR(MATCH(A54, '102nd Senate'!B:B, 0), "NEW") = "NEW", "NEW", "")</f>
        <v>NEW</v>
      </c>
    </row>
    <row r="55" ht="15.75" customHeight="1">
      <c r="A55" s="2" t="s">
        <v>67</v>
      </c>
      <c r="B55" s="2" t="s">
        <v>1</v>
      </c>
      <c r="C55" s="2" t="s">
        <v>2</v>
      </c>
      <c r="D55" s="2">
        <v>54.0</v>
      </c>
      <c r="E55" s="2" t="s">
        <v>37</v>
      </c>
      <c r="F55" s="2" t="str">
        <f>IF(IFERROR(MATCH(A55, '102nd Senate'!B:B, 0), "NEW") = "NEW", "NEW", "")</f>
        <v/>
      </c>
    </row>
    <row r="56" ht="15.75" customHeight="1">
      <c r="A56" s="2" t="s">
        <v>68</v>
      </c>
      <c r="B56" s="2" t="s">
        <v>1</v>
      </c>
      <c r="C56" s="2" t="s">
        <v>2</v>
      </c>
      <c r="D56" s="2">
        <v>55.0</v>
      </c>
      <c r="E56" s="2" t="s">
        <v>37</v>
      </c>
      <c r="F56" s="2" t="str">
        <f>IF(IFERROR(MATCH(A56, '102nd Senate'!B:B, 0), "NEW") = "NEW", "NEW", "")</f>
        <v/>
      </c>
    </row>
    <row r="57" ht="15.75" customHeight="1">
      <c r="A57" s="2" t="s">
        <v>69</v>
      </c>
      <c r="B57" s="2" t="s">
        <v>1</v>
      </c>
      <c r="C57" s="2" t="s">
        <v>2</v>
      </c>
      <c r="D57" s="2">
        <v>56.0</v>
      </c>
      <c r="E57" s="2" t="s">
        <v>37</v>
      </c>
      <c r="F57" s="2" t="str">
        <f>IF(IFERROR(MATCH(A57, '102nd Senate'!B:B, 0), "NEW") = "NEW", "NEW", "")</f>
        <v>NEW</v>
      </c>
    </row>
    <row r="58" ht="15.75" customHeight="1">
      <c r="A58" s="2" t="s">
        <v>70</v>
      </c>
      <c r="B58" s="2" t="s">
        <v>1</v>
      </c>
      <c r="C58" s="2" t="s">
        <v>2</v>
      </c>
      <c r="D58" s="2">
        <v>57.0</v>
      </c>
      <c r="E58" s="2" t="s">
        <v>10</v>
      </c>
      <c r="F58" s="2" t="str">
        <f>IF(IFERROR(MATCH(A58, '102nd Senate'!B:B, 0), "NEW") = "NEW", "NEW", "")</f>
        <v/>
      </c>
      <c r="G58" s="2" t="s">
        <v>13</v>
      </c>
    </row>
    <row r="59" ht="15.75" customHeight="1">
      <c r="A59" s="2" t="s">
        <v>71</v>
      </c>
      <c r="B59" s="2" t="s">
        <v>1</v>
      </c>
      <c r="C59" s="2" t="s">
        <v>2</v>
      </c>
      <c r="D59" s="2">
        <v>58.0</v>
      </c>
      <c r="E59" s="2" t="s">
        <v>37</v>
      </c>
      <c r="F59" s="2" t="str">
        <f>IF(IFERROR(MATCH(A59, '102nd Senate'!B:B, 0), "NEW") = "NEW", "NEW", "")</f>
        <v/>
      </c>
    </row>
    <row r="60" ht="15.75" customHeight="1">
      <c r="A60" s="2" t="s">
        <v>72</v>
      </c>
      <c r="B60" s="2" t="s">
        <v>1</v>
      </c>
      <c r="C60" s="2" t="s">
        <v>2</v>
      </c>
      <c r="D60" s="2">
        <v>59.0</v>
      </c>
      <c r="E60" s="2" t="s">
        <v>37</v>
      </c>
      <c r="F60" s="2" t="str">
        <f>IF(IFERROR(MATCH(A60, '102nd Senate'!B:B, 0), "NEW") = "NEW", "NEW", "")</f>
        <v/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8.71"/>
    <col customWidth="1" min="3" max="3" width="11.71"/>
    <col customWidth="1" min="4" max="6" width="8.71"/>
    <col customWidth="1" min="7" max="8" width="26.86"/>
    <col customWidth="1" min="9" max="26" width="8.71"/>
  </cols>
  <sheetData>
    <row r="1">
      <c r="A1" s="1" t="s">
        <v>73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74</v>
      </c>
      <c r="H1" s="2" t="s">
        <v>7</v>
      </c>
      <c r="I1" s="2" t="s">
        <v>8</v>
      </c>
    </row>
    <row r="2">
      <c r="A2" s="2" t="s">
        <v>75</v>
      </c>
      <c r="B2" s="2" t="s">
        <v>1</v>
      </c>
      <c r="C2" s="2" t="s">
        <v>2</v>
      </c>
      <c r="D2" s="2">
        <v>2.0</v>
      </c>
      <c r="E2" s="2" t="s">
        <v>10</v>
      </c>
      <c r="F2" s="2" t="str">
        <f>IF(IFERROR(MATCH(A2, '102nd House'!B:B, 0), "NEW")="NEW", "NEW", "")</f>
        <v/>
      </c>
      <c r="H2" s="2" t="s">
        <v>76</v>
      </c>
    </row>
    <row r="3" hidden="1">
      <c r="A3" s="2" t="s">
        <v>77</v>
      </c>
      <c r="B3" s="2" t="s">
        <v>1</v>
      </c>
      <c r="C3" s="2" t="s">
        <v>2</v>
      </c>
      <c r="D3" s="2">
        <v>40.0</v>
      </c>
      <c r="E3" s="2" t="s">
        <v>10</v>
      </c>
      <c r="F3" s="2" t="str">
        <f>IF(IFERROR(MATCH(A3, '102nd House'!B:B, 0), "NEW")="NEW", "NEW", "")</f>
        <v/>
      </c>
    </row>
    <row r="4">
      <c r="A4" s="2" t="s">
        <v>78</v>
      </c>
      <c r="B4" s="2" t="s">
        <v>1</v>
      </c>
      <c r="C4" s="2" t="s">
        <v>2</v>
      </c>
      <c r="D4" s="2">
        <v>3.0</v>
      </c>
      <c r="E4" s="2" t="s">
        <v>10</v>
      </c>
      <c r="F4" s="2" t="str">
        <f>IF(IFERROR(MATCH(A4, '102nd House'!B:B, 0), "NEW")="NEW", "NEW", "")</f>
        <v>NEW</v>
      </c>
      <c r="H4" s="2" t="s">
        <v>76</v>
      </c>
      <c r="I4" s="2" t="s">
        <v>79</v>
      </c>
    </row>
    <row r="5" hidden="1">
      <c r="A5" s="2" t="s">
        <v>80</v>
      </c>
      <c r="B5" s="2" t="s">
        <v>1</v>
      </c>
      <c r="C5" s="2" t="s">
        <v>2</v>
      </c>
      <c r="D5" s="2">
        <v>97.0</v>
      </c>
      <c r="E5" s="2" t="s">
        <v>10</v>
      </c>
      <c r="F5" s="2" t="str">
        <f>IF(IFERROR(MATCH(A5, '102nd House'!B:B, 0), "NEW")="NEW", "NEW", "")</f>
        <v>NEW</v>
      </c>
    </row>
    <row r="6">
      <c r="A6" s="2" t="s">
        <v>81</v>
      </c>
      <c r="B6" s="2" t="s">
        <v>1</v>
      </c>
      <c r="C6" s="2" t="s">
        <v>2</v>
      </c>
      <c r="D6" s="2">
        <v>4.0</v>
      </c>
      <c r="E6" s="2" t="s">
        <v>10</v>
      </c>
      <c r="F6" s="2" t="str">
        <f>IF(IFERROR(MATCH(A6, '102nd House'!B:B, 0), "NEW")="NEW", "NEW", "")</f>
        <v>NEW</v>
      </c>
      <c r="H6" s="2" t="s">
        <v>76</v>
      </c>
    </row>
    <row r="7" hidden="1">
      <c r="A7" s="2" t="s">
        <v>82</v>
      </c>
      <c r="B7" s="2" t="s">
        <v>1</v>
      </c>
      <c r="C7" s="2" t="s">
        <v>2</v>
      </c>
      <c r="D7" s="2">
        <v>26.0</v>
      </c>
      <c r="E7" s="2" t="s">
        <v>10</v>
      </c>
      <c r="F7" s="2" t="str">
        <f>IF(IFERROR(MATCH(A7, '102nd House'!B:B, 0), "NEW")="NEW", "NEW", "")</f>
        <v/>
      </c>
      <c r="G7" s="2" t="s">
        <v>13</v>
      </c>
    </row>
    <row r="8">
      <c r="A8" s="2" t="s">
        <v>83</v>
      </c>
      <c r="B8" s="2" t="s">
        <v>1</v>
      </c>
      <c r="C8" s="2" t="s">
        <v>2</v>
      </c>
      <c r="D8" s="2">
        <v>6.0</v>
      </c>
      <c r="E8" s="2" t="s">
        <v>10</v>
      </c>
      <c r="F8" s="2" t="str">
        <f>IF(IFERROR(MATCH(A8, '102nd House'!B:B, 0), "NEW")="NEW", "NEW", "")</f>
        <v/>
      </c>
      <c r="G8" s="2" t="s">
        <v>13</v>
      </c>
      <c r="H8" s="2" t="s">
        <v>76</v>
      </c>
    </row>
    <row r="9" hidden="1">
      <c r="A9" s="2" t="s">
        <v>84</v>
      </c>
      <c r="B9" s="2" t="s">
        <v>1</v>
      </c>
      <c r="C9" s="2" t="s">
        <v>2</v>
      </c>
      <c r="D9" s="2">
        <v>90.0</v>
      </c>
      <c r="E9" s="2" t="s">
        <v>37</v>
      </c>
      <c r="F9" s="2" t="str">
        <f>IF(IFERROR(MATCH(A9, '102nd House'!B:B, 0), "NEW")="NEW", "NEW", "")</f>
        <v>NEW</v>
      </c>
    </row>
    <row r="10">
      <c r="A10" s="2" t="s">
        <v>85</v>
      </c>
      <c r="B10" s="2" t="s">
        <v>1</v>
      </c>
      <c r="C10" s="2" t="s">
        <v>2</v>
      </c>
      <c r="D10" s="2">
        <v>9.0</v>
      </c>
      <c r="E10" s="2" t="s">
        <v>10</v>
      </c>
      <c r="F10" s="2" t="str">
        <f>IF(IFERROR(MATCH(A10, '102nd House'!B:B, 0), "NEW")="NEW", "NEW", "")</f>
        <v/>
      </c>
      <c r="G10" s="2" t="s">
        <v>13</v>
      </c>
      <c r="H10" s="2" t="s">
        <v>76</v>
      </c>
    </row>
    <row r="11" hidden="1">
      <c r="A11" s="2" t="s">
        <v>86</v>
      </c>
      <c r="B11" s="2" t="s">
        <v>1</v>
      </c>
      <c r="C11" s="2" t="s">
        <v>2</v>
      </c>
      <c r="D11" s="2">
        <v>57.0</v>
      </c>
      <c r="E11" s="2" t="s">
        <v>10</v>
      </c>
      <c r="F11" s="2" t="str">
        <f>IF(IFERROR(MATCH(A11, '102nd House'!B:B, 0), "NEW")="NEW", "NEW", "")</f>
        <v/>
      </c>
    </row>
    <row r="12">
      <c r="A12" s="2" t="s">
        <v>87</v>
      </c>
      <c r="B12" s="2" t="s">
        <v>1</v>
      </c>
      <c r="C12" s="2" t="s">
        <v>2</v>
      </c>
      <c r="D12" s="2">
        <v>11.0</v>
      </c>
      <c r="E12" s="2" t="s">
        <v>10</v>
      </c>
      <c r="F12" s="2" t="str">
        <f>IF(IFERROR(MATCH(A12, '102nd House'!B:B, 0), "NEW")="NEW", "NEW", "")</f>
        <v/>
      </c>
      <c r="H12" s="2" t="s">
        <v>76</v>
      </c>
    </row>
    <row r="13" hidden="1">
      <c r="A13" s="2" t="s">
        <v>88</v>
      </c>
      <c r="B13" s="2" t="s">
        <v>1</v>
      </c>
      <c r="C13" s="2" t="s">
        <v>2</v>
      </c>
      <c r="D13" s="2">
        <v>88.0</v>
      </c>
      <c r="E13" s="2" t="s">
        <v>37</v>
      </c>
      <c r="F13" s="2" t="str">
        <f>IF(IFERROR(MATCH(A13, '102nd House'!B:B, 0), "NEW")="NEW", "NEW", "")</f>
        <v/>
      </c>
    </row>
    <row r="14">
      <c r="A14" s="2" t="s">
        <v>89</v>
      </c>
      <c r="B14" s="2" t="s">
        <v>1</v>
      </c>
      <c r="C14" s="2" t="s">
        <v>2</v>
      </c>
      <c r="D14" s="2">
        <v>12.0</v>
      </c>
      <c r="E14" s="2" t="s">
        <v>10</v>
      </c>
      <c r="F14" s="2" t="str">
        <f>IF(IFERROR(MATCH(A14, '102nd House'!B:B, 0), "NEW")="NEW", "NEW", "")</f>
        <v/>
      </c>
      <c r="H14" s="2" t="s">
        <v>76</v>
      </c>
    </row>
    <row r="15" hidden="1">
      <c r="A15" s="2" t="s">
        <v>90</v>
      </c>
      <c r="B15" s="2" t="s">
        <v>1</v>
      </c>
      <c r="C15" s="2" t="s">
        <v>2</v>
      </c>
      <c r="D15" s="2">
        <v>95.0</v>
      </c>
      <c r="E15" s="2" t="s">
        <v>37</v>
      </c>
      <c r="F15" s="2" t="str">
        <f>IF(IFERROR(MATCH(A15, '102nd House'!B:B, 0), "NEW")="NEW", "NEW", "")</f>
        <v>NEW</v>
      </c>
    </row>
    <row r="16">
      <c r="A16" s="2" t="s">
        <v>91</v>
      </c>
      <c r="B16" s="2" t="s">
        <v>1</v>
      </c>
      <c r="C16" s="2" t="s">
        <v>2</v>
      </c>
      <c r="D16" s="2">
        <v>14.0</v>
      </c>
      <c r="E16" s="2" t="s">
        <v>10</v>
      </c>
      <c r="F16" s="2" t="str">
        <f>IF(IFERROR(MATCH(A16, '102nd House'!B:B, 0), "NEW")="NEW", "NEW", "")</f>
        <v/>
      </c>
      <c r="H16" s="2" t="s">
        <v>76</v>
      </c>
    </row>
    <row r="17">
      <c r="A17" s="2" t="s">
        <v>92</v>
      </c>
      <c r="B17" s="2" t="s">
        <v>1</v>
      </c>
      <c r="C17" s="2" t="s">
        <v>2</v>
      </c>
      <c r="D17" s="2">
        <v>17.0</v>
      </c>
      <c r="E17" s="2" t="s">
        <v>10</v>
      </c>
      <c r="F17" s="2" t="str">
        <f>IF(IFERROR(MATCH(A17, '102nd House'!B:B, 0), "NEW")="NEW", "NEW", "")</f>
        <v/>
      </c>
      <c r="H17" s="2" t="s">
        <v>76</v>
      </c>
    </row>
    <row r="18" hidden="1">
      <c r="A18" s="2" t="s">
        <v>93</v>
      </c>
      <c r="B18" s="2" t="s">
        <v>1</v>
      </c>
      <c r="C18" s="2" t="s">
        <v>2</v>
      </c>
      <c r="D18" s="2">
        <v>44.0</v>
      </c>
      <c r="E18" s="2" t="s">
        <v>10</v>
      </c>
      <c r="F18" s="2" t="str">
        <f>IF(IFERROR(MATCH(A18, '102nd House'!B:B, 0), "NEW")="NEW", "NEW", "")</f>
        <v/>
      </c>
    </row>
    <row r="19">
      <c r="A19" s="2" t="s">
        <v>94</v>
      </c>
      <c r="B19" s="2" t="s">
        <v>1</v>
      </c>
      <c r="C19" s="2" t="s">
        <v>2</v>
      </c>
      <c r="D19" s="2">
        <v>18.0</v>
      </c>
      <c r="E19" s="2" t="s">
        <v>10</v>
      </c>
      <c r="F19" s="2" t="str">
        <f>IF(IFERROR(MATCH(A19, '102nd House'!B:B, 0), "NEW")="NEW", "NEW", "")</f>
        <v/>
      </c>
      <c r="H19" s="2" t="s">
        <v>76</v>
      </c>
    </row>
    <row r="20" hidden="1">
      <c r="A20" s="2" t="s">
        <v>95</v>
      </c>
      <c r="B20" s="2" t="s">
        <v>1</v>
      </c>
      <c r="C20" s="2" t="s">
        <v>2</v>
      </c>
      <c r="D20" s="2">
        <v>100.0</v>
      </c>
      <c r="E20" s="2" t="s">
        <v>37</v>
      </c>
      <c r="F20" s="2" t="str">
        <f>IF(IFERROR(MATCH(A20, '102nd House'!B:B, 0), "NEW")="NEW", "NEW", "")</f>
        <v/>
      </c>
    </row>
    <row r="21" ht="15.75" hidden="1" customHeight="1">
      <c r="A21" s="2" t="s">
        <v>96</v>
      </c>
      <c r="B21" s="2" t="s">
        <v>1</v>
      </c>
      <c r="C21" s="2" t="s">
        <v>2</v>
      </c>
      <c r="D21" s="2">
        <v>75.0</v>
      </c>
      <c r="E21" s="2" t="s">
        <v>37</v>
      </c>
      <c r="F21" s="2" t="str">
        <f>IF(IFERROR(MATCH(A21, '102nd House'!B:B, 0), "NEW")="NEW", "NEW", "")</f>
        <v>NEW</v>
      </c>
    </row>
    <row r="22" ht="15.75" hidden="1" customHeight="1">
      <c r="A22" s="2" t="s">
        <v>97</v>
      </c>
      <c r="B22" s="2" t="s">
        <v>1</v>
      </c>
      <c r="C22" s="2" t="s">
        <v>2</v>
      </c>
      <c r="D22" s="2">
        <v>30.0</v>
      </c>
      <c r="E22" s="2" t="s">
        <v>10</v>
      </c>
      <c r="F22" s="2" t="str">
        <f>IF(IFERROR(MATCH(A22, '102nd House'!B:B, 0), "NEW")="NEW", "NEW", "")</f>
        <v/>
      </c>
      <c r="G22" s="2" t="s">
        <v>13</v>
      </c>
    </row>
    <row r="23" ht="15.75" customHeight="1">
      <c r="A23" s="2" t="s">
        <v>98</v>
      </c>
      <c r="B23" s="2" t="s">
        <v>1</v>
      </c>
      <c r="C23" s="2" t="s">
        <v>2</v>
      </c>
      <c r="D23" s="2">
        <v>19.0</v>
      </c>
      <c r="E23" s="2" t="s">
        <v>10</v>
      </c>
      <c r="F23" s="2" t="str">
        <f>IF(IFERROR(MATCH(A23, '102nd House'!B:B, 0), "NEW")="NEW", "NEW", "")</f>
        <v/>
      </c>
      <c r="H23" s="2" t="s">
        <v>76</v>
      </c>
    </row>
    <row r="24" ht="15.75" hidden="1" customHeight="1">
      <c r="A24" s="2" t="s">
        <v>99</v>
      </c>
      <c r="B24" s="2" t="s">
        <v>1</v>
      </c>
      <c r="C24" s="2" t="s">
        <v>2</v>
      </c>
      <c r="D24" s="2">
        <v>80.0</v>
      </c>
      <c r="E24" s="2" t="s">
        <v>10</v>
      </c>
      <c r="F24" s="2" t="str">
        <f>IF(IFERROR(MATCH(A24, '102nd House'!B:B, 0), "NEW")="NEW", "NEW", "")</f>
        <v/>
      </c>
    </row>
    <row r="25" ht="15.75" hidden="1" customHeight="1">
      <c r="A25" s="2" t="s">
        <v>100</v>
      </c>
      <c r="B25" s="2" t="s">
        <v>1</v>
      </c>
      <c r="C25" s="2" t="s">
        <v>2</v>
      </c>
      <c r="D25" s="2">
        <v>59.0</v>
      </c>
      <c r="E25" s="2" t="s">
        <v>10</v>
      </c>
      <c r="F25" s="2" t="str">
        <f>IF(IFERROR(MATCH(A25, '102nd House'!B:B, 0), "NEW")="NEW", "NEW", "")</f>
        <v/>
      </c>
    </row>
    <row r="26" ht="15.75" hidden="1" customHeight="1">
      <c r="A26" s="2" t="s">
        <v>101</v>
      </c>
      <c r="B26" s="2" t="s">
        <v>1</v>
      </c>
      <c r="C26" s="2" t="s">
        <v>2</v>
      </c>
      <c r="D26" s="2">
        <v>111.0</v>
      </c>
      <c r="E26" s="2" t="s">
        <v>37</v>
      </c>
      <c r="F26" s="2" t="str">
        <f>IF(IFERROR(MATCH(A26, '102nd House'!B:B, 0), "NEW")="NEW", "NEW", "")</f>
        <v/>
      </c>
    </row>
    <row r="27" ht="15.75" hidden="1" customHeight="1">
      <c r="A27" s="2" t="s">
        <v>102</v>
      </c>
      <c r="B27" s="2" t="s">
        <v>1</v>
      </c>
      <c r="C27" s="2" t="s">
        <v>2</v>
      </c>
      <c r="D27" s="2">
        <v>33.0</v>
      </c>
      <c r="E27" s="2" t="s">
        <v>10</v>
      </c>
      <c r="F27" s="2" t="str">
        <f>IF(IFERROR(MATCH(A27, '102nd House'!B:B, 0), "NEW")="NEW", "NEW", "")</f>
        <v/>
      </c>
      <c r="G27" s="2" t="s">
        <v>13</v>
      </c>
    </row>
    <row r="28" ht="15.75" customHeight="1">
      <c r="A28" s="2" t="s">
        <v>103</v>
      </c>
      <c r="B28" s="2" t="s">
        <v>1</v>
      </c>
      <c r="C28" s="2" t="s">
        <v>2</v>
      </c>
      <c r="D28" s="2">
        <v>22.0</v>
      </c>
      <c r="E28" s="2" t="s">
        <v>10</v>
      </c>
      <c r="F28" s="2" t="str">
        <f>IF(IFERROR(MATCH(A28, '102nd House'!B:B, 0), "NEW")="NEW", "NEW", "")</f>
        <v/>
      </c>
      <c r="H28" s="2" t="s">
        <v>76</v>
      </c>
    </row>
    <row r="29" ht="15.75" customHeight="1">
      <c r="A29" s="2" t="s">
        <v>104</v>
      </c>
      <c r="B29" s="2" t="s">
        <v>1</v>
      </c>
      <c r="C29" s="2" t="s">
        <v>2</v>
      </c>
      <c r="D29" s="2">
        <v>24.0</v>
      </c>
      <c r="E29" s="2" t="s">
        <v>10</v>
      </c>
      <c r="F29" s="2" t="str">
        <f>IF(IFERROR(MATCH(A29, '102nd House'!B:B, 0), "NEW")="NEW", "NEW", "")</f>
        <v/>
      </c>
      <c r="H29" s="2" t="s">
        <v>76</v>
      </c>
    </row>
    <row r="30" ht="15.75" hidden="1" customHeight="1">
      <c r="A30" s="2" t="s">
        <v>105</v>
      </c>
      <c r="B30" s="2" t="s">
        <v>1</v>
      </c>
      <c r="C30" s="2" t="s">
        <v>2</v>
      </c>
      <c r="D30" s="2">
        <v>8.0</v>
      </c>
      <c r="E30" s="2" t="s">
        <v>10</v>
      </c>
      <c r="F30" s="2" t="str">
        <f>IF(IFERROR(MATCH(A30, '102nd House'!B:B, 0), "NEW")="NEW", "NEW", "")</f>
        <v/>
      </c>
      <c r="G30" s="2" t="s">
        <v>13</v>
      </c>
    </row>
    <row r="31" ht="15.75" hidden="1" customHeight="1">
      <c r="A31" s="2" t="s">
        <v>106</v>
      </c>
      <c r="B31" s="2" t="s">
        <v>1</v>
      </c>
      <c r="C31" s="2" t="s">
        <v>2</v>
      </c>
      <c r="D31" s="2">
        <v>99.0</v>
      </c>
      <c r="E31" s="2" t="s">
        <v>37</v>
      </c>
      <c r="F31" s="2" t="str">
        <f>IF(IFERROR(MATCH(A31, '102nd House'!B:B, 0), "NEW")="NEW", "NEW", "")</f>
        <v/>
      </c>
    </row>
    <row r="32" ht="15.75" hidden="1" customHeight="1">
      <c r="A32" s="2" t="s">
        <v>107</v>
      </c>
      <c r="B32" s="2" t="s">
        <v>1</v>
      </c>
      <c r="C32" s="2" t="s">
        <v>2</v>
      </c>
      <c r="D32" s="2">
        <v>115.0</v>
      </c>
      <c r="E32" s="2" t="s">
        <v>37</v>
      </c>
      <c r="F32" s="2" t="str">
        <f>IF(IFERROR(MATCH(A32, '102nd House'!B:B, 0), "NEW")="NEW", "NEW", "")</f>
        <v/>
      </c>
    </row>
    <row r="33" ht="15.75" hidden="1" customHeight="1">
      <c r="A33" s="2" t="s">
        <v>108</v>
      </c>
      <c r="B33" s="2" t="s">
        <v>1</v>
      </c>
      <c r="C33" s="2" t="s">
        <v>2</v>
      </c>
      <c r="D33" s="2">
        <v>74.0</v>
      </c>
      <c r="E33" s="2" t="s">
        <v>37</v>
      </c>
      <c r="F33" s="2" t="str">
        <f>IF(IFERROR(MATCH(A33, '102nd House'!B:B, 0), "NEW")="NEW", "NEW", "")</f>
        <v>NEW</v>
      </c>
    </row>
    <row r="34" ht="15.75" customHeight="1">
      <c r="A34" s="2" t="s">
        <v>109</v>
      </c>
      <c r="B34" s="2" t="s">
        <v>1</v>
      </c>
      <c r="C34" s="2" t="s">
        <v>2</v>
      </c>
      <c r="D34" s="2">
        <v>31.0</v>
      </c>
      <c r="E34" s="2" t="s">
        <v>10</v>
      </c>
      <c r="F34" s="2" t="str">
        <f>IF(IFERROR(MATCH(A34, '102nd House'!B:B, 0), "NEW")="NEW", "NEW", "")</f>
        <v/>
      </c>
      <c r="G34" s="2" t="s">
        <v>13</v>
      </c>
      <c r="H34" s="2" t="s">
        <v>76</v>
      </c>
    </row>
    <row r="35" ht="15.75" customHeight="1">
      <c r="A35" s="2" t="s">
        <v>110</v>
      </c>
      <c r="B35" s="2" t="s">
        <v>1</v>
      </c>
      <c r="C35" s="2" t="s">
        <v>2</v>
      </c>
      <c r="D35" s="2">
        <v>35.0</v>
      </c>
      <c r="E35" s="2" t="s">
        <v>10</v>
      </c>
      <c r="F35" s="2" t="str">
        <f>IF(IFERROR(MATCH(A35, '102nd House'!B:B, 0), "NEW")="NEW", "NEW", "")</f>
        <v/>
      </c>
      <c r="H35" s="2" t="s">
        <v>76</v>
      </c>
    </row>
    <row r="36" ht="15.75" hidden="1" customHeight="1">
      <c r="A36" s="2" t="s">
        <v>111</v>
      </c>
      <c r="B36" s="2" t="s">
        <v>1</v>
      </c>
      <c r="C36" s="2" t="s">
        <v>2</v>
      </c>
      <c r="D36" s="2">
        <v>23.0</v>
      </c>
      <c r="E36" s="2" t="s">
        <v>10</v>
      </c>
      <c r="F36" s="2" t="str">
        <f>IF(IFERROR(MATCH(A36, '102nd House'!B:B, 0), "NEW")="NEW", "NEW", "")</f>
        <v/>
      </c>
    </row>
    <row r="37" ht="15.75" customHeight="1">
      <c r="A37" s="2" t="s">
        <v>112</v>
      </c>
      <c r="B37" s="2" t="s">
        <v>1</v>
      </c>
      <c r="C37" s="2" t="s">
        <v>2</v>
      </c>
      <c r="D37" s="2">
        <v>36.0</v>
      </c>
      <c r="E37" s="2" t="s">
        <v>10</v>
      </c>
      <c r="F37" s="2" t="str">
        <f>IF(IFERROR(MATCH(A37, '102nd House'!B:B, 0), "NEW")="NEW", "NEW", "")</f>
        <v/>
      </c>
      <c r="H37" s="2" t="s">
        <v>76</v>
      </c>
    </row>
    <row r="38" ht="15.75" hidden="1" customHeight="1">
      <c r="A38" s="2" t="s">
        <v>113</v>
      </c>
      <c r="B38" s="2" t="s">
        <v>1</v>
      </c>
      <c r="C38" s="2" t="s">
        <v>2</v>
      </c>
      <c r="D38" s="2">
        <v>47.0</v>
      </c>
      <c r="E38" s="2" t="s">
        <v>37</v>
      </c>
      <c r="F38" s="2" t="str">
        <f>IF(IFERROR(MATCH(A38, '102nd House'!B:B, 0), "NEW")="NEW", "NEW", "")</f>
        <v>NEW</v>
      </c>
    </row>
    <row r="39" ht="15.75" customHeight="1">
      <c r="A39" s="2" t="s">
        <v>114</v>
      </c>
      <c r="B39" s="2" t="s">
        <v>1</v>
      </c>
      <c r="C39" s="2" t="s">
        <v>2</v>
      </c>
      <c r="D39" s="2">
        <v>38.0</v>
      </c>
      <c r="E39" s="2" t="s">
        <v>10</v>
      </c>
      <c r="F39" s="2" t="str">
        <f>IF(IFERROR(MATCH(A39, '102nd House'!B:B, 0), "NEW")="NEW", "NEW", "")</f>
        <v/>
      </c>
      <c r="G39" s="2" t="s">
        <v>13</v>
      </c>
      <c r="H39" s="2" t="s">
        <v>76</v>
      </c>
    </row>
    <row r="40" ht="15.75" hidden="1" customHeight="1">
      <c r="A40" s="2" t="s">
        <v>115</v>
      </c>
      <c r="B40" s="2" t="s">
        <v>1</v>
      </c>
      <c r="C40" s="2" t="s">
        <v>2</v>
      </c>
      <c r="D40" s="2">
        <v>39.0</v>
      </c>
      <c r="E40" s="2" t="s">
        <v>10</v>
      </c>
      <c r="F40" s="2" t="str">
        <f>IF(IFERROR(MATCH(A40, '102nd House'!B:B, 0), "NEW")="NEW", "NEW", "")</f>
        <v/>
      </c>
    </row>
    <row r="41" ht="15.75" hidden="1" customHeight="1">
      <c r="A41" s="2" t="s">
        <v>116</v>
      </c>
      <c r="B41" s="2" t="s">
        <v>1</v>
      </c>
      <c r="C41" s="2" t="s">
        <v>2</v>
      </c>
      <c r="D41" s="2">
        <v>79.0</v>
      </c>
      <c r="E41" s="2" t="s">
        <v>37</v>
      </c>
      <c r="F41" s="2" t="str">
        <f>IF(IFERROR(MATCH(A41, '102nd House'!B:B, 0), "NEW")="NEW", "NEW", "")</f>
        <v/>
      </c>
    </row>
    <row r="42" ht="15.75" hidden="1" customHeight="1">
      <c r="A42" s="2" t="s">
        <v>117</v>
      </c>
      <c r="B42" s="2" t="s">
        <v>1</v>
      </c>
      <c r="C42" s="2" t="s">
        <v>2</v>
      </c>
      <c r="D42" s="2">
        <v>107.0</v>
      </c>
      <c r="E42" s="2" t="s">
        <v>37</v>
      </c>
      <c r="F42" s="2" t="str">
        <f>IF(IFERROR(MATCH(A42, '102nd House'!B:B, 0), "NEW")="NEW", "NEW", "")</f>
        <v/>
      </c>
    </row>
    <row r="43" ht="15.75" hidden="1" customHeight="1">
      <c r="A43" s="2" t="s">
        <v>118</v>
      </c>
      <c r="B43" s="2" t="s">
        <v>1</v>
      </c>
      <c r="C43" s="2" t="s">
        <v>2</v>
      </c>
      <c r="D43" s="2">
        <v>94.0</v>
      </c>
      <c r="E43" s="2" t="s">
        <v>37</v>
      </c>
      <c r="F43" s="2" t="str">
        <f>IF(IFERROR(MATCH(A43, '102nd House'!B:B, 0), "NEW")="NEW", "NEW", "")</f>
        <v/>
      </c>
    </row>
    <row r="44" ht="15.75" hidden="1" customHeight="1">
      <c r="A44" s="2" t="s">
        <v>119</v>
      </c>
      <c r="B44" s="2" t="s">
        <v>1</v>
      </c>
      <c r="C44" s="2" t="s">
        <v>2</v>
      </c>
      <c r="D44" s="2">
        <v>83.0</v>
      </c>
      <c r="E44" s="2" t="s">
        <v>10</v>
      </c>
      <c r="F44" s="2" t="str">
        <f>IF(IFERROR(MATCH(A44, '102nd House'!B:B, 0), "NEW")="NEW", "NEW", "")</f>
        <v>NEW</v>
      </c>
    </row>
    <row r="45" ht="15.75" customHeight="1">
      <c r="A45" s="2" t="s">
        <v>120</v>
      </c>
      <c r="B45" s="2" t="s">
        <v>1</v>
      </c>
      <c r="C45" s="2" t="s">
        <v>2</v>
      </c>
      <c r="D45" s="2">
        <v>41.0</v>
      </c>
      <c r="E45" s="2" t="s">
        <v>10</v>
      </c>
      <c r="F45" s="2" t="str">
        <f>IF(IFERROR(MATCH(A45, '102nd House'!B:B, 0), "NEW")="NEW", "NEW", "")</f>
        <v/>
      </c>
      <c r="H45" s="2" t="s">
        <v>76</v>
      </c>
    </row>
    <row r="46" ht="15.75" hidden="1" customHeight="1">
      <c r="A46" s="2" t="s">
        <v>121</v>
      </c>
      <c r="B46" s="2" t="s">
        <v>1</v>
      </c>
      <c r="C46" s="2" t="s">
        <v>2</v>
      </c>
      <c r="D46" s="2">
        <v>87.0</v>
      </c>
      <c r="E46" s="2" t="s">
        <v>37</v>
      </c>
      <c r="F46" s="2" t="str">
        <f>IF(IFERROR(MATCH(A46, '102nd House'!B:B, 0), "NEW")="NEW", "NEW", "")</f>
        <v>NEW</v>
      </c>
    </row>
    <row r="47" ht="15.75" customHeight="1">
      <c r="A47" s="2" t="s">
        <v>122</v>
      </c>
      <c r="B47" s="2" t="s">
        <v>1</v>
      </c>
      <c r="C47" s="2" t="s">
        <v>2</v>
      </c>
      <c r="D47" s="2">
        <v>42.0</v>
      </c>
      <c r="E47" s="2" t="s">
        <v>10</v>
      </c>
      <c r="F47" s="2" t="str">
        <f>IF(IFERROR(MATCH(A47, '102nd House'!B:B, 0), "NEW")="NEW", "NEW", "")</f>
        <v/>
      </c>
      <c r="H47" s="2" t="s">
        <v>76</v>
      </c>
    </row>
    <row r="48" ht="15.75" customHeight="1">
      <c r="A48" s="2" t="s">
        <v>123</v>
      </c>
      <c r="B48" s="2" t="s">
        <v>1</v>
      </c>
      <c r="C48" s="2" t="s">
        <v>2</v>
      </c>
      <c r="D48" s="2">
        <v>43.0</v>
      </c>
      <c r="E48" s="2" t="s">
        <v>10</v>
      </c>
      <c r="F48" s="2" t="str">
        <f>IF(IFERROR(MATCH(A48, '102nd House'!B:B, 0), "NEW")="NEW", "NEW", "")</f>
        <v/>
      </c>
      <c r="H48" s="2" t="s">
        <v>76</v>
      </c>
    </row>
    <row r="49" ht="15.75" customHeight="1">
      <c r="A49" s="2" t="s">
        <v>124</v>
      </c>
      <c r="B49" s="2" t="s">
        <v>1</v>
      </c>
      <c r="C49" s="2" t="s">
        <v>2</v>
      </c>
      <c r="D49" s="2">
        <v>45.0</v>
      </c>
      <c r="E49" s="2" t="s">
        <v>10</v>
      </c>
      <c r="F49" s="2" t="str">
        <f>IF(IFERROR(MATCH(A49, '102nd House'!B:B, 0), "NEW")="NEW", "NEW", "")</f>
        <v>NEW</v>
      </c>
      <c r="H49" s="2" t="s">
        <v>76</v>
      </c>
    </row>
    <row r="50" ht="15.75" customHeight="1">
      <c r="A50" s="2" t="s">
        <v>125</v>
      </c>
      <c r="B50" s="2" t="s">
        <v>1</v>
      </c>
      <c r="C50" s="2" t="s">
        <v>2</v>
      </c>
      <c r="D50" s="2">
        <v>46.0</v>
      </c>
      <c r="E50" s="2" t="s">
        <v>10</v>
      </c>
      <c r="F50" s="2" t="str">
        <f>IF(IFERROR(MATCH(A50, '102nd House'!B:B, 0), "NEW")="NEW", "NEW", "")</f>
        <v>NEW</v>
      </c>
      <c r="H50" s="2" t="s">
        <v>76</v>
      </c>
    </row>
    <row r="51" ht="15.75" hidden="1" customHeight="1">
      <c r="A51" s="2" t="s">
        <v>126</v>
      </c>
      <c r="B51" s="2" t="s">
        <v>1</v>
      </c>
      <c r="C51" s="2" t="s">
        <v>2</v>
      </c>
      <c r="D51" s="2">
        <v>113.0</v>
      </c>
      <c r="E51" s="2" t="s">
        <v>10</v>
      </c>
      <c r="F51" s="2" t="str">
        <f>IF(IFERROR(MATCH(A51, '102nd House'!B:B, 0), "NEW")="NEW", "NEW", "")</f>
        <v/>
      </c>
    </row>
    <row r="52" ht="15.75" customHeight="1">
      <c r="A52" s="2" t="s">
        <v>127</v>
      </c>
      <c r="B52" s="2" t="s">
        <v>1</v>
      </c>
      <c r="C52" s="2" t="s">
        <v>2</v>
      </c>
      <c r="D52" s="2">
        <v>49.0</v>
      </c>
      <c r="E52" s="2" t="s">
        <v>10</v>
      </c>
      <c r="F52" s="2" t="str">
        <f>IF(IFERROR(MATCH(A52, '102nd House'!B:B, 0), "NEW")="NEW", "NEW", "")</f>
        <v/>
      </c>
      <c r="H52" s="2" t="s">
        <v>76</v>
      </c>
    </row>
    <row r="53" ht="15.75" hidden="1" customHeight="1">
      <c r="A53" s="2" t="s">
        <v>128</v>
      </c>
      <c r="B53" s="2" t="s">
        <v>1</v>
      </c>
      <c r="C53" s="2" t="s">
        <v>2</v>
      </c>
      <c r="D53" s="2">
        <v>13.0</v>
      </c>
      <c r="E53" s="2" t="s">
        <v>10</v>
      </c>
      <c r="F53" s="2" t="str">
        <f>IF(IFERROR(MATCH(A53, '102nd House'!B:B, 0), "NEW")="NEW", "NEW", "")</f>
        <v>NEW</v>
      </c>
    </row>
    <row r="54" ht="15.75" hidden="1" customHeight="1">
      <c r="A54" s="2" t="s">
        <v>129</v>
      </c>
      <c r="B54" s="2" t="s">
        <v>1</v>
      </c>
      <c r="C54" s="2" t="s">
        <v>2</v>
      </c>
      <c r="D54" s="2">
        <v>118.0</v>
      </c>
      <c r="E54" s="2" t="s">
        <v>37</v>
      </c>
      <c r="F54" s="2" t="str">
        <f>IF(IFERROR(MATCH(A54, '102nd House'!B:B, 0), "NEW")="NEW", "NEW", "")</f>
        <v/>
      </c>
    </row>
    <row r="55" ht="15.75" customHeight="1">
      <c r="A55" s="2" t="s">
        <v>130</v>
      </c>
      <c r="B55" s="2" t="s">
        <v>1</v>
      </c>
      <c r="C55" s="2" t="s">
        <v>2</v>
      </c>
      <c r="D55" s="2">
        <v>50.0</v>
      </c>
      <c r="E55" s="2" t="s">
        <v>10</v>
      </c>
      <c r="F55" s="2" t="str">
        <f>IF(IFERROR(MATCH(A55, '102nd House'!B:B, 0), "NEW")="NEW", "NEW", "")</f>
        <v/>
      </c>
      <c r="H55" s="2" t="s">
        <v>76</v>
      </c>
    </row>
    <row r="56" ht="15.75" hidden="1" customHeight="1">
      <c r="A56" s="2" t="s">
        <v>131</v>
      </c>
      <c r="B56" s="2" t="s">
        <v>1</v>
      </c>
      <c r="C56" s="2" t="s">
        <v>2</v>
      </c>
      <c r="D56" s="2">
        <v>72.0</v>
      </c>
      <c r="E56" s="2" t="s">
        <v>10</v>
      </c>
      <c r="F56" s="2" t="str">
        <f>IF(IFERROR(MATCH(A56, '102nd House'!B:B, 0), "NEW")="NEW", "NEW", "")</f>
        <v>NEW</v>
      </c>
    </row>
    <row r="57" ht="15.75" hidden="1" customHeight="1">
      <c r="A57" s="2" t="s">
        <v>132</v>
      </c>
      <c r="B57" s="2" t="s">
        <v>1</v>
      </c>
      <c r="C57" s="2" t="s">
        <v>2</v>
      </c>
      <c r="D57" s="2">
        <v>29.0</v>
      </c>
      <c r="E57" s="2" t="s">
        <v>10</v>
      </c>
      <c r="F57" s="2" t="str">
        <f>IF(IFERROR(MATCH(A57, '102nd House'!B:B, 0), "NEW")="NEW", "NEW", "")</f>
        <v/>
      </c>
      <c r="G57" s="2" t="s">
        <v>13</v>
      </c>
    </row>
    <row r="58" ht="15.75" hidden="1" customHeight="1">
      <c r="A58" s="2" t="s">
        <v>133</v>
      </c>
      <c r="B58" s="2" t="s">
        <v>1</v>
      </c>
      <c r="C58" s="2" t="s">
        <v>2</v>
      </c>
      <c r="D58" s="2">
        <v>70.0</v>
      </c>
      <c r="E58" s="2" t="s">
        <v>37</v>
      </c>
      <c r="F58" s="2" t="str">
        <f>IF(IFERROR(MATCH(A58, '102nd House'!B:B, 0), "NEW")="NEW", "NEW", "")</f>
        <v/>
      </c>
    </row>
    <row r="59" ht="15.75" hidden="1" customHeight="1">
      <c r="A59" s="2" t="s">
        <v>134</v>
      </c>
      <c r="B59" s="2" t="s">
        <v>1</v>
      </c>
      <c r="C59" s="2" t="s">
        <v>2</v>
      </c>
      <c r="D59" s="2">
        <v>15.0</v>
      </c>
      <c r="E59" s="2" t="s">
        <v>10</v>
      </c>
      <c r="F59" s="2" t="str">
        <f>IF(IFERROR(MATCH(A59, '102nd House'!B:B, 0), "NEW")="NEW", "NEW", "")</f>
        <v/>
      </c>
    </row>
    <row r="60" ht="15.75" customHeight="1">
      <c r="A60" s="2" t="s">
        <v>135</v>
      </c>
      <c r="B60" s="2" t="s">
        <v>1</v>
      </c>
      <c r="C60" s="2" t="s">
        <v>2</v>
      </c>
      <c r="D60" s="2">
        <v>51.0</v>
      </c>
      <c r="E60" s="2" t="s">
        <v>10</v>
      </c>
      <c r="F60" s="2" t="str">
        <f>IF(IFERROR(MATCH(A60, '102nd House'!B:B, 0), "NEW")="NEW", "NEW", "")</f>
        <v>NEW</v>
      </c>
      <c r="H60" s="2" t="s">
        <v>76</v>
      </c>
    </row>
    <row r="61" ht="15.75" customHeight="1">
      <c r="A61" s="2" t="s">
        <v>136</v>
      </c>
      <c r="B61" s="2" t="s">
        <v>1</v>
      </c>
      <c r="C61" s="2" t="s">
        <v>2</v>
      </c>
      <c r="D61" s="2">
        <v>54.0</v>
      </c>
      <c r="E61" s="2" t="s">
        <v>10</v>
      </c>
      <c r="F61" s="2" t="str">
        <f>IF(IFERROR(MATCH(A61, '102nd House'!B:B, 0), "NEW")="NEW", "NEW", "")</f>
        <v>NEW</v>
      </c>
      <c r="G61" s="2" t="s">
        <v>13</v>
      </c>
      <c r="H61" s="2" t="s">
        <v>76</v>
      </c>
    </row>
    <row r="62" ht="15.75" customHeight="1">
      <c r="A62" s="2" t="s">
        <v>137</v>
      </c>
      <c r="B62" s="2" t="s">
        <v>1</v>
      </c>
      <c r="C62" s="2" t="s">
        <v>2</v>
      </c>
      <c r="D62" s="2">
        <v>56.0</v>
      </c>
      <c r="E62" s="2" t="s">
        <v>10</v>
      </c>
      <c r="F62" s="2" t="str">
        <f>IF(IFERROR(MATCH(A62, '102nd House'!B:B, 0), "NEW")="NEW", "NEW", "")</f>
        <v/>
      </c>
      <c r="H62" s="2" t="s">
        <v>76</v>
      </c>
    </row>
    <row r="63" ht="15.75" customHeight="1">
      <c r="A63" s="2" t="s">
        <v>138</v>
      </c>
      <c r="B63" s="2" t="s">
        <v>1</v>
      </c>
      <c r="C63" s="2" t="s">
        <v>2</v>
      </c>
      <c r="D63" s="2">
        <v>60.0</v>
      </c>
      <c r="E63" s="2" t="s">
        <v>10</v>
      </c>
      <c r="F63" s="2" t="str">
        <f>IF(IFERROR(MATCH(A63, '102nd House'!B:B, 0), "NEW")="NEW", "NEW", "")</f>
        <v/>
      </c>
      <c r="G63" s="2" t="s">
        <v>13</v>
      </c>
      <c r="H63" s="2" t="s">
        <v>76</v>
      </c>
    </row>
    <row r="64" ht="15.75" customHeight="1">
      <c r="A64" s="2" t="s">
        <v>139</v>
      </c>
      <c r="B64" s="2" t="s">
        <v>1</v>
      </c>
      <c r="C64" s="2" t="s">
        <v>2</v>
      </c>
      <c r="D64" s="2">
        <v>61.0</v>
      </c>
      <c r="E64" s="2" t="s">
        <v>10</v>
      </c>
      <c r="F64" s="2" t="str">
        <f>IF(IFERROR(MATCH(A64, '102nd House'!B:B, 0), "NEW")="NEW", "NEW", "")</f>
        <v/>
      </c>
      <c r="H64" s="2" t="s">
        <v>76</v>
      </c>
    </row>
    <row r="65" ht="15.75" customHeight="1">
      <c r="A65" s="2" t="s">
        <v>140</v>
      </c>
      <c r="B65" s="2" t="s">
        <v>1</v>
      </c>
      <c r="C65" s="2" t="s">
        <v>2</v>
      </c>
      <c r="D65" s="2">
        <v>62.0</v>
      </c>
      <c r="E65" s="2" t="s">
        <v>10</v>
      </c>
      <c r="F65" s="2" t="str">
        <f>IF(IFERROR(MATCH(A65, '102nd House'!B:B, 0), "NEW")="NEW", "NEW", "")</f>
        <v>NEW</v>
      </c>
      <c r="H65" s="2" t="s">
        <v>76</v>
      </c>
    </row>
    <row r="66" ht="15.75" hidden="1" customHeight="1">
      <c r="A66" s="2" t="s">
        <v>141</v>
      </c>
      <c r="B66" s="2" t="s">
        <v>1</v>
      </c>
      <c r="C66" s="2" t="s">
        <v>2</v>
      </c>
      <c r="D66" s="2">
        <v>104.0</v>
      </c>
      <c r="E66" s="2" t="s">
        <v>37</v>
      </c>
      <c r="F66" s="2" t="str">
        <f>IF(IFERROR(MATCH(A66, '102nd House'!B:B, 0), "NEW")="NEW", "NEW", "")</f>
        <v/>
      </c>
    </row>
    <row r="67" ht="15.75" customHeight="1">
      <c r="A67" s="2" t="s">
        <v>142</v>
      </c>
      <c r="B67" s="2" t="s">
        <v>1</v>
      </c>
      <c r="C67" s="2" t="s">
        <v>2</v>
      </c>
      <c r="D67" s="2">
        <v>66.0</v>
      </c>
      <c r="E67" s="2" t="s">
        <v>10</v>
      </c>
      <c r="F67" s="2" t="str">
        <f>IF(IFERROR(MATCH(A67, '102nd House'!B:B, 0), "NEW")="NEW", "NEW", "")</f>
        <v/>
      </c>
      <c r="H67" s="2" t="s">
        <v>76</v>
      </c>
    </row>
    <row r="68" ht="15.75" customHeight="1">
      <c r="A68" s="2" t="s">
        <v>143</v>
      </c>
      <c r="B68" s="2" t="s">
        <v>1</v>
      </c>
      <c r="C68" s="2" t="s">
        <v>2</v>
      </c>
      <c r="D68" s="2">
        <v>77.0</v>
      </c>
      <c r="E68" s="2" t="s">
        <v>10</v>
      </c>
      <c r="F68" s="2" t="str">
        <f>IF(IFERROR(MATCH(A68, '102nd House'!B:B, 0), "NEW")="NEW", "NEW", "")</f>
        <v>NEW</v>
      </c>
      <c r="H68" s="2" t="s">
        <v>76</v>
      </c>
    </row>
    <row r="69" ht="15.75" hidden="1" customHeight="1">
      <c r="A69" s="2" t="s">
        <v>144</v>
      </c>
      <c r="B69" s="2" t="s">
        <v>1</v>
      </c>
      <c r="C69" s="2" t="s">
        <v>2</v>
      </c>
      <c r="D69" s="2">
        <v>89.0</v>
      </c>
      <c r="E69" s="2" t="s">
        <v>37</v>
      </c>
      <c r="F69" s="2" t="str">
        <f>IF(IFERROR(MATCH(A69, '102nd House'!B:B, 0), "NEW")="NEW", "NEW", "")</f>
        <v/>
      </c>
    </row>
    <row r="70" ht="15.75" hidden="1" customHeight="1">
      <c r="A70" s="2" t="s">
        <v>145</v>
      </c>
      <c r="B70" s="2" t="s">
        <v>1</v>
      </c>
      <c r="C70" s="2" t="s">
        <v>2</v>
      </c>
      <c r="D70" s="2">
        <v>52.0</v>
      </c>
      <c r="E70" s="2" t="s">
        <v>37</v>
      </c>
      <c r="F70" s="2" t="str">
        <f>IF(IFERROR(MATCH(A70, '102nd House'!B:B, 0), "NEW")="NEW", "NEW", "")</f>
        <v/>
      </c>
    </row>
    <row r="71" ht="15.75" hidden="1" customHeight="1">
      <c r="A71" s="2" t="s">
        <v>146</v>
      </c>
      <c r="B71" s="2" t="s">
        <v>1</v>
      </c>
      <c r="C71" s="2" t="s">
        <v>2</v>
      </c>
      <c r="D71" s="2">
        <v>109.0</v>
      </c>
      <c r="E71" s="2" t="s">
        <v>37</v>
      </c>
      <c r="F71" s="2" t="str">
        <f>IF(IFERROR(MATCH(A71, '102nd House'!B:B, 0), "NEW")="NEW", "NEW", "")</f>
        <v/>
      </c>
    </row>
    <row r="72" ht="15.75" customHeight="1">
      <c r="A72" s="2" t="s">
        <v>147</v>
      </c>
      <c r="B72" s="2" t="s">
        <v>1</v>
      </c>
      <c r="C72" s="2" t="s">
        <v>2</v>
      </c>
      <c r="D72" s="2">
        <v>78.0</v>
      </c>
      <c r="E72" s="2" t="s">
        <v>10</v>
      </c>
      <c r="F72" s="2" t="str">
        <f>IF(IFERROR(MATCH(A72, '102nd House'!B:B, 0), "NEW")="NEW", "NEW", "")</f>
        <v/>
      </c>
      <c r="G72" s="2" t="s">
        <v>13</v>
      </c>
      <c r="H72" s="2" t="s">
        <v>76</v>
      </c>
    </row>
    <row r="73" ht="15.75" hidden="1" customHeight="1">
      <c r="A73" s="2" t="s">
        <v>148</v>
      </c>
      <c r="B73" s="2" t="s">
        <v>1</v>
      </c>
      <c r="C73" s="2" t="s">
        <v>2</v>
      </c>
      <c r="D73" s="2">
        <v>101.0</v>
      </c>
      <c r="E73" s="2" t="s">
        <v>37</v>
      </c>
      <c r="F73" s="2" t="str">
        <f>IF(IFERROR(MATCH(A73, '102nd House'!B:B, 0), "NEW")="NEW", "NEW", "")</f>
        <v/>
      </c>
    </row>
    <row r="74" ht="15.75" customHeight="1">
      <c r="A74" s="2" t="s">
        <v>149</v>
      </c>
      <c r="B74" s="2" t="s">
        <v>1</v>
      </c>
      <c r="C74" s="2" t="s">
        <v>2</v>
      </c>
      <c r="D74" s="2">
        <v>81.0</v>
      </c>
      <c r="E74" s="2" t="s">
        <v>10</v>
      </c>
      <c r="F74" s="2" t="str">
        <f>IF(IFERROR(MATCH(A74, '102nd House'!B:B, 0), "NEW")="NEW", "NEW", "")</f>
        <v/>
      </c>
      <c r="G74" s="2" t="s">
        <v>76</v>
      </c>
      <c r="H74" s="2" t="s">
        <v>76</v>
      </c>
    </row>
    <row r="75" ht="15.75" hidden="1" customHeight="1">
      <c r="A75" s="2" t="s">
        <v>150</v>
      </c>
      <c r="B75" s="2" t="s">
        <v>1</v>
      </c>
      <c r="C75" s="2" t="s">
        <v>2</v>
      </c>
      <c r="D75" s="2">
        <v>58.0</v>
      </c>
      <c r="E75" s="2" t="s">
        <v>10</v>
      </c>
      <c r="F75" s="2" t="str">
        <f>IF(IFERROR(MATCH(A75, '102nd House'!B:B, 0), "NEW")="NEW", "NEW", "")</f>
        <v/>
      </c>
    </row>
    <row r="76" ht="15.75" hidden="1" customHeight="1">
      <c r="A76" s="2" t="s">
        <v>151</v>
      </c>
      <c r="B76" s="2" t="s">
        <v>1</v>
      </c>
      <c r="C76" s="2" t="s">
        <v>2</v>
      </c>
      <c r="D76" s="2">
        <v>55.0</v>
      </c>
      <c r="E76" s="2" t="s">
        <v>10</v>
      </c>
      <c r="F76" s="2" t="str">
        <f>IF(IFERROR(MATCH(A76, '102nd House'!B:B, 0), "NEW")="NEW", "NEW", "")</f>
        <v/>
      </c>
    </row>
    <row r="77" ht="15.75" customHeight="1">
      <c r="A77" s="2" t="s">
        <v>152</v>
      </c>
      <c r="B77" s="2" t="s">
        <v>1</v>
      </c>
      <c r="C77" s="2" t="s">
        <v>2</v>
      </c>
      <c r="D77" s="2">
        <v>84.0</v>
      </c>
      <c r="E77" s="2" t="s">
        <v>10</v>
      </c>
      <c r="F77" s="2" t="str">
        <f>IF(IFERROR(MATCH(A77, '102nd House'!B:B, 0), "NEW")="NEW", "NEW", "")</f>
        <v/>
      </c>
      <c r="H77" s="2" t="s">
        <v>76</v>
      </c>
    </row>
    <row r="78" ht="15.75" customHeight="1">
      <c r="A78" s="2" t="s">
        <v>153</v>
      </c>
      <c r="B78" s="2" t="s">
        <v>1</v>
      </c>
      <c r="C78" s="2" t="s">
        <v>2</v>
      </c>
      <c r="D78" s="2">
        <v>85.0</v>
      </c>
      <c r="E78" s="2" t="s">
        <v>10</v>
      </c>
      <c r="F78" s="2" t="str">
        <f>IF(IFERROR(MATCH(A78, '102nd House'!B:B, 0), "NEW")="NEW", "NEW", "")</f>
        <v/>
      </c>
      <c r="H78" s="2" t="s">
        <v>76</v>
      </c>
    </row>
    <row r="79" ht="15.75" hidden="1" customHeight="1">
      <c r="A79" s="2" t="s">
        <v>154</v>
      </c>
      <c r="B79" s="2" t="s">
        <v>1</v>
      </c>
      <c r="C79" s="2" t="s">
        <v>2</v>
      </c>
      <c r="D79" s="2">
        <v>32.0</v>
      </c>
      <c r="E79" s="2" t="s">
        <v>10</v>
      </c>
      <c r="F79" s="2" t="str">
        <f>IF(IFERROR(MATCH(A79, '102nd House'!B:B, 0), "NEW")="NEW", "NEW", "")</f>
        <v/>
      </c>
      <c r="G79" s="2" t="s">
        <v>13</v>
      </c>
    </row>
    <row r="80" ht="15.75" hidden="1" customHeight="1">
      <c r="A80" s="2" t="s">
        <v>155</v>
      </c>
      <c r="B80" s="2" t="s">
        <v>1</v>
      </c>
      <c r="C80" s="2" t="s">
        <v>2</v>
      </c>
      <c r="D80" s="2">
        <v>102.0</v>
      </c>
      <c r="E80" s="2" t="s">
        <v>37</v>
      </c>
      <c r="F80" s="2" t="str">
        <f>IF(IFERROR(MATCH(A80, '102nd House'!B:B, 0), "NEW")="NEW", "NEW", "")</f>
        <v/>
      </c>
    </row>
    <row r="81" ht="15.75" hidden="1" customHeight="1">
      <c r="A81" s="2" t="s">
        <v>156</v>
      </c>
      <c r="B81" s="2" t="s">
        <v>1</v>
      </c>
      <c r="C81" s="2" t="s">
        <v>2</v>
      </c>
      <c r="D81" s="2">
        <v>16.0</v>
      </c>
      <c r="E81" s="2" t="s">
        <v>10</v>
      </c>
      <c r="F81" s="2" t="str">
        <f>IF(IFERROR(MATCH(A81, '102nd House'!B:B, 0), "NEW")="NEW", "NEW", "")</f>
        <v>NEW</v>
      </c>
    </row>
    <row r="82" ht="15.75" hidden="1" customHeight="1">
      <c r="A82" s="2" t="s">
        <v>157</v>
      </c>
      <c r="B82" s="2" t="s">
        <v>1</v>
      </c>
      <c r="C82" s="2" t="s">
        <v>2</v>
      </c>
      <c r="D82" s="2">
        <v>1.0</v>
      </c>
      <c r="E82" s="2" t="s">
        <v>10</v>
      </c>
      <c r="F82" s="2" t="str">
        <f>IF(IFERROR(MATCH(A82, '102nd House'!B:B, 0), "NEW")="NEW", "NEW", "")</f>
        <v/>
      </c>
    </row>
    <row r="83" ht="15.75" hidden="1" customHeight="1">
      <c r="A83" s="2" t="s">
        <v>158</v>
      </c>
      <c r="B83" s="2" t="s">
        <v>1</v>
      </c>
      <c r="C83" s="2" t="s">
        <v>2</v>
      </c>
      <c r="D83" s="2">
        <v>37.0</v>
      </c>
      <c r="E83" s="2" t="s">
        <v>37</v>
      </c>
      <c r="F83" s="2" t="str">
        <f>IF(IFERROR(MATCH(A83, '102nd House'!B:B, 0), "NEW")="NEW", "NEW", "")</f>
        <v/>
      </c>
    </row>
    <row r="84" ht="15.75" hidden="1" customHeight="1">
      <c r="A84" s="2" t="s">
        <v>159</v>
      </c>
      <c r="B84" s="2" t="s">
        <v>1</v>
      </c>
      <c r="C84" s="2" t="s">
        <v>2</v>
      </c>
      <c r="D84" s="2">
        <v>21.0</v>
      </c>
      <c r="E84" s="2" t="s">
        <v>10</v>
      </c>
      <c r="F84" s="2" t="str">
        <f>IF(IFERROR(MATCH(A84, '102nd House'!B:B, 0), "NEW")="NEW", "NEW", "")</f>
        <v>NEW</v>
      </c>
    </row>
    <row r="85" ht="15.75" hidden="1" customHeight="1">
      <c r="A85" s="2" t="s">
        <v>160</v>
      </c>
      <c r="B85" s="2" t="s">
        <v>1</v>
      </c>
      <c r="C85" s="2" t="s">
        <v>2</v>
      </c>
      <c r="D85" s="2">
        <v>63.0</v>
      </c>
      <c r="E85" s="2" t="s">
        <v>37</v>
      </c>
      <c r="F85" s="2" t="str">
        <f>IF(IFERROR(MATCH(A85, '102nd House'!B:B, 0), "NEW")="NEW", "NEW", "")</f>
        <v/>
      </c>
    </row>
    <row r="86" ht="15.75" hidden="1" customHeight="1">
      <c r="A86" s="2" t="s">
        <v>161</v>
      </c>
      <c r="B86" s="2" t="s">
        <v>1</v>
      </c>
      <c r="C86" s="2" t="s">
        <v>2</v>
      </c>
      <c r="D86" s="2">
        <v>28.0</v>
      </c>
      <c r="E86" s="2" t="s">
        <v>10</v>
      </c>
      <c r="F86" s="2" t="str">
        <f>IF(IFERROR(MATCH(A86, '102nd House'!B:B, 0), "NEW")="NEW", "NEW", "")</f>
        <v/>
      </c>
    </row>
    <row r="87" ht="15.75" hidden="1" customHeight="1">
      <c r="A87" s="2" t="s">
        <v>162</v>
      </c>
      <c r="B87" s="2" t="s">
        <v>1</v>
      </c>
      <c r="C87" s="2" t="s">
        <v>2</v>
      </c>
      <c r="D87" s="2">
        <v>5.0</v>
      </c>
      <c r="E87" s="2" t="s">
        <v>10</v>
      </c>
      <c r="F87" s="2" t="str">
        <f>IF(IFERROR(MATCH(A87, '102nd House'!B:B, 0), "NEW")="NEW", "NEW", "")</f>
        <v/>
      </c>
      <c r="G87" s="2" t="s">
        <v>13</v>
      </c>
    </row>
    <row r="88" ht="15.75" hidden="1" customHeight="1">
      <c r="A88" s="2" t="s">
        <v>163</v>
      </c>
      <c r="B88" s="2" t="s">
        <v>1</v>
      </c>
      <c r="C88" s="2" t="s">
        <v>2</v>
      </c>
      <c r="D88" s="2">
        <v>108.0</v>
      </c>
      <c r="E88" s="2" t="s">
        <v>37</v>
      </c>
      <c r="F88" s="2" t="str">
        <f>IF(IFERROR(MATCH(A88, '102nd House'!B:B, 0), "NEW")="NEW", "NEW", "")</f>
        <v>NEW</v>
      </c>
    </row>
    <row r="89" ht="15.75" hidden="1" customHeight="1">
      <c r="A89" s="2" t="s">
        <v>164</v>
      </c>
      <c r="B89" s="2" t="s">
        <v>1</v>
      </c>
      <c r="C89" s="2" t="s">
        <v>2</v>
      </c>
      <c r="D89" s="2">
        <v>48.0</v>
      </c>
      <c r="E89" s="2" t="s">
        <v>37</v>
      </c>
      <c r="F89" s="2" t="str">
        <f>IF(IFERROR(MATCH(A89, '102nd House'!B:B, 0), "NEW")="NEW", "NEW", "")</f>
        <v>NEW</v>
      </c>
    </row>
    <row r="90" ht="15.75" customHeight="1">
      <c r="A90" s="2" t="s">
        <v>165</v>
      </c>
      <c r="B90" s="2" t="s">
        <v>1</v>
      </c>
      <c r="C90" s="2" t="s">
        <v>2</v>
      </c>
      <c r="D90" s="2">
        <v>91.0</v>
      </c>
      <c r="E90" s="2" t="s">
        <v>10</v>
      </c>
      <c r="F90" s="2" t="str">
        <f>IF(IFERROR(MATCH(A90, '102nd House'!B:B, 0), "NEW")="NEW", "NEW", "")</f>
        <v>NEW</v>
      </c>
      <c r="H90" s="2" t="s">
        <v>76</v>
      </c>
    </row>
    <row r="91" ht="15.75" hidden="1" customHeight="1">
      <c r="A91" s="2" t="s">
        <v>166</v>
      </c>
      <c r="B91" s="2" t="s">
        <v>1</v>
      </c>
      <c r="C91" s="2" t="s">
        <v>2</v>
      </c>
      <c r="D91" s="2">
        <v>114.0</v>
      </c>
      <c r="E91" s="2" t="s">
        <v>37</v>
      </c>
      <c r="F91" s="2" t="str">
        <f>IF(IFERROR(MATCH(A91, '102nd House'!B:B, 0), "NEW")="NEW", "NEW", "")</f>
        <v>NEW</v>
      </c>
    </row>
    <row r="92" ht="15.75" hidden="1" customHeight="1">
      <c r="A92" s="2" t="s">
        <v>167</v>
      </c>
      <c r="B92" s="2" t="s">
        <v>1</v>
      </c>
      <c r="C92" s="2" t="s">
        <v>2</v>
      </c>
      <c r="D92" s="2">
        <v>116.0</v>
      </c>
      <c r="E92" s="2" t="s">
        <v>37</v>
      </c>
      <c r="F92" s="2" t="str">
        <f>IF(IFERROR(MATCH(A92, '102nd House'!B:B, 0), "NEW")="NEW", "NEW", "")</f>
        <v/>
      </c>
    </row>
    <row r="93" ht="15.75" hidden="1" customHeight="1">
      <c r="A93" s="2" t="s">
        <v>168</v>
      </c>
      <c r="B93" s="2" t="s">
        <v>1</v>
      </c>
      <c r="C93" s="2" t="s">
        <v>2</v>
      </c>
      <c r="D93" s="2">
        <v>27.0</v>
      </c>
      <c r="E93" s="2" t="s">
        <v>10</v>
      </c>
      <c r="F93" s="2" t="str">
        <f>IF(IFERROR(MATCH(A93, '102nd House'!B:B, 0), "NEW")="NEW", "NEW", "")</f>
        <v/>
      </c>
      <c r="G93" s="2" t="s">
        <v>13</v>
      </c>
    </row>
    <row r="94" ht="15.75" hidden="1" customHeight="1">
      <c r="A94" s="2" t="s">
        <v>169</v>
      </c>
      <c r="B94" s="2" t="s">
        <v>1</v>
      </c>
      <c r="C94" s="2" t="s">
        <v>2</v>
      </c>
      <c r="D94" s="2">
        <v>34.0</v>
      </c>
      <c r="E94" s="2" t="s">
        <v>10</v>
      </c>
      <c r="F94" s="2" t="str">
        <f>IF(IFERROR(MATCH(A94, '102nd House'!B:B, 0), "NEW")="NEW", "NEW", "")</f>
        <v/>
      </c>
      <c r="G94" s="2" t="s">
        <v>13</v>
      </c>
    </row>
    <row r="95" ht="15.75" hidden="1" customHeight="1">
      <c r="A95" s="2" t="s">
        <v>170</v>
      </c>
      <c r="B95" s="2" t="s">
        <v>1</v>
      </c>
      <c r="C95" s="2" t="s">
        <v>2</v>
      </c>
      <c r="D95" s="2">
        <v>69.0</v>
      </c>
      <c r="E95" s="2" t="s">
        <v>37</v>
      </c>
      <c r="F95" s="2" t="str">
        <f>IF(IFERROR(MATCH(A95, '102nd House'!B:B, 0), "NEW")="NEW", "NEW", "")</f>
        <v/>
      </c>
    </row>
    <row r="96" ht="15.75" hidden="1" customHeight="1">
      <c r="A96" s="2" t="s">
        <v>171</v>
      </c>
      <c r="B96" s="2" t="s">
        <v>1</v>
      </c>
      <c r="C96" s="2" t="s">
        <v>2</v>
      </c>
      <c r="D96" s="2">
        <v>73.0</v>
      </c>
      <c r="E96" s="2" t="s">
        <v>37</v>
      </c>
      <c r="F96" s="2" t="str">
        <f>IF(IFERROR(MATCH(A96, '102nd House'!B:B, 0), "NEW")="NEW", "NEW", "")</f>
        <v/>
      </c>
    </row>
    <row r="97" ht="15.75" customHeight="1">
      <c r="A97" s="2" t="s">
        <v>172</v>
      </c>
      <c r="B97" s="2" t="s">
        <v>1</v>
      </c>
      <c r="C97" s="2" t="s">
        <v>2</v>
      </c>
      <c r="D97" s="2">
        <v>92.0</v>
      </c>
      <c r="E97" s="2" t="s">
        <v>10</v>
      </c>
      <c r="F97" s="2" t="str">
        <f>IF(IFERROR(MATCH(A97, '102nd House'!B:B, 0), "NEW")="NEW", "NEW", "")</f>
        <v/>
      </c>
      <c r="G97" s="2" t="s">
        <v>13</v>
      </c>
      <c r="H97" s="2" t="s">
        <v>76</v>
      </c>
    </row>
    <row r="98" ht="15.75" hidden="1" customHeight="1">
      <c r="A98" s="2" t="s">
        <v>173</v>
      </c>
      <c r="B98" s="2" t="s">
        <v>1</v>
      </c>
      <c r="C98" s="2" t="s">
        <v>2</v>
      </c>
      <c r="D98" s="2">
        <v>20.0</v>
      </c>
      <c r="E98" s="2" t="s">
        <v>37</v>
      </c>
      <c r="F98" s="2" t="str">
        <f>IF(IFERROR(MATCH(A98, '102nd House'!B:B, 0), "NEW")="NEW", "NEW", "")</f>
        <v/>
      </c>
    </row>
    <row r="99" ht="15.75" customHeight="1">
      <c r="A99" s="2" t="s">
        <v>174</v>
      </c>
      <c r="B99" s="2" t="s">
        <v>1</v>
      </c>
      <c r="C99" s="2" t="s">
        <v>2</v>
      </c>
      <c r="D99" s="2">
        <v>96.0</v>
      </c>
      <c r="E99" s="2" t="s">
        <v>10</v>
      </c>
      <c r="F99" s="2" t="str">
        <f>IF(IFERROR(MATCH(A99, '102nd House'!B:B, 0), "NEW")="NEW", "NEW", "")</f>
        <v/>
      </c>
      <c r="H99" s="2" t="s">
        <v>76</v>
      </c>
    </row>
    <row r="100" ht="15.75" hidden="1" customHeight="1">
      <c r="A100" s="2" t="s">
        <v>175</v>
      </c>
      <c r="B100" s="2" t="s">
        <v>1</v>
      </c>
      <c r="C100" s="2" t="s">
        <v>2</v>
      </c>
      <c r="D100" s="2">
        <v>71.0</v>
      </c>
      <c r="E100" s="2" t="s">
        <v>37</v>
      </c>
      <c r="F100" s="2" t="str">
        <f>IF(IFERROR(MATCH(A100, '102nd House'!B:B, 0), "NEW")="NEW", "NEW", "")</f>
        <v/>
      </c>
    </row>
    <row r="101" ht="15.75" customHeight="1">
      <c r="A101" s="2" t="s">
        <v>176</v>
      </c>
      <c r="B101" s="2" t="s">
        <v>1</v>
      </c>
      <c r="C101" s="2" t="s">
        <v>2</v>
      </c>
      <c r="D101" s="2">
        <v>98.0</v>
      </c>
      <c r="E101" s="2" t="s">
        <v>10</v>
      </c>
      <c r="F101" s="2" t="str">
        <f>IF(IFERROR(MATCH(A101, '102nd House'!B:B, 0), "NEW")="NEW", "NEW", "")</f>
        <v/>
      </c>
      <c r="H101" s="2" t="s">
        <v>76</v>
      </c>
    </row>
    <row r="102" ht="15.75" hidden="1" customHeight="1">
      <c r="A102" s="2" t="s">
        <v>177</v>
      </c>
      <c r="B102" s="2" t="s">
        <v>1</v>
      </c>
      <c r="C102" s="2" t="s">
        <v>2</v>
      </c>
      <c r="D102" s="2">
        <v>25.0</v>
      </c>
      <c r="E102" s="2" t="s">
        <v>10</v>
      </c>
      <c r="F102" s="2" t="str">
        <f>IF(IFERROR(MATCH(A102, '102nd House'!B:B, 0), "NEW")="NEW", "NEW", "")</f>
        <v/>
      </c>
      <c r="G102" s="2" t="s">
        <v>13</v>
      </c>
    </row>
    <row r="103" ht="15.75" hidden="1" customHeight="1">
      <c r="A103" s="2" t="s">
        <v>178</v>
      </c>
      <c r="B103" s="2" t="s">
        <v>1</v>
      </c>
      <c r="C103" s="2" t="s">
        <v>2</v>
      </c>
      <c r="D103" s="2">
        <v>105.0</v>
      </c>
      <c r="E103" s="2" t="s">
        <v>37</v>
      </c>
      <c r="F103" s="2" t="str">
        <f>IF(IFERROR(MATCH(A103, '102nd House'!B:B, 0), "NEW")="NEW", "NEW", "")</f>
        <v>NEW</v>
      </c>
    </row>
    <row r="104" ht="15.75" hidden="1" customHeight="1">
      <c r="A104" s="2" t="s">
        <v>179</v>
      </c>
      <c r="B104" s="2" t="s">
        <v>1</v>
      </c>
      <c r="C104" s="2" t="s">
        <v>2</v>
      </c>
      <c r="D104" s="2">
        <v>65.0</v>
      </c>
      <c r="E104" s="2" t="s">
        <v>37</v>
      </c>
      <c r="F104" s="2" t="str">
        <f>IF(IFERROR(MATCH(A104, '102nd House'!B:B, 0), "NEW")="NEW", "NEW", "")</f>
        <v/>
      </c>
    </row>
    <row r="105" ht="15.75" hidden="1" customHeight="1">
      <c r="A105" s="2" t="s">
        <v>180</v>
      </c>
      <c r="B105" s="2" t="s">
        <v>1</v>
      </c>
      <c r="C105" s="2" t="s">
        <v>2</v>
      </c>
      <c r="D105" s="2">
        <v>68.0</v>
      </c>
      <c r="E105" s="2" t="s">
        <v>10</v>
      </c>
      <c r="F105" s="2" t="str">
        <f>IF(IFERROR(MATCH(A105, '102nd House'!B:B, 0), "NEW")="NEW", "NEW", "")</f>
        <v/>
      </c>
    </row>
    <row r="106" ht="15.75" hidden="1" customHeight="1">
      <c r="A106" s="2" t="s">
        <v>181</v>
      </c>
      <c r="B106" s="2" t="s">
        <v>1</v>
      </c>
      <c r="C106" s="2" t="s">
        <v>2</v>
      </c>
      <c r="D106" s="2">
        <v>53.0</v>
      </c>
      <c r="E106" s="2" t="s">
        <v>10</v>
      </c>
      <c r="F106" s="2" t="str">
        <f>IF(IFERROR(MATCH(A106, '102nd House'!B:B, 0), "NEW")="NEW", "NEW", "")</f>
        <v/>
      </c>
    </row>
    <row r="107" ht="15.75" hidden="1" customHeight="1">
      <c r="A107" s="2" t="s">
        <v>182</v>
      </c>
      <c r="B107" s="2" t="s">
        <v>1</v>
      </c>
      <c r="C107" s="2" t="s">
        <v>2</v>
      </c>
      <c r="D107" s="2">
        <v>86.0</v>
      </c>
      <c r="E107" s="2" t="s">
        <v>10</v>
      </c>
      <c r="F107" s="2" t="str">
        <f>IF(IFERROR(MATCH(A107, '102nd House'!B:B, 0), "NEW")="NEW", "NEW", "")</f>
        <v/>
      </c>
    </row>
    <row r="108" ht="15.75" hidden="1" customHeight="1">
      <c r="A108" s="2" t="s">
        <v>183</v>
      </c>
      <c r="B108" s="2" t="s">
        <v>1</v>
      </c>
      <c r="C108" s="2" t="s">
        <v>2</v>
      </c>
      <c r="D108" s="2">
        <v>93.0</v>
      </c>
      <c r="E108" s="2" t="s">
        <v>37</v>
      </c>
      <c r="F108" s="2" t="str">
        <f>IF(IFERROR(MATCH(A108, '102nd House'!B:B, 0), "NEW")="NEW", "NEW", "")</f>
        <v>NEW</v>
      </c>
    </row>
    <row r="109" ht="15.75" hidden="1" customHeight="1">
      <c r="A109" s="2" t="s">
        <v>184</v>
      </c>
      <c r="B109" s="2" t="s">
        <v>1</v>
      </c>
      <c r="C109" s="2" t="s">
        <v>2</v>
      </c>
      <c r="D109" s="2">
        <v>64.0</v>
      </c>
      <c r="E109" s="2" t="s">
        <v>37</v>
      </c>
      <c r="F109" s="2" t="str">
        <f>IF(IFERROR(MATCH(A109, '102nd House'!B:B, 0), "NEW")="NEW", "NEW", "")</f>
        <v/>
      </c>
    </row>
    <row r="110" ht="15.75" hidden="1" customHeight="1">
      <c r="A110" s="2" t="s">
        <v>185</v>
      </c>
      <c r="B110" s="2" t="s">
        <v>1</v>
      </c>
      <c r="C110" s="2" t="s">
        <v>2</v>
      </c>
      <c r="D110" s="2">
        <v>7.0</v>
      </c>
      <c r="E110" s="2" t="s">
        <v>10</v>
      </c>
      <c r="F110" s="2" t="str">
        <f>IF(IFERROR(MATCH(A110, '102nd House'!B:B, 0), "NEW")="NEW", "NEW", "")</f>
        <v/>
      </c>
      <c r="G110" s="2" t="s">
        <v>13</v>
      </c>
    </row>
    <row r="111" ht="15.75" hidden="1" customHeight="1">
      <c r="A111" s="2" t="s">
        <v>186</v>
      </c>
      <c r="B111" s="2" t="s">
        <v>1</v>
      </c>
      <c r="C111" s="2" t="s">
        <v>2</v>
      </c>
      <c r="D111" s="2">
        <v>67.0</v>
      </c>
      <c r="E111" s="2" t="s">
        <v>10</v>
      </c>
      <c r="F111" s="2" t="str">
        <f>IF(IFERROR(MATCH(A111, '102nd House'!B:B, 0), "NEW")="NEW", "NEW", "")</f>
        <v/>
      </c>
      <c r="G111" s="2" t="s">
        <v>13</v>
      </c>
    </row>
    <row r="112" ht="15.75" hidden="1" customHeight="1">
      <c r="A112" s="2" t="s">
        <v>187</v>
      </c>
      <c r="B112" s="2" t="s">
        <v>1</v>
      </c>
      <c r="C112" s="2" t="s">
        <v>2</v>
      </c>
      <c r="D112" s="2">
        <v>110.0</v>
      </c>
      <c r="E112" s="2" t="s">
        <v>37</v>
      </c>
      <c r="F112" s="2" t="str">
        <f>IF(IFERROR(MATCH(A112, '102nd House'!B:B, 0), "NEW")="NEW", "NEW", "")</f>
        <v/>
      </c>
    </row>
    <row r="113" ht="15.75" customHeight="1">
      <c r="A113" s="2" t="s">
        <v>188</v>
      </c>
      <c r="B113" s="2" t="s">
        <v>1</v>
      </c>
      <c r="C113" s="2" t="s">
        <v>2</v>
      </c>
      <c r="D113" s="2">
        <v>103.0</v>
      </c>
      <c r="E113" s="2" t="s">
        <v>10</v>
      </c>
      <c r="F113" s="2" t="str">
        <f>IF(IFERROR(MATCH(A113, '102nd House'!B:B, 0), "NEW")="NEW", "NEW", "")</f>
        <v/>
      </c>
      <c r="G113" s="2" t="s">
        <v>13</v>
      </c>
      <c r="H113" s="2" t="s">
        <v>76</v>
      </c>
    </row>
    <row r="114" ht="15.75" hidden="1" customHeight="1">
      <c r="A114" s="2" t="s">
        <v>189</v>
      </c>
      <c r="B114" s="2" t="s">
        <v>1</v>
      </c>
      <c r="C114" s="2" t="s">
        <v>2</v>
      </c>
      <c r="D114" s="2">
        <v>10.0</v>
      </c>
      <c r="E114" s="2" t="s">
        <v>10</v>
      </c>
      <c r="F114" s="2" t="str">
        <f>IF(IFERROR(MATCH(A114, '102nd House'!B:B, 0), "NEW")="NEW", "NEW", "")</f>
        <v/>
      </c>
      <c r="G114" s="2" t="s">
        <v>13</v>
      </c>
    </row>
    <row r="115" ht="15.75" hidden="1" customHeight="1">
      <c r="A115" s="2" t="s">
        <v>190</v>
      </c>
      <c r="B115" s="2" t="s">
        <v>1</v>
      </c>
      <c r="C115" s="2" t="s">
        <v>2</v>
      </c>
      <c r="D115" s="2">
        <v>117.0</v>
      </c>
      <c r="E115" s="2" t="s">
        <v>37</v>
      </c>
      <c r="F115" s="2" t="str">
        <f>IF(IFERROR(MATCH(A115, '102nd House'!B:B, 0), "NEW")="NEW", "NEW", "")</f>
        <v/>
      </c>
    </row>
    <row r="116" ht="15.75" customHeight="1">
      <c r="A116" s="2" t="s">
        <v>191</v>
      </c>
      <c r="B116" s="2" t="s">
        <v>1</v>
      </c>
      <c r="C116" s="2" t="s">
        <v>2</v>
      </c>
      <c r="D116" s="2">
        <v>112.0</v>
      </c>
      <c r="E116" s="2" t="s">
        <v>10</v>
      </c>
      <c r="F116" s="2" t="str">
        <f>IF(IFERROR(MATCH(A116, '102nd House'!B:B, 0), "NEW")="NEW", "NEW", "")</f>
        <v/>
      </c>
      <c r="H116" s="2" t="s">
        <v>76</v>
      </c>
    </row>
    <row r="117" ht="15.75" hidden="1" customHeight="1">
      <c r="A117" s="2" t="s">
        <v>192</v>
      </c>
      <c r="B117" s="2" t="s">
        <v>1</v>
      </c>
      <c r="C117" s="2" t="s">
        <v>2</v>
      </c>
      <c r="D117" s="2">
        <v>76.0</v>
      </c>
      <c r="E117" s="2" t="s">
        <v>10</v>
      </c>
      <c r="F117" s="2" t="str">
        <f>IF(IFERROR(MATCH(A117, '102nd House'!B:B, 0), "NEW")="NEW", "NEW", "")</f>
        <v/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17">
    <filterColumn colId="4">
      <filters>
        <filter val="D"/>
      </filters>
    </filterColumn>
    <filterColumn colId="7">
      <filters>
        <filter val="x"/>
      </filters>
    </filterColumn>
    <sortState ref="A1:I117">
      <sortCondition ref="D1:D117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8.71"/>
    <col customWidth="1" min="3" max="3" width="14.43"/>
    <col customWidth="1" min="4" max="4" width="24.14"/>
    <col customWidth="1" min="5" max="5" width="8.71"/>
    <col customWidth="1" min="6" max="6" width="15.14"/>
    <col customWidth="1" min="7" max="26" width="8.71"/>
  </cols>
  <sheetData>
    <row r="1" ht="14.25" customHeight="1">
      <c r="A1" s="2" t="s">
        <v>193</v>
      </c>
      <c r="B1" s="2" t="s">
        <v>3</v>
      </c>
      <c r="C1" s="2" t="s">
        <v>194</v>
      </c>
      <c r="D1" s="2" t="str">
        <f t="shared" ref="D1:F1" si="1">UPPER(A1)</f>
        <v>NAME</v>
      </c>
      <c r="E1" s="2" t="str">
        <f t="shared" si="1"/>
        <v>DISTRICT</v>
      </c>
      <c r="F1" s="2" t="str">
        <f t="shared" si="1"/>
        <v>TITLE</v>
      </c>
      <c r="G1" s="2" t="s">
        <v>195</v>
      </c>
    </row>
    <row r="2" ht="14.25" customHeight="1">
      <c r="A2" s="2" t="s">
        <v>166</v>
      </c>
      <c r="B2" s="2">
        <v>114.0</v>
      </c>
      <c r="C2" s="2" t="s">
        <v>73</v>
      </c>
      <c r="D2" s="2" t="str">
        <f t="shared" ref="D2:F2" si="2">UPPER(A2)</f>
        <v>KEVIN SCHMIDT</v>
      </c>
      <c r="E2" s="2" t="str">
        <f t="shared" si="2"/>
        <v>114</v>
      </c>
      <c r="F2" s="2" t="str">
        <f t="shared" si="2"/>
        <v>REPRESENTATIVE</v>
      </c>
      <c r="G2" s="2" t="str">
        <f t="shared" ref="G2:G38" si="4">"FY23_EBF_OnePager_" &amp; C2 &amp;" "&amp;A2&amp;" ("&amp;B2&amp;")" &amp; ".docx"</f>
        <v>FY23_EBF_OnePager_Representative Kevin Schmidt (114).docx</v>
      </c>
    </row>
    <row r="3" ht="14.25" customHeight="1">
      <c r="A3" s="2" t="s">
        <v>163</v>
      </c>
      <c r="B3" s="2">
        <v>108.0</v>
      </c>
      <c r="C3" s="2" t="s">
        <v>73</v>
      </c>
      <c r="D3" s="2" t="str">
        <f t="shared" ref="D3:F3" si="3">UPPER(A3)</f>
        <v>WAYNE A ROSENTHAL</v>
      </c>
      <c r="E3" s="2" t="str">
        <f t="shared" si="3"/>
        <v>108</v>
      </c>
      <c r="F3" s="2" t="str">
        <f t="shared" si="3"/>
        <v>REPRESENTATIVE</v>
      </c>
      <c r="G3" s="2" t="str">
        <f t="shared" si="4"/>
        <v>FY23_EBF_OnePager_Representative Wayne A Rosenthal (108).docx</v>
      </c>
    </row>
    <row r="4" ht="14.25" customHeight="1">
      <c r="A4" s="2" t="s">
        <v>178</v>
      </c>
      <c r="B4" s="2">
        <v>105.0</v>
      </c>
      <c r="C4" s="2" t="s">
        <v>73</v>
      </c>
      <c r="D4" s="2" t="str">
        <f t="shared" ref="D4:F4" si="5">UPPER(A4)</f>
        <v>DENNIS TIPSWORD, JR.</v>
      </c>
      <c r="E4" s="2" t="str">
        <f t="shared" si="5"/>
        <v>105</v>
      </c>
      <c r="F4" s="2" t="str">
        <f t="shared" si="5"/>
        <v>REPRESENTATIVE</v>
      </c>
      <c r="G4" s="2" t="str">
        <f t="shared" si="4"/>
        <v>FY23_EBF_OnePager_Representative Dennis Tipsword, Jr. (105).docx</v>
      </c>
    </row>
    <row r="5" ht="14.25" customHeight="1">
      <c r="A5" s="2" t="s">
        <v>80</v>
      </c>
      <c r="B5" s="2">
        <v>97.0</v>
      </c>
      <c r="C5" s="2" t="s">
        <v>73</v>
      </c>
      <c r="D5" s="2" t="str">
        <f t="shared" ref="D5:F5" si="6">UPPER(A5)</f>
        <v>HARRY BENTON</v>
      </c>
      <c r="E5" s="2" t="str">
        <f t="shared" si="6"/>
        <v>97</v>
      </c>
      <c r="F5" s="2" t="str">
        <f t="shared" si="6"/>
        <v>REPRESENTATIVE</v>
      </c>
      <c r="G5" s="2" t="str">
        <f t="shared" si="4"/>
        <v>FY23_EBF_OnePager_Representative Harry Benton (97).docx</v>
      </c>
    </row>
    <row r="6" ht="14.25" customHeight="1">
      <c r="A6" s="2" t="s">
        <v>90</v>
      </c>
      <c r="B6" s="2">
        <v>95.0</v>
      </c>
      <c r="C6" s="2" t="s">
        <v>73</v>
      </c>
      <c r="D6" s="2" t="str">
        <f t="shared" ref="D6:F6" si="7">UPPER(A6)</f>
        <v>MICHAEL J. COFFEY</v>
      </c>
      <c r="E6" s="2" t="str">
        <f t="shared" si="7"/>
        <v>95</v>
      </c>
      <c r="F6" s="2" t="str">
        <f t="shared" si="7"/>
        <v>REPRESENTATIVE</v>
      </c>
      <c r="G6" s="2" t="str">
        <f t="shared" si="4"/>
        <v>FY23_EBF_OnePager_Representative Michael J. Coffey (95).docx</v>
      </c>
    </row>
    <row r="7" ht="14.25" customHeight="1">
      <c r="A7" s="2" t="s">
        <v>183</v>
      </c>
      <c r="B7" s="2">
        <v>93.0</v>
      </c>
      <c r="C7" s="2" t="s">
        <v>73</v>
      </c>
      <c r="D7" s="2" t="str">
        <f t="shared" ref="D7:F7" si="8">UPPER(A7)</f>
        <v>TRAVIS WEAVER</v>
      </c>
      <c r="E7" s="2" t="str">
        <f t="shared" si="8"/>
        <v>93</v>
      </c>
      <c r="F7" s="2" t="str">
        <f t="shared" si="8"/>
        <v>REPRESENTATIVE</v>
      </c>
      <c r="G7" s="2" t="str">
        <f t="shared" si="4"/>
        <v>FY23_EBF_OnePager_Representative Travis Weaver (93).docx</v>
      </c>
    </row>
    <row r="8" ht="14.25" customHeight="1">
      <c r="A8" s="2" t="s">
        <v>165</v>
      </c>
      <c r="B8" s="2">
        <v>91.0</v>
      </c>
      <c r="C8" s="2" t="s">
        <v>73</v>
      </c>
      <c r="D8" s="2" t="str">
        <f t="shared" ref="D8:F8" si="9">UPPER(A8)</f>
        <v>SHARON CHUNG</v>
      </c>
      <c r="E8" s="2" t="str">
        <f t="shared" si="9"/>
        <v>91</v>
      </c>
      <c r="F8" s="2" t="str">
        <f t="shared" si="9"/>
        <v>REPRESENTATIVE</v>
      </c>
      <c r="G8" s="2" t="str">
        <f t="shared" si="4"/>
        <v>FY23_EBF_OnePager_Representative Sharon Chung (91).docx</v>
      </c>
    </row>
    <row r="9" ht="14.25" customHeight="1">
      <c r="A9" s="2" t="s">
        <v>84</v>
      </c>
      <c r="B9" s="2">
        <v>90.0</v>
      </c>
      <c r="C9" s="2" t="s">
        <v>73</v>
      </c>
      <c r="D9" s="2" t="str">
        <f t="shared" ref="D9:F9" si="10">UPPER(A9)</f>
        <v>JOHN M CABELLO</v>
      </c>
      <c r="E9" s="2" t="str">
        <f t="shared" si="10"/>
        <v>90</v>
      </c>
      <c r="F9" s="2" t="str">
        <f t="shared" si="10"/>
        <v>REPRESENTATIVE</v>
      </c>
      <c r="G9" s="2" t="str">
        <f t="shared" si="4"/>
        <v>FY23_EBF_OnePager_Representative John M Cabello (90).docx</v>
      </c>
    </row>
    <row r="10" ht="14.25" customHeight="1">
      <c r="A10" s="2" t="s">
        <v>121</v>
      </c>
      <c r="B10" s="2">
        <v>87.0</v>
      </c>
      <c r="C10" s="2" t="s">
        <v>73</v>
      </c>
      <c r="D10" s="2" t="str">
        <f t="shared" ref="D10:F10" si="11">UPPER(A10)</f>
        <v>WILLIAM E HAUTER</v>
      </c>
      <c r="E10" s="2" t="str">
        <f t="shared" si="11"/>
        <v>87</v>
      </c>
      <c r="F10" s="2" t="str">
        <f t="shared" si="11"/>
        <v>REPRESENTATIVE</v>
      </c>
      <c r="G10" s="2" t="str">
        <f t="shared" si="4"/>
        <v>FY23_EBF_OnePager_Representative William E Hauter (87).docx</v>
      </c>
    </row>
    <row r="11" ht="14.25" customHeight="1">
      <c r="A11" s="2" t="s">
        <v>119</v>
      </c>
      <c r="B11" s="2">
        <v>83.0</v>
      </c>
      <c r="C11" s="2" t="s">
        <v>73</v>
      </c>
      <c r="D11" s="2" t="str">
        <f t="shared" ref="D11:F11" si="12">UPPER(A11)</f>
        <v>MATT HANSON</v>
      </c>
      <c r="E11" s="2" t="str">
        <f t="shared" si="12"/>
        <v>83</v>
      </c>
      <c r="F11" s="2" t="str">
        <f t="shared" si="12"/>
        <v>REPRESENTATIVE</v>
      </c>
      <c r="G11" s="2" t="str">
        <f t="shared" si="4"/>
        <v>FY23_EBF_OnePager_Representative Matt Hanson (83).docx</v>
      </c>
    </row>
    <row r="12" ht="14.25" customHeight="1">
      <c r="A12" s="2" t="s">
        <v>143</v>
      </c>
      <c r="B12" s="2">
        <v>77.0</v>
      </c>
      <c r="C12" s="2" t="s">
        <v>73</v>
      </c>
      <c r="D12" s="2" t="str">
        <f t="shared" ref="D12:F12" si="13">UPPER(A12)</f>
        <v>NORMA HERNANDEZ</v>
      </c>
      <c r="E12" s="2" t="str">
        <f t="shared" si="13"/>
        <v>77</v>
      </c>
      <c r="F12" s="2" t="str">
        <f t="shared" si="13"/>
        <v>REPRESENTATIVE</v>
      </c>
      <c r="G12" s="2" t="str">
        <f t="shared" si="4"/>
        <v>FY23_EBF_OnePager_Representative Norma Hernandez (77).docx</v>
      </c>
    </row>
    <row r="13" ht="14.25" customHeight="1">
      <c r="A13" s="2" t="s">
        <v>96</v>
      </c>
      <c r="B13" s="2">
        <v>75.0</v>
      </c>
      <c r="C13" s="2" t="s">
        <v>73</v>
      </c>
      <c r="D13" s="2" t="str">
        <f t="shared" ref="D13:F13" si="14">UPPER(A13)</f>
        <v>JED DAVIS</v>
      </c>
      <c r="E13" s="2" t="str">
        <f t="shared" si="14"/>
        <v>75</v>
      </c>
      <c r="F13" s="2" t="str">
        <f t="shared" si="14"/>
        <v>REPRESENTATIVE</v>
      </c>
      <c r="G13" s="2" t="str">
        <f t="shared" si="4"/>
        <v>FY23_EBF_OnePager_Representative Jed Davis (75).docx</v>
      </c>
    </row>
    <row r="14" ht="14.25" customHeight="1">
      <c r="A14" s="2" t="s">
        <v>108</v>
      </c>
      <c r="B14" s="2">
        <v>74.0</v>
      </c>
      <c r="C14" s="2" t="s">
        <v>73</v>
      </c>
      <c r="D14" s="2" t="str">
        <f t="shared" ref="D14:F14" si="15">UPPER(A14)</f>
        <v>BRADLEY FRITTS</v>
      </c>
      <c r="E14" s="2" t="str">
        <f t="shared" si="15"/>
        <v>74</v>
      </c>
      <c r="F14" s="2" t="str">
        <f t="shared" si="15"/>
        <v>REPRESENTATIVE</v>
      </c>
      <c r="G14" s="2" t="str">
        <f t="shared" si="4"/>
        <v>FY23_EBF_OnePager_Representative Bradley Fritts (74).docx</v>
      </c>
    </row>
    <row r="15" ht="14.25" customHeight="1">
      <c r="A15" s="2" t="s">
        <v>131</v>
      </c>
      <c r="B15" s="2">
        <v>72.0</v>
      </c>
      <c r="C15" s="2" t="s">
        <v>73</v>
      </c>
      <c r="D15" s="2" t="str">
        <f t="shared" ref="D15:F15" si="16">UPPER(A15)</f>
        <v>GREGG JOHNSON</v>
      </c>
      <c r="E15" s="2" t="str">
        <f t="shared" si="16"/>
        <v>72</v>
      </c>
      <c r="F15" s="2" t="str">
        <f t="shared" si="16"/>
        <v>REPRESENTATIVE</v>
      </c>
      <c r="G15" s="2" t="str">
        <f t="shared" si="4"/>
        <v>FY23_EBF_OnePager_Representative Gregg Johnson (72).docx</v>
      </c>
    </row>
    <row r="16" ht="14.25" customHeight="1">
      <c r="A16" s="2" t="s">
        <v>140</v>
      </c>
      <c r="B16" s="2">
        <v>62.0</v>
      </c>
      <c r="C16" s="2" t="s">
        <v>73</v>
      </c>
      <c r="D16" s="2" t="str">
        <f t="shared" ref="D16:F16" si="17">UPPER(A16)</f>
        <v>LAURA FAVER DIAS</v>
      </c>
      <c r="E16" s="2" t="str">
        <f t="shared" si="17"/>
        <v>62</v>
      </c>
      <c r="F16" s="2" t="str">
        <f t="shared" si="17"/>
        <v>REPRESENTATIVE</v>
      </c>
      <c r="G16" s="2" t="str">
        <f t="shared" si="4"/>
        <v>FY23_EBF_OnePager_Representative Laura Faver Dias (62).docx</v>
      </c>
    </row>
    <row r="17" ht="14.25" customHeight="1">
      <c r="A17" s="2" t="s">
        <v>69</v>
      </c>
      <c r="B17" s="2">
        <v>56.0</v>
      </c>
      <c r="C17" s="2" t="s">
        <v>0</v>
      </c>
      <c r="D17" s="2" t="str">
        <f t="shared" ref="D17:F17" si="18">UPPER(A17)</f>
        <v>ERICA HARRISS</v>
      </c>
      <c r="E17" s="2" t="str">
        <f t="shared" si="18"/>
        <v>56</v>
      </c>
      <c r="F17" s="2" t="str">
        <f t="shared" si="18"/>
        <v>SENATOR</v>
      </c>
      <c r="G17" s="2" t="str">
        <f t="shared" si="4"/>
        <v>FY23_EBF_OnePager_Senator Erica Harriss (56).docx</v>
      </c>
    </row>
    <row r="18" ht="14.25" customHeight="1">
      <c r="A18" s="2" t="s">
        <v>136</v>
      </c>
      <c r="B18" s="2">
        <v>54.0</v>
      </c>
      <c r="C18" s="2" t="s">
        <v>73</v>
      </c>
      <c r="D18" s="2" t="str">
        <f t="shared" ref="D18:F18" si="19">UPPER(A18)</f>
        <v>MARY BETH CANTY</v>
      </c>
      <c r="E18" s="2" t="str">
        <f t="shared" si="19"/>
        <v>54</v>
      </c>
      <c r="F18" s="2" t="str">
        <f t="shared" si="19"/>
        <v>REPRESENTATIVE</v>
      </c>
      <c r="G18" s="2" t="str">
        <f t="shared" si="4"/>
        <v>FY23_EBF_OnePager_Representative Mary Beth Canty (54).docx</v>
      </c>
    </row>
    <row r="19" ht="14.25" customHeight="1">
      <c r="A19" s="2" t="s">
        <v>66</v>
      </c>
      <c r="B19" s="2">
        <v>53.0</v>
      </c>
      <c r="C19" s="2" t="s">
        <v>0</v>
      </c>
      <c r="D19" s="2" t="str">
        <f t="shared" ref="D19:F19" si="20">UPPER(A19)</f>
        <v>TOM BENNETT</v>
      </c>
      <c r="E19" s="2" t="str">
        <f t="shared" si="20"/>
        <v>53</v>
      </c>
      <c r="F19" s="2" t="str">
        <f t="shared" si="20"/>
        <v>SENATOR</v>
      </c>
      <c r="G19" s="2" t="str">
        <f t="shared" si="4"/>
        <v>FY23_EBF_OnePager_Senator Tom Bennett (53).docx</v>
      </c>
    </row>
    <row r="20" ht="14.25" customHeight="1">
      <c r="A20" s="2" t="s">
        <v>65</v>
      </c>
      <c r="B20" s="2">
        <v>52.0</v>
      </c>
      <c r="C20" s="2" t="s">
        <v>0</v>
      </c>
      <c r="D20" s="2" t="str">
        <f t="shared" ref="D20:F20" si="21">UPPER(A20)</f>
        <v>PAUL FARACI</v>
      </c>
      <c r="E20" s="2" t="str">
        <f t="shared" si="21"/>
        <v>52</v>
      </c>
      <c r="F20" s="2" t="str">
        <f t="shared" si="21"/>
        <v>SENATOR</v>
      </c>
      <c r="G20" s="2" t="str">
        <f t="shared" si="4"/>
        <v>FY23_EBF_OnePager_Senator Paul Faraci (52).docx</v>
      </c>
    </row>
    <row r="21" ht="14.25" customHeight="1">
      <c r="A21" s="2" t="s">
        <v>135</v>
      </c>
      <c r="B21" s="2">
        <v>51.0</v>
      </c>
      <c r="C21" s="2" t="s">
        <v>73</v>
      </c>
      <c r="D21" s="2" t="str">
        <f t="shared" ref="D21:F21" si="22">UPPER(A21)</f>
        <v>NABEELA SYED</v>
      </c>
      <c r="E21" s="2" t="str">
        <f t="shared" si="22"/>
        <v>51</v>
      </c>
      <c r="F21" s="2" t="str">
        <f t="shared" si="22"/>
        <v>REPRESENTATIVE</v>
      </c>
      <c r="G21" s="2" t="str">
        <f t="shared" si="4"/>
        <v>FY23_EBF_OnePager_Representative Nabeela Syed (51).docx</v>
      </c>
    </row>
    <row r="22" ht="14.25" customHeight="1">
      <c r="A22" s="2" t="s">
        <v>164</v>
      </c>
      <c r="B22" s="2">
        <v>48.0</v>
      </c>
      <c r="C22" s="2" t="s">
        <v>73</v>
      </c>
      <c r="D22" s="2" t="str">
        <f t="shared" ref="D22:F22" si="23">UPPER(A22)</f>
        <v>JENNIFER SANALITRO</v>
      </c>
      <c r="E22" s="2" t="str">
        <f t="shared" si="23"/>
        <v>48</v>
      </c>
      <c r="F22" s="2" t="str">
        <f t="shared" si="23"/>
        <v>REPRESENTATIVE</v>
      </c>
      <c r="G22" s="2" t="str">
        <f t="shared" si="4"/>
        <v>FY23_EBF_OnePager_Representative Jennifer Sanalitro (48).docx</v>
      </c>
    </row>
    <row r="23" ht="14.25" customHeight="1">
      <c r="A23" s="2" t="s">
        <v>113</v>
      </c>
      <c r="B23" s="2">
        <v>47.0</v>
      </c>
      <c r="C23" s="2" t="s">
        <v>73</v>
      </c>
      <c r="D23" s="2" t="str">
        <f t="shared" ref="D23:F23" si="24">UPPER(A23)</f>
        <v>AMY L. GRANT</v>
      </c>
      <c r="E23" s="2" t="str">
        <f t="shared" si="24"/>
        <v>47</v>
      </c>
      <c r="F23" s="2" t="str">
        <f t="shared" si="24"/>
        <v>REPRESENTATIVE</v>
      </c>
      <c r="G23" s="2" t="str">
        <f t="shared" si="4"/>
        <v>FY23_EBF_OnePager_Representative Amy L. Grant (47).docx</v>
      </c>
    </row>
    <row r="24" ht="14.25" customHeight="1">
      <c r="A24" s="2" t="s">
        <v>125</v>
      </c>
      <c r="B24" s="2">
        <v>46.0</v>
      </c>
      <c r="C24" s="2" t="s">
        <v>73</v>
      </c>
      <c r="D24" s="2" t="str">
        <f t="shared" ref="D24:F24" si="25">UPPER(A24)</f>
        <v>DIANE BLAIR-SHERLOCK</v>
      </c>
      <c r="E24" s="2" t="str">
        <f t="shared" si="25"/>
        <v>46</v>
      </c>
      <c r="F24" s="2" t="str">
        <f t="shared" si="25"/>
        <v>REPRESENTATIVE</v>
      </c>
      <c r="G24" s="2" t="str">
        <f t="shared" si="4"/>
        <v>FY23_EBF_OnePager_Representative Diane Blair-Sherlock (46).docx</v>
      </c>
    </row>
    <row r="25" ht="14.25" customHeight="1">
      <c r="A25" s="2" t="s">
        <v>58</v>
      </c>
      <c r="B25" s="2">
        <v>45.0</v>
      </c>
      <c r="C25" s="2" t="s">
        <v>0</v>
      </c>
      <c r="D25" s="2" t="str">
        <f t="shared" ref="D25:F25" si="26">UPPER(A25)</f>
        <v>ANDREW S. CHESNEY</v>
      </c>
      <c r="E25" s="2" t="str">
        <f t="shared" si="26"/>
        <v>45</v>
      </c>
      <c r="F25" s="2" t="str">
        <f t="shared" si="26"/>
        <v>SENATOR</v>
      </c>
      <c r="G25" s="2" t="str">
        <f t="shared" si="4"/>
        <v>FY23_EBF_OnePager_Senator Andrew S. Chesney (45).docx</v>
      </c>
    </row>
    <row r="26" ht="14.25" customHeight="1">
      <c r="A26" s="2" t="s">
        <v>124</v>
      </c>
      <c r="B26" s="2">
        <v>45.0</v>
      </c>
      <c r="C26" s="2" t="s">
        <v>73</v>
      </c>
      <c r="D26" s="2" t="str">
        <f t="shared" ref="D26:F26" si="27">UPPER(A26)</f>
        <v>JENN LADISCH DOUGLASS</v>
      </c>
      <c r="E26" s="2" t="str">
        <f t="shared" si="27"/>
        <v>45</v>
      </c>
      <c r="F26" s="2" t="str">
        <f t="shared" si="27"/>
        <v>REPRESENTATIVE</v>
      </c>
      <c r="G26" s="2" t="str">
        <f t="shared" si="4"/>
        <v>FY23_EBF_OnePager_Representative Jenn Ladisch Douglass (45).docx</v>
      </c>
    </row>
    <row r="27" ht="14.25" customHeight="1">
      <c r="A27" s="2" t="s">
        <v>56</v>
      </c>
      <c r="B27" s="2">
        <v>43.0</v>
      </c>
      <c r="C27" s="2" t="s">
        <v>0</v>
      </c>
      <c r="D27" s="2" t="str">
        <f t="shared" ref="D27:F27" si="28">UPPER(A27)</f>
        <v>RACHEL VENTURA</v>
      </c>
      <c r="E27" s="2" t="str">
        <f t="shared" si="28"/>
        <v>43</v>
      </c>
      <c r="F27" s="2" t="str">
        <f t="shared" si="28"/>
        <v>SENATOR</v>
      </c>
      <c r="G27" s="2" t="str">
        <f t="shared" si="4"/>
        <v>FY23_EBF_OnePager_Senator Rachel Ventura (43).docx</v>
      </c>
    </row>
    <row r="28" ht="14.25" customHeight="1">
      <c r="A28" s="2" t="s">
        <v>49</v>
      </c>
      <c r="B28" s="2">
        <v>36.0</v>
      </c>
      <c r="C28" s="2" t="s">
        <v>0</v>
      </c>
      <c r="D28" s="2" t="str">
        <f t="shared" ref="D28:F28" si="29">UPPER(A28)</f>
        <v>MICHAEL W. HALPIN</v>
      </c>
      <c r="E28" s="2" t="str">
        <f t="shared" si="29"/>
        <v>36</v>
      </c>
      <c r="F28" s="2" t="str">
        <f t="shared" si="29"/>
        <v>SENATOR</v>
      </c>
      <c r="G28" s="2" t="str">
        <f t="shared" si="4"/>
        <v>FY23_EBF_OnePager_Senator Michael W. Halpin (36).docx</v>
      </c>
    </row>
    <row r="29" ht="14.25" customHeight="1">
      <c r="A29" s="2" t="s">
        <v>44</v>
      </c>
      <c r="B29" s="2">
        <v>31.0</v>
      </c>
      <c r="C29" s="2" t="s">
        <v>0</v>
      </c>
      <c r="D29" s="2" t="str">
        <f t="shared" ref="D29:F29" si="30">UPPER(A29)</f>
        <v>MARY EDLY-ALLEN</v>
      </c>
      <c r="E29" s="2" t="str">
        <f t="shared" si="30"/>
        <v>31</v>
      </c>
      <c r="F29" s="2" t="str">
        <f t="shared" si="30"/>
        <v>SENATOR</v>
      </c>
      <c r="G29" s="2" t="str">
        <f t="shared" si="4"/>
        <v>FY23_EBF_OnePager_Senator Mary Edly-Allen (31).docx</v>
      </c>
    </row>
    <row r="30" ht="14.25" customHeight="1">
      <c r="A30" s="2" t="s">
        <v>36</v>
      </c>
      <c r="B30" s="2">
        <v>24.0</v>
      </c>
      <c r="C30" s="2" t="s">
        <v>0</v>
      </c>
      <c r="D30" s="2" t="str">
        <f t="shared" ref="D30:F30" si="31">UPPER(A30)</f>
        <v>SETH LEWIS</v>
      </c>
      <c r="E30" s="2" t="str">
        <f t="shared" si="31"/>
        <v>24</v>
      </c>
      <c r="F30" s="2" t="str">
        <f t="shared" si="31"/>
        <v>SENATOR</v>
      </c>
      <c r="G30" s="2" t="str">
        <f t="shared" si="4"/>
        <v>FY23_EBF_OnePager_Senator Seth Lewis (24).docx</v>
      </c>
    </row>
    <row r="31" ht="14.25" customHeight="1">
      <c r="A31" s="2" t="s">
        <v>159</v>
      </c>
      <c r="B31" s="2">
        <v>21.0</v>
      </c>
      <c r="C31" s="2" t="s">
        <v>73</v>
      </c>
      <c r="D31" s="2" t="str">
        <f t="shared" ref="D31:F31" si="32">UPPER(A31)</f>
        <v>ABDELNASSER RASHID</v>
      </c>
      <c r="E31" s="2" t="str">
        <f t="shared" si="32"/>
        <v>21</v>
      </c>
      <c r="F31" s="2" t="str">
        <f t="shared" si="32"/>
        <v>REPRESENTATIVE</v>
      </c>
      <c r="G31" s="2" t="str">
        <f t="shared" si="4"/>
        <v>FY23_EBF_OnePager_Representative Abdelnasser Rashid (21).docx</v>
      </c>
    </row>
    <row r="32" ht="14.25" customHeight="1">
      <c r="A32" s="2" t="s">
        <v>28</v>
      </c>
      <c r="B32" s="2">
        <v>16.0</v>
      </c>
      <c r="C32" s="2" t="s">
        <v>0</v>
      </c>
      <c r="D32" s="2" t="str">
        <f t="shared" ref="D32:F32" si="33">UPPER(A32)</f>
        <v>WILLIE PRESTON</v>
      </c>
      <c r="E32" s="2" t="str">
        <f t="shared" si="33"/>
        <v>16</v>
      </c>
      <c r="F32" s="2" t="str">
        <f t="shared" si="33"/>
        <v>SENATOR</v>
      </c>
      <c r="G32" s="2" t="str">
        <f t="shared" si="4"/>
        <v>FY23_EBF_OnePager_Senator Willie Preston (16).docx</v>
      </c>
    </row>
    <row r="33" ht="14.25" customHeight="1">
      <c r="A33" s="2" t="s">
        <v>156</v>
      </c>
      <c r="B33" s="2">
        <v>16.0</v>
      </c>
      <c r="C33" s="2" t="s">
        <v>73</v>
      </c>
      <c r="D33" s="2" t="str">
        <f t="shared" ref="D33:F33" si="34">UPPER(A33)</f>
        <v>KEVIN OLICKAL</v>
      </c>
      <c r="E33" s="2" t="str">
        <f t="shared" si="34"/>
        <v>16</v>
      </c>
      <c r="F33" s="2" t="str">
        <f t="shared" si="34"/>
        <v>REPRESENTATIVE</v>
      </c>
      <c r="G33" s="2" t="str">
        <f t="shared" si="4"/>
        <v>FY23_EBF_OnePager_Representative Kevin Olickal (16).docx</v>
      </c>
    </row>
    <row r="34" ht="14.25" customHeight="1">
      <c r="A34" s="2" t="s">
        <v>128</v>
      </c>
      <c r="B34" s="2">
        <v>13.0</v>
      </c>
      <c r="C34" s="2" t="s">
        <v>73</v>
      </c>
      <c r="D34" s="2" t="str">
        <f t="shared" ref="D34:F34" si="35">UPPER(A34)</f>
        <v>HOAN HUYNH</v>
      </c>
      <c r="E34" s="2" t="str">
        <f t="shared" si="35"/>
        <v>13</v>
      </c>
      <c r="F34" s="2" t="str">
        <f t="shared" si="35"/>
        <v>REPRESENTATIVE</v>
      </c>
      <c r="G34" s="2" t="str">
        <f t="shared" si="4"/>
        <v>FY23_EBF_OnePager_Representative Hoan Huynh (13).docx</v>
      </c>
    </row>
    <row r="35" ht="14.25" customHeight="1">
      <c r="A35" s="2" t="s">
        <v>22</v>
      </c>
      <c r="B35" s="2">
        <v>11.0</v>
      </c>
      <c r="C35" s="2" t="s">
        <v>0</v>
      </c>
      <c r="D35" s="2" t="str">
        <f t="shared" ref="D35:F35" si="36">UPPER(A35)</f>
        <v>MIKE PORFIRIO</v>
      </c>
      <c r="E35" s="2" t="str">
        <f t="shared" si="36"/>
        <v>11</v>
      </c>
      <c r="F35" s="2" t="str">
        <f t="shared" si="36"/>
        <v>SENATOR</v>
      </c>
      <c r="G35" s="2" t="str">
        <f t="shared" si="4"/>
        <v>FY23_EBF_OnePager_Senator Mike Porfirio (11).docx</v>
      </c>
    </row>
    <row r="36" ht="14.25" customHeight="1">
      <c r="A36" s="2" t="s">
        <v>81</v>
      </c>
      <c r="B36" s="2">
        <v>4.0</v>
      </c>
      <c r="C36" s="2" t="s">
        <v>73</v>
      </c>
      <c r="D36" s="2" t="str">
        <f t="shared" ref="D36:F36" si="37">UPPER(A36)</f>
        <v>LILIAN JIMENEZ</v>
      </c>
      <c r="E36" s="2" t="str">
        <f t="shared" si="37"/>
        <v>4</v>
      </c>
      <c r="F36" s="2" t="str">
        <f t="shared" si="37"/>
        <v>REPRESENTATIVE</v>
      </c>
      <c r="G36" s="2" t="str">
        <f t="shared" si="4"/>
        <v>FY23_EBF_OnePager_Representative Lilian Jimenez (4).docx</v>
      </c>
    </row>
    <row r="37" ht="14.25" customHeight="1">
      <c r="A37" s="2" t="s">
        <v>78</v>
      </c>
      <c r="B37" s="2">
        <v>3.0</v>
      </c>
      <c r="C37" s="2" t="s">
        <v>73</v>
      </c>
      <c r="D37" s="2" t="str">
        <f t="shared" ref="D37:F37" si="38">UPPER(A37)</f>
        <v>EVA-DINA DELGADO</v>
      </c>
      <c r="E37" s="2" t="str">
        <f t="shared" si="38"/>
        <v>3</v>
      </c>
      <c r="F37" s="2" t="str">
        <f t="shared" si="38"/>
        <v>REPRESENTATIVE</v>
      </c>
      <c r="G37" s="2" t="str">
        <f t="shared" si="4"/>
        <v>FY23_EBF_OnePager_Representative Eva-Dina Delgado (3).docx</v>
      </c>
    </row>
    <row r="38" ht="14.25" customHeight="1">
      <c r="A38" s="2" t="s">
        <v>9</v>
      </c>
      <c r="B38" s="2">
        <v>1.0</v>
      </c>
      <c r="C38" s="2" t="s">
        <v>0</v>
      </c>
      <c r="D38" s="2" t="str">
        <f t="shared" ref="D38:F38" si="39">UPPER(A38)</f>
        <v>JAVIER L CERVANTES</v>
      </c>
      <c r="E38" s="2" t="str">
        <f t="shared" si="39"/>
        <v>1</v>
      </c>
      <c r="F38" s="2" t="str">
        <f t="shared" si="39"/>
        <v>SENATOR</v>
      </c>
      <c r="G38" s="2" t="str">
        <f t="shared" si="4"/>
        <v>FY23_EBF_OnePager_Senator Javier L Cervantes (1).docx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F$1">
    <sortState ref="A1:F1">
      <sortCondition descending="1" ref="B1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3" width="8.71"/>
    <col customWidth="1" min="4" max="4" width="13.43"/>
    <col customWidth="1" min="5" max="6" width="8.71"/>
    <col customWidth="1" min="7" max="7" width="64.29"/>
    <col customWidth="1" min="8" max="26" width="8.71"/>
  </cols>
  <sheetData>
    <row r="1" ht="14.25" customHeight="1">
      <c r="A1" s="2" t="s">
        <v>193</v>
      </c>
      <c r="B1" s="2" t="s">
        <v>3</v>
      </c>
      <c r="C1" s="2" t="s">
        <v>194</v>
      </c>
      <c r="D1" s="2" t="str">
        <f t="shared" ref="D1:F1" si="1">UPPER(A1)</f>
        <v>NAME</v>
      </c>
      <c r="E1" s="2" t="str">
        <f t="shared" si="1"/>
        <v>DISTRICT</v>
      </c>
      <c r="F1" s="2" t="str">
        <f t="shared" si="1"/>
        <v>TITLE</v>
      </c>
      <c r="G1" s="2" t="s">
        <v>195</v>
      </c>
    </row>
    <row r="2" ht="14.25" customHeight="1">
      <c r="A2" s="2" t="s">
        <v>12</v>
      </c>
      <c r="B2" s="2">
        <v>3.0</v>
      </c>
      <c r="C2" s="2" t="s">
        <v>0</v>
      </c>
      <c r="D2" s="2" t="str">
        <f t="shared" ref="D2:F2" si="2">UPPER(A2)</f>
        <v>MATTIE HUNTER</v>
      </c>
      <c r="E2" s="2" t="str">
        <f t="shared" si="2"/>
        <v>3</v>
      </c>
      <c r="F2" s="2" t="str">
        <f t="shared" si="2"/>
        <v>SENATOR</v>
      </c>
      <c r="G2" s="2" t="str">
        <f t="shared" ref="G2:G34" si="4">"FY23_EBF_OnePager_" &amp; C2 &amp;" "&amp;A2&amp;" ("&amp;B2&amp;")" &amp; ".docx"</f>
        <v>FY23_EBF_OnePager_Senator Mattie Hunter (3).docx</v>
      </c>
    </row>
    <row r="3" ht="14.25" customHeight="1">
      <c r="A3" s="2" t="s">
        <v>14</v>
      </c>
      <c r="B3" s="2">
        <v>4.0</v>
      </c>
      <c r="C3" s="2" t="s">
        <v>0</v>
      </c>
      <c r="D3" s="2" t="str">
        <f t="shared" ref="D3:F3" si="3">UPPER(A3)</f>
        <v>KIMBERLY A. LIGHTFORD</v>
      </c>
      <c r="E3" s="2" t="str">
        <f t="shared" si="3"/>
        <v>4</v>
      </c>
      <c r="F3" s="2" t="str">
        <f t="shared" si="3"/>
        <v>SENATOR</v>
      </c>
      <c r="G3" s="2" t="str">
        <f t="shared" si="4"/>
        <v>FY23_EBF_OnePager_Senator Kimberly A. Lightford (4).docx</v>
      </c>
    </row>
    <row r="4" ht="14.25" customHeight="1">
      <c r="A4" s="2" t="s">
        <v>18</v>
      </c>
      <c r="B4" s="2">
        <v>7.0</v>
      </c>
      <c r="C4" s="2" t="s">
        <v>0</v>
      </c>
      <c r="D4" s="2" t="str">
        <f t="shared" ref="D4:F4" si="5">UPPER(A4)</f>
        <v>MIKE SIMMONS</v>
      </c>
      <c r="E4" s="2" t="str">
        <f t="shared" si="5"/>
        <v>7</v>
      </c>
      <c r="F4" s="2" t="str">
        <f t="shared" si="5"/>
        <v>SENATOR</v>
      </c>
      <c r="G4" s="2" t="str">
        <f t="shared" si="4"/>
        <v>FY23_EBF_OnePager_Senator Mike Simmons (7).docx</v>
      </c>
    </row>
    <row r="5" ht="14.25" customHeight="1">
      <c r="A5" s="2" t="s">
        <v>24</v>
      </c>
      <c r="B5" s="2">
        <v>13.0</v>
      </c>
      <c r="C5" s="2" t="s">
        <v>0</v>
      </c>
      <c r="D5" s="2" t="str">
        <f t="shared" ref="D5:F5" si="6">UPPER(A5)</f>
        <v>ROBERT PETERS</v>
      </c>
      <c r="E5" s="2" t="str">
        <f t="shared" si="6"/>
        <v>13</v>
      </c>
      <c r="F5" s="2" t="str">
        <f t="shared" si="6"/>
        <v>SENATOR</v>
      </c>
      <c r="G5" s="2" t="str">
        <f t="shared" si="4"/>
        <v>FY23_EBF_OnePager_Senator Robert Peters (13).docx</v>
      </c>
    </row>
    <row r="6" ht="14.25" customHeight="1">
      <c r="A6" s="2" t="s">
        <v>25</v>
      </c>
      <c r="B6" s="2">
        <v>14.0</v>
      </c>
      <c r="C6" s="2" t="s">
        <v>0</v>
      </c>
      <c r="D6" s="2" t="str">
        <f t="shared" ref="D6:F6" si="7">UPPER(A6)</f>
        <v>EMIL JONES, III</v>
      </c>
      <c r="E6" s="2" t="str">
        <f t="shared" si="7"/>
        <v>14</v>
      </c>
      <c r="F6" s="2" t="str">
        <f t="shared" si="7"/>
        <v>SENATOR</v>
      </c>
      <c r="G6" s="2" t="str">
        <f t="shared" si="4"/>
        <v>FY23_EBF_OnePager_Senator Emil Jones, III (14).docx</v>
      </c>
    </row>
    <row r="7" ht="14.25" customHeight="1">
      <c r="A7" s="2" t="s">
        <v>27</v>
      </c>
      <c r="B7" s="2">
        <v>15.0</v>
      </c>
      <c r="C7" s="2" t="s">
        <v>0</v>
      </c>
      <c r="D7" s="2" t="str">
        <f t="shared" ref="D7:F7" si="8">UPPER(A7)</f>
        <v>NAPOLEON HARRIS, III</v>
      </c>
      <c r="E7" s="2" t="str">
        <f t="shared" si="8"/>
        <v>15</v>
      </c>
      <c r="F7" s="2" t="str">
        <f t="shared" si="8"/>
        <v>SENATOR</v>
      </c>
      <c r="G7" s="2" t="str">
        <f t="shared" si="4"/>
        <v>FY23_EBF_OnePager_Senator Napoleon Harris, III (15).docx</v>
      </c>
    </row>
    <row r="8" ht="14.25" customHeight="1">
      <c r="A8" s="2" t="s">
        <v>28</v>
      </c>
      <c r="B8" s="2">
        <v>16.0</v>
      </c>
      <c r="C8" s="2" t="s">
        <v>0</v>
      </c>
      <c r="D8" s="2" t="str">
        <f t="shared" ref="D8:F8" si="9">UPPER(A8)</f>
        <v>WILLIE PRESTON</v>
      </c>
      <c r="E8" s="2" t="str">
        <f t="shared" si="9"/>
        <v>16</v>
      </c>
      <c r="F8" s="2" t="str">
        <f t="shared" si="9"/>
        <v>SENATOR</v>
      </c>
      <c r="G8" s="2" t="str">
        <f t="shared" si="4"/>
        <v>FY23_EBF_OnePager_Senator Willie Preston (16).docx</v>
      </c>
    </row>
    <row r="9" ht="14.25" customHeight="1">
      <c r="A9" s="2" t="s">
        <v>29</v>
      </c>
      <c r="B9" s="2">
        <v>17.0</v>
      </c>
      <c r="C9" s="2" t="s">
        <v>0</v>
      </c>
      <c r="D9" s="2" t="str">
        <f t="shared" ref="D9:F9" si="10">UPPER(A9)</f>
        <v>ELGIE R. SIMS, JR.</v>
      </c>
      <c r="E9" s="2" t="str">
        <f t="shared" si="10"/>
        <v>17</v>
      </c>
      <c r="F9" s="2" t="str">
        <f t="shared" si="10"/>
        <v>SENATOR</v>
      </c>
      <c r="G9" s="2" t="str">
        <f t="shared" si="4"/>
        <v>FY23_EBF_OnePager_Senator Elgie R. Sims, Jr. (17).docx</v>
      </c>
    </row>
    <row r="10" ht="14.25" customHeight="1">
      <c r="A10" s="2" t="s">
        <v>43</v>
      </c>
      <c r="B10" s="2">
        <v>30.0</v>
      </c>
      <c r="C10" s="2" t="s">
        <v>0</v>
      </c>
      <c r="D10" s="2" t="str">
        <f t="shared" ref="D10:F10" si="11">UPPER(A10)</f>
        <v>ADRIANE JOHNSON</v>
      </c>
      <c r="E10" s="2" t="str">
        <f t="shared" si="11"/>
        <v>30</v>
      </c>
      <c r="F10" s="2" t="str">
        <f t="shared" si="11"/>
        <v>SENATOR</v>
      </c>
      <c r="G10" s="2" t="str">
        <f t="shared" si="4"/>
        <v>FY23_EBF_OnePager_Senator Adriane Johnson (30).docx</v>
      </c>
    </row>
    <row r="11" ht="14.25" customHeight="1">
      <c r="A11" s="2" t="s">
        <v>61</v>
      </c>
      <c r="B11" s="2">
        <v>48.0</v>
      </c>
      <c r="C11" s="2" t="s">
        <v>0</v>
      </c>
      <c r="D11" s="2" t="str">
        <f t="shared" ref="D11:F11" si="12">UPPER(A11)</f>
        <v>DORIS TURNER</v>
      </c>
      <c r="E11" s="2" t="str">
        <f t="shared" si="12"/>
        <v>48</v>
      </c>
      <c r="F11" s="2" t="str">
        <f t="shared" si="12"/>
        <v>SENATOR</v>
      </c>
      <c r="G11" s="2" t="str">
        <f t="shared" si="4"/>
        <v>FY23_EBF_OnePager_Senator Doris Turner (48).docx</v>
      </c>
    </row>
    <row r="12" ht="14.25" customHeight="1">
      <c r="A12" s="2" t="s">
        <v>70</v>
      </c>
      <c r="B12" s="2">
        <v>57.0</v>
      </c>
      <c r="C12" s="2" t="s">
        <v>0</v>
      </c>
      <c r="D12" s="2" t="str">
        <f t="shared" ref="D12:F12" si="13">UPPER(A12)</f>
        <v>CHRISTOPHER BELT</v>
      </c>
      <c r="E12" s="2" t="str">
        <f t="shared" si="13"/>
        <v>57</v>
      </c>
      <c r="F12" s="2" t="str">
        <f t="shared" si="13"/>
        <v>SENATOR</v>
      </c>
      <c r="G12" s="2" t="str">
        <f t="shared" si="4"/>
        <v>FY23_EBF_OnePager_Senator Christopher Belt (57).docx</v>
      </c>
    </row>
    <row r="13" ht="14.25" customHeight="1">
      <c r="A13" s="2" t="s">
        <v>188</v>
      </c>
      <c r="B13" s="2">
        <v>103.0</v>
      </c>
      <c r="C13" s="2" t="s">
        <v>73</v>
      </c>
      <c r="D13" s="2" t="str">
        <f t="shared" ref="D13:F13" si="14">UPPER(A13)</f>
        <v>CAROL AMMONS</v>
      </c>
      <c r="E13" s="2" t="str">
        <f t="shared" si="14"/>
        <v>103</v>
      </c>
      <c r="F13" s="2" t="str">
        <f t="shared" si="14"/>
        <v>REPRESENTATIVE</v>
      </c>
      <c r="G13" s="2" t="str">
        <f t="shared" si="4"/>
        <v>FY23_EBF_OnePager_Representative Carol Ammons (103).docx</v>
      </c>
    </row>
    <row r="14" ht="14.25" customHeight="1">
      <c r="A14" s="2" t="s">
        <v>82</v>
      </c>
      <c r="B14" s="2">
        <v>26.0</v>
      </c>
      <c r="C14" s="2" t="s">
        <v>73</v>
      </c>
      <c r="D14" s="2" t="str">
        <f t="shared" ref="D14:F14" si="15">UPPER(A14)</f>
        <v>KAMBIUM BUCKNER</v>
      </c>
      <c r="E14" s="2" t="str">
        <f t="shared" si="15"/>
        <v>26</v>
      </c>
      <c r="F14" s="2" t="str">
        <f t="shared" si="15"/>
        <v>REPRESENTATIVE</v>
      </c>
      <c r="G14" s="2" t="str">
        <f t="shared" si="4"/>
        <v>FY23_EBF_OnePager_Representative Kambium Buckner (26).docx</v>
      </c>
    </row>
    <row r="15" ht="14.25" customHeight="1">
      <c r="A15" s="2" t="s">
        <v>136</v>
      </c>
      <c r="B15" s="2">
        <v>54.0</v>
      </c>
      <c r="C15" s="2" t="s">
        <v>73</v>
      </c>
      <c r="D15" s="2" t="str">
        <f t="shared" ref="D15:F15" si="16">UPPER(A15)</f>
        <v>MARY BETH CANTY</v>
      </c>
      <c r="E15" s="2" t="str">
        <f t="shared" si="16"/>
        <v>54</v>
      </c>
      <c r="F15" s="2" t="str">
        <f t="shared" si="16"/>
        <v>REPRESENTATIVE</v>
      </c>
      <c r="G15" s="2" t="str">
        <f t="shared" si="4"/>
        <v>FY23_EBF_OnePager_Representative Mary Beth Canty (54).docx</v>
      </c>
    </row>
    <row r="16" ht="14.25" customHeight="1">
      <c r="A16" s="2" t="s">
        <v>85</v>
      </c>
      <c r="B16" s="2">
        <v>9.0</v>
      </c>
      <c r="C16" s="2" t="s">
        <v>73</v>
      </c>
      <c r="D16" s="2" t="str">
        <f t="shared" ref="D16:F16" si="17">UPPER(A16)</f>
        <v>LAKESIA COLLINS</v>
      </c>
      <c r="E16" s="2" t="str">
        <f t="shared" si="17"/>
        <v>9</v>
      </c>
      <c r="F16" s="2" t="str">
        <f t="shared" si="17"/>
        <v>REPRESENTATIVE</v>
      </c>
      <c r="G16" s="2" t="str">
        <f t="shared" si="4"/>
        <v>FY23_EBF_OnePager_Representative Lakesia Collins (9).docx</v>
      </c>
    </row>
    <row r="17" ht="14.25" customHeight="1">
      <c r="A17" s="2" t="s">
        <v>97</v>
      </c>
      <c r="B17" s="2">
        <v>30.0</v>
      </c>
      <c r="C17" s="2" t="s">
        <v>73</v>
      </c>
      <c r="D17" s="2" t="str">
        <f t="shared" ref="D17:F17" si="18">UPPER(A17)</f>
        <v>WILLIAM DAVIS</v>
      </c>
      <c r="E17" s="2" t="str">
        <f t="shared" si="18"/>
        <v>30</v>
      </c>
      <c r="F17" s="2" t="str">
        <f t="shared" si="18"/>
        <v>REPRESENTATIVE</v>
      </c>
      <c r="G17" s="2" t="str">
        <f t="shared" si="4"/>
        <v>FY23_EBF_OnePager_Representative William Davis (30).docx</v>
      </c>
    </row>
    <row r="18" ht="14.25" customHeight="1">
      <c r="A18" s="2" t="s">
        <v>102</v>
      </c>
      <c r="B18" s="2">
        <v>33.0</v>
      </c>
      <c r="C18" s="2" t="s">
        <v>73</v>
      </c>
      <c r="D18" s="2" t="str">
        <f t="shared" ref="D18:F18" si="19">UPPER(A18)</f>
        <v>MARCUS C. EVANS, JR.</v>
      </c>
      <c r="E18" s="2" t="str">
        <f t="shared" si="19"/>
        <v>33</v>
      </c>
      <c r="F18" s="2" t="str">
        <f t="shared" si="19"/>
        <v>REPRESENTATIVE</v>
      </c>
      <c r="G18" s="2" t="str">
        <f t="shared" si="4"/>
        <v>FY23_EBF_OnePager_Representative Marcus C. Evans, Jr. (33).docx</v>
      </c>
    </row>
    <row r="19" ht="14.25" customHeight="1">
      <c r="A19" s="2" t="s">
        <v>109</v>
      </c>
      <c r="B19" s="2">
        <v>31.0</v>
      </c>
      <c r="C19" s="2" t="s">
        <v>73</v>
      </c>
      <c r="D19" s="2" t="str">
        <f t="shared" ref="D19:F19" si="20">UPPER(A19)</f>
        <v>MARY E. FLOWERS</v>
      </c>
      <c r="E19" s="2" t="str">
        <f t="shared" si="20"/>
        <v>31</v>
      </c>
      <c r="F19" s="2" t="str">
        <f t="shared" si="20"/>
        <v>REPRESENTATIVE</v>
      </c>
      <c r="G19" s="2" t="str">
        <f t="shared" si="4"/>
        <v>FY23_EBF_OnePager_Representative Mary E. Flowers (31).docx</v>
      </c>
    </row>
    <row r="20" ht="14.25" customHeight="1">
      <c r="A20" s="2" t="s">
        <v>105</v>
      </c>
      <c r="B20" s="2">
        <v>8.0</v>
      </c>
      <c r="C20" s="2" t="s">
        <v>73</v>
      </c>
      <c r="D20" s="2" t="str">
        <f t="shared" ref="D20:F20" si="21">UPPER(A20)</f>
        <v>LA SHAWN K. FORD</v>
      </c>
      <c r="E20" s="2" t="str">
        <f t="shared" si="21"/>
        <v>8</v>
      </c>
      <c r="F20" s="2" t="str">
        <f t="shared" si="21"/>
        <v>REPRESENTATIVE</v>
      </c>
      <c r="G20" s="2" t="str">
        <f t="shared" si="4"/>
        <v>FY23_EBF_OnePager_Representative La Shawn K. Ford (8).docx</v>
      </c>
    </row>
    <row r="21" ht="14.25" customHeight="1">
      <c r="A21" s="2" t="s">
        <v>172</v>
      </c>
      <c r="B21" s="2">
        <v>92.0</v>
      </c>
      <c r="C21" s="2" t="s">
        <v>73</v>
      </c>
      <c r="D21" s="2" t="str">
        <f t="shared" ref="D21:F21" si="22">UPPER(A21)</f>
        <v>JEHAN GORDON-BOOTH</v>
      </c>
      <c r="E21" s="2" t="str">
        <f t="shared" si="22"/>
        <v>92</v>
      </c>
      <c r="F21" s="2" t="str">
        <f t="shared" si="22"/>
        <v>REPRESENTATIVE</v>
      </c>
      <c r="G21" s="2" t="str">
        <f t="shared" si="4"/>
        <v>FY23_EBF_OnePager_Representative Jehan Gordon-Booth (92).docx</v>
      </c>
    </row>
    <row r="22" ht="14.25" customHeight="1">
      <c r="A22" s="2" t="s">
        <v>83</v>
      </c>
      <c r="B22" s="2">
        <v>6.0</v>
      </c>
      <c r="C22" s="2" t="s">
        <v>73</v>
      </c>
      <c r="D22" s="2" t="str">
        <f t="shared" ref="D22:F22" si="23">UPPER(A22)</f>
        <v>SONYA M. HARPER</v>
      </c>
      <c r="E22" s="2" t="str">
        <f t="shared" si="23"/>
        <v>6</v>
      </c>
      <c r="F22" s="2" t="str">
        <f t="shared" si="23"/>
        <v>REPRESENTATIVE</v>
      </c>
      <c r="G22" s="2" t="str">
        <f t="shared" si="4"/>
        <v>FY23_EBF_OnePager_Representative Sonya M. Harper (6).docx</v>
      </c>
    </row>
    <row r="23" ht="14.25" customHeight="1">
      <c r="A23" s="2" t="s">
        <v>132</v>
      </c>
      <c r="B23" s="2">
        <v>29.0</v>
      </c>
      <c r="C23" s="2" t="s">
        <v>73</v>
      </c>
      <c r="D23" s="2" t="str">
        <f t="shared" ref="D23:F23" si="24">UPPER(A23)</f>
        <v>THADDEUS JONES</v>
      </c>
      <c r="E23" s="2" t="str">
        <f t="shared" si="24"/>
        <v>29</v>
      </c>
      <c r="F23" s="2" t="str">
        <f t="shared" si="24"/>
        <v>REPRESENTATIVE</v>
      </c>
      <c r="G23" s="2" t="str">
        <f t="shared" si="4"/>
        <v>FY23_EBF_OnePager_Representative Thaddeus Jones (29).docx</v>
      </c>
    </row>
    <row r="24" ht="14.25" customHeight="1">
      <c r="A24" s="2" t="s">
        <v>147</v>
      </c>
      <c r="B24" s="2">
        <v>78.0</v>
      </c>
      <c r="C24" s="2" t="s">
        <v>73</v>
      </c>
      <c r="D24" s="2" t="str">
        <f t="shared" ref="D24:F24" si="25">UPPER(A24)</f>
        <v>CAMILLE Y. LILLY</v>
      </c>
      <c r="E24" s="2" t="str">
        <f t="shared" si="25"/>
        <v>78</v>
      </c>
      <c r="F24" s="2" t="str">
        <f t="shared" si="25"/>
        <v>REPRESENTATIVE</v>
      </c>
      <c r="G24" s="2" t="str">
        <f t="shared" si="4"/>
        <v>FY23_EBF_OnePager_Representative Camille Y. Lilly (78).docx</v>
      </c>
    </row>
    <row r="25" ht="14.25" customHeight="1">
      <c r="A25" s="2" t="s">
        <v>138</v>
      </c>
      <c r="B25" s="2">
        <v>60.0</v>
      </c>
      <c r="C25" s="2" t="s">
        <v>73</v>
      </c>
      <c r="D25" s="2" t="str">
        <f t="shared" ref="D25:F25" si="26">UPPER(A25)</f>
        <v>RITA MAYFIELD</v>
      </c>
      <c r="E25" s="2" t="str">
        <f t="shared" si="26"/>
        <v>60</v>
      </c>
      <c r="F25" s="2" t="str">
        <f t="shared" si="26"/>
        <v>REPRESENTATIVE</v>
      </c>
      <c r="G25" s="2" t="str">
        <f t="shared" si="4"/>
        <v>FY23_EBF_OnePager_Representative Rita Mayfield (60).docx</v>
      </c>
    </row>
    <row r="26" ht="14.25" customHeight="1">
      <c r="A26" s="2" t="s">
        <v>114</v>
      </c>
      <c r="B26" s="2">
        <v>38.0</v>
      </c>
      <c r="C26" s="2" t="s">
        <v>73</v>
      </c>
      <c r="D26" s="2" t="str">
        <f t="shared" ref="D26:F26" si="27">UPPER(A26)</f>
        <v>DEBBIE MEYERS-MARTIN</v>
      </c>
      <c r="E26" s="2" t="str">
        <f t="shared" si="27"/>
        <v>38</v>
      </c>
      <c r="F26" s="2" t="str">
        <f t="shared" si="27"/>
        <v>REPRESENTATIVE</v>
      </c>
      <c r="G26" s="2" t="str">
        <f t="shared" si="4"/>
        <v>FY23_EBF_OnePager_Representative Debbie Meyers-Martin (38).docx</v>
      </c>
    </row>
    <row r="27" ht="14.25" customHeight="1">
      <c r="A27" s="2" t="s">
        <v>154</v>
      </c>
      <c r="B27" s="2">
        <v>32.0</v>
      </c>
      <c r="C27" s="2" t="s">
        <v>73</v>
      </c>
      <c r="D27" s="2" t="str">
        <f t="shared" ref="D27:F27" si="28">UPPER(A27)</f>
        <v>CYRIL NICHOLS</v>
      </c>
      <c r="E27" s="2" t="str">
        <f t="shared" si="28"/>
        <v>32</v>
      </c>
      <c r="F27" s="2" t="str">
        <f t="shared" si="28"/>
        <v>REPRESENTATIVE</v>
      </c>
      <c r="G27" s="2" t="str">
        <f t="shared" si="4"/>
        <v>FY23_EBF_OnePager_Representative Cyril Nichols (32).docx</v>
      </c>
    </row>
    <row r="28" ht="14.25" customHeight="1">
      <c r="A28" s="2" t="s">
        <v>162</v>
      </c>
      <c r="B28" s="2">
        <v>5.0</v>
      </c>
      <c r="C28" s="2" t="s">
        <v>73</v>
      </c>
      <c r="D28" s="2" t="str">
        <f t="shared" ref="D28:F28" si="29">UPPER(A28)</f>
        <v>LAMONT J. ROBINSON, JR.</v>
      </c>
      <c r="E28" s="2" t="str">
        <f t="shared" si="29"/>
        <v>5</v>
      </c>
      <c r="F28" s="2" t="str">
        <f t="shared" si="29"/>
        <v>REPRESENTATIVE</v>
      </c>
      <c r="G28" s="2" t="str">
        <f t="shared" si="4"/>
        <v>FY23_EBF_OnePager_Representative Lamont J. Robinson, Jr. (5).docx</v>
      </c>
    </row>
    <row r="29" ht="14.25" customHeight="1">
      <c r="A29" s="2" t="s">
        <v>168</v>
      </c>
      <c r="B29" s="2">
        <v>27.0</v>
      </c>
      <c r="C29" s="2" t="s">
        <v>73</v>
      </c>
      <c r="D29" s="2" t="str">
        <f t="shared" ref="D29:F29" si="30">UPPER(A29)</f>
        <v>JUSTIN SLAUGHTER</v>
      </c>
      <c r="E29" s="2" t="str">
        <f t="shared" si="30"/>
        <v>27</v>
      </c>
      <c r="F29" s="2" t="str">
        <f t="shared" si="30"/>
        <v>REPRESENTATIVE</v>
      </c>
      <c r="G29" s="2" t="str">
        <f t="shared" si="4"/>
        <v>FY23_EBF_OnePager_Representative Justin Slaughter (27).docx</v>
      </c>
    </row>
    <row r="30" ht="14.25" customHeight="1">
      <c r="A30" s="2" t="s">
        <v>169</v>
      </c>
      <c r="B30" s="2">
        <v>34.0</v>
      </c>
      <c r="C30" s="2" t="s">
        <v>73</v>
      </c>
      <c r="D30" s="2" t="str">
        <f t="shared" ref="D30:F30" si="31">UPPER(A30)</f>
        <v>NICHOLAS K. SMITH</v>
      </c>
      <c r="E30" s="2" t="str">
        <f t="shared" si="31"/>
        <v>34</v>
      </c>
      <c r="F30" s="2" t="str">
        <f t="shared" si="31"/>
        <v>REPRESENTATIVE</v>
      </c>
      <c r="G30" s="2" t="str">
        <f t="shared" si="4"/>
        <v>FY23_EBF_OnePager_Representative Nicholas K. Smith (34).docx</v>
      </c>
    </row>
    <row r="31" ht="14.25" customHeight="1">
      <c r="A31" s="2" t="s">
        <v>177</v>
      </c>
      <c r="B31" s="2">
        <v>25.0</v>
      </c>
      <c r="C31" s="2" t="s">
        <v>73</v>
      </c>
      <c r="D31" s="2" t="str">
        <f t="shared" ref="D31:F31" si="32">UPPER(A31)</f>
        <v>CURTIS J. TARVER, II</v>
      </c>
      <c r="E31" s="2" t="str">
        <f t="shared" si="32"/>
        <v>25</v>
      </c>
      <c r="F31" s="2" t="str">
        <f t="shared" si="32"/>
        <v>REPRESENTATIVE</v>
      </c>
      <c r="G31" s="2" t="str">
        <f t="shared" si="4"/>
        <v>FY23_EBF_OnePager_Representative Curtis J. Tarver, II (25).docx</v>
      </c>
    </row>
    <row r="32" ht="14.25" customHeight="1">
      <c r="A32" s="2" t="s">
        <v>185</v>
      </c>
      <c r="B32" s="2">
        <v>7.0</v>
      </c>
      <c r="C32" s="2" t="s">
        <v>73</v>
      </c>
      <c r="D32" s="2" t="str">
        <f t="shared" ref="D32:F32" si="33">UPPER(A32)</f>
        <v>EMANUEL CHRIS WELCH</v>
      </c>
      <c r="E32" s="2" t="str">
        <f t="shared" si="33"/>
        <v>7</v>
      </c>
      <c r="F32" s="2" t="str">
        <f t="shared" si="33"/>
        <v>REPRESENTATIVE</v>
      </c>
      <c r="G32" s="2" t="str">
        <f t="shared" si="4"/>
        <v>FY23_EBF_OnePager_Representative Emanuel Chris Welch (7).docx</v>
      </c>
    </row>
    <row r="33" ht="14.25" customHeight="1">
      <c r="A33" s="2" t="s">
        <v>186</v>
      </c>
      <c r="B33" s="2">
        <v>67.0</v>
      </c>
      <c r="C33" s="2" t="s">
        <v>73</v>
      </c>
      <c r="D33" s="2" t="str">
        <f t="shared" ref="D33:F33" si="34">UPPER(A33)</f>
        <v>MAURICE A. WEST, II</v>
      </c>
      <c r="E33" s="2" t="str">
        <f t="shared" si="34"/>
        <v>67</v>
      </c>
      <c r="F33" s="2" t="str">
        <f t="shared" si="34"/>
        <v>REPRESENTATIVE</v>
      </c>
      <c r="G33" s="2" t="str">
        <f t="shared" si="4"/>
        <v>FY23_EBF_OnePager_Representative Maurice A. West, II (67).docx</v>
      </c>
    </row>
    <row r="34" ht="14.25" customHeight="1">
      <c r="A34" s="2" t="s">
        <v>189</v>
      </c>
      <c r="B34" s="2">
        <v>10.0</v>
      </c>
      <c r="C34" s="2" t="s">
        <v>73</v>
      </c>
      <c r="D34" s="2" t="str">
        <f t="shared" ref="D34:F34" si="35">UPPER(A34)</f>
        <v>JAWAHARIAL WILLIAMS</v>
      </c>
      <c r="E34" s="2" t="str">
        <f t="shared" si="35"/>
        <v>10</v>
      </c>
      <c r="F34" s="2" t="str">
        <f t="shared" si="35"/>
        <v>REPRESENTATIVE</v>
      </c>
      <c r="G34" s="2" t="str">
        <f t="shared" si="4"/>
        <v>FY23_EBF_OnePager_Representative Jawaharial Williams (10).docx</v>
      </c>
    </row>
    <row r="35" ht="14.25" customHeight="1">
      <c r="A35" s="3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14"/>
    <col customWidth="1" min="3" max="26" width="8.71"/>
  </cols>
  <sheetData>
    <row r="1" ht="14.25" customHeight="1">
      <c r="A1" s="2" t="s">
        <v>3</v>
      </c>
      <c r="B1" s="2" t="s">
        <v>73</v>
      </c>
      <c r="C1" s="2" t="s">
        <v>3</v>
      </c>
      <c r="D1" s="2" t="s">
        <v>4</v>
      </c>
    </row>
    <row r="2" ht="14.25" customHeight="1">
      <c r="A2" s="2">
        <v>103.0</v>
      </c>
      <c r="B2" s="2" t="s">
        <v>188</v>
      </c>
      <c r="C2" s="2">
        <v>103.0</v>
      </c>
      <c r="D2" s="2" t="s">
        <v>10</v>
      </c>
    </row>
    <row r="3" ht="14.25" customHeight="1">
      <c r="A3" s="2">
        <v>40.0</v>
      </c>
      <c r="B3" s="2" t="s">
        <v>77</v>
      </c>
      <c r="C3" s="2">
        <v>40.0</v>
      </c>
      <c r="D3" s="2" t="s">
        <v>10</v>
      </c>
    </row>
    <row r="4" ht="14.25" customHeight="1">
      <c r="A4" s="2">
        <v>85.0</v>
      </c>
      <c r="B4" s="2" t="s">
        <v>153</v>
      </c>
      <c r="C4" s="2">
        <v>85.0</v>
      </c>
      <c r="D4" s="2" t="s">
        <v>10</v>
      </c>
    </row>
    <row r="5" ht="14.25" customHeight="1">
      <c r="A5" s="2">
        <v>97.0</v>
      </c>
      <c r="B5" s="2" t="s">
        <v>196</v>
      </c>
      <c r="C5" s="2">
        <v>97.0</v>
      </c>
      <c r="D5" s="2" t="s">
        <v>37</v>
      </c>
    </row>
    <row r="6" ht="14.25" customHeight="1">
      <c r="A6" s="2">
        <v>106.0</v>
      </c>
      <c r="B6" s="2" t="s">
        <v>197</v>
      </c>
      <c r="C6" s="2">
        <v>106.0</v>
      </c>
      <c r="D6" s="2" t="s">
        <v>37</v>
      </c>
    </row>
    <row r="7" ht="14.25" customHeight="1">
      <c r="A7" s="2">
        <v>51.0</v>
      </c>
      <c r="B7" s="2" t="s">
        <v>198</v>
      </c>
      <c r="C7" s="2">
        <v>51.0</v>
      </c>
      <c r="D7" s="2" t="s">
        <v>37</v>
      </c>
    </row>
    <row r="8" ht="14.25" customHeight="1">
      <c r="A8" s="2">
        <v>95.0</v>
      </c>
      <c r="B8" s="2" t="s">
        <v>199</v>
      </c>
      <c r="C8" s="2">
        <v>95.0</v>
      </c>
      <c r="D8" s="2" t="s">
        <v>37</v>
      </c>
    </row>
    <row r="9" ht="14.25" customHeight="1">
      <c r="A9" s="2">
        <v>105.0</v>
      </c>
      <c r="B9" s="2" t="s">
        <v>200</v>
      </c>
      <c r="C9" s="2">
        <v>105.0</v>
      </c>
      <c r="D9" s="2" t="s">
        <v>37</v>
      </c>
    </row>
    <row r="10" ht="14.25" customHeight="1">
      <c r="A10" s="2">
        <v>26.0</v>
      </c>
      <c r="B10" s="2" t="s">
        <v>82</v>
      </c>
      <c r="C10" s="2">
        <v>26.0</v>
      </c>
      <c r="D10" s="2" t="s">
        <v>10</v>
      </c>
    </row>
    <row r="11" ht="14.25" customHeight="1">
      <c r="A11" s="2">
        <v>36.0</v>
      </c>
      <c r="B11" s="2" t="s">
        <v>112</v>
      </c>
      <c r="C11" s="2">
        <v>36.0</v>
      </c>
      <c r="D11" s="2" t="s">
        <v>10</v>
      </c>
    </row>
    <row r="12" ht="14.25" customHeight="1">
      <c r="A12" s="2">
        <v>87.0</v>
      </c>
      <c r="B12" s="2" t="s">
        <v>201</v>
      </c>
      <c r="C12" s="2">
        <v>87.0</v>
      </c>
      <c r="D12" s="2" t="s">
        <v>37</v>
      </c>
    </row>
    <row r="13" ht="14.25" customHeight="1">
      <c r="A13" s="2">
        <v>57.0</v>
      </c>
      <c r="B13" s="2" t="s">
        <v>86</v>
      </c>
      <c r="C13" s="2">
        <v>57.0</v>
      </c>
      <c r="D13" s="2" t="s">
        <v>10</v>
      </c>
    </row>
    <row r="14" ht="14.25" customHeight="1">
      <c r="A14" s="2">
        <v>14.0</v>
      </c>
      <c r="B14" s="2" t="s">
        <v>91</v>
      </c>
      <c r="C14" s="2">
        <v>14.0</v>
      </c>
      <c r="D14" s="2" t="s">
        <v>10</v>
      </c>
    </row>
    <row r="15" ht="14.25" customHeight="1">
      <c r="A15" s="2">
        <v>101.0</v>
      </c>
      <c r="B15" s="2" t="s">
        <v>88</v>
      </c>
      <c r="C15" s="2">
        <v>101.0</v>
      </c>
      <c r="D15" s="2" t="s">
        <v>37</v>
      </c>
    </row>
    <row r="16" ht="14.25" customHeight="1">
      <c r="A16" s="2">
        <v>89.0</v>
      </c>
      <c r="B16" s="2" t="s">
        <v>58</v>
      </c>
      <c r="C16" s="2">
        <v>89.0</v>
      </c>
      <c r="D16" s="2" t="s">
        <v>37</v>
      </c>
    </row>
    <row r="17" ht="14.25" customHeight="1">
      <c r="A17" s="2">
        <v>9.0</v>
      </c>
      <c r="B17" s="2" t="s">
        <v>85</v>
      </c>
      <c r="C17" s="2">
        <v>9.0</v>
      </c>
      <c r="D17" s="2" t="s">
        <v>10</v>
      </c>
    </row>
    <row r="18" ht="14.25" customHeight="1">
      <c r="A18" s="2">
        <v>46.0</v>
      </c>
      <c r="B18" s="2" t="s">
        <v>202</v>
      </c>
      <c r="C18" s="2">
        <v>46.0</v>
      </c>
      <c r="D18" s="2" t="s">
        <v>10</v>
      </c>
    </row>
    <row r="19" ht="14.25" customHeight="1">
      <c r="A19" s="2">
        <v>48.0</v>
      </c>
      <c r="B19" s="2" t="s">
        <v>122</v>
      </c>
      <c r="C19" s="2">
        <v>48.0</v>
      </c>
      <c r="D19" s="2" t="s">
        <v>10</v>
      </c>
    </row>
    <row r="20" ht="14.25" customHeight="1">
      <c r="A20" s="2">
        <v>44.0</v>
      </c>
      <c r="B20" s="2" t="s">
        <v>93</v>
      </c>
      <c r="C20" s="2">
        <v>44.0</v>
      </c>
      <c r="D20" s="2" t="s">
        <v>10</v>
      </c>
    </row>
    <row r="21" ht="14.25" customHeight="1">
      <c r="A21" s="2">
        <v>12.0</v>
      </c>
      <c r="B21" s="2" t="s">
        <v>89</v>
      </c>
      <c r="C21" s="2">
        <v>12.0</v>
      </c>
      <c r="D21" s="2" t="s">
        <v>10</v>
      </c>
    </row>
    <row r="22" ht="14.25" customHeight="1">
      <c r="A22" s="2">
        <v>100.0</v>
      </c>
      <c r="B22" s="2" t="s">
        <v>95</v>
      </c>
      <c r="C22" s="2">
        <v>100.0</v>
      </c>
      <c r="D22" s="2" t="s">
        <v>37</v>
      </c>
    </row>
    <row r="23" ht="14.25" customHeight="1">
      <c r="A23" s="2">
        <v>30.0</v>
      </c>
      <c r="B23" s="2" t="s">
        <v>97</v>
      </c>
      <c r="C23" s="2">
        <v>30.0</v>
      </c>
      <c r="D23" s="2" t="s">
        <v>10</v>
      </c>
    </row>
    <row r="24" ht="14.25" customHeight="1">
      <c r="A24" s="2">
        <v>3.0</v>
      </c>
      <c r="B24" s="2" t="s">
        <v>203</v>
      </c>
      <c r="C24" s="2">
        <v>3.0</v>
      </c>
      <c r="D24" s="2" t="s">
        <v>10</v>
      </c>
    </row>
    <row r="25" ht="14.25" customHeight="1">
      <c r="A25" s="2">
        <v>80.0</v>
      </c>
      <c r="B25" s="2" t="s">
        <v>99</v>
      </c>
      <c r="C25" s="2">
        <v>80.0</v>
      </c>
      <c r="D25" s="2" t="s">
        <v>10</v>
      </c>
    </row>
    <row r="26" ht="14.25" customHeight="1">
      <c r="A26" s="2">
        <v>90.0</v>
      </c>
      <c r="B26" s="2" t="s">
        <v>204</v>
      </c>
      <c r="C26" s="2">
        <v>90.0</v>
      </c>
      <c r="D26" s="2" t="s">
        <v>37</v>
      </c>
    </row>
    <row r="27" ht="14.25" customHeight="1">
      <c r="A27" s="2">
        <v>59.0</v>
      </c>
      <c r="B27" s="2" t="s">
        <v>100</v>
      </c>
      <c r="C27" s="2">
        <v>59.0</v>
      </c>
      <c r="D27" s="2" t="s">
        <v>10</v>
      </c>
    </row>
    <row r="28" ht="14.25" customHeight="1">
      <c r="A28" s="2">
        <v>82.0</v>
      </c>
      <c r="B28" s="2" t="s">
        <v>205</v>
      </c>
      <c r="C28" s="2">
        <v>82.0</v>
      </c>
      <c r="D28" s="2" t="s">
        <v>37</v>
      </c>
    </row>
    <row r="29" ht="14.25" customHeight="1">
      <c r="A29" s="2">
        <v>111.0</v>
      </c>
      <c r="B29" s="2" t="s">
        <v>101</v>
      </c>
      <c r="C29" s="2">
        <v>111.0</v>
      </c>
      <c r="D29" s="2" t="s">
        <v>37</v>
      </c>
    </row>
    <row r="30" ht="14.25" customHeight="1">
      <c r="A30" s="2">
        <v>33.0</v>
      </c>
      <c r="B30" s="2" t="s">
        <v>102</v>
      </c>
      <c r="C30" s="2">
        <v>33.0</v>
      </c>
      <c r="D30" s="2" t="s">
        <v>10</v>
      </c>
    </row>
    <row r="31" ht="14.25" customHeight="1">
      <c r="A31" s="2">
        <v>31.0</v>
      </c>
      <c r="B31" s="2" t="s">
        <v>109</v>
      </c>
      <c r="C31" s="2">
        <v>31.0</v>
      </c>
      <c r="D31" s="2" t="s">
        <v>10</v>
      </c>
    </row>
    <row r="32" ht="14.25" customHeight="1">
      <c r="A32" s="2">
        <v>8.0</v>
      </c>
      <c r="B32" s="2" t="s">
        <v>105</v>
      </c>
      <c r="C32" s="2">
        <v>8.0</v>
      </c>
      <c r="D32" s="2" t="s">
        <v>10</v>
      </c>
    </row>
    <row r="33" ht="14.25" customHeight="1">
      <c r="A33" s="2">
        <v>94.0</v>
      </c>
      <c r="B33" s="2" t="s">
        <v>106</v>
      </c>
      <c r="C33" s="2">
        <v>94.0</v>
      </c>
      <c r="D33" s="2" t="s">
        <v>37</v>
      </c>
    </row>
    <row r="34" ht="14.25" customHeight="1">
      <c r="A34" s="2">
        <v>116.0</v>
      </c>
      <c r="B34" s="2" t="s">
        <v>107</v>
      </c>
      <c r="C34" s="2">
        <v>116.0</v>
      </c>
      <c r="D34" s="2" t="s">
        <v>37</v>
      </c>
    </row>
    <row r="35" ht="14.25" customHeight="1">
      <c r="A35" s="2">
        <v>18.0</v>
      </c>
      <c r="B35" s="2" t="s">
        <v>94</v>
      </c>
      <c r="C35" s="2">
        <v>18.0</v>
      </c>
      <c r="D35" s="2" t="s">
        <v>10</v>
      </c>
    </row>
    <row r="36" ht="14.25" customHeight="1">
      <c r="A36" s="2">
        <v>17.0</v>
      </c>
      <c r="B36" s="2" t="s">
        <v>92</v>
      </c>
      <c r="C36" s="2">
        <v>17.0</v>
      </c>
      <c r="D36" s="2" t="s">
        <v>10</v>
      </c>
    </row>
    <row r="37" ht="14.25" customHeight="1">
      <c r="A37" s="2">
        <v>21.0</v>
      </c>
      <c r="B37" s="2" t="s">
        <v>111</v>
      </c>
      <c r="C37" s="2">
        <v>21.0</v>
      </c>
      <c r="D37" s="2" t="s">
        <v>10</v>
      </c>
    </row>
    <row r="38" ht="14.25" customHeight="1">
      <c r="A38" s="2">
        <v>92.0</v>
      </c>
      <c r="B38" s="2" t="s">
        <v>172</v>
      </c>
      <c r="C38" s="2">
        <v>92.0</v>
      </c>
      <c r="D38" s="2" t="s">
        <v>10</v>
      </c>
    </row>
    <row r="39" ht="14.25" customHeight="1">
      <c r="A39" s="2">
        <v>42.0</v>
      </c>
      <c r="B39" s="2" t="s">
        <v>206</v>
      </c>
      <c r="C39" s="2">
        <v>42.0</v>
      </c>
      <c r="D39" s="2" t="s">
        <v>37</v>
      </c>
    </row>
    <row r="40" ht="14.25" customHeight="1">
      <c r="A40" s="2">
        <v>114.0</v>
      </c>
      <c r="B40" s="2" t="s">
        <v>207</v>
      </c>
      <c r="C40" s="2">
        <v>114.0</v>
      </c>
      <c r="D40" s="2" t="s">
        <v>10</v>
      </c>
    </row>
    <row r="41" ht="14.25" customHeight="1">
      <c r="A41" s="2">
        <v>22.0</v>
      </c>
      <c r="B41" s="2" t="s">
        <v>103</v>
      </c>
      <c r="C41" s="2">
        <v>22.0</v>
      </c>
      <c r="D41" s="2" t="s">
        <v>10</v>
      </c>
    </row>
    <row r="42" ht="14.25" customHeight="1">
      <c r="A42" s="2">
        <v>39.0</v>
      </c>
      <c r="B42" s="2" t="s">
        <v>115</v>
      </c>
      <c r="C42" s="2">
        <v>39.0</v>
      </c>
      <c r="D42" s="2" t="s">
        <v>10</v>
      </c>
    </row>
    <row r="43" ht="14.25" customHeight="1">
      <c r="A43" s="2">
        <v>79.0</v>
      </c>
      <c r="B43" s="2" t="s">
        <v>116</v>
      </c>
      <c r="C43" s="2">
        <v>79.0</v>
      </c>
      <c r="D43" s="2" t="s">
        <v>37</v>
      </c>
    </row>
    <row r="44" ht="14.25" customHeight="1">
      <c r="A44" s="2">
        <v>102.0</v>
      </c>
      <c r="B44" s="2" t="s">
        <v>117</v>
      </c>
      <c r="C44" s="2">
        <v>102.0</v>
      </c>
      <c r="D44" s="2" t="s">
        <v>37</v>
      </c>
    </row>
    <row r="45" ht="14.25" customHeight="1">
      <c r="A45" s="2">
        <v>72.0</v>
      </c>
      <c r="B45" s="2" t="s">
        <v>208</v>
      </c>
      <c r="C45" s="2">
        <v>72.0</v>
      </c>
      <c r="D45" s="2" t="s">
        <v>10</v>
      </c>
    </row>
    <row r="46" ht="14.25" customHeight="1">
      <c r="A46" s="2">
        <v>99.0</v>
      </c>
      <c r="B46" s="2" t="s">
        <v>209</v>
      </c>
      <c r="C46" s="2">
        <v>99.0</v>
      </c>
      <c r="D46" s="2" t="s">
        <v>37</v>
      </c>
    </row>
    <row r="47" ht="14.25" customHeight="1">
      <c r="A47" s="2">
        <v>93.0</v>
      </c>
      <c r="B47" s="2" t="s">
        <v>118</v>
      </c>
      <c r="C47" s="2">
        <v>93.0</v>
      </c>
      <c r="D47" s="2" t="s">
        <v>37</v>
      </c>
    </row>
    <row r="48" ht="14.25" customHeight="1">
      <c r="A48" s="2">
        <v>6.0</v>
      </c>
      <c r="B48" s="2" t="s">
        <v>83</v>
      </c>
      <c r="C48" s="2">
        <v>6.0</v>
      </c>
      <c r="D48" s="2" t="s">
        <v>10</v>
      </c>
    </row>
    <row r="49" ht="14.25" customHeight="1">
      <c r="A49" s="2">
        <v>13.0</v>
      </c>
      <c r="B49" s="2" t="s">
        <v>210</v>
      </c>
      <c r="C49" s="2">
        <v>13.0</v>
      </c>
      <c r="D49" s="2" t="s">
        <v>10</v>
      </c>
    </row>
    <row r="50" ht="14.25" customHeight="1">
      <c r="A50" s="2">
        <v>83.0</v>
      </c>
      <c r="B50" s="2" t="s">
        <v>130</v>
      </c>
      <c r="C50" s="2">
        <v>83.0</v>
      </c>
      <c r="D50" s="2" t="s">
        <v>10</v>
      </c>
    </row>
    <row r="51" ht="14.25" customHeight="1">
      <c r="A51" s="2">
        <v>24.0</v>
      </c>
      <c r="B51" s="2" t="s">
        <v>75</v>
      </c>
      <c r="C51" s="2">
        <v>24.0</v>
      </c>
      <c r="D51" s="2" t="s">
        <v>10</v>
      </c>
    </row>
    <row r="52" ht="14.25" customHeight="1">
      <c r="A52" s="2">
        <v>49.0</v>
      </c>
      <c r="B52" s="2" t="s">
        <v>127</v>
      </c>
      <c r="C52" s="2">
        <v>49.0</v>
      </c>
      <c r="D52" s="2" t="s">
        <v>10</v>
      </c>
    </row>
    <row r="53" ht="14.25" customHeight="1">
      <c r="A53" s="2">
        <v>113.0</v>
      </c>
      <c r="B53" s="2" t="s">
        <v>126</v>
      </c>
      <c r="C53" s="2">
        <v>113.0</v>
      </c>
      <c r="D53" s="2" t="s">
        <v>10</v>
      </c>
    </row>
    <row r="54" ht="14.25" customHeight="1">
      <c r="A54" s="2">
        <v>35.0</v>
      </c>
      <c r="B54" s="2" t="s">
        <v>110</v>
      </c>
      <c r="C54" s="2">
        <v>35.0</v>
      </c>
      <c r="D54" s="2" t="s">
        <v>10</v>
      </c>
    </row>
    <row r="55" ht="14.25" customHeight="1">
      <c r="A55" s="2">
        <v>115.0</v>
      </c>
      <c r="B55" s="2" t="s">
        <v>129</v>
      </c>
      <c r="C55" s="2">
        <v>115.0</v>
      </c>
      <c r="D55" s="2" t="s">
        <v>37</v>
      </c>
    </row>
    <row r="56" ht="14.25" customHeight="1">
      <c r="A56" s="2">
        <v>29.0</v>
      </c>
      <c r="B56" s="2" t="s">
        <v>132</v>
      </c>
      <c r="C56" s="2">
        <v>29.0</v>
      </c>
      <c r="D56" s="2" t="s">
        <v>10</v>
      </c>
    </row>
    <row r="57" ht="14.25" customHeight="1">
      <c r="A57" s="2">
        <v>70.0</v>
      </c>
      <c r="B57" s="2" t="s">
        <v>133</v>
      </c>
      <c r="C57" s="2">
        <v>70.0</v>
      </c>
      <c r="D57" s="2" t="s">
        <v>37</v>
      </c>
    </row>
    <row r="58" ht="14.25" customHeight="1">
      <c r="A58" s="2">
        <v>15.0</v>
      </c>
      <c r="B58" s="2" t="s">
        <v>134</v>
      </c>
      <c r="C58" s="2">
        <v>15.0</v>
      </c>
      <c r="D58" s="2" t="s">
        <v>10</v>
      </c>
    </row>
    <row r="59" ht="14.25" customHeight="1">
      <c r="A59" s="2">
        <v>84.0</v>
      </c>
      <c r="B59" s="2" t="s">
        <v>152</v>
      </c>
      <c r="C59" s="2">
        <v>84.0</v>
      </c>
      <c r="D59" s="2" t="s">
        <v>10</v>
      </c>
    </row>
    <row r="60" ht="14.25" customHeight="1">
      <c r="A60" s="2">
        <v>19.0</v>
      </c>
      <c r="B60" s="2" t="s">
        <v>98</v>
      </c>
      <c r="C60" s="2">
        <v>19.0</v>
      </c>
      <c r="D60" s="2" t="s">
        <v>10</v>
      </c>
    </row>
    <row r="61" ht="14.25" customHeight="1">
      <c r="A61" s="2">
        <v>45.0</v>
      </c>
      <c r="B61" s="2" t="s">
        <v>36</v>
      </c>
      <c r="C61" s="2">
        <v>45.0</v>
      </c>
      <c r="D61" s="2" t="s">
        <v>37</v>
      </c>
    </row>
    <row r="62" ht="14.25" customHeight="1">
      <c r="A62" s="2">
        <v>78.0</v>
      </c>
      <c r="B62" s="2" t="s">
        <v>147</v>
      </c>
      <c r="C62" s="2">
        <v>78.0</v>
      </c>
      <c r="D62" s="2" t="s">
        <v>10</v>
      </c>
    </row>
    <row r="63" ht="14.25" customHeight="1">
      <c r="A63" s="2">
        <v>91.0</v>
      </c>
      <c r="B63" s="2" t="s">
        <v>211</v>
      </c>
      <c r="C63" s="2">
        <v>91.0</v>
      </c>
      <c r="D63" s="2" t="s">
        <v>37</v>
      </c>
    </row>
    <row r="64" ht="14.25" customHeight="1">
      <c r="A64" s="2">
        <v>2.0</v>
      </c>
      <c r="B64" s="2" t="s">
        <v>104</v>
      </c>
      <c r="C64" s="2">
        <v>2.0</v>
      </c>
      <c r="D64" s="2" t="s">
        <v>10</v>
      </c>
    </row>
    <row r="65" ht="14.25" customHeight="1">
      <c r="A65" s="2">
        <v>98.0</v>
      </c>
      <c r="B65" s="2" t="s">
        <v>176</v>
      </c>
      <c r="C65" s="2">
        <v>98.0</v>
      </c>
      <c r="D65" s="2" t="s">
        <v>10</v>
      </c>
    </row>
    <row r="66" ht="14.25" customHeight="1">
      <c r="A66" s="2">
        <v>104.0</v>
      </c>
      <c r="B66" s="2" t="s">
        <v>141</v>
      </c>
      <c r="C66" s="2">
        <v>104.0</v>
      </c>
      <c r="D66" s="2" t="s">
        <v>37</v>
      </c>
    </row>
    <row r="67" ht="14.25" customHeight="1">
      <c r="A67" s="2">
        <v>61.0</v>
      </c>
      <c r="B67" s="2" t="s">
        <v>139</v>
      </c>
      <c r="C67" s="2">
        <v>61.0</v>
      </c>
      <c r="D67" s="2" t="s">
        <v>10</v>
      </c>
    </row>
    <row r="68" ht="14.25" customHeight="1">
      <c r="A68" s="2">
        <v>60.0</v>
      </c>
      <c r="B68" s="2" t="s">
        <v>138</v>
      </c>
      <c r="C68" s="2">
        <v>60.0</v>
      </c>
      <c r="D68" s="2" t="s">
        <v>10</v>
      </c>
    </row>
    <row r="69" ht="14.25" customHeight="1">
      <c r="A69" s="2">
        <v>47.0</v>
      </c>
      <c r="B69" s="2" t="s">
        <v>212</v>
      </c>
      <c r="C69" s="2">
        <v>47.0</v>
      </c>
      <c r="D69" s="2" t="s">
        <v>37</v>
      </c>
    </row>
    <row r="70" ht="14.25" customHeight="1">
      <c r="A70" s="2">
        <v>71.0</v>
      </c>
      <c r="B70" s="2" t="s">
        <v>144</v>
      </c>
      <c r="C70" s="2">
        <v>71.0</v>
      </c>
      <c r="D70" s="2" t="s">
        <v>37</v>
      </c>
    </row>
    <row r="71" ht="14.25" customHeight="1">
      <c r="A71" s="2">
        <v>52.0</v>
      </c>
      <c r="B71" s="2" t="s">
        <v>145</v>
      </c>
      <c r="C71" s="2">
        <v>52.0</v>
      </c>
      <c r="D71" s="2" t="s">
        <v>37</v>
      </c>
    </row>
    <row r="72" ht="14.25" customHeight="1">
      <c r="A72" s="2">
        <v>108.0</v>
      </c>
      <c r="B72" s="2" t="s">
        <v>146</v>
      </c>
      <c r="C72" s="2">
        <v>108.0</v>
      </c>
      <c r="D72" s="2" t="s">
        <v>37</v>
      </c>
    </row>
    <row r="73" ht="14.25" customHeight="1">
      <c r="A73" s="2">
        <v>38.0</v>
      </c>
      <c r="B73" s="2" t="s">
        <v>114</v>
      </c>
      <c r="C73" s="2">
        <v>38.0</v>
      </c>
      <c r="D73" s="2" t="s">
        <v>10</v>
      </c>
    </row>
    <row r="74" ht="14.25" customHeight="1">
      <c r="A74" s="2">
        <v>110.0</v>
      </c>
      <c r="B74" s="2" t="s">
        <v>148</v>
      </c>
      <c r="C74" s="2">
        <v>110.0</v>
      </c>
      <c r="D74" s="2" t="s">
        <v>37</v>
      </c>
    </row>
    <row r="75" ht="14.25" customHeight="1">
      <c r="A75" s="2">
        <v>43.0</v>
      </c>
      <c r="B75" s="2" t="s">
        <v>123</v>
      </c>
      <c r="C75" s="2">
        <v>43.0</v>
      </c>
      <c r="D75" s="2" t="s">
        <v>10</v>
      </c>
    </row>
    <row r="76" ht="14.25" customHeight="1">
      <c r="A76" s="2">
        <v>58.0</v>
      </c>
      <c r="B76" s="2" t="s">
        <v>150</v>
      </c>
      <c r="C76" s="2">
        <v>58.0</v>
      </c>
      <c r="D76" s="2" t="s">
        <v>10</v>
      </c>
    </row>
    <row r="77" ht="14.25" customHeight="1">
      <c r="A77" s="2">
        <v>54.0</v>
      </c>
      <c r="B77" s="2" t="s">
        <v>213</v>
      </c>
      <c r="C77" s="2">
        <v>54.0</v>
      </c>
      <c r="D77" s="2" t="s">
        <v>37</v>
      </c>
    </row>
    <row r="78" ht="14.25" customHeight="1">
      <c r="A78" s="2">
        <v>55.0</v>
      </c>
      <c r="B78" s="2" t="s">
        <v>151</v>
      </c>
      <c r="C78" s="2">
        <v>55.0</v>
      </c>
      <c r="D78" s="2" t="s">
        <v>10</v>
      </c>
    </row>
    <row r="79" ht="14.25" customHeight="1">
      <c r="A79" s="2">
        <v>56.0</v>
      </c>
      <c r="B79" s="2" t="s">
        <v>137</v>
      </c>
      <c r="C79" s="2">
        <v>56.0</v>
      </c>
      <c r="D79" s="2" t="s">
        <v>10</v>
      </c>
    </row>
    <row r="80" ht="14.25" customHeight="1">
      <c r="A80" s="2">
        <v>66.0</v>
      </c>
      <c r="B80" s="2" t="s">
        <v>142</v>
      </c>
      <c r="C80" s="2">
        <v>66.0</v>
      </c>
      <c r="D80" s="2" t="s">
        <v>10</v>
      </c>
    </row>
    <row r="81" ht="14.25" customHeight="1">
      <c r="A81" s="2">
        <v>32.0</v>
      </c>
      <c r="B81" s="2" t="s">
        <v>154</v>
      </c>
      <c r="C81" s="2">
        <v>32.0</v>
      </c>
      <c r="D81" s="2" t="s">
        <v>10</v>
      </c>
    </row>
    <row r="82" ht="14.25" customHeight="1">
      <c r="A82" s="2">
        <v>109.0</v>
      </c>
      <c r="B82" s="2" t="s">
        <v>155</v>
      </c>
      <c r="C82" s="2">
        <v>109.0</v>
      </c>
      <c r="D82" s="2" t="s">
        <v>37</v>
      </c>
    </row>
    <row r="83" ht="14.25" customHeight="1">
      <c r="A83" s="2">
        <v>1.0</v>
      </c>
      <c r="B83" s="2" t="s">
        <v>157</v>
      </c>
      <c r="C83" s="2">
        <v>1.0</v>
      </c>
      <c r="D83" s="2" t="s">
        <v>10</v>
      </c>
    </row>
    <row r="84" ht="14.25" customHeight="1">
      <c r="A84" s="2">
        <v>37.0</v>
      </c>
      <c r="B84" s="2" t="s">
        <v>158</v>
      </c>
      <c r="C84" s="2">
        <v>37.0</v>
      </c>
      <c r="D84" s="2" t="s">
        <v>37</v>
      </c>
    </row>
    <row r="85" ht="14.25" customHeight="1">
      <c r="A85" s="2">
        <v>4.0</v>
      </c>
      <c r="B85" s="2" t="s">
        <v>214</v>
      </c>
      <c r="C85" s="2">
        <v>4.0</v>
      </c>
      <c r="D85" s="2" t="s">
        <v>10</v>
      </c>
    </row>
    <row r="86" ht="14.25" customHeight="1">
      <c r="A86" s="2">
        <v>63.0</v>
      </c>
      <c r="B86" s="2" t="s">
        <v>160</v>
      </c>
      <c r="C86" s="2">
        <v>63.0</v>
      </c>
      <c r="D86" s="2" t="s">
        <v>37</v>
      </c>
    </row>
    <row r="87" ht="14.25" customHeight="1">
      <c r="A87" s="2">
        <v>28.0</v>
      </c>
      <c r="B87" s="2" t="s">
        <v>161</v>
      </c>
      <c r="C87" s="2">
        <v>28.0</v>
      </c>
      <c r="D87" s="2" t="s">
        <v>10</v>
      </c>
    </row>
    <row r="88" ht="14.25" customHeight="1">
      <c r="A88" s="2">
        <v>5.0</v>
      </c>
      <c r="B88" s="2" t="s">
        <v>162</v>
      </c>
      <c r="C88" s="2">
        <v>5.0</v>
      </c>
      <c r="D88" s="2" t="s">
        <v>10</v>
      </c>
    </row>
    <row r="89" ht="14.25" customHeight="1">
      <c r="A89" s="2">
        <v>96.0</v>
      </c>
      <c r="B89" s="2" t="s">
        <v>174</v>
      </c>
      <c r="C89" s="2">
        <v>96.0</v>
      </c>
      <c r="D89" s="2" t="s">
        <v>10</v>
      </c>
    </row>
    <row r="90" ht="14.25" customHeight="1">
      <c r="A90" s="2">
        <v>117.0</v>
      </c>
      <c r="B90" s="2" t="s">
        <v>167</v>
      </c>
      <c r="C90" s="2">
        <v>117.0</v>
      </c>
      <c r="D90" s="2" t="s">
        <v>37</v>
      </c>
    </row>
    <row r="91" ht="14.25" customHeight="1">
      <c r="A91" s="2">
        <v>27.0</v>
      </c>
      <c r="B91" s="2" t="s">
        <v>168</v>
      </c>
      <c r="C91" s="2">
        <v>27.0</v>
      </c>
      <c r="D91" s="2" t="s">
        <v>10</v>
      </c>
    </row>
    <row r="92" ht="14.25" customHeight="1">
      <c r="A92" s="2">
        <v>34.0</v>
      </c>
      <c r="B92" s="2" t="s">
        <v>169</v>
      </c>
      <c r="C92" s="2">
        <v>34.0</v>
      </c>
      <c r="D92" s="2" t="s">
        <v>10</v>
      </c>
    </row>
    <row r="93" ht="14.25" customHeight="1">
      <c r="A93" s="2">
        <v>88.0</v>
      </c>
      <c r="B93" s="2" t="s">
        <v>215</v>
      </c>
      <c r="C93" s="2">
        <v>88.0</v>
      </c>
      <c r="D93" s="2" t="s">
        <v>37</v>
      </c>
    </row>
    <row r="94" ht="14.25" customHeight="1">
      <c r="A94" s="2">
        <v>69.0</v>
      </c>
      <c r="B94" s="2" t="s">
        <v>170</v>
      </c>
      <c r="C94" s="2">
        <v>69.0</v>
      </c>
      <c r="D94" s="2" t="s">
        <v>37</v>
      </c>
    </row>
    <row r="95" ht="14.25" customHeight="1">
      <c r="A95" s="2">
        <v>73.0</v>
      </c>
      <c r="B95" s="2" t="s">
        <v>171</v>
      </c>
      <c r="C95" s="2">
        <v>73.0</v>
      </c>
      <c r="D95" s="2" t="s">
        <v>37</v>
      </c>
    </row>
    <row r="96" ht="14.25" customHeight="1">
      <c r="A96" s="2">
        <v>81.0</v>
      </c>
      <c r="B96" s="2" t="s">
        <v>149</v>
      </c>
      <c r="C96" s="2">
        <v>81.0</v>
      </c>
      <c r="D96" s="2" t="s">
        <v>10</v>
      </c>
    </row>
    <row r="97" ht="14.25" customHeight="1">
      <c r="A97" s="2">
        <v>20.0</v>
      </c>
      <c r="B97" s="2" t="s">
        <v>173</v>
      </c>
      <c r="C97" s="2">
        <v>20.0</v>
      </c>
      <c r="D97" s="2" t="s">
        <v>37</v>
      </c>
    </row>
    <row r="98" ht="14.25" customHeight="1">
      <c r="A98" s="2">
        <v>16.0</v>
      </c>
      <c r="B98" s="2" t="s">
        <v>216</v>
      </c>
      <c r="C98" s="2">
        <v>16.0</v>
      </c>
      <c r="D98" s="2" t="s">
        <v>10</v>
      </c>
    </row>
    <row r="99" ht="14.25" customHeight="1">
      <c r="A99" s="2">
        <v>112.0</v>
      </c>
      <c r="B99" s="2" t="s">
        <v>191</v>
      </c>
      <c r="C99" s="2">
        <v>112.0</v>
      </c>
      <c r="D99" s="2" t="s">
        <v>10</v>
      </c>
    </row>
    <row r="100" ht="14.25" customHeight="1">
      <c r="A100" s="2">
        <v>74.0</v>
      </c>
      <c r="B100" s="2" t="s">
        <v>175</v>
      </c>
      <c r="C100" s="2">
        <v>74.0</v>
      </c>
      <c r="D100" s="2" t="s">
        <v>37</v>
      </c>
    </row>
    <row r="101" ht="14.25" customHeight="1">
      <c r="A101" s="2">
        <v>25.0</v>
      </c>
      <c r="B101" s="2" t="s">
        <v>177</v>
      </c>
      <c r="C101" s="2">
        <v>25.0</v>
      </c>
      <c r="D101" s="2" t="s">
        <v>10</v>
      </c>
    </row>
    <row r="102" ht="14.25" customHeight="1">
      <c r="A102" s="2">
        <v>65.0</v>
      </c>
      <c r="B102" s="2" t="s">
        <v>179</v>
      </c>
      <c r="C102" s="2">
        <v>65.0</v>
      </c>
      <c r="D102" s="2" t="s">
        <v>37</v>
      </c>
    </row>
    <row r="103" ht="14.25" customHeight="1">
      <c r="A103" s="2">
        <v>68.0</v>
      </c>
      <c r="B103" s="2" t="s">
        <v>180</v>
      </c>
      <c r="C103" s="2">
        <v>68.0</v>
      </c>
      <c r="D103" s="2" t="s">
        <v>10</v>
      </c>
    </row>
    <row r="104" ht="14.25" customHeight="1">
      <c r="A104" s="2">
        <v>53.0</v>
      </c>
      <c r="B104" s="2" t="s">
        <v>181</v>
      </c>
      <c r="C104" s="2">
        <v>53.0</v>
      </c>
      <c r="D104" s="2" t="s">
        <v>10</v>
      </c>
    </row>
    <row r="105" ht="14.25" customHeight="1">
      <c r="A105" s="2">
        <v>86.0</v>
      </c>
      <c r="B105" s="2" t="s">
        <v>182</v>
      </c>
      <c r="C105" s="2">
        <v>86.0</v>
      </c>
      <c r="D105" s="2" t="s">
        <v>10</v>
      </c>
    </row>
    <row r="106" ht="14.25" customHeight="1">
      <c r="A106" s="2">
        <v>64.0</v>
      </c>
      <c r="B106" s="2" t="s">
        <v>184</v>
      </c>
      <c r="C106" s="2">
        <v>64.0</v>
      </c>
      <c r="D106" s="2" t="s">
        <v>37</v>
      </c>
    </row>
    <row r="107" ht="14.25" customHeight="1">
      <c r="A107" s="2">
        <v>7.0</v>
      </c>
      <c r="B107" s="2" t="s">
        <v>185</v>
      </c>
      <c r="C107" s="2">
        <v>7.0</v>
      </c>
      <c r="D107" s="2" t="s">
        <v>10</v>
      </c>
    </row>
    <row r="108" ht="14.25" customHeight="1">
      <c r="A108" s="2">
        <v>75.0</v>
      </c>
      <c r="B108" s="2" t="s">
        <v>217</v>
      </c>
      <c r="C108" s="2">
        <v>75.0</v>
      </c>
      <c r="D108" s="2" t="s">
        <v>37</v>
      </c>
    </row>
    <row r="109" ht="14.25" customHeight="1">
      <c r="A109" s="2">
        <v>67.0</v>
      </c>
      <c r="B109" s="2" t="s">
        <v>186</v>
      </c>
      <c r="C109" s="2">
        <v>67.0</v>
      </c>
      <c r="D109" s="2" t="s">
        <v>10</v>
      </c>
    </row>
    <row r="110" ht="14.25" customHeight="1">
      <c r="A110" s="2">
        <v>50.0</v>
      </c>
      <c r="B110" s="2" t="s">
        <v>218</v>
      </c>
      <c r="C110" s="2">
        <v>50.0</v>
      </c>
      <c r="D110" s="2" t="s">
        <v>37</v>
      </c>
    </row>
    <row r="111" ht="14.25" customHeight="1">
      <c r="A111" s="2">
        <v>107.0</v>
      </c>
      <c r="B111" s="2" t="s">
        <v>187</v>
      </c>
      <c r="C111" s="2">
        <v>107.0</v>
      </c>
      <c r="D111" s="2" t="s">
        <v>37</v>
      </c>
    </row>
    <row r="112" ht="14.25" customHeight="1">
      <c r="A112" s="2">
        <v>11.0</v>
      </c>
      <c r="B112" s="2" t="s">
        <v>87</v>
      </c>
      <c r="C112" s="2">
        <v>11.0</v>
      </c>
      <c r="D112" s="2" t="s">
        <v>10</v>
      </c>
    </row>
    <row r="113" ht="14.25" customHeight="1">
      <c r="A113" s="2">
        <v>10.0</v>
      </c>
      <c r="B113" s="2" t="s">
        <v>189</v>
      </c>
      <c r="C113" s="2">
        <v>10.0</v>
      </c>
      <c r="D113" s="2" t="s">
        <v>10</v>
      </c>
    </row>
    <row r="114" ht="14.25" customHeight="1">
      <c r="A114" s="2">
        <v>77.0</v>
      </c>
      <c r="B114" s="2" t="s">
        <v>219</v>
      </c>
      <c r="C114" s="2">
        <v>77.0</v>
      </c>
      <c r="D114" s="2" t="s">
        <v>10</v>
      </c>
    </row>
    <row r="115" ht="14.25" customHeight="1">
      <c r="A115" s="2">
        <v>118.0</v>
      </c>
      <c r="B115" s="2" t="s">
        <v>190</v>
      </c>
      <c r="C115" s="2">
        <v>118.0</v>
      </c>
      <c r="D115" s="2" t="s">
        <v>37</v>
      </c>
    </row>
    <row r="116" ht="14.25" customHeight="1">
      <c r="A116" s="2">
        <v>41.0</v>
      </c>
      <c r="B116" s="2" t="s">
        <v>120</v>
      </c>
      <c r="C116" s="2">
        <v>41.0</v>
      </c>
      <c r="D116" s="2" t="s">
        <v>10</v>
      </c>
    </row>
    <row r="117" ht="14.25" customHeight="1">
      <c r="A117" s="2">
        <v>76.0</v>
      </c>
      <c r="B117" s="2" t="s">
        <v>192</v>
      </c>
      <c r="C117" s="2">
        <v>76.0</v>
      </c>
      <c r="D117" s="2" t="s">
        <v>10</v>
      </c>
    </row>
    <row r="118" ht="14.25" customHeight="1">
      <c r="A118" s="2">
        <v>62.0</v>
      </c>
      <c r="B118" s="2" t="s">
        <v>220</v>
      </c>
      <c r="C118" s="2">
        <v>62.0</v>
      </c>
      <c r="D118" s="2" t="s">
        <v>10</v>
      </c>
    </row>
    <row r="119" ht="14.25" customHeight="1">
      <c r="A119" s="2">
        <v>23.0</v>
      </c>
      <c r="B119" s="2" t="s">
        <v>221</v>
      </c>
      <c r="C119" s="2">
        <v>23.0</v>
      </c>
      <c r="D119" s="2" t="s">
        <v>10</v>
      </c>
    </row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43"/>
    <col customWidth="1" min="3" max="26" width="8.71"/>
  </cols>
  <sheetData>
    <row r="1" ht="14.25" customHeight="1">
      <c r="A1" s="2" t="s">
        <v>3</v>
      </c>
      <c r="B1" s="2" t="s">
        <v>0</v>
      </c>
      <c r="C1" s="2" t="s">
        <v>3</v>
      </c>
      <c r="D1" s="2" t="s">
        <v>4</v>
      </c>
    </row>
    <row r="2" ht="14.25" customHeight="1">
      <c r="A2" s="2">
        <v>36.0</v>
      </c>
      <c r="B2" s="2" t="s">
        <v>60</v>
      </c>
      <c r="C2" s="2">
        <v>36.0</v>
      </c>
      <c r="D2" s="2" t="s">
        <v>37</v>
      </c>
    </row>
    <row r="3" ht="14.25" customHeight="1">
      <c r="A3" s="2">
        <v>2.0</v>
      </c>
      <c r="B3" s="2" t="s">
        <v>11</v>
      </c>
      <c r="C3" s="2">
        <v>2.0</v>
      </c>
      <c r="D3" s="2" t="s">
        <v>10</v>
      </c>
    </row>
    <row r="4" ht="14.25" customHeight="1">
      <c r="A4" s="2">
        <v>55.0</v>
      </c>
      <c r="B4" s="2" t="s">
        <v>222</v>
      </c>
      <c r="C4" s="2">
        <v>55.0</v>
      </c>
      <c r="D4" s="2" t="s">
        <v>37</v>
      </c>
    </row>
    <row r="5" ht="14.25" customHeight="1">
      <c r="A5" s="2">
        <v>53.0</v>
      </c>
      <c r="B5" s="2" t="s">
        <v>223</v>
      </c>
      <c r="C5" s="2">
        <v>53.0</v>
      </c>
      <c r="D5" s="2" t="s">
        <v>37</v>
      </c>
    </row>
    <row r="6" ht="14.25" customHeight="1">
      <c r="A6" s="2">
        <v>57.0</v>
      </c>
      <c r="B6" s="2" t="s">
        <v>70</v>
      </c>
      <c r="C6" s="2">
        <v>57.0</v>
      </c>
      <c r="D6" s="2" t="s">
        <v>10</v>
      </c>
    </row>
    <row r="7" ht="14.25" customHeight="1">
      <c r="A7" s="2">
        <v>52.0</v>
      </c>
      <c r="B7" s="2" t="s">
        <v>224</v>
      </c>
      <c r="C7" s="2">
        <v>52.0</v>
      </c>
      <c r="D7" s="2" t="s">
        <v>10</v>
      </c>
    </row>
    <row r="8" ht="14.25" customHeight="1">
      <c r="A8" s="2">
        <v>58.0</v>
      </c>
      <c r="B8" s="2" t="s">
        <v>71</v>
      </c>
      <c r="C8" s="2">
        <v>58.0</v>
      </c>
      <c r="D8" s="2" t="s">
        <v>37</v>
      </c>
    </row>
    <row r="9" ht="14.25" customHeight="1">
      <c r="A9" s="2">
        <v>31.0</v>
      </c>
      <c r="B9" s="2" t="s">
        <v>225</v>
      </c>
      <c r="C9" s="2">
        <v>31.0</v>
      </c>
      <c r="D9" s="2" t="s">
        <v>10</v>
      </c>
    </row>
    <row r="10" ht="14.25" customHeight="1">
      <c r="A10" s="2">
        <v>22.0</v>
      </c>
      <c r="B10" s="2" t="s">
        <v>34</v>
      </c>
      <c r="C10" s="2">
        <v>22.0</v>
      </c>
      <c r="D10" s="2" t="s">
        <v>10</v>
      </c>
    </row>
    <row r="11" ht="14.25" customHeight="1">
      <c r="A11" s="2">
        <v>16.0</v>
      </c>
      <c r="B11" s="2" t="s">
        <v>226</v>
      </c>
      <c r="C11" s="2">
        <v>16.0</v>
      </c>
      <c r="D11" s="2" t="s">
        <v>10</v>
      </c>
    </row>
    <row r="12" ht="14.25" customHeight="1">
      <c r="A12" s="2">
        <v>43.0</v>
      </c>
      <c r="B12" s="2" t="s">
        <v>227</v>
      </c>
      <c r="C12" s="2">
        <v>43.0</v>
      </c>
      <c r="D12" s="2" t="s">
        <v>10</v>
      </c>
    </row>
    <row r="13" ht="14.25" customHeight="1">
      <c r="A13" s="2">
        <v>56.0</v>
      </c>
      <c r="B13" s="2" t="s">
        <v>228</v>
      </c>
      <c r="C13" s="2">
        <v>56.0</v>
      </c>
      <c r="D13" s="2" t="s">
        <v>10</v>
      </c>
    </row>
    <row r="14" ht="14.25" customHeight="1">
      <c r="A14" s="2">
        <v>23.0</v>
      </c>
      <c r="B14" s="2" t="s">
        <v>229</v>
      </c>
      <c r="C14" s="2">
        <v>23.0</v>
      </c>
      <c r="D14" s="2" t="s">
        <v>10</v>
      </c>
    </row>
    <row r="15" ht="14.25" customHeight="1">
      <c r="A15" s="2">
        <v>18.0</v>
      </c>
      <c r="B15" s="2" t="s">
        <v>30</v>
      </c>
      <c r="C15" s="2">
        <v>18.0</v>
      </c>
      <c r="D15" s="2" t="s">
        <v>10</v>
      </c>
    </row>
    <row r="16" ht="14.25" customHeight="1">
      <c r="A16" s="2">
        <v>41.0</v>
      </c>
      <c r="B16" s="2" t="s">
        <v>54</v>
      </c>
      <c r="C16" s="2">
        <v>41.0</v>
      </c>
      <c r="D16" s="2" t="s">
        <v>37</v>
      </c>
    </row>
    <row r="17" ht="14.25" customHeight="1">
      <c r="A17" s="2">
        <v>33.0</v>
      </c>
      <c r="B17" s="2" t="s">
        <v>46</v>
      </c>
      <c r="C17" s="2">
        <v>33.0</v>
      </c>
      <c r="D17" s="2" t="s">
        <v>37</v>
      </c>
    </row>
    <row r="18" ht="14.25" customHeight="1">
      <c r="A18" s="2">
        <v>21.0</v>
      </c>
      <c r="B18" s="2" t="s">
        <v>33</v>
      </c>
      <c r="C18" s="2">
        <v>21.0</v>
      </c>
      <c r="D18" s="2" t="s">
        <v>10</v>
      </c>
    </row>
    <row r="19" ht="14.25" customHeight="1">
      <c r="A19" s="2">
        <v>6.0</v>
      </c>
      <c r="B19" s="2" t="s">
        <v>17</v>
      </c>
      <c r="C19" s="2">
        <v>6.0</v>
      </c>
      <c r="D19" s="2" t="s">
        <v>10</v>
      </c>
    </row>
    <row r="20" ht="14.25" customHeight="1">
      <c r="A20" s="2">
        <v>9.0</v>
      </c>
      <c r="B20" s="2" t="s">
        <v>20</v>
      </c>
      <c r="C20" s="2">
        <v>9.0</v>
      </c>
      <c r="D20" s="2" t="s">
        <v>10</v>
      </c>
    </row>
    <row r="21" ht="14.25" customHeight="1">
      <c r="A21" s="2">
        <v>59.0</v>
      </c>
      <c r="B21" s="2" t="s">
        <v>72</v>
      </c>
      <c r="C21" s="2">
        <v>59.0</v>
      </c>
      <c r="D21" s="2" t="s">
        <v>37</v>
      </c>
    </row>
    <row r="22" ht="14.25" customHeight="1">
      <c r="A22" s="2">
        <v>27.0</v>
      </c>
      <c r="B22" s="2" t="s">
        <v>40</v>
      </c>
      <c r="C22" s="2">
        <v>27.0</v>
      </c>
      <c r="D22" s="2" t="s">
        <v>10</v>
      </c>
    </row>
    <row r="23" ht="14.25" customHeight="1">
      <c r="A23" s="2">
        <v>24.0</v>
      </c>
      <c r="B23" s="2" t="s">
        <v>35</v>
      </c>
      <c r="C23" s="2">
        <v>24.0</v>
      </c>
      <c r="D23" s="2" t="s">
        <v>10</v>
      </c>
    </row>
    <row r="24" ht="14.25" customHeight="1">
      <c r="A24" s="2">
        <v>39.0</v>
      </c>
      <c r="B24" s="2" t="s">
        <v>52</v>
      </c>
      <c r="C24" s="2">
        <v>39.0</v>
      </c>
      <c r="D24" s="2" t="s">
        <v>10</v>
      </c>
    </row>
    <row r="25" ht="14.25" customHeight="1">
      <c r="A25" s="2">
        <v>15.0</v>
      </c>
      <c r="B25" s="2" t="s">
        <v>27</v>
      </c>
      <c r="C25" s="2">
        <v>15.0</v>
      </c>
      <c r="D25" s="2" t="s">
        <v>10</v>
      </c>
    </row>
    <row r="26" ht="14.25" customHeight="1">
      <c r="A26" s="2">
        <v>19.0</v>
      </c>
      <c r="B26" s="2" t="s">
        <v>31</v>
      </c>
      <c r="C26" s="2">
        <v>19.0</v>
      </c>
      <c r="D26" s="2" t="s">
        <v>10</v>
      </c>
    </row>
    <row r="27" ht="14.25" customHeight="1">
      <c r="A27" s="2">
        <v>42.0</v>
      </c>
      <c r="B27" s="2" t="s">
        <v>55</v>
      </c>
      <c r="C27" s="2">
        <v>42.0</v>
      </c>
      <c r="D27" s="2" t="s">
        <v>10</v>
      </c>
    </row>
    <row r="28" ht="14.25" customHeight="1">
      <c r="A28" s="2">
        <v>3.0</v>
      </c>
      <c r="B28" s="2" t="s">
        <v>12</v>
      </c>
      <c r="C28" s="2">
        <v>3.0</v>
      </c>
      <c r="D28" s="2" t="s">
        <v>10</v>
      </c>
    </row>
    <row r="29" ht="14.25" customHeight="1">
      <c r="A29" s="2">
        <v>30.0</v>
      </c>
      <c r="B29" s="2" t="s">
        <v>43</v>
      </c>
      <c r="C29" s="2">
        <v>30.0</v>
      </c>
      <c r="D29" s="2" t="s">
        <v>10</v>
      </c>
    </row>
    <row r="30" ht="14.25" customHeight="1">
      <c r="A30" s="2">
        <v>14.0</v>
      </c>
      <c r="B30" s="2" t="s">
        <v>25</v>
      </c>
      <c r="C30" s="2">
        <v>14.0</v>
      </c>
      <c r="D30" s="2" t="s">
        <v>10</v>
      </c>
    </row>
    <row r="31" ht="14.25" customHeight="1">
      <c r="A31" s="2">
        <v>40.0</v>
      </c>
      <c r="B31" s="2" t="s">
        <v>53</v>
      </c>
      <c r="C31" s="2">
        <v>40.0</v>
      </c>
      <c r="D31" s="2" t="s">
        <v>10</v>
      </c>
    </row>
    <row r="32" ht="14.25" customHeight="1">
      <c r="A32" s="2">
        <v>46.0</v>
      </c>
      <c r="B32" s="2" t="s">
        <v>59</v>
      </c>
      <c r="C32" s="2">
        <v>46.0</v>
      </c>
      <c r="D32" s="2" t="s">
        <v>10</v>
      </c>
    </row>
    <row r="33" ht="14.25" customHeight="1">
      <c r="A33" s="2">
        <v>12.0</v>
      </c>
      <c r="B33" s="2" t="s">
        <v>230</v>
      </c>
      <c r="C33" s="2">
        <v>12.0</v>
      </c>
      <c r="D33" s="2" t="s">
        <v>10</v>
      </c>
    </row>
    <row r="34" ht="14.25" customHeight="1">
      <c r="A34" s="2">
        <v>4.0</v>
      </c>
      <c r="B34" s="2" t="s">
        <v>14</v>
      </c>
      <c r="C34" s="2">
        <v>4.0</v>
      </c>
      <c r="D34" s="2" t="s">
        <v>10</v>
      </c>
    </row>
    <row r="35" ht="14.25" customHeight="1">
      <c r="A35" s="2">
        <v>49.0</v>
      </c>
      <c r="B35" s="2" t="s">
        <v>62</v>
      </c>
      <c r="C35" s="2">
        <v>49.0</v>
      </c>
      <c r="D35" s="2" t="s">
        <v>10</v>
      </c>
    </row>
    <row r="36" ht="14.25" customHeight="1">
      <c r="A36" s="2">
        <v>10.0</v>
      </c>
      <c r="B36" s="2" t="s">
        <v>21</v>
      </c>
      <c r="C36" s="2">
        <v>10.0</v>
      </c>
      <c r="D36" s="2" t="s">
        <v>10</v>
      </c>
    </row>
    <row r="37" ht="14.25" customHeight="1">
      <c r="A37" s="2">
        <v>50.0</v>
      </c>
      <c r="B37" s="2" t="s">
        <v>67</v>
      </c>
      <c r="C37" s="2">
        <v>50.0</v>
      </c>
      <c r="D37" s="2" t="s">
        <v>37</v>
      </c>
    </row>
    <row r="38" ht="14.25" customHeight="1">
      <c r="A38" s="2">
        <v>26.0</v>
      </c>
      <c r="B38" s="2" t="s">
        <v>39</v>
      </c>
      <c r="C38" s="2">
        <v>26.0</v>
      </c>
      <c r="D38" s="2" t="s">
        <v>37</v>
      </c>
    </row>
    <row r="39" ht="14.25" customHeight="1">
      <c r="A39" s="2">
        <v>29.0</v>
      </c>
      <c r="B39" s="2" t="s">
        <v>42</v>
      </c>
      <c r="C39" s="2">
        <v>29.0</v>
      </c>
      <c r="D39" s="2" t="s">
        <v>10</v>
      </c>
    </row>
    <row r="40" ht="14.25" customHeight="1">
      <c r="A40" s="2">
        <v>1.0</v>
      </c>
      <c r="B40" s="2" t="s">
        <v>231</v>
      </c>
      <c r="C40" s="2">
        <v>1.0</v>
      </c>
      <c r="D40" s="2" t="s">
        <v>10</v>
      </c>
    </row>
    <row r="41" ht="14.25" customHeight="1">
      <c r="A41" s="2">
        <v>28.0</v>
      </c>
      <c r="B41" s="2" t="s">
        <v>41</v>
      </c>
      <c r="C41" s="2">
        <v>28.0</v>
      </c>
      <c r="D41" s="2" t="s">
        <v>10</v>
      </c>
    </row>
    <row r="42" ht="14.25" customHeight="1">
      <c r="A42" s="2">
        <v>20.0</v>
      </c>
      <c r="B42" s="2" t="s">
        <v>32</v>
      </c>
      <c r="C42" s="2">
        <v>20.0</v>
      </c>
      <c r="D42" s="2" t="s">
        <v>10</v>
      </c>
    </row>
    <row r="43" ht="14.25" customHeight="1">
      <c r="A43" s="2">
        <v>13.0</v>
      </c>
      <c r="B43" s="2" t="s">
        <v>24</v>
      </c>
      <c r="C43" s="2">
        <v>13.0</v>
      </c>
      <c r="D43" s="2" t="s">
        <v>10</v>
      </c>
    </row>
    <row r="44" ht="14.25" customHeight="1">
      <c r="A44" s="2">
        <v>54.0</v>
      </c>
      <c r="B44" s="2" t="s">
        <v>68</v>
      </c>
      <c r="C44" s="2">
        <v>54.0</v>
      </c>
      <c r="D44" s="2" t="s">
        <v>37</v>
      </c>
    </row>
    <row r="45" ht="14.25" customHeight="1">
      <c r="A45" s="2">
        <v>38.0</v>
      </c>
      <c r="B45" s="2" t="s">
        <v>51</v>
      </c>
      <c r="C45" s="2">
        <v>38.0</v>
      </c>
      <c r="D45" s="2" t="s">
        <v>37</v>
      </c>
    </row>
    <row r="46" ht="14.25" customHeight="1">
      <c r="A46" s="2">
        <v>51.0</v>
      </c>
      <c r="B46" s="2" t="s">
        <v>64</v>
      </c>
      <c r="C46" s="2">
        <v>51.0</v>
      </c>
      <c r="D46" s="2" t="s">
        <v>37</v>
      </c>
    </row>
    <row r="47" ht="14.25" customHeight="1">
      <c r="A47" s="2">
        <v>7.0</v>
      </c>
      <c r="B47" s="2" t="s">
        <v>18</v>
      </c>
      <c r="C47" s="2">
        <v>7.0</v>
      </c>
      <c r="D47" s="2" t="s">
        <v>10</v>
      </c>
    </row>
    <row r="48" ht="14.25" customHeight="1">
      <c r="A48" s="2">
        <v>17.0</v>
      </c>
      <c r="B48" s="2" t="s">
        <v>29</v>
      </c>
      <c r="C48" s="2">
        <v>17.0</v>
      </c>
      <c r="D48" s="2" t="s">
        <v>10</v>
      </c>
    </row>
    <row r="49" ht="14.25" customHeight="1">
      <c r="A49" s="2">
        <v>34.0</v>
      </c>
      <c r="B49" s="2" t="s">
        <v>47</v>
      </c>
      <c r="C49" s="2">
        <v>34.0</v>
      </c>
      <c r="D49" s="2" t="s">
        <v>10</v>
      </c>
    </row>
    <row r="50" ht="14.25" customHeight="1">
      <c r="A50" s="2">
        <v>45.0</v>
      </c>
      <c r="B50" s="2" t="s">
        <v>232</v>
      </c>
      <c r="C50" s="2">
        <v>45.0</v>
      </c>
      <c r="D50" s="2" t="s">
        <v>37</v>
      </c>
    </row>
    <row r="51" ht="14.25" customHeight="1">
      <c r="A51" s="2">
        <v>37.0</v>
      </c>
      <c r="B51" s="2" t="s">
        <v>50</v>
      </c>
      <c r="C51" s="2">
        <v>37.0</v>
      </c>
      <c r="D51" s="2" t="s">
        <v>37</v>
      </c>
    </row>
    <row r="52" ht="14.25" customHeight="1">
      <c r="A52" s="2">
        <v>35.0</v>
      </c>
      <c r="B52" s="2" t="s">
        <v>48</v>
      </c>
      <c r="C52" s="2">
        <v>35.0</v>
      </c>
      <c r="D52" s="2" t="s">
        <v>37</v>
      </c>
    </row>
    <row r="53" ht="14.25" customHeight="1">
      <c r="A53" s="2">
        <v>47.0</v>
      </c>
      <c r="B53" s="2" t="s">
        <v>63</v>
      </c>
      <c r="C53" s="2">
        <v>47.0</v>
      </c>
      <c r="D53" s="2" t="s">
        <v>37</v>
      </c>
    </row>
    <row r="54" ht="14.25" customHeight="1">
      <c r="A54" s="2">
        <v>48.0</v>
      </c>
      <c r="B54" s="2" t="s">
        <v>61</v>
      </c>
      <c r="C54" s="2">
        <v>48.0</v>
      </c>
      <c r="D54" s="2" t="s">
        <v>10</v>
      </c>
    </row>
    <row r="55" ht="14.25" customHeight="1">
      <c r="A55" s="2">
        <v>44.0</v>
      </c>
      <c r="B55" s="2" t="s">
        <v>57</v>
      </c>
      <c r="C55" s="2">
        <v>44.0</v>
      </c>
      <c r="D55" s="2" t="s">
        <v>37</v>
      </c>
    </row>
    <row r="56" ht="14.25" customHeight="1">
      <c r="A56" s="2">
        <v>5.0</v>
      </c>
      <c r="B56" s="2" t="s">
        <v>16</v>
      </c>
      <c r="C56" s="2">
        <v>5.0</v>
      </c>
      <c r="D56" s="2" t="s">
        <v>10</v>
      </c>
    </row>
    <row r="57" ht="14.25" customHeight="1">
      <c r="A57" s="2">
        <v>25.0</v>
      </c>
      <c r="B57" s="2" t="s">
        <v>38</v>
      </c>
      <c r="C57" s="2">
        <v>25.0</v>
      </c>
      <c r="D57" s="2" t="s">
        <v>10</v>
      </c>
    </row>
    <row r="58" ht="14.25" customHeight="1">
      <c r="A58" s="2">
        <v>11.0</v>
      </c>
      <c r="B58" s="2" t="s">
        <v>23</v>
      </c>
      <c r="C58" s="2">
        <v>11.0</v>
      </c>
      <c r="D58" s="2" t="s">
        <v>10</v>
      </c>
    </row>
    <row r="59" ht="14.25" customHeight="1">
      <c r="A59" s="2">
        <v>8.0</v>
      </c>
      <c r="B59" s="2" t="s">
        <v>19</v>
      </c>
      <c r="C59" s="2">
        <v>8.0</v>
      </c>
      <c r="D59" s="2" t="s">
        <v>10</v>
      </c>
    </row>
    <row r="60" ht="14.25" customHeight="1">
      <c r="A60" s="2">
        <v>32.0</v>
      </c>
      <c r="B60" s="2" t="s">
        <v>45</v>
      </c>
      <c r="C60" s="2">
        <v>32.0</v>
      </c>
      <c r="D60" s="2" t="s">
        <v>37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2023-01-17T03:57:22Z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0x0101008F756ACF44DDC342924E55E1FFDA1EDB</vt:lpwstr>
  </property>
  <property fmtid="{D5CDD505-2E9C-101B-9397-08002B2CF9AE}" pid="3" name="MediaServiceImageTags">
    <vt:lpwstr/>
  </property>
</Properties>
</file>