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_Projects\SUMO_TrafficNetwork\2DNetwork\Results\"/>
    </mc:Choice>
  </mc:AlternateContent>
  <xr:revisionPtr revIDLastSave="0" documentId="13_ncr:1_{6ECE9E1E-911B-49B4-A977-B65C6CF17A42}" xr6:coauthVersionLast="47" xr6:coauthVersionMax="47" xr10:uidLastSave="{00000000-0000-0000-0000-000000000000}"/>
  <bookViews>
    <workbookView xWindow="5777" yWindow="1834" windowWidth="20529" windowHeight="14246" xr2:uid="{817A82C6-7AA6-41D9-A7C4-13386D18B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14" i="1"/>
  <c r="J14" i="1"/>
  <c r="J15" i="1"/>
  <c r="J16" i="1"/>
  <c r="J17" i="1"/>
  <c r="J18" i="1"/>
  <c r="J19" i="1"/>
  <c r="J20" i="1"/>
  <c r="J21" i="1"/>
  <c r="J22" i="1"/>
  <c r="I14" i="1"/>
  <c r="I22" i="1"/>
  <c r="I15" i="1"/>
  <c r="I16" i="1"/>
  <c r="I17" i="1"/>
  <c r="I18" i="1"/>
  <c r="I19" i="1"/>
  <c r="I20" i="1"/>
  <c r="I21" i="1"/>
  <c r="G22" i="1"/>
  <c r="D22" i="1"/>
  <c r="F22" i="1"/>
  <c r="C22" i="1"/>
  <c r="G15" i="1"/>
  <c r="G16" i="1"/>
  <c r="G17" i="1"/>
  <c r="G18" i="1"/>
  <c r="G19" i="1"/>
  <c r="G20" i="1"/>
  <c r="G21" i="1"/>
  <c r="G14" i="1"/>
  <c r="F15" i="1"/>
  <c r="F16" i="1"/>
  <c r="F17" i="1"/>
  <c r="F18" i="1"/>
  <c r="F19" i="1"/>
  <c r="F20" i="1"/>
  <c r="F21" i="1"/>
  <c r="F14" i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14" i="1"/>
  <c r="K14" i="1" s="1"/>
  <c r="D15" i="1"/>
  <c r="D16" i="1"/>
  <c r="D17" i="1"/>
  <c r="D18" i="1"/>
  <c r="D19" i="1"/>
  <c r="D20" i="1"/>
  <c r="D21" i="1"/>
  <c r="D14" i="1"/>
  <c r="C15" i="1"/>
  <c r="C16" i="1"/>
  <c r="C17" i="1"/>
  <c r="C18" i="1"/>
  <c r="C19" i="1"/>
  <c r="C20" i="1"/>
  <c r="C21" i="1"/>
  <c r="C14" i="1"/>
  <c r="E22" i="1" l="1"/>
  <c r="K22" i="1" s="1"/>
</calcChain>
</file>

<file path=xl/sharedStrings.xml><?xml version="1.0" encoding="utf-8"?>
<sst xmlns="http://schemas.openxmlformats.org/spreadsheetml/2006/main" count="33" uniqueCount="15">
  <si>
    <t>No_Control</t>
  </si>
  <si>
    <t>ALIANA</t>
  </si>
  <si>
    <t>PI-ALINEA</t>
  </si>
  <si>
    <t>FL-ALINEA</t>
  </si>
  <si>
    <t>DMD-MPC</t>
  </si>
  <si>
    <t>Proposed</t>
  </si>
  <si>
    <t>CA-134E #1</t>
  </si>
  <si>
    <t>CA-134E #2</t>
  </si>
  <si>
    <t>CA-134E #3</t>
  </si>
  <si>
    <t>I-5N #1</t>
  </si>
  <si>
    <t>I-5N #2</t>
  </si>
  <si>
    <t>CA-2S #1</t>
  </si>
  <si>
    <t>CA-2S #2</t>
  </si>
  <si>
    <t>CA-2S #3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</si>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</sst>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CD24-B205-4D18-A68F-5CDEFE1D437D}">
  <dimension ref="A1:L22"/>
  <sheetViews>
    <sheetView tabSelected="1" workbookViewId="0">
      <selection activeCell="H21" sqref="H21"/>
    </sheetView>
  </sheetViews>
  <sheetFormatPr defaultRowHeight="14.6" x14ac:dyDescent="0.4"/>
  <cols>
    <col min="9" max="9" width="13.4609375" bestFit="1" customWidth="1"/>
  </cols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4">
      <c r="A2" t="s">
        <v>6</v>
      </c>
      <c r="B2">
        <v>2905</v>
      </c>
      <c r="C2">
        <v>6672</v>
      </c>
      <c r="D2">
        <v>6419</v>
      </c>
      <c r="E2">
        <v>6704</v>
      </c>
      <c r="F2">
        <v>6557</v>
      </c>
      <c r="G2">
        <v>6798</v>
      </c>
    </row>
    <row r="3" spans="1:12" x14ac:dyDescent="0.4">
      <c r="A3" t="s">
        <v>7</v>
      </c>
      <c r="B3">
        <v>2322</v>
      </c>
      <c r="C3">
        <v>6400</v>
      </c>
      <c r="D3">
        <v>6164</v>
      </c>
      <c r="E3">
        <v>6560</v>
      </c>
      <c r="F3">
        <v>6354</v>
      </c>
      <c r="G3">
        <v>6622</v>
      </c>
    </row>
    <row r="4" spans="1:12" x14ac:dyDescent="0.4">
      <c r="A4" t="s">
        <v>8</v>
      </c>
      <c r="B4">
        <v>2262</v>
      </c>
      <c r="C4">
        <v>6618</v>
      </c>
      <c r="D4">
        <v>6111</v>
      </c>
      <c r="E4">
        <v>6794</v>
      </c>
      <c r="F4">
        <v>6591</v>
      </c>
      <c r="G4">
        <v>6825</v>
      </c>
    </row>
    <row r="5" spans="1:12" x14ac:dyDescent="0.4">
      <c r="A5" t="s">
        <v>9</v>
      </c>
      <c r="B5">
        <v>5125</v>
      </c>
      <c r="C5">
        <v>7471</v>
      </c>
      <c r="D5">
        <v>7463</v>
      </c>
      <c r="E5">
        <v>7471</v>
      </c>
      <c r="F5">
        <v>7466</v>
      </c>
      <c r="G5">
        <v>7506</v>
      </c>
    </row>
    <row r="6" spans="1:12" x14ac:dyDescent="0.4">
      <c r="A6" t="s">
        <v>10</v>
      </c>
      <c r="B6">
        <v>4452</v>
      </c>
      <c r="C6">
        <v>7447</v>
      </c>
      <c r="D6">
        <v>7487</v>
      </c>
      <c r="E6">
        <v>7460</v>
      </c>
      <c r="F6">
        <v>7470</v>
      </c>
      <c r="G6">
        <v>7646</v>
      </c>
    </row>
    <row r="7" spans="1:12" x14ac:dyDescent="0.4">
      <c r="A7" t="s">
        <v>11</v>
      </c>
      <c r="B7">
        <v>3918</v>
      </c>
      <c r="C7">
        <v>5325</v>
      </c>
      <c r="D7">
        <v>5006</v>
      </c>
      <c r="E7">
        <v>5470</v>
      </c>
      <c r="F7">
        <v>5265</v>
      </c>
      <c r="G7">
        <v>5572</v>
      </c>
    </row>
    <row r="8" spans="1:12" x14ac:dyDescent="0.4">
      <c r="A8" t="s">
        <v>12</v>
      </c>
      <c r="B8">
        <v>4174</v>
      </c>
      <c r="C8">
        <v>5159</v>
      </c>
      <c r="D8">
        <v>4896</v>
      </c>
      <c r="E8">
        <v>5312</v>
      </c>
      <c r="F8">
        <v>5216</v>
      </c>
      <c r="G8">
        <v>5375</v>
      </c>
    </row>
    <row r="9" spans="1:12" x14ac:dyDescent="0.4">
      <c r="A9" t="s">
        <v>13</v>
      </c>
      <c r="B9">
        <v>4639</v>
      </c>
      <c r="C9">
        <v>5669</v>
      </c>
      <c r="D9">
        <v>5424</v>
      </c>
      <c r="E9">
        <v>5733</v>
      </c>
      <c r="F9">
        <v>5690</v>
      </c>
      <c r="G9">
        <v>5816</v>
      </c>
    </row>
    <row r="10" spans="1:12" x14ac:dyDescent="0.4">
      <c r="A10" t="s">
        <v>14</v>
      </c>
      <c r="B10">
        <v>3725</v>
      </c>
      <c r="C10">
        <v>6345</v>
      </c>
      <c r="D10">
        <v>6121</v>
      </c>
      <c r="E10">
        <v>6438</v>
      </c>
      <c r="F10">
        <v>6326</v>
      </c>
      <c r="G10">
        <v>6520</v>
      </c>
    </row>
    <row r="13" spans="1:12" x14ac:dyDescent="0.4">
      <c r="C13" t="s">
        <v>1</v>
      </c>
      <c r="D13" t="s">
        <v>2</v>
      </c>
      <c r="E13" t="s">
        <v>3</v>
      </c>
      <c r="F13" t="s">
        <v>4</v>
      </c>
      <c r="G13" t="s">
        <v>5</v>
      </c>
      <c r="I13" t="s">
        <v>1</v>
      </c>
      <c r="J13" t="s">
        <v>2</v>
      </c>
      <c r="K13" t="s">
        <v>3</v>
      </c>
      <c r="L13" t="s">
        <v>4</v>
      </c>
    </row>
    <row r="14" spans="1:12" x14ac:dyDescent="0.4">
      <c r="B14" t="s">
        <v>6</v>
      </c>
      <c r="C14">
        <f>C2-B2</f>
        <v>3767</v>
      </c>
      <c r="D14">
        <f>D2-B2</f>
        <v>3514</v>
      </c>
      <c r="E14">
        <f>E2-B2</f>
        <v>3799</v>
      </c>
      <c r="F14">
        <f>F2-B2</f>
        <v>3652</v>
      </c>
      <c r="G14">
        <f>G2-B2</f>
        <v>3893</v>
      </c>
      <c r="I14" s="2">
        <f>(G14-C14)/C14</f>
        <v>3.3448367401114946E-2</v>
      </c>
      <c r="J14" s="2">
        <f>($G$14-D14)/D14</f>
        <v>0.10785429709732498</v>
      </c>
      <c r="K14" s="2">
        <f>(G14-E14)/E14</f>
        <v>2.4743353514082654E-2</v>
      </c>
      <c r="L14" s="2">
        <f>(G14-F14)/F14</f>
        <v>6.5991237677984663E-2</v>
      </c>
    </row>
    <row r="15" spans="1:12" x14ac:dyDescent="0.4">
      <c r="B15" t="s">
        <v>7</v>
      </c>
      <c r="C15">
        <f t="shared" ref="C15:C21" si="0">C3-B3</f>
        <v>4078</v>
      </c>
      <c r="D15">
        <f t="shared" ref="D15:D21" si="1">D3-B3</f>
        <v>3842</v>
      </c>
      <c r="E15">
        <f t="shared" ref="E15:E21" si="2">E3-B3</f>
        <v>4238</v>
      </c>
      <c r="F15">
        <f t="shared" ref="F15:F21" si="3">F3-B3</f>
        <v>4032</v>
      </c>
      <c r="G15">
        <f t="shared" ref="G15:G21" si="4">G3-B3</f>
        <v>4300</v>
      </c>
      <c r="I15" s="2">
        <f t="shared" ref="I15:I21" si="5">(G15-C15)/C15</f>
        <v>5.4438450220696419E-2</v>
      </c>
      <c r="J15" s="2">
        <f t="shared" ref="J15:J22" si="6">(G15-D15)/D15</f>
        <v>0.11920874544508069</v>
      </c>
      <c r="K15" s="2">
        <f t="shared" ref="K15:K22" si="7">(G15-E15)/E15</f>
        <v>1.46295422369042E-2</v>
      </c>
      <c r="L15" s="2">
        <f t="shared" ref="L15:L22" si="8">(G15-F15)/F15</f>
        <v>6.6468253968253968E-2</v>
      </c>
    </row>
    <row r="16" spans="1:12" x14ac:dyDescent="0.4">
      <c r="B16" t="s">
        <v>8</v>
      </c>
      <c r="C16">
        <f t="shared" si="0"/>
        <v>4356</v>
      </c>
      <c r="D16">
        <f t="shared" si="1"/>
        <v>3849</v>
      </c>
      <c r="E16">
        <f t="shared" si="2"/>
        <v>4532</v>
      </c>
      <c r="F16">
        <f t="shared" si="3"/>
        <v>4329</v>
      </c>
      <c r="G16">
        <f t="shared" si="4"/>
        <v>4563</v>
      </c>
      <c r="I16" s="2">
        <f t="shared" si="5"/>
        <v>4.7520661157024795E-2</v>
      </c>
      <c r="J16" s="2">
        <f t="shared" si="6"/>
        <v>0.18550272798129383</v>
      </c>
      <c r="K16" s="2">
        <f t="shared" si="7"/>
        <v>6.8402471315092677E-3</v>
      </c>
      <c r="L16" s="2">
        <f t="shared" si="8"/>
        <v>5.4054054054054057E-2</v>
      </c>
    </row>
    <row r="17" spans="2:12" x14ac:dyDescent="0.4">
      <c r="B17" t="s">
        <v>9</v>
      </c>
      <c r="C17">
        <f t="shared" si="0"/>
        <v>2346</v>
      </c>
      <c r="D17">
        <f t="shared" si="1"/>
        <v>2338</v>
      </c>
      <c r="E17">
        <f t="shared" si="2"/>
        <v>2346</v>
      </c>
      <c r="F17">
        <f t="shared" si="3"/>
        <v>2341</v>
      </c>
      <c r="G17">
        <f t="shared" si="4"/>
        <v>2381</v>
      </c>
      <c r="I17" s="2">
        <f t="shared" si="5"/>
        <v>1.4919011082693947E-2</v>
      </c>
      <c r="J17" s="2">
        <f t="shared" si="6"/>
        <v>1.8391787852865698E-2</v>
      </c>
      <c r="K17" s="2">
        <f t="shared" si="7"/>
        <v>1.4919011082693947E-2</v>
      </c>
      <c r="L17" s="2">
        <f t="shared" si="8"/>
        <v>1.7086715079026059E-2</v>
      </c>
    </row>
    <row r="18" spans="2:12" x14ac:dyDescent="0.4">
      <c r="B18" t="s">
        <v>10</v>
      </c>
      <c r="C18">
        <f t="shared" si="0"/>
        <v>2995</v>
      </c>
      <c r="D18">
        <f t="shared" si="1"/>
        <v>3035</v>
      </c>
      <c r="E18">
        <f t="shared" si="2"/>
        <v>3008</v>
      </c>
      <c r="F18">
        <f t="shared" si="3"/>
        <v>3018</v>
      </c>
      <c r="G18">
        <f t="shared" si="4"/>
        <v>3194</v>
      </c>
      <c r="I18" s="2">
        <f t="shared" si="5"/>
        <v>6.6444073455759603E-2</v>
      </c>
      <c r="J18" s="2">
        <f t="shared" si="6"/>
        <v>5.2388797364085665E-2</v>
      </c>
      <c r="K18" s="2">
        <f t="shared" si="7"/>
        <v>6.1835106382978726E-2</v>
      </c>
      <c r="L18" s="2">
        <f t="shared" si="8"/>
        <v>5.8316766070245198E-2</v>
      </c>
    </row>
    <row r="19" spans="2:12" x14ac:dyDescent="0.4">
      <c r="B19" t="s">
        <v>11</v>
      </c>
      <c r="C19">
        <f t="shared" si="0"/>
        <v>1407</v>
      </c>
      <c r="D19">
        <f t="shared" si="1"/>
        <v>1088</v>
      </c>
      <c r="E19">
        <f t="shared" si="2"/>
        <v>1552</v>
      </c>
      <c r="F19">
        <f t="shared" si="3"/>
        <v>1347</v>
      </c>
      <c r="G19">
        <f t="shared" si="4"/>
        <v>1654</v>
      </c>
      <c r="I19" s="2">
        <f t="shared" si="5"/>
        <v>0.17555081734186212</v>
      </c>
      <c r="J19" s="2">
        <f t="shared" si="6"/>
        <v>0.52022058823529416</v>
      </c>
      <c r="K19" s="2">
        <f t="shared" si="7"/>
        <v>6.5721649484536085E-2</v>
      </c>
      <c r="L19" s="2">
        <f t="shared" si="8"/>
        <v>0.22791388270230142</v>
      </c>
    </row>
    <row r="20" spans="2:12" x14ac:dyDescent="0.4">
      <c r="B20" t="s">
        <v>12</v>
      </c>
      <c r="C20">
        <f t="shared" si="0"/>
        <v>985</v>
      </c>
      <c r="D20">
        <f t="shared" si="1"/>
        <v>722</v>
      </c>
      <c r="E20">
        <f t="shared" si="2"/>
        <v>1138</v>
      </c>
      <c r="F20">
        <f t="shared" si="3"/>
        <v>1042</v>
      </c>
      <c r="G20">
        <f t="shared" si="4"/>
        <v>1201</v>
      </c>
      <c r="I20" s="2">
        <f t="shared" si="5"/>
        <v>0.21928934010152284</v>
      </c>
      <c r="J20" s="2">
        <f t="shared" si="6"/>
        <v>0.66343490304709141</v>
      </c>
      <c r="K20" s="2">
        <f t="shared" si="7"/>
        <v>5.5360281195079089E-2</v>
      </c>
      <c r="L20" s="2">
        <f t="shared" si="8"/>
        <v>0.15259117082533588</v>
      </c>
    </row>
    <row r="21" spans="2:12" x14ac:dyDescent="0.4">
      <c r="B21" t="s">
        <v>13</v>
      </c>
      <c r="C21">
        <f t="shared" si="0"/>
        <v>1030</v>
      </c>
      <c r="D21">
        <f t="shared" si="1"/>
        <v>785</v>
      </c>
      <c r="E21">
        <f t="shared" si="2"/>
        <v>1094</v>
      </c>
      <c r="F21">
        <f t="shared" si="3"/>
        <v>1051</v>
      </c>
      <c r="G21">
        <f t="shared" si="4"/>
        <v>1177</v>
      </c>
      <c r="I21" s="2">
        <f t="shared" si="5"/>
        <v>0.14271844660194175</v>
      </c>
      <c r="J21" s="2">
        <f t="shared" si="6"/>
        <v>0.49936305732484076</v>
      </c>
      <c r="K21" s="2">
        <f t="shared" si="7"/>
        <v>7.5868372943327239E-2</v>
      </c>
      <c r="L21" s="2">
        <f t="shared" si="8"/>
        <v>0.11988582302568981</v>
      </c>
    </row>
    <row r="22" spans="2:12" x14ac:dyDescent="0.4">
      <c r="B22" t="s">
        <v>14</v>
      </c>
      <c r="C22" s="1">
        <f>AVERAGE(C14:C21)</f>
        <v>2620.5</v>
      </c>
      <c r="D22" s="1">
        <f t="shared" ref="D22:F22" si="9">AVERAGE(D14:D21)</f>
        <v>2396.625</v>
      </c>
      <c r="E22" s="1">
        <f t="shared" si="9"/>
        <v>2713.375</v>
      </c>
      <c r="F22" s="1">
        <f t="shared" si="9"/>
        <v>2601.5</v>
      </c>
      <c r="G22" s="1">
        <f>AVERAGE(G14:G21)</f>
        <v>2795.375</v>
      </c>
      <c r="I22" s="2">
        <f>(G22-C22)/C22</f>
        <v>6.6733447815302424E-2</v>
      </c>
      <c r="J22" s="2">
        <f t="shared" si="6"/>
        <v>0.1663798049340218</v>
      </c>
      <c r="K22" s="2">
        <f t="shared" si="7"/>
        <v>3.0220666144561661E-2</v>
      </c>
      <c r="L22" s="2">
        <f t="shared" si="8"/>
        <v>7.4524312896405917E-2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Zihang</dc:creator>
  <cp:lastModifiedBy>Wei, Zihang</cp:lastModifiedBy>
  <dcterms:created xsi:type="dcterms:W3CDTF">2024-11-18T19:06:51Z</dcterms:created>
  <dcterms:modified xsi:type="dcterms:W3CDTF">2024-11-19T04:31:14Z</dcterms:modified>
</cp:coreProperties>
</file>