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_Projects\SUMO_TrafficNetwork\2DNetwork\Results\"/>
    </mc:Choice>
  </mc:AlternateContent>
  <xr:revisionPtr revIDLastSave="0" documentId="13_ncr:1_{D64A55D0-C511-464D-91F4-4C48451AE9D3}" xr6:coauthVersionLast="47" xr6:coauthVersionMax="47" xr10:uidLastSave="{00000000-0000-0000-0000-000000000000}"/>
  <bookViews>
    <workbookView xWindow="3951" yWindow="2177" windowWidth="20529" windowHeight="14246" xr2:uid="{9F2CCE21-0A1A-4E90-BABD-2EFE45177E66}"/>
  </bookViews>
  <sheets>
    <sheet name="Ramp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23" i="1"/>
  <c r="C24" i="1"/>
  <c r="C25" i="1"/>
  <c r="C26" i="1"/>
  <c r="C21" i="1"/>
  <c r="C27" i="1" s="1"/>
  <c r="E21" i="1"/>
  <c r="E27" i="1" s="1"/>
  <c r="B22" i="1"/>
  <c r="B23" i="1"/>
  <c r="F13" i="1"/>
  <c r="F22" i="1" s="1"/>
  <c r="F14" i="1"/>
  <c r="F23" i="1" s="1"/>
  <c r="F15" i="1"/>
  <c r="F24" i="1" s="1"/>
  <c r="F16" i="1"/>
  <c r="F25" i="1" s="1"/>
  <c r="F17" i="1"/>
  <c r="F26" i="1" s="1"/>
  <c r="E13" i="1"/>
  <c r="E22" i="1" s="1"/>
  <c r="E14" i="1"/>
  <c r="E23" i="1" s="1"/>
  <c r="E15" i="1"/>
  <c r="E24" i="1" s="1"/>
  <c r="E16" i="1"/>
  <c r="E25" i="1" s="1"/>
  <c r="E17" i="1"/>
  <c r="E26" i="1" s="1"/>
  <c r="D13" i="1"/>
  <c r="D22" i="1" s="1"/>
  <c r="D14" i="1"/>
  <c r="D23" i="1" s="1"/>
  <c r="D15" i="1"/>
  <c r="D24" i="1" s="1"/>
  <c r="D16" i="1"/>
  <c r="D25" i="1" s="1"/>
  <c r="D17" i="1"/>
  <c r="D26" i="1" s="1"/>
  <c r="C13" i="1"/>
  <c r="C22" i="1" s="1"/>
  <c r="C14" i="1"/>
  <c r="C15" i="1"/>
  <c r="C16" i="1"/>
  <c r="C17" i="1"/>
  <c r="C12" i="1"/>
  <c r="D12" i="1"/>
  <c r="D21" i="1" s="1"/>
  <c r="E12" i="1"/>
  <c r="F12" i="1"/>
  <c r="F21" i="1" s="1"/>
  <c r="F27" i="1" s="1"/>
  <c r="B13" i="1"/>
  <c r="B14" i="1"/>
  <c r="B15" i="1"/>
  <c r="B24" i="1" s="1"/>
  <c r="B16" i="1"/>
  <c r="B25" i="1" s="1"/>
  <c r="B17" i="1"/>
  <c r="B26" i="1" s="1"/>
  <c r="B12" i="1"/>
  <c r="B21" i="1" s="1"/>
  <c r="B27" i="1" s="1"/>
</calcChain>
</file>

<file path=xl/sharedStrings.xml><?xml version="1.0" encoding="utf-8"?>
<sst xmlns="http://schemas.openxmlformats.org/spreadsheetml/2006/main" count="36" uniqueCount="14">
  <si>
    <t>ALIANA</t>
  </si>
  <si>
    <t>PI-ALINEA</t>
  </si>
  <si>
    <t>FL-ALINEA</t>
  </si>
  <si>
    <t>DMD-MPC</t>
  </si>
  <si>
    <t>Proposed Model</t>
  </si>
  <si>
    <t>CA-134E On-Ramp #1</t>
  </si>
  <si>
    <t>CA-134E On-Ramp #2</t>
  </si>
  <si>
    <t>CA-134E On-Ramp #3</t>
  </si>
  <si>
    <t>I-5N On-Ramp #2</t>
  </si>
  <si>
    <t>CA-2S On-Ramp #1</t>
  </si>
  <si>
    <t>CA-2S On-Ramp #2</t>
  </si>
  <si>
    <t>Red Duration</t>
  </si>
  <si>
    <t>% of Green Duration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</si>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</sst>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FFC6-125C-41CD-9CB1-2924334C9BCC}">
  <dimension ref="A1:F27"/>
  <sheetViews>
    <sheetView tabSelected="1" workbookViewId="0">
      <selection activeCell="D27" sqref="D27"/>
    </sheetView>
  </sheetViews>
  <sheetFormatPr defaultRowHeight="14.6" x14ac:dyDescent="0.4"/>
  <cols>
    <col min="1" max="1" width="18.23046875" bestFit="1" customWidth="1"/>
    <col min="4" max="4" width="9.23046875" customWidth="1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t="s">
        <v>5</v>
      </c>
      <c r="B2">
        <v>1757.8955802590699</v>
      </c>
      <c r="C2">
        <v>1547.6263817210399</v>
      </c>
      <c r="D2">
        <v>1760.9756097560901</v>
      </c>
      <c r="E2">
        <v>1764.0243902438999</v>
      </c>
      <c r="F2">
        <v>1694.3658536585301</v>
      </c>
    </row>
    <row r="3" spans="1:6" x14ac:dyDescent="0.4">
      <c r="A3" t="s">
        <v>6</v>
      </c>
      <c r="B3">
        <v>286.75853206777902</v>
      </c>
      <c r="C3">
        <v>308.15777550470301</v>
      </c>
      <c r="D3">
        <v>317.07317073170702</v>
      </c>
      <c r="E3">
        <v>536.02439024390196</v>
      </c>
      <c r="F3">
        <v>546.04676912803802</v>
      </c>
    </row>
    <row r="4" spans="1:6" x14ac:dyDescent="0.4">
      <c r="A4" t="s">
        <v>7</v>
      </c>
      <c r="B4">
        <v>788.351177884599</v>
      </c>
      <c r="C4">
        <v>437.028234178383</v>
      </c>
      <c r="D4">
        <v>1013.4146341463399</v>
      </c>
      <c r="E4">
        <v>1122.7560975609699</v>
      </c>
      <c r="F4">
        <v>847.55258122207397</v>
      </c>
    </row>
    <row r="5" spans="1:6" x14ac:dyDescent="0.4">
      <c r="A5" t="s">
        <v>8</v>
      </c>
      <c r="B5">
        <v>349.28265917076499</v>
      </c>
      <c r="C5">
        <v>342.26298942667</v>
      </c>
      <c r="D5">
        <v>609.02439024390196</v>
      </c>
      <c r="E5">
        <v>235.98917032211699</v>
      </c>
      <c r="F5">
        <v>482.059949305906</v>
      </c>
    </row>
    <row r="6" spans="1:6" x14ac:dyDescent="0.4">
      <c r="A6" t="s">
        <v>9</v>
      </c>
      <c r="B6">
        <v>344.29327669473901</v>
      </c>
      <c r="C6">
        <v>289.038069063975</v>
      </c>
      <c r="D6">
        <v>434.14634146341399</v>
      </c>
      <c r="E6">
        <v>276.19512195121899</v>
      </c>
      <c r="F6">
        <v>523.56097560975604</v>
      </c>
    </row>
    <row r="7" spans="1:6" x14ac:dyDescent="0.4">
      <c r="A7" t="s">
        <v>10</v>
      </c>
      <c r="B7">
        <v>200</v>
      </c>
      <c r="C7">
        <v>200</v>
      </c>
      <c r="D7">
        <v>200</v>
      </c>
      <c r="E7">
        <v>200</v>
      </c>
      <c r="F7">
        <v>232.56097560975601</v>
      </c>
    </row>
    <row r="10" spans="1:6" x14ac:dyDescent="0.4">
      <c r="A10" t="s">
        <v>11</v>
      </c>
    </row>
    <row r="11" spans="1:6" x14ac:dyDescent="0.4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6" x14ac:dyDescent="0.4">
      <c r="A12" t="s">
        <v>5</v>
      </c>
      <c r="B12">
        <f t="shared" ref="B12:F17" si="0">(3600-B2*2)/B2</f>
        <v>4.7903209057189797E-2</v>
      </c>
      <c r="C12">
        <f t="shared" si="0"/>
        <v>0.3261428226602181</v>
      </c>
      <c r="D12">
        <f t="shared" si="0"/>
        <v>4.4321329639897884E-2</v>
      </c>
      <c r="E12">
        <f t="shared" si="0"/>
        <v>4.0788109229176785E-2</v>
      </c>
      <c r="F12">
        <f t="shared" si="0"/>
        <v>0.12468871007212662</v>
      </c>
    </row>
    <row r="13" spans="1:6" x14ac:dyDescent="0.4">
      <c r="A13" t="s">
        <v>6</v>
      </c>
      <c r="B13">
        <f t="shared" si="0"/>
        <v>10.554116433923907</v>
      </c>
      <c r="C13">
        <f t="shared" si="0"/>
        <v>9.6823273211389651</v>
      </c>
      <c r="D13">
        <f t="shared" si="0"/>
        <v>9.353846153846165</v>
      </c>
      <c r="E13">
        <f t="shared" si="0"/>
        <v>4.71611229922192</v>
      </c>
      <c r="F13">
        <f t="shared" si="0"/>
        <v>4.5928418654480963</v>
      </c>
    </row>
    <row r="14" spans="1:6" x14ac:dyDescent="0.4">
      <c r="A14" t="s">
        <v>7</v>
      </c>
      <c r="B14">
        <f t="shared" si="0"/>
        <v>2.5664928283103015</v>
      </c>
      <c r="C14">
        <f t="shared" si="0"/>
        <v>6.2374540554983415</v>
      </c>
      <c r="D14">
        <f t="shared" si="0"/>
        <v>1.5523465703971173</v>
      </c>
      <c r="E14">
        <f t="shared" si="0"/>
        <v>1.206395411987069</v>
      </c>
      <c r="F14">
        <f t="shared" si="0"/>
        <v>2.2475240825875504</v>
      </c>
    </row>
    <row r="15" spans="1:6" x14ac:dyDescent="0.4">
      <c r="A15" t="s">
        <v>8</v>
      </c>
      <c r="B15">
        <f t="shared" si="0"/>
        <v>8.3068386176021214</v>
      </c>
      <c r="C15">
        <f t="shared" si="0"/>
        <v>8.5182275361715725</v>
      </c>
      <c r="D15">
        <f t="shared" si="0"/>
        <v>3.911093311974374</v>
      </c>
      <c r="E15">
        <f t="shared" si="0"/>
        <v>13.25493731380184</v>
      </c>
      <c r="F15">
        <f t="shared" si="0"/>
        <v>5.4679508330519058</v>
      </c>
    </row>
    <row r="16" spans="1:6" x14ac:dyDescent="0.4">
      <c r="A16" t="s">
        <v>9</v>
      </c>
      <c r="B16">
        <f t="shared" si="0"/>
        <v>8.4562018595323032</v>
      </c>
      <c r="C16">
        <f t="shared" si="0"/>
        <v>10.455106732681585</v>
      </c>
      <c r="D16">
        <f t="shared" si="0"/>
        <v>6.292134831460686</v>
      </c>
      <c r="E16">
        <f t="shared" si="0"/>
        <v>11.034263511126836</v>
      </c>
      <c r="F16">
        <f t="shared" si="0"/>
        <v>4.8759899375757021</v>
      </c>
    </row>
    <row r="17" spans="1:6" x14ac:dyDescent="0.4">
      <c r="A17" t="s">
        <v>10</v>
      </c>
      <c r="B17">
        <f t="shared" si="0"/>
        <v>16</v>
      </c>
      <c r="C17">
        <f t="shared" si="0"/>
        <v>16</v>
      </c>
      <c r="D17">
        <f t="shared" si="0"/>
        <v>16</v>
      </c>
      <c r="E17">
        <f t="shared" si="0"/>
        <v>16</v>
      </c>
      <c r="F17">
        <f t="shared" si="0"/>
        <v>13.479811221814373</v>
      </c>
    </row>
    <row r="19" spans="1:6" x14ac:dyDescent="0.4">
      <c r="A19" t="s">
        <v>12</v>
      </c>
    </row>
    <row r="20" spans="1:6" x14ac:dyDescent="0.4">
      <c r="B20" t="s">
        <v>0</v>
      </c>
      <c r="C20" t="s">
        <v>1</v>
      </c>
      <c r="D20" t="s">
        <v>2</v>
      </c>
      <c r="E20" t="s">
        <v>3</v>
      </c>
      <c r="F20" t="s">
        <v>4</v>
      </c>
    </row>
    <row r="21" spans="1:6" x14ac:dyDescent="0.4">
      <c r="A21" t="s">
        <v>5</v>
      </c>
      <c r="B21" s="1">
        <f>2/(B12+2)</f>
        <v>0.97660865569948341</v>
      </c>
      <c r="C21" s="1">
        <f t="shared" ref="C21:E21" si="1">2/(C12+2)</f>
        <v>0.85979243428946661</v>
      </c>
      <c r="D21" s="1">
        <f t="shared" si="1"/>
        <v>0.97831978319782775</v>
      </c>
      <c r="E21" s="1">
        <f t="shared" si="1"/>
        <v>0.98001355013549996</v>
      </c>
      <c r="F21" s="1">
        <f>2/(F12+2)</f>
        <v>0.94131436314362782</v>
      </c>
    </row>
    <row r="22" spans="1:6" x14ac:dyDescent="0.4">
      <c r="A22" t="s">
        <v>6</v>
      </c>
      <c r="B22" s="1">
        <f t="shared" ref="B22:F26" si="2">2/(B13+2)</f>
        <v>0.15931029559321055</v>
      </c>
      <c r="C22" s="1">
        <f t="shared" si="2"/>
        <v>0.17119876416927945</v>
      </c>
      <c r="D22" s="1">
        <f t="shared" si="2"/>
        <v>0.176151761517615</v>
      </c>
      <c r="E22" s="1">
        <f t="shared" si="2"/>
        <v>0.29779132791327884</v>
      </c>
      <c r="F22" s="1">
        <f t="shared" si="2"/>
        <v>0.30335931618224332</v>
      </c>
    </row>
    <row r="23" spans="1:6" x14ac:dyDescent="0.4">
      <c r="A23" t="s">
        <v>7</v>
      </c>
      <c r="B23" s="1">
        <f t="shared" si="2"/>
        <v>0.43797287660255502</v>
      </c>
      <c r="C23" s="1">
        <f t="shared" si="2"/>
        <v>0.24279346343243499</v>
      </c>
      <c r="D23" s="1">
        <f t="shared" si="2"/>
        <v>0.56300813008130002</v>
      </c>
      <c r="E23" s="1">
        <f t="shared" si="2"/>
        <v>0.62375338753387222</v>
      </c>
      <c r="F23" s="1">
        <f t="shared" si="2"/>
        <v>0.47086254512337444</v>
      </c>
    </row>
    <row r="24" spans="1:6" x14ac:dyDescent="0.4">
      <c r="A24" t="s">
        <v>8</v>
      </c>
      <c r="B24" s="1">
        <f t="shared" si="2"/>
        <v>0.19404592176153609</v>
      </c>
      <c r="C24" s="1">
        <f t="shared" si="2"/>
        <v>0.19014610523703887</v>
      </c>
      <c r="D24" s="1">
        <f t="shared" si="2"/>
        <v>0.3383468834688344</v>
      </c>
      <c r="E24" s="1">
        <f t="shared" si="2"/>
        <v>0.13110509462339831</v>
      </c>
      <c r="F24" s="1">
        <f t="shared" si="2"/>
        <v>0.26781108294772554</v>
      </c>
    </row>
    <row r="25" spans="1:6" x14ac:dyDescent="0.4">
      <c r="A25" t="s">
        <v>9</v>
      </c>
      <c r="B25" s="1">
        <f t="shared" si="2"/>
        <v>0.19127404260818834</v>
      </c>
      <c r="C25" s="1">
        <f t="shared" si="2"/>
        <v>0.16057670503554167</v>
      </c>
      <c r="D25" s="1">
        <f t="shared" si="2"/>
        <v>0.24119241192411889</v>
      </c>
      <c r="E25" s="1">
        <f t="shared" si="2"/>
        <v>0.15344173441734388</v>
      </c>
      <c r="F25" s="1">
        <f t="shared" si="2"/>
        <v>0.29086720867208665</v>
      </c>
    </row>
    <row r="26" spans="1:6" x14ac:dyDescent="0.4">
      <c r="A26" t="s">
        <v>10</v>
      </c>
      <c r="B26" s="1">
        <f t="shared" si="2"/>
        <v>0.1111111111111111</v>
      </c>
      <c r="C26" s="1">
        <f t="shared" si="2"/>
        <v>0.1111111111111111</v>
      </c>
      <c r="D26" s="1">
        <f t="shared" si="2"/>
        <v>0.1111111111111111</v>
      </c>
      <c r="E26" s="1">
        <f t="shared" si="2"/>
        <v>0.1111111111111111</v>
      </c>
      <c r="F26" s="1">
        <f t="shared" si="2"/>
        <v>0.12920054200542003</v>
      </c>
    </row>
    <row r="27" spans="1:6" x14ac:dyDescent="0.4">
      <c r="A27" t="s">
        <v>13</v>
      </c>
      <c r="B27" s="1">
        <f>AVERAGE(B21:B26)</f>
        <v>0.34505381722934736</v>
      </c>
      <c r="C27" s="1">
        <f>AVERAGE(C21:C26)</f>
        <v>0.28926976387914544</v>
      </c>
      <c r="D27" s="1">
        <f>AVERAGE(D21:D26)</f>
        <v>0.40135501355013453</v>
      </c>
      <c r="E27" s="1">
        <f t="shared" ref="D27:F27" si="3">AVERAGE(E21:E26)</f>
        <v>0.38286936762241736</v>
      </c>
      <c r="F27" s="1">
        <f t="shared" si="3"/>
        <v>0.40056917634574635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Ramp_summary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Wei, Zihang</cp:lastModifiedBy>
  <dcterms:created xsi:type="dcterms:W3CDTF">2024-11-18T23:15:43Z</dcterms:created>
  <dcterms:modified xsi:type="dcterms:W3CDTF">2024-11-19T14:47:44Z</dcterms:modified>
</cp:coreProperties>
</file>