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8" windowWidth="14808" windowHeight="8016" activeTab="2"/>
  </bookViews>
  <sheets>
    <sheet name="Sheet1" sheetId="1" r:id="rId1"/>
    <sheet name="上甜点" sheetId="2" r:id="rId2"/>
    <sheet name="下甜点" sheetId="3" r:id="rId3"/>
  </sheets>
  <calcPr calcId="152511"/>
</workbook>
</file>

<file path=xl/calcChain.xml><?xml version="1.0" encoding="utf-8"?>
<calcChain xmlns="http://schemas.openxmlformats.org/spreadsheetml/2006/main">
  <c r="AE19" i="3" l="1"/>
  <c r="AE3" i="3"/>
  <c r="AF3" i="3"/>
  <c r="AE4" i="3"/>
  <c r="AF4" i="3"/>
  <c r="AE5" i="3"/>
  <c r="AF5" i="3"/>
  <c r="AE6" i="3"/>
  <c r="AF6" i="3"/>
  <c r="AE7" i="3"/>
  <c r="AF7" i="3"/>
  <c r="AE8" i="3"/>
  <c r="AF8" i="3"/>
  <c r="AE9" i="3"/>
  <c r="AF9" i="3"/>
  <c r="AE10" i="3"/>
  <c r="AF10" i="3"/>
  <c r="AE11" i="3"/>
  <c r="AF11" i="3"/>
  <c r="AE12" i="3"/>
  <c r="AF12" i="3"/>
  <c r="AE13" i="3"/>
  <c r="AF13" i="3"/>
  <c r="AE14" i="3"/>
  <c r="AF14" i="3"/>
  <c r="AE15" i="3"/>
  <c r="AF15" i="3"/>
  <c r="AE16" i="3"/>
  <c r="AF16" i="3"/>
  <c r="AE17" i="3"/>
  <c r="AF17" i="3"/>
  <c r="AE18" i="3"/>
  <c r="AF18" i="3"/>
  <c r="AF19" i="3"/>
  <c r="AE20" i="3"/>
  <c r="AF20" i="3"/>
  <c r="AE21" i="3"/>
  <c r="AF21" i="3"/>
  <c r="AE22" i="3"/>
  <c r="AF22" i="3"/>
  <c r="AE23" i="3"/>
  <c r="AF23" i="3"/>
  <c r="AE24" i="3"/>
  <c r="AF24" i="3"/>
  <c r="AE25" i="3"/>
  <c r="AF25" i="3"/>
  <c r="AE26" i="3"/>
  <c r="AF26" i="3"/>
  <c r="AE27" i="3"/>
  <c r="AF27" i="3"/>
  <c r="AE28" i="3"/>
  <c r="AF28" i="3"/>
  <c r="AE29" i="3"/>
  <c r="AF29" i="3"/>
  <c r="AE30" i="3"/>
  <c r="AF30" i="3"/>
  <c r="AE31" i="3"/>
  <c r="AF31" i="3"/>
  <c r="AE32" i="3"/>
  <c r="AF32" i="3"/>
  <c r="AE33" i="3"/>
  <c r="AF33" i="3"/>
  <c r="AE34" i="3"/>
  <c r="AF34" i="3"/>
  <c r="AE35" i="3"/>
  <c r="AF35" i="3"/>
  <c r="AE36" i="3"/>
  <c r="AF36" i="3"/>
  <c r="AE37" i="3"/>
  <c r="AF37" i="3"/>
  <c r="AE38" i="3"/>
  <c r="AF38" i="3"/>
  <c r="AE39" i="3"/>
  <c r="AF39" i="3"/>
  <c r="AE40" i="3"/>
  <c r="AF40" i="3"/>
  <c r="AE41" i="3"/>
  <c r="AF41" i="3"/>
  <c r="AE42" i="3"/>
  <c r="AF42" i="3"/>
  <c r="AE43" i="3"/>
  <c r="AF43" i="3"/>
  <c r="AE44" i="3"/>
  <c r="AF44" i="3"/>
  <c r="AE45" i="3"/>
  <c r="AF45" i="3"/>
  <c r="AE46" i="3"/>
  <c r="AF46" i="3"/>
  <c r="AE47" i="3"/>
  <c r="AF47" i="3"/>
  <c r="AE48" i="3"/>
  <c r="AF48" i="3"/>
  <c r="AE49" i="3"/>
  <c r="AF49" i="3"/>
  <c r="AE50" i="3"/>
  <c r="AF50" i="3"/>
  <c r="AE51" i="3"/>
  <c r="AF51" i="3"/>
  <c r="AE52" i="3"/>
  <c r="AF52" i="3"/>
  <c r="AE53" i="3"/>
  <c r="AF53" i="3"/>
  <c r="AE54" i="3"/>
  <c r="AF54" i="3"/>
  <c r="AE55" i="3"/>
  <c r="AF55" i="3"/>
  <c r="AE56" i="3"/>
  <c r="AF56" i="3"/>
  <c r="AE57" i="3"/>
  <c r="AF57" i="3"/>
  <c r="AE58" i="3"/>
  <c r="AF58" i="3"/>
  <c r="AE59" i="3"/>
  <c r="AF59" i="3"/>
  <c r="AE60" i="3"/>
  <c r="AF60" i="3"/>
  <c r="AE61" i="3"/>
  <c r="AF61" i="3"/>
  <c r="AE62" i="3"/>
  <c r="AF62" i="3"/>
  <c r="AE63" i="3"/>
  <c r="AF63" i="3"/>
  <c r="AE64" i="3"/>
  <c r="AF64" i="3"/>
  <c r="AE65" i="3"/>
  <c r="AF65" i="3"/>
  <c r="AE66" i="3"/>
  <c r="AF66" i="3"/>
  <c r="AE67" i="3"/>
  <c r="AF67" i="3"/>
  <c r="AE68" i="3"/>
  <c r="AF68" i="3"/>
  <c r="AE69" i="3"/>
  <c r="AF69" i="3"/>
  <c r="AE70" i="3"/>
  <c r="AF70" i="3"/>
  <c r="AE71" i="3"/>
  <c r="AF71" i="3"/>
  <c r="AE72" i="3"/>
  <c r="AF72" i="3"/>
  <c r="AE73" i="3"/>
  <c r="AF73" i="3"/>
  <c r="AE74" i="3"/>
  <c r="AF74" i="3"/>
  <c r="AE75" i="3"/>
  <c r="AF75" i="3"/>
  <c r="AE76" i="3"/>
  <c r="AF76" i="3"/>
  <c r="AE77" i="3"/>
  <c r="AF77" i="3"/>
  <c r="AE78" i="3"/>
  <c r="AF78" i="3"/>
  <c r="AE79" i="3"/>
  <c r="AF79" i="3"/>
  <c r="AE80" i="3"/>
  <c r="AF80" i="3"/>
  <c r="AE81" i="3"/>
  <c r="AF81" i="3"/>
  <c r="AE82" i="3"/>
  <c r="AF82" i="3"/>
  <c r="AE83" i="3"/>
  <c r="AF83" i="3"/>
  <c r="AE84" i="3"/>
  <c r="AF84" i="3"/>
  <c r="AE85" i="3"/>
  <c r="AF85" i="3"/>
  <c r="AE86" i="3"/>
  <c r="AF86" i="3"/>
  <c r="AE87" i="3"/>
  <c r="AF87" i="3"/>
  <c r="AE88" i="3"/>
  <c r="AF88" i="3"/>
  <c r="AE89" i="3"/>
  <c r="AF89" i="3"/>
  <c r="AE90" i="3"/>
  <c r="AF90" i="3"/>
  <c r="AE91" i="3"/>
  <c r="AF91" i="3"/>
  <c r="AE92" i="3"/>
  <c r="AF92" i="3"/>
  <c r="AE93" i="3"/>
  <c r="AF93" i="3"/>
  <c r="AE94" i="3"/>
  <c r="AF94" i="3"/>
  <c r="AE95" i="3"/>
  <c r="AF95" i="3"/>
  <c r="AE96" i="3"/>
  <c r="AF96" i="3"/>
  <c r="AE97" i="3"/>
  <c r="AF97" i="3"/>
  <c r="AE98" i="3"/>
  <c r="AF98" i="3"/>
  <c r="AE99" i="3"/>
  <c r="AF99" i="3"/>
  <c r="AE100" i="3"/>
  <c r="AF100" i="3"/>
  <c r="AE101" i="3"/>
  <c r="AF101" i="3"/>
  <c r="AE102" i="3"/>
  <c r="AF102" i="3"/>
  <c r="AE103" i="3"/>
  <c r="AF103" i="3"/>
  <c r="AE104" i="3"/>
  <c r="AF104" i="3"/>
  <c r="AE105" i="3"/>
  <c r="AF105" i="3"/>
  <c r="AE106" i="3"/>
  <c r="AF106" i="3"/>
  <c r="AE107" i="3"/>
  <c r="AF107" i="3"/>
  <c r="AE108" i="3"/>
  <c r="AF108" i="3"/>
  <c r="AE109" i="3"/>
  <c r="AF109" i="3"/>
  <c r="AE110" i="3"/>
  <c r="AF110" i="3"/>
  <c r="AE111" i="3"/>
  <c r="AF111" i="3"/>
  <c r="AE112" i="3"/>
  <c r="AF112" i="3"/>
  <c r="AE113" i="3"/>
  <c r="AF113" i="3"/>
  <c r="AE114" i="3"/>
  <c r="AF114" i="3"/>
  <c r="AE115" i="3"/>
  <c r="AF115" i="3"/>
  <c r="AE116" i="3"/>
  <c r="AF116" i="3"/>
  <c r="AE117" i="3"/>
  <c r="AF117" i="3"/>
  <c r="AE118" i="3"/>
  <c r="AF118" i="3"/>
  <c r="AE119" i="3"/>
  <c r="AF119" i="3"/>
  <c r="AE120" i="3"/>
  <c r="AF120" i="3"/>
  <c r="AE121" i="3"/>
  <c r="AF121" i="3"/>
  <c r="AE122" i="3"/>
  <c r="AF122" i="3"/>
  <c r="AE123" i="3"/>
  <c r="AF123" i="3"/>
  <c r="AE124" i="3"/>
  <c r="AF124" i="3"/>
  <c r="AE125" i="3"/>
  <c r="AF125" i="3"/>
  <c r="AE126" i="3"/>
  <c r="AF126" i="3"/>
  <c r="AE127" i="3"/>
  <c r="AF127" i="3"/>
  <c r="AE128" i="3"/>
  <c r="AF128" i="3"/>
  <c r="AE129" i="3"/>
  <c r="AF129" i="3"/>
  <c r="AE130" i="3"/>
  <c r="AF130" i="3"/>
  <c r="AE131" i="3"/>
  <c r="AF131" i="3"/>
  <c r="AE132" i="3"/>
  <c r="AF132" i="3"/>
  <c r="AE133" i="3"/>
  <c r="AF133" i="3"/>
  <c r="AE134" i="3"/>
  <c r="AF134" i="3"/>
  <c r="AE135" i="3"/>
  <c r="AF135" i="3"/>
  <c r="AE136" i="3"/>
  <c r="AF136" i="3"/>
  <c r="AE137" i="3"/>
  <c r="AF137" i="3"/>
  <c r="AE138" i="3"/>
  <c r="AF138" i="3"/>
  <c r="AE139" i="3"/>
  <c r="AF139" i="3"/>
  <c r="AE140" i="3"/>
  <c r="AF140" i="3"/>
  <c r="AE141" i="3"/>
  <c r="AF141" i="3"/>
  <c r="AE142" i="3"/>
  <c r="AF142" i="3"/>
  <c r="AE143" i="3"/>
  <c r="AF143" i="3"/>
  <c r="AE144" i="3"/>
  <c r="AF144" i="3"/>
  <c r="AE145" i="3"/>
  <c r="AF145" i="3"/>
  <c r="AE146" i="3"/>
  <c r="AF146" i="3"/>
  <c r="AE147" i="3"/>
  <c r="AF147" i="3"/>
  <c r="AE148" i="3"/>
  <c r="AF148" i="3"/>
  <c r="AE149" i="3"/>
  <c r="AF149" i="3"/>
  <c r="AE150" i="3"/>
  <c r="AF150" i="3"/>
  <c r="AE151" i="3"/>
  <c r="AF151" i="3"/>
  <c r="AE152" i="3"/>
  <c r="AF152" i="3"/>
  <c r="AE153" i="3"/>
  <c r="AF153" i="3"/>
  <c r="AE154" i="3"/>
  <c r="AF154" i="3"/>
  <c r="AE155" i="3"/>
  <c r="AF155" i="3"/>
  <c r="AE156" i="3"/>
  <c r="AF156" i="3"/>
  <c r="AE157" i="3"/>
  <c r="AF157" i="3"/>
  <c r="AE158" i="3"/>
  <c r="AF158" i="3"/>
  <c r="AE159" i="3"/>
  <c r="AF159" i="3"/>
  <c r="AE160" i="3"/>
  <c r="AF160" i="3"/>
  <c r="AE161" i="3"/>
  <c r="AF161" i="3"/>
  <c r="AE162" i="3"/>
  <c r="AF162" i="3"/>
  <c r="AE163" i="3"/>
  <c r="AF163" i="3"/>
  <c r="AE164" i="3"/>
  <c r="AF164" i="3"/>
  <c r="AE165" i="3"/>
  <c r="AF165" i="3"/>
  <c r="AE166" i="3"/>
  <c r="AF166" i="3"/>
  <c r="AE167" i="3"/>
  <c r="AF167" i="3"/>
  <c r="AE168" i="3"/>
  <c r="AF168" i="3"/>
  <c r="AE169" i="3"/>
  <c r="AF169" i="3"/>
  <c r="AE170" i="3"/>
  <c r="AF170" i="3"/>
  <c r="AE171" i="3"/>
  <c r="AF171" i="3"/>
  <c r="AE172" i="3"/>
  <c r="AF172" i="3"/>
  <c r="AE173" i="3"/>
  <c r="AF173" i="3"/>
  <c r="AE174" i="3"/>
  <c r="AF174" i="3"/>
  <c r="AE175" i="3"/>
  <c r="AF175" i="3"/>
  <c r="AE176" i="3"/>
  <c r="AF176" i="3"/>
  <c r="AE177" i="3"/>
  <c r="AF177" i="3"/>
  <c r="AE178" i="3"/>
  <c r="AF178" i="3"/>
  <c r="AE179" i="3"/>
  <c r="AF179" i="3"/>
  <c r="AE180" i="3"/>
  <c r="AF180" i="3"/>
  <c r="AE181" i="3"/>
  <c r="AF181" i="3"/>
  <c r="AE182" i="3"/>
  <c r="AF182" i="3"/>
  <c r="AE183" i="3"/>
  <c r="AF183" i="3"/>
  <c r="AE184" i="3"/>
  <c r="AF184" i="3"/>
  <c r="AE185" i="3"/>
  <c r="AF185" i="3"/>
  <c r="AE186" i="3"/>
  <c r="AF186" i="3"/>
  <c r="AE187" i="3"/>
  <c r="AF187" i="3"/>
  <c r="AE188" i="3"/>
  <c r="AF188" i="3"/>
  <c r="AE189" i="3"/>
  <c r="AF189" i="3"/>
  <c r="AE190" i="3"/>
  <c r="AF190" i="3"/>
  <c r="AE191" i="3"/>
  <c r="AF191" i="3"/>
  <c r="AE192" i="3"/>
  <c r="AF192" i="3"/>
  <c r="AE193" i="3"/>
  <c r="AF193" i="3"/>
  <c r="AE194" i="3"/>
  <c r="AF194" i="3"/>
  <c r="AE195" i="3"/>
  <c r="AF195" i="3"/>
  <c r="AE196" i="3"/>
  <c r="AF196" i="3"/>
  <c r="AE197" i="3"/>
  <c r="AF197" i="3"/>
  <c r="AE198" i="3"/>
  <c r="AF198" i="3"/>
  <c r="AE199" i="3"/>
  <c r="AF199" i="3"/>
  <c r="AE200" i="3"/>
  <c r="AF200" i="3"/>
  <c r="AE201" i="3"/>
  <c r="AF201" i="3"/>
  <c r="AE202" i="3"/>
  <c r="AF202" i="3"/>
  <c r="AE203" i="3"/>
  <c r="AF203" i="3"/>
  <c r="AE204" i="3"/>
  <c r="AF204" i="3"/>
  <c r="AE205" i="3"/>
  <c r="AF205" i="3"/>
  <c r="AE206" i="3"/>
  <c r="AF206" i="3"/>
  <c r="AE207" i="3"/>
  <c r="AF207" i="3"/>
  <c r="AE208" i="3"/>
  <c r="AF208" i="3"/>
  <c r="AE209" i="3"/>
  <c r="AF209" i="3"/>
  <c r="AE210" i="3"/>
  <c r="AF210" i="3"/>
  <c r="AE211" i="3"/>
  <c r="AF211" i="3"/>
  <c r="AE212" i="3"/>
  <c r="AF212" i="3"/>
  <c r="AE213" i="3"/>
  <c r="AF213" i="3"/>
  <c r="AE214" i="3"/>
  <c r="AF214" i="3"/>
  <c r="AE215" i="3"/>
  <c r="AF215" i="3"/>
  <c r="AE216" i="3"/>
  <c r="AF216" i="3"/>
  <c r="AE217" i="3"/>
  <c r="AF217" i="3"/>
  <c r="AE218" i="3"/>
  <c r="AF218" i="3"/>
  <c r="AE219" i="3"/>
  <c r="AF219" i="3"/>
  <c r="AE220" i="3"/>
  <c r="AF220" i="3"/>
  <c r="AE221" i="3"/>
  <c r="AF221" i="3"/>
  <c r="AE222" i="3"/>
  <c r="AF222" i="3"/>
  <c r="AE223" i="3"/>
  <c r="AF223" i="3"/>
  <c r="AE224" i="3"/>
  <c r="AF224" i="3"/>
  <c r="AE225" i="3"/>
  <c r="AF225" i="3"/>
  <c r="AE226" i="3"/>
  <c r="AF226" i="3"/>
  <c r="AE227" i="3"/>
  <c r="AF227" i="3"/>
  <c r="AE228" i="3"/>
  <c r="AF228" i="3"/>
  <c r="AE229" i="3"/>
  <c r="AF229" i="3"/>
  <c r="AE230" i="3"/>
  <c r="AF230" i="3"/>
  <c r="AE231" i="3"/>
  <c r="AF231" i="3"/>
  <c r="AE232" i="3"/>
  <c r="AF232" i="3"/>
  <c r="AE233" i="3"/>
  <c r="AF233" i="3"/>
  <c r="AE234" i="3"/>
  <c r="AF234" i="3"/>
  <c r="AE235" i="3"/>
  <c r="AF235" i="3"/>
  <c r="AE236" i="3"/>
  <c r="AF236" i="3"/>
  <c r="AE237" i="3"/>
  <c r="AF237" i="3"/>
  <c r="AE238" i="3"/>
  <c r="AF238" i="3"/>
  <c r="AE239" i="3"/>
  <c r="AF239" i="3"/>
  <c r="AE240" i="3"/>
  <c r="AF240" i="3"/>
  <c r="AE241" i="3"/>
  <c r="AF241" i="3"/>
  <c r="AE242" i="3"/>
  <c r="AF242" i="3"/>
  <c r="AE243" i="3"/>
  <c r="AF243" i="3"/>
  <c r="AE244" i="3"/>
  <c r="AF244" i="3"/>
  <c r="AE245" i="3"/>
  <c r="AF245" i="3"/>
  <c r="AE246" i="3"/>
  <c r="AF246" i="3"/>
  <c r="AE247" i="3"/>
  <c r="AF247" i="3"/>
  <c r="AE248" i="3"/>
  <c r="AF248" i="3"/>
  <c r="AE249" i="3"/>
  <c r="AF249" i="3"/>
  <c r="AE250" i="3"/>
  <c r="AF250" i="3"/>
  <c r="AE251" i="3"/>
  <c r="AF251" i="3"/>
  <c r="AE252" i="3"/>
  <c r="AF252" i="3"/>
  <c r="AE253" i="3"/>
  <c r="AF253" i="3"/>
  <c r="AE254" i="3"/>
  <c r="AF254" i="3"/>
  <c r="AE255" i="3"/>
  <c r="AF255" i="3"/>
  <c r="AE256" i="3"/>
  <c r="AF256" i="3"/>
  <c r="AE257" i="3"/>
  <c r="AF257" i="3"/>
  <c r="AE258" i="3"/>
  <c r="AF258" i="3"/>
  <c r="AE259" i="3"/>
  <c r="AF259" i="3"/>
  <c r="AE260" i="3"/>
  <c r="AF260" i="3"/>
  <c r="AE261" i="3"/>
  <c r="AF261" i="3"/>
  <c r="AE262" i="3"/>
  <c r="AF262" i="3"/>
  <c r="AE263" i="3"/>
  <c r="AF263" i="3"/>
  <c r="AE264" i="3"/>
  <c r="AF264" i="3"/>
  <c r="AE265" i="3"/>
  <c r="AF265" i="3"/>
  <c r="AE266" i="3"/>
  <c r="AF266" i="3"/>
  <c r="AE267" i="3"/>
  <c r="AF267" i="3"/>
  <c r="AE268" i="3"/>
  <c r="AF268" i="3"/>
  <c r="AE269" i="3"/>
  <c r="AF269" i="3"/>
  <c r="AE270" i="3"/>
  <c r="AF270" i="3"/>
  <c r="AE271" i="3"/>
  <c r="AF271" i="3"/>
  <c r="AE272" i="3"/>
  <c r="AF272" i="3"/>
  <c r="AE273" i="3"/>
  <c r="AF273" i="3"/>
  <c r="AE274" i="3"/>
  <c r="AF274" i="3"/>
  <c r="AE275" i="3"/>
  <c r="AF275" i="3"/>
  <c r="AE276" i="3"/>
  <c r="AF276" i="3"/>
  <c r="AE277" i="3"/>
  <c r="AF277" i="3"/>
  <c r="AE278" i="3"/>
  <c r="AF278" i="3"/>
  <c r="AE279" i="3"/>
  <c r="AF279" i="3"/>
  <c r="AE280" i="3"/>
  <c r="AF280" i="3"/>
  <c r="AE281" i="3"/>
  <c r="AF281" i="3"/>
  <c r="AE282" i="3"/>
  <c r="AF282" i="3"/>
  <c r="AE283" i="3"/>
  <c r="AF283" i="3"/>
  <c r="AE284" i="3"/>
  <c r="AF284" i="3"/>
  <c r="AE285" i="3"/>
  <c r="AF285" i="3"/>
  <c r="AE286" i="3"/>
  <c r="AF286" i="3"/>
  <c r="AE287" i="3"/>
  <c r="AF287" i="3"/>
  <c r="AE288" i="3"/>
  <c r="AF288" i="3"/>
  <c r="AE289" i="3"/>
  <c r="AF289" i="3"/>
  <c r="AE290" i="3"/>
  <c r="AF290" i="3"/>
  <c r="AE291" i="3"/>
  <c r="AF291" i="3"/>
  <c r="AE292" i="3"/>
  <c r="AF292" i="3"/>
  <c r="AE293" i="3"/>
  <c r="AF293" i="3"/>
  <c r="AE294" i="3"/>
  <c r="AF294" i="3"/>
  <c r="AE295" i="3"/>
  <c r="AF295" i="3"/>
  <c r="AE296" i="3"/>
  <c r="AF296" i="3"/>
  <c r="AE297" i="3"/>
  <c r="AF297" i="3"/>
  <c r="AE298" i="3"/>
  <c r="AF298" i="3"/>
  <c r="AE299" i="3"/>
  <c r="AF299" i="3"/>
  <c r="AE300" i="3"/>
  <c r="AF300" i="3"/>
  <c r="AE301" i="3"/>
  <c r="AF301" i="3"/>
  <c r="AE302" i="3"/>
  <c r="AF302" i="3"/>
  <c r="AE303" i="3"/>
  <c r="AF303" i="3"/>
  <c r="AE304" i="3"/>
  <c r="AF304" i="3"/>
  <c r="AE305" i="3"/>
  <c r="AF305" i="3"/>
  <c r="AE306" i="3"/>
  <c r="AF306" i="3"/>
  <c r="AE307" i="3"/>
  <c r="AF307" i="3"/>
  <c r="AE308" i="3"/>
  <c r="AF308" i="3"/>
  <c r="AE309" i="3"/>
  <c r="AF309" i="3"/>
  <c r="AE310" i="3"/>
  <c r="AF310" i="3"/>
  <c r="AE311" i="3"/>
  <c r="AF311" i="3"/>
  <c r="AE312" i="3"/>
  <c r="AF312" i="3"/>
  <c r="AE313" i="3"/>
  <c r="AF313" i="3"/>
  <c r="AE314" i="3"/>
  <c r="AF314" i="3"/>
  <c r="AE315" i="3"/>
  <c r="AF315" i="3"/>
  <c r="AE316" i="3"/>
  <c r="AF316" i="3"/>
  <c r="AE317" i="3"/>
  <c r="AF317" i="3"/>
  <c r="AE318" i="3"/>
  <c r="AF318" i="3"/>
  <c r="AE319" i="3"/>
  <c r="AF319" i="3"/>
  <c r="AE320" i="3"/>
  <c r="AF320" i="3"/>
  <c r="AE321" i="3"/>
  <c r="AF321" i="3"/>
  <c r="AE322" i="3"/>
  <c r="AF322" i="3"/>
  <c r="AE323" i="3"/>
  <c r="AF323" i="3"/>
  <c r="AE324" i="3"/>
  <c r="AF324" i="3"/>
  <c r="AE325" i="3"/>
  <c r="AF325" i="3"/>
  <c r="AE326" i="3"/>
  <c r="AF326" i="3"/>
  <c r="AE327" i="3"/>
  <c r="AF327" i="3"/>
  <c r="AE328" i="3"/>
  <c r="AF328" i="3"/>
  <c r="AE329" i="3"/>
  <c r="AF329" i="3"/>
  <c r="AE330" i="3"/>
  <c r="AF330" i="3"/>
  <c r="AE331" i="3"/>
  <c r="AF331" i="3"/>
  <c r="AE332" i="3"/>
  <c r="AF332" i="3"/>
  <c r="AE333" i="3"/>
  <c r="AF333" i="3"/>
  <c r="AE334" i="3"/>
  <c r="AF334" i="3"/>
  <c r="AE335" i="3"/>
  <c r="AF335" i="3"/>
  <c r="AE336" i="3"/>
  <c r="AF336" i="3"/>
  <c r="AE337" i="3"/>
  <c r="AF337" i="3"/>
  <c r="AE338" i="3"/>
  <c r="AF338" i="3"/>
  <c r="AE339" i="3"/>
  <c r="AF339" i="3"/>
  <c r="AE340" i="3"/>
  <c r="AF340" i="3"/>
  <c r="AE341" i="3"/>
  <c r="AF341" i="3"/>
  <c r="AE342" i="3"/>
  <c r="AF342" i="3"/>
  <c r="AE343" i="3"/>
  <c r="AF343" i="3"/>
  <c r="AE344" i="3"/>
  <c r="AF344" i="3"/>
  <c r="AE345" i="3"/>
  <c r="AF345" i="3"/>
  <c r="AE346" i="3"/>
  <c r="AF346" i="3"/>
  <c r="AE347" i="3"/>
  <c r="AF347" i="3"/>
  <c r="AE348" i="3"/>
  <c r="AF348" i="3"/>
  <c r="AE349" i="3"/>
  <c r="AF349" i="3"/>
  <c r="AE350" i="3"/>
  <c r="AF350" i="3"/>
  <c r="AE351" i="3"/>
  <c r="AF351" i="3"/>
  <c r="AE352" i="3"/>
  <c r="AF352" i="3"/>
  <c r="AE353" i="3"/>
  <c r="AF353" i="3"/>
  <c r="AE354" i="3"/>
  <c r="AF354" i="3"/>
  <c r="AE355" i="3"/>
  <c r="AF355" i="3"/>
  <c r="AE356" i="3"/>
  <c r="AF356" i="3"/>
  <c r="AE357" i="3"/>
  <c r="AF357" i="3"/>
  <c r="AE358" i="3"/>
  <c r="AF358" i="3"/>
  <c r="AE359" i="3"/>
  <c r="AF359" i="3"/>
  <c r="AE360" i="3"/>
  <c r="AF360" i="3"/>
  <c r="AE361" i="3"/>
  <c r="AF361" i="3"/>
  <c r="AE362" i="3"/>
  <c r="AF362" i="3"/>
  <c r="AE363" i="3"/>
  <c r="AF363" i="3"/>
  <c r="AE364" i="3"/>
  <c r="AF364" i="3"/>
  <c r="AE365" i="3"/>
  <c r="AF365" i="3"/>
  <c r="AE366" i="3"/>
  <c r="AF366" i="3"/>
  <c r="AE367" i="3"/>
  <c r="AF367" i="3"/>
  <c r="AE368" i="3"/>
  <c r="AF368" i="3"/>
  <c r="AE369" i="3"/>
  <c r="AF369" i="3"/>
  <c r="AE370" i="3"/>
  <c r="AF370" i="3"/>
  <c r="AE371" i="3"/>
  <c r="AF371" i="3"/>
  <c r="AE372" i="3"/>
  <c r="AF372" i="3"/>
  <c r="AE373" i="3"/>
  <c r="AF373" i="3"/>
  <c r="AE374" i="3"/>
  <c r="AF374" i="3"/>
  <c r="AE375" i="3"/>
  <c r="AF375" i="3"/>
  <c r="AE376" i="3"/>
  <c r="AF376" i="3"/>
  <c r="AE377" i="3"/>
  <c r="AF377" i="3"/>
  <c r="AE378" i="3"/>
  <c r="AF378" i="3"/>
  <c r="AE379" i="3"/>
  <c r="AF379" i="3"/>
  <c r="AE380" i="3"/>
  <c r="AF380" i="3"/>
  <c r="AE381" i="3"/>
  <c r="AF381" i="3"/>
  <c r="AE382" i="3"/>
  <c r="AF382" i="3"/>
  <c r="AE383" i="3"/>
  <c r="AF383" i="3"/>
  <c r="AE384" i="3"/>
  <c r="AF384" i="3"/>
  <c r="AE385" i="3"/>
  <c r="AF385" i="3"/>
  <c r="AE386" i="3"/>
  <c r="AF386" i="3"/>
  <c r="AE387" i="3"/>
  <c r="AF387" i="3"/>
  <c r="AE388" i="3"/>
  <c r="AF388" i="3"/>
  <c r="AE389" i="3"/>
  <c r="AF389" i="3"/>
  <c r="AE390" i="3"/>
  <c r="AF390" i="3"/>
  <c r="AE391" i="3"/>
  <c r="AF391" i="3"/>
  <c r="AE392" i="3"/>
  <c r="AF392" i="3"/>
  <c r="AE393" i="3"/>
  <c r="AF393" i="3"/>
  <c r="AE394" i="3"/>
  <c r="AF394" i="3"/>
  <c r="AE395" i="3"/>
  <c r="AF395" i="3"/>
  <c r="AE396" i="3"/>
  <c r="AF396" i="3"/>
  <c r="AE397" i="3"/>
  <c r="AF397" i="3"/>
  <c r="AE398" i="3"/>
  <c r="AF398" i="3"/>
  <c r="AE399" i="3"/>
  <c r="AF399" i="3"/>
  <c r="AE400" i="3"/>
  <c r="AF400" i="3"/>
  <c r="AE401" i="3"/>
  <c r="AF401" i="3"/>
  <c r="AE402" i="3"/>
  <c r="AF402" i="3"/>
  <c r="AE403" i="3"/>
  <c r="AF403" i="3"/>
  <c r="AE404" i="3"/>
  <c r="AF404" i="3"/>
  <c r="AE405" i="3"/>
  <c r="AF405" i="3"/>
  <c r="AE406" i="3"/>
  <c r="AF406" i="3"/>
  <c r="AE407" i="3"/>
  <c r="AF407" i="3"/>
  <c r="AE408" i="3"/>
  <c r="AF408" i="3"/>
  <c r="AE409" i="3"/>
  <c r="AF409" i="3"/>
  <c r="AE410" i="3"/>
  <c r="AF410" i="3"/>
  <c r="AE411" i="3"/>
  <c r="AF411" i="3"/>
  <c r="AE412" i="3"/>
  <c r="AF412" i="3"/>
  <c r="AE413" i="3"/>
  <c r="AF413" i="3"/>
  <c r="AE414" i="3"/>
  <c r="AF414" i="3"/>
  <c r="AE415" i="3"/>
  <c r="AF415" i="3"/>
  <c r="AE416" i="3"/>
  <c r="AF416" i="3"/>
  <c r="AE417" i="3"/>
  <c r="AF417" i="3"/>
  <c r="AE418" i="3"/>
  <c r="AF418" i="3"/>
  <c r="AE419" i="3"/>
  <c r="AF419" i="3"/>
  <c r="AE420" i="3"/>
  <c r="AF420" i="3"/>
  <c r="AE421" i="3"/>
  <c r="AF421" i="3"/>
  <c r="AE422" i="3"/>
  <c r="AF422" i="3"/>
  <c r="AE423" i="3"/>
  <c r="AF423" i="3"/>
  <c r="AE424" i="3"/>
  <c r="AF424" i="3"/>
  <c r="AE425" i="3"/>
  <c r="AF425" i="3"/>
  <c r="AE426" i="3"/>
  <c r="AF426" i="3"/>
  <c r="AE427" i="3"/>
  <c r="AF427" i="3"/>
  <c r="AE428" i="3"/>
  <c r="AF428" i="3"/>
  <c r="AE429" i="3"/>
  <c r="AF429" i="3"/>
  <c r="AE430" i="3"/>
  <c r="AF430" i="3"/>
  <c r="AE431" i="3"/>
  <c r="AF431" i="3"/>
  <c r="AE432" i="3"/>
  <c r="AF432" i="3"/>
  <c r="AE433" i="3"/>
  <c r="AF433" i="3"/>
  <c r="AE434" i="3"/>
  <c r="AF434" i="3"/>
  <c r="AE435" i="3"/>
  <c r="AF435" i="3"/>
  <c r="AE436" i="3"/>
  <c r="AF436" i="3"/>
  <c r="AE437" i="3"/>
  <c r="AF437" i="3"/>
  <c r="AE438" i="3"/>
  <c r="AF438" i="3"/>
  <c r="AE439" i="3"/>
  <c r="AF439" i="3"/>
  <c r="AE440" i="3"/>
  <c r="AF440" i="3"/>
  <c r="AE441" i="3"/>
  <c r="AF441" i="3"/>
  <c r="AE442" i="3"/>
  <c r="AF442" i="3"/>
  <c r="AE443" i="3"/>
  <c r="AF443" i="3"/>
  <c r="AE444" i="3"/>
  <c r="AF444" i="3"/>
  <c r="AE445" i="3"/>
  <c r="AF445" i="3"/>
  <c r="AE446" i="3"/>
  <c r="AF446" i="3"/>
  <c r="AE447" i="3"/>
  <c r="AF447" i="3"/>
  <c r="AE448" i="3"/>
  <c r="AF448" i="3"/>
  <c r="AE449" i="3"/>
  <c r="AF449" i="3"/>
  <c r="AE450" i="3"/>
  <c r="AF450" i="3"/>
  <c r="AE451" i="3"/>
  <c r="AF451" i="3"/>
  <c r="AE452" i="3"/>
  <c r="AF452" i="3"/>
  <c r="AE453" i="3"/>
  <c r="AF453" i="3"/>
  <c r="AE454" i="3"/>
  <c r="AF454" i="3"/>
  <c r="AE455" i="3"/>
  <c r="AF455" i="3"/>
  <c r="AE456" i="3"/>
  <c r="AF456" i="3"/>
  <c r="AE457" i="3"/>
  <c r="AF457" i="3"/>
  <c r="AE458" i="3"/>
  <c r="AF458" i="3"/>
  <c r="AE459" i="3"/>
  <c r="AF459" i="3"/>
  <c r="AE460" i="3"/>
  <c r="AF460" i="3"/>
  <c r="AE461" i="3"/>
  <c r="AF461" i="3"/>
  <c r="AE462" i="3"/>
  <c r="AF462" i="3"/>
  <c r="AE463" i="3"/>
  <c r="AF463" i="3"/>
  <c r="AE464" i="3"/>
  <c r="AF464" i="3"/>
  <c r="AE465" i="3"/>
  <c r="AF465" i="3"/>
  <c r="AE466" i="3"/>
  <c r="AF466" i="3"/>
  <c r="AE467" i="3"/>
  <c r="AF467" i="3"/>
  <c r="AE468" i="3"/>
  <c r="AF468" i="3"/>
  <c r="AE469" i="3"/>
  <c r="AF469" i="3"/>
  <c r="AE470" i="3"/>
  <c r="AF470" i="3"/>
  <c r="AE471" i="3"/>
  <c r="AF471" i="3"/>
  <c r="AE472" i="3"/>
  <c r="AF472" i="3"/>
  <c r="AE473" i="3"/>
  <c r="AF473" i="3"/>
  <c r="AE474" i="3"/>
  <c r="AF474" i="3"/>
  <c r="AE475" i="3"/>
  <c r="AF475" i="3"/>
  <c r="AE476" i="3"/>
  <c r="AF476" i="3"/>
  <c r="AE477" i="3"/>
  <c r="AF477" i="3"/>
  <c r="AE478" i="3"/>
  <c r="AF478" i="3"/>
  <c r="AE479" i="3"/>
  <c r="AF479" i="3"/>
  <c r="AE480" i="3"/>
  <c r="AF480" i="3"/>
  <c r="AE481" i="3"/>
  <c r="AF481" i="3"/>
  <c r="AE482" i="3"/>
  <c r="AF482" i="3"/>
  <c r="AF2" i="3"/>
  <c r="AE2" i="3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2" i="2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2" i="3"/>
  <c r="R2" i="2" l="1"/>
  <c r="P3" i="3"/>
  <c r="Q3" i="3"/>
  <c r="R3" i="3"/>
  <c r="S3" i="3"/>
  <c r="Y3" i="3" s="1"/>
  <c r="P4" i="3"/>
  <c r="Q4" i="3"/>
  <c r="R4" i="3"/>
  <c r="S4" i="3"/>
  <c r="Y4" i="3" s="1"/>
  <c r="P5" i="3"/>
  <c r="Q5" i="3"/>
  <c r="R5" i="3"/>
  <c r="S5" i="3"/>
  <c r="Y5" i="3" s="1"/>
  <c r="P6" i="3"/>
  <c r="Q6" i="3"/>
  <c r="R6" i="3"/>
  <c r="S6" i="3"/>
  <c r="P7" i="3"/>
  <c r="Q7" i="3"/>
  <c r="R7" i="3"/>
  <c r="S7" i="3"/>
  <c r="X7" i="3" s="1"/>
  <c r="P8" i="3"/>
  <c r="Q8" i="3"/>
  <c r="R8" i="3"/>
  <c r="S8" i="3"/>
  <c r="Y8" i="3" s="1"/>
  <c r="P9" i="3"/>
  <c r="Q9" i="3"/>
  <c r="R9" i="3"/>
  <c r="S9" i="3"/>
  <c r="Y9" i="3" s="1"/>
  <c r="P10" i="3"/>
  <c r="Q10" i="3"/>
  <c r="R10" i="3"/>
  <c r="S10" i="3"/>
  <c r="X10" i="3" s="1"/>
  <c r="P11" i="3"/>
  <c r="Q11" i="3"/>
  <c r="R11" i="3"/>
  <c r="S11" i="3"/>
  <c r="Y11" i="3" s="1"/>
  <c r="P12" i="3"/>
  <c r="Q12" i="3"/>
  <c r="R12" i="3"/>
  <c r="S12" i="3"/>
  <c r="X12" i="3" s="1"/>
  <c r="P13" i="3"/>
  <c r="Q13" i="3"/>
  <c r="R13" i="3"/>
  <c r="S13" i="3"/>
  <c r="Y13" i="3" s="1"/>
  <c r="P14" i="3"/>
  <c r="Q14" i="3"/>
  <c r="R14" i="3"/>
  <c r="S14" i="3"/>
  <c r="P15" i="3"/>
  <c r="Q15" i="3"/>
  <c r="R15" i="3"/>
  <c r="S15" i="3"/>
  <c r="Y15" i="3" s="1"/>
  <c r="P16" i="3"/>
  <c r="Q16" i="3"/>
  <c r="R16" i="3"/>
  <c r="S16" i="3"/>
  <c r="Y16" i="3" s="1"/>
  <c r="P17" i="3"/>
  <c r="Q17" i="3"/>
  <c r="R17" i="3"/>
  <c r="S17" i="3"/>
  <c r="Y17" i="3" s="1"/>
  <c r="P18" i="3"/>
  <c r="Q18" i="3"/>
  <c r="R18" i="3"/>
  <c r="S18" i="3"/>
  <c r="X18" i="3" s="1"/>
  <c r="P19" i="3"/>
  <c r="Q19" i="3"/>
  <c r="R19" i="3"/>
  <c r="S19" i="3"/>
  <c r="Y19" i="3" s="1"/>
  <c r="P20" i="3"/>
  <c r="Q20" i="3"/>
  <c r="R20" i="3"/>
  <c r="S20" i="3"/>
  <c r="P21" i="3"/>
  <c r="Q21" i="3"/>
  <c r="R21" i="3"/>
  <c r="S21" i="3"/>
  <c r="Y21" i="3" s="1"/>
  <c r="P22" i="3"/>
  <c r="Q22" i="3"/>
  <c r="R22" i="3"/>
  <c r="S22" i="3"/>
  <c r="P23" i="3"/>
  <c r="Q23" i="3"/>
  <c r="R23" i="3"/>
  <c r="S23" i="3"/>
  <c r="X23" i="3" s="1"/>
  <c r="P24" i="3"/>
  <c r="Q24" i="3"/>
  <c r="R24" i="3"/>
  <c r="S24" i="3"/>
  <c r="Y24" i="3" s="1"/>
  <c r="P25" i="3"/>
  <c r="Q25" i="3"/>
  <c r="R25" i="3"/>
  <c r="S25" i="3"/>
  <c r="P26" i="3"/>
  <c r="Q26" i="3"/>
  <c r="R26" i="3"/>
  <c r="S26" i="3"/>
  <c r="P27" i="3"/>
  <c r="Q27" i="3"/>
  <c r="R27" i="3"/>
  <c r="S27" i="3"/>
  <c r="Y27" i="3" s="1"/>
  <c r="P28" i="3"/>
  <c r="Q28" i="3"/>
  <c r="R28" i="3"/>
  <c r="S28" i="3"/>
  <c r="X28" i="3" s="1"/>
  <c r="P29" i="3"/>
  <c r="Q29" i="3"/>
  <c r="R29" i="3"/>
  <c r="S29" i="3"/>
  <c r="Y29" i="3" s="1"/>
  <c r="P30" i="3"/>
  <c r="Q30" i="3"/>
  <c r="R30" i="3"/>
  <c r="S30" i="3"/>
  <c r="P31" i="3"/>
  <c r="Q31" i="3"/>
  <c r="R31" i="3"/>
  <c r="S31" i="3"/>
  <c r="P32" i="3"/>
  <c r="Q32" i="3"/>
  <c r="R32" i="3"/>
  <c r="S32" i="3"/>
  <c r="Y32" i="3" s="1"/>
  <c r="P33" i="3"/>
  <c r="Q33" i="3"/>
  <c r="R33" i="3"/>
  <c r="S33" i="3"/>
  <c r="P34" i="3"/>
  <c r="Q34" i="3"/>
  <c r="R34" i="3"/>
  <c r="S34" i="3"/>
  <c r="X34" i="3" s="1"/>
  <c r="P35" i="3"/>
  <c r="Q35" i="3"/>
  <c r="R35" i="3"/>
  <c r="S35" i="3"/>
  <c r="Y35" i="3" s="1"/>
  <c r="P36" i="3"/>
  <c r="Q36" i="3"/>
  <c r="R36" i="3"/>
  <c r="S36" i="3"/>
  <c r="P37" i="3"/>
  <c r="Q37" i="3"/>
  <c r="R37" i="3"/>
  <c r="S37" i="3"/>
  <c r="Y37" i="3" s="1"/>
  <c r="P38" i="3"/>
  <c r="Q38" i="3"/>
  <c r="R38" i="3"/>
  <c r="S38" i="3"/>
  <c r="P39" i="3"/>
  <c r="Q39" i="3"/>
  <c r="R39" i="3"/>
  <c r="S39" i="3"/>
  <c r="X39" i="3" s="1"/>
  <c r="P40" i="3"/>
  <c r="Q40" i="3"/>
  <c r="R40" i="3"/>
  <c r="S40" i="3"/>
  <c r="Y40" i="3" s="1"/>
  <c r="P41" i="3"/>
  <c r="Q41" i="3"/>
  <c r="R41" i="3"/>
  <c r="S41" i="3"/>
  <c r="P42" i="3"/>
  <c r="Q42" i="3"/>
  <c r="R42" i="3"/>
  <c r="S42" i="3"/>
  <c r="P43" i="3"/>
  <c r="Q43" i="3"/>
  <c r="R43" i="3"/>
  <c r="S43" i="3"/>
  <c r="Y43" i="3" s="1"/>
  <c r="P44" i="3"/>
  <c r="Q44" i="3"/>
  <c r="R44" i="3"/>
  <c r="S44" i="3"/>
  <c r="X44" i="3" s="1"/>
  <c r="P45" i="3"/>
  <c r="Q45" i="3"/>
  <c r="R45" i="3"/>
  <c r="S45" i="3"/>
  <c r="Y45" i="3" s="1"/>
  <c r="P46" i="3"/>
  <c r="Q46" i="3"/>
  <c r="R46" i="3"/>
  <c r="S46" i="3"/>
  <c r="P47" i="3"/>
  <c r="Q47" i="3"/>
  <c r="R47" i="3"/>
  <c r="S47" i="3"/>
  <c r="P48" i="3"/>
  <c r="Q48" i="3"/>
  <c r="R48" i="3"/>
  <c r="S48" i="3"/>
  <c r="Y48" i="3" s="1"/>
  <c r="P49" i="3"/>
  <c r="Q49" i="3"/>
  <c r="R49" i="3"/>
  <c r="S49" i="3"/>
  <c r="P50" i="3"/>
  <c r="Q50" i="3"/>
  <c r="R50" i="3"/>
  <c r="S50" i="3"/>
  <c r="X50" i="3" s="1"/>
  <c r="P51" i="3"/>
  <c r="Q51" i="3"/>
  <c r="R51" i="3"/>
  <c r="S51" i="3"/>
  <c r="Y51" i="3" s="1"/>
  <c r="P52" i="3"/>
  <c r="Q52" i="3"/>
  <c r="R52" i="3"/>
  <c r="S52" i="3"/>
  <c r="P53" i="3"/>
  <c r="Q53" i="3"/>
  <c r="R53" i="3"/>
  <c r="S53" i="3"/>
  <c r="Y53" i="3" s="1"/>
  <c r="P54" i="3"/>
  <c r="Q54" i="3"/>
  <c r="R54" i="3"/>
  <c r="S54" i="3"/>
  <c r="P55" i="3"/>
  <c r="Q55" i="3"/>
  <c r="R55" i="3"/>
  <c r="S55" i="3"/>
  <c r="X55" i="3" s="1"/>
  <c r="P56" i="3"/>
  <c r="Q56" i="3"/>
  <c r="R56" i="3"/>
  <c r="S56" i="3"/>
  <c r="Y56" i="3" s="1"/>
  <c r="P57" i="3"/>
  <c r="Q57" i="3"/>
  <c r="R57" i="3"/>
  <c r="S57" i="3"/>
  <c r="P58" i="3"/>
  <c r="Q58" i="3"/>
  <c r="R58" i="3"/>
  <c r="S58" i="3"/>
  <c r="P59" i="3"/>
  <c r="Q59" i="3"/>
  <c r="R59" i="3"/>
  <c r="S59" i="3"/>
  <c r="Y59" i="3" s="1"/>
  <c r="P60" i="3"/>
  <c r="Q60" i="3"/>
  <c r="R60" i="3"/>
  <c r="S60" i="3"/>
  <c r="X60" i="3" s="1"/>
  <c r="P61" i="3"/>
  <c r="Q61" i="3"/>
  <c r="R61" i="3"/>
  <c r="S61" i="3"/>
  <c r="Y61" i="3" s="1"/>
  <c r="P62" i="3"/>
  <c r="Q62" i="3"/>
  <c r="R62" i="3"/>
  <c r="S62" i="3"/>
  <c r="P63" i="3"/>
  <c r="Q63" i="3"/>
  <c r="R63" i="3"/>
  <c r="S63" i="3"/>
  <c r="P64" i="3"/>
  <c r="Q64" i="3"/>
  <c r="R64" i="3"/>
  <c r="S64" i="3"/>
  <c r="Y64" i="3" s="1"/>
  <c r="P65" i="3"/>
  <c r="Q65" i="3"/>
  <c r="R65" i="3"/>
  <c r="S65" i="3"/>
  <c r="P66" i="3"/>
  <c r="Q66" i="3"/>
  <c r="R66" i="3"/>
  <c r="S66" i="3"/>
  <c r="X66" i="3" s="1"/>
  <c r="P67" i="3"/>
  <c r="Q67" i="3"/>
  <c r="R67" i="3"/>
  <c r="S67" i="3"/>
  <c r="P68" i="3"/>
  <c r="Q68" i="3"/>
  <c r="R68" i="3"/>
  <c r="S68" i="3"/>
  <c r="P69" i="3"/>
  <c r="Q69" i="3"/>
  <c r="R69" i="3"/>
  <c r="S69" i="3"/>
  <c r="P70" i="3"/>
  <c r="Q70" i="3"/>
  <c r="R70" i="3"/>
  <c r="S70" i="3"/>
  <c r="P71" i="3"/>
  <c r="Q71" i="3"/>
  <c r="R71" i="3"/>
  <c r="S71" i="3"/>
  <c r="P72" i="3"/>
  <c r="Q72" i="3"/>
  <c r="R72" i="3"/>
  <c r="S72" i="3"/>
  <c r="Y72" i="3" s="1"/>
  <c r="P73" i="3"/>
  <c r="Q73" i="3"/>
  <c r="R73" i="3"/>
  <c r="S73" i="3"/>
  <c r="P74" i="3"/>
  <c r="Q74" i="3"/>
  <c r="R74" i="3"/>
  <c r="S74" i="3"/>
  <c r="P75" i="3"/>
  <c r="Q75" i="3"/>
  <c r="R75" i="3"/>
  <c r="S75" i="3"/>
  <c r="P76" i="3"/>
  <c r="Q76" i="3"/>
  <c r="R76" i="3"/>
  <c r="S76" i="3"/>
  <c r="P77" i="3"/>
  <c r="Q77" i="3"/>
  <c r="R77" i="3"/>
  <c r="S77" i="3"/>
  <c r="P78" i="3"/>
  <c r="Q78" i="3"/>
  <c r="R78" i="3"/>
  <c r="S78" i="3"/>
  <c r="P79" i="3"/>
  <c r="Q79" i="3"/>
  <c r="R79" i="3"/>
  <c r="S79" i="3"/>
  <c r="P80" i="3"/>
  <c r="Q80" i="3"/>
  <c r="R80" i="3"/>
  <c r="S80" i="3"/>
  <c r="P81" i="3"/>
  <c r="Q81" i="3"/>
  <c r="R81" i="3"/>
  <c r="S81" i="3"/>
  <c r="P82" i="3"/>
  <c r="Q82" i="3"/>
  <c r="R82" i="3"/>
  <c r="S82" i="3"/>
  <c r="P83" i="3"/>
  <c r="Q83" i="3"/>
  <c r="R83" i="3"/>
  <c r="S83" i="3"/>
  <c r="Y83" i="3" s="1"/>
  <c r="P84" i="3"/>
  <c r="Q84" i="3"/>
  <c r="R84" i="3"/>
  <c r="S84" i="3"/>
  <c r="P85" i="3"/>
  <c r="Q85" i="3"/>
  <c r="R85" i="3"/>
  <c r="S85" i="3"/>
  <c r="P86" i="3"/>
  <c r="Q86" i="3"/>
  <c r="R86" i="3"/>
  <c r="S86" i="3"/>
  <c r="P87" i="3"/>
  <c r="Q87" i="3"/>
  <c r="R87" i="3"/>
  <c r="S87" i="3"/>
  <c r="X87" i="3" s="1"/>
  <c r="P88" i="3"/>
  <c r="Q88" i="3"/>
  <c r="R88" i="3"/>
  <c r="S88" i="3"/>
  <c r="P89" i="3"/>
  <c r="Q89" i="3"/>
  <c r="R89" i="3"/>
  <c r="S89" i="3"/>
  <c r="P90" i="3"/>
  <c r="Q90" i="3"/>
  <c r="R90" i="3"/>
  <c r="S90" i="3"/>
  <c r="P91" i="3"/>
  <c r="Q91" i="3"/>
  <c r="R91" i="3"/>
  <c r="S91" i="3"/>
  <c r="P92" i="3"/>
  <c r="Q92" i="3"/>
  <c r="R92" i="3"/>
  <c r="S92" i="3"/>
  <c r="P93" i="3"/>
  <c r="Q93" i="3"/>
  <c r="R93" i="3"/>
  <c r="S93" i="3"/>
  <c r="Y93" i="3" s="1"/>
  <c r="P94" i="3"/>
  <c r="Q94" i="3"/>
  <c r="R94" i="3"/>
  <c r="S94" i="3"/>
  <c r="P95" i="3"/>
  <c r="Q95" i="3"/>
  <c r="R95" i="3"/>
  <c r="S95" i="3"/>
  <c r="P96" i="3"/>
  <c r="Q96" i="3"/>
  <c r="R96" i="3"/>
  <c r="S96" i="3"/>
  <c r="P97" i="3"/>
  <c r="Q97" i="3"/>
  <c r="R97" i="3"/>
  <c r="S97" i="3"/>
  <c r="P98" i="3"/>
  <c r="Q98" i="3"/>
  <c r="R98" i="3"/>
  <c r="S98" i="3"/>
  <c r="P99" i="3"/>
  <c r="Q99" i="3"/>
  <c r="R99" i="3"/>
  <c r="S99" i="3"/>
  <c r="P100" i="3"/>
  <c r="Q100" i="3"/>
  <c r="R100" i="3"/>
  <c r="S100" i="3"/>
  <c r="P101" i="3"/>
  <c r="Q101" i="3"/>
  <c r="R101" i="3"/>
  <c r="S101" i="3"/>
  <c r="P102" i="3"/>
  <c r="Q102" i="3"/>
  <c r="R102" i="3"/>
  <c r="S102" i="3"/>
  <c r="P103" i="3"/>
  <c r="Q103" i="3"/>
  <c r="R103" i="3"/>
  <c r="S103" i="3"/>
  <c r="P104" i="3"/>
  <c r="Q104" i="3"/>
  <c r="R104" i="3"/>
  <c r="S104" i="3"/>
  <c r="Y104" i="3" s="1"/>
  <c r="P105" i="3"/>
  <c r="Q105" i="3"/>
  <c r="R105" i="3"/>
  <c r="S105" i="3"/>
  <c r="P106" i="3"/>
  <c r="Q106" i="3"/>
  <c r="R106" i="3"/>
  <c r="S106" i="3"/>
  <c r="P107" i="3"/>
  <c r="Q107" i="3"/>
  <c r="R107" i="3"/>
  <c r="S107" i="3"/>
  <c r="P108" i="3"/>
  <c r="Q108" i="3"/>
  <c r="R108" i="3"/>
  <c r="S108" i="3"/>
  <c r="X108" i="3" s="1"/>
  <c r="P109" i="3"/>
  <c r="Q109" i="3"/>
  <c r="R109" i="3"/>
  <c r="S109" i="3"/>
  <c r="P110" i="3"/>
  <c r="Q110" i="3"/>
  <c r="R110" i="3"/>
  <c r="S110" i="3"/>
  <c r="P111" i="3"/>
  <c r="Q111" i="3"/>
  <c r="R111" i="3"/>
  <c r="S111" i="3"/>
  <c r="P112" i="3"/>
  <c r="Q112" i="3"/>
  <c r="R112" i="3"/>
  <c r="S112" i="3"/>
  <c r="P113" i="3"/>
  <c r="Q113" i="3"/>
  <c r="R113" i="3"/>
  <c r="S113" i="3"/>
  <c r="P114" i="3"/>
  <c r="Q114" i="3"/>
  <c r="R114" i="3"/>
  <c r="S114" i="3"/>
  <c r="P115" i="3"/>
  <c r="Q115" i="3"/>
  <c r="R115" i="3"/>
  <c r="S115" i="3"/>
  <c r="Y115" i="3" s="1"/>
  <c r="P116" i="3"/>
  <c r="Q116" i="3"/>
  <c r="R116" i="3"/>
  <c r="S116" i="3"/>
  <c r="P117" i="3"/>
  <c r="Q117" i="3"/>
  <c r="R117" i="3"/>
  <c r="S117" i="3"/>
  <c r="P118" i="3"/>
  <c r="Q118" i="3"/>
  <c r="R118" i="3"/>
  <c r="S118" i="3"/>
  <c r="P119" i="3"/>
  <c r="Q119" i="3"/>
  <c r="R119" i="3"/>
  <c r="S119" i="3"/>
  <c r="P120" i="3"/>
  <c r="Q120" i="3"/>
  <c r="R120" i="3"/>
  <c r="S120" i="3"/>
  <c r="P121" i="3"/>
  <c r="Q121" i="3"/>
  <c r="R121" i="3"/>
  <c r="S121" i="3"/>
  <c r="P122" i="3"/>
  <c r="Q122" i="3"/>
  <c r="R122" i="3"/>
  <c r="S122" i="3"/>
  <c r="P123" i="3"/>
  <c r="Q123" i="3"/>
  <c r="R123" i="3"/>
  <c r="S123" i="3"/>
  <c r="P124" i="3"/>
  <c r="Q124" i="3"/>
  <c r="R124" i="3"/>
  <c r="S124" i="3"/>
  <c r="P125" i="3"/>
  <c r="Q125" i="3"/>
  <c r="R125" i="3"/>
  <c r="S125" i="3"/>
  <c r="Y125" i="3" s="1"/>
  <c r="P126" i="3"/>
  <c r="Q126" i="3"/>
  <c r="R126" i="3"/>
  <c r="S126" i="3"/>
  <c r="P127" i="3"/>
  <c r="Q127" i="3"/>
  <c r="R127" i="3"/>
  <c r="S127" i="3"/>
  <c r="P128" i="3"/>
  <c r="Q128" i="3"/>
  <c r="R128" i="3"/>
  <c r="S128" i="3"/>
  <c r="P129" i="3"/>
  <c r="Q129" i="3"/>
  <c r="R129" i="3"/>
  <c r="S129" i="3"/>
  <c r="P130" i="3"/>
  <c r="Q130" i="3"/>
  <c r="R130" i="3"/>
  <c r="S130" i="3"/>
  <c r="X130" i="3" s="1"/>
  <c r="P131" i="3"/>
  <c r="Q131" i="3"/>
  <c r="R131" i="3"/>
  <c r="S131" i="3"/>
  <c r="P132" i="3"/>
  <c r="Q132" i="3"/>
  <c r="R132" i="3"/>
  <c r="S132" i="3"/>
  <c r="P133" i="3"/>
  <c r="Q133" i="3"/>
  <c r="R133" i="3"/>
  <c r="S133" i="3"/>
  <c r="P134" i="3"/>
  <c r="Q134" i="3"/>
  <c r="R134" i="3"/>
  <c r="S134" i="3"/>
  <c r="P135" i="3"/>
  <c r="Q135" i="3"/>
  <c r="R135" i="3"/>
  <c r="S135" i="3"/>
  <c r="P136" i="3"/>
  <c r="Q136" i="3"/>
  <c r="R136" i="3"/>
  <c r="S136" i="3"/>
  <c r="Y136" i="3" s="1"/>
  <c r="P137" i="3"/>
  <c r="Q137" i="3"/>
  <c r="R137" i="3"/>
  <c r="S137" i="3"/>
  <c r="P138" i="3"/>
  <c r="Q138" i="3"/>
  <c r="R138" i="3"/>
  <c r="S138" i="3"/>
  <c r="P139" i="3"/>
  <c r="Q139" i="3"/>
  <c r="R139" i="3"/>
  <c r="S139" i="3"/>
  <c r="P140" i="3"/>
  <c r="Q140" i="3"/>
  <c r="R140" i="3"/>
  <c r="S140" i="3"/>
  <c r="P141" i="3"/>
  <c r="Q141" i="3"/>
  <c r="R141" i="3"/>
  <c r="S141" i="3"/>
  <c r="P142" i="3"/>
  <c r="Q142" i="3"/>
  <c r="R142" i="3"/>
  <c r="S142" i="3"/>
  <c r="P143" i="3"/>
  <c r="Q143" i="3"/>
  <c r="R143" i="3"/>
  <c r="S143" i="3"/>
  <c r="P144" i="3"/>
  <c r="Q144" i="3"/>
  <c r="R144" i="3"/>
  <c r="S144" i="3"/>
  <c r="P145" i="3"/>
  <c r="Q145" i="3"/>
  <c r="R145" i="3"/>
  <c r="S145" i="3"/>
  <c r="P146" i="3"/>
  <c r="Q146" i="3"/>
  <c r="R146" i="3"/>
  <c r="S146" i="3"/>
  <c r="P147" i="3"/>
  <c r="Q147" i="3"/>
  <c r="R147" i="3"/>
  <c r="S147" i="3"/>
  <c r="Y147" i="3" s="1"/>
  <c r="P148" i="3"/>
  <c r="Q148" i="3"/>
  <c r="R148" i="3"/>
  <c r="S148" i="3"/>
  <c r="P149" i="3"/>
  <c r="Q149" i="3"/>
  <c r="R149" i="3"/>
  <c r="S149" i="3"/>
  <c r="P150" i="3"/>
  <c r="Q150" i="3"/>
  <c r="R150" i="3"/>
  <c r="S150" i="3"/>
  <c r="P151" i="3"/>
  <c r="Q151" i="3"/>
  <c r="R151" i="3"/>
  <c r="S151" i="3"/>
  <c r="X151" i="3" s="1"/>
  <c r="P152" i="3"/>
  <c r="Q152" i="3"/>
  <c r="R152" i="3"/>
  <c r="S152" i="3"/>
  <c r="P153" i="3"/>
  <c r="Q153" i="3"/>
  <c r="R153" i="3"/>
  <c r="S153" i="3"/>
  <c r="P154" i="3"/>
  <c r="Q154" i="3"/>
  <c r="R154" i="3"/>
  <c r="S154" i="3"/>
  <c r="P155" i="3"/>
  <c r="Q155" i="3"/>
  <c r="R155" i="3"/>
  <c r="S155" i="3"/>
  <c r="P156" i="3"/>
  <c r="Q156" i="3"/>
  <c r="R156" i="3"/>
  <c r="S156" i="3"/>
  <c r="P157" i="3"/>
  <c r="Q157" i="3"/>
  <c r="R157" i="3"/>
  <c r="S157" i="3"/>
  <c r="Y157" i="3" s="1"/>
  <c r="P158" i="3"/>
  <c r="Q158" i="3"/>
  <c r="R158" i="3"/>
  <c r="S158" i="3"/>
  <c r="P159" i="3"/>
  <c r="Q159" i="3"/>
  <c r="R159" i="3"/>
  <c r="S159" i="3"/>
  <c r="P160" i="3"/>
  <c r="Q160" i="3"/>
  <c r="R160" i="3"/>
  <c r="S160" i="3"/>
  <c r="P161" i="3"/>
  <c r="Q161" i="3"/>
  <c r="R161" i="3"/>
  <c r="S161" i="3"/>
  <c r="P162" i="3"/>
  <c r="Q162" i="3"/>
  <c r="R162" i="3"/>
  <c r="S162" i="3"/>
  <c r="P163" i="3"/>
  <c r="Q163" i="3"/>
  <c r="R163" i="3"/>
  <c r="S163" i="3"/>
  <c r="P164" i="3"/>
  <c r="Q164" i="3"/>
  <c r="R164" i="3"/>
  <c r="S164" i="3"/>
  <c r="P165" i="3"/>
  <c r="Q165" i="3"/>
  <c r="R165" i="3"/>
  <c r="S165" i="3"/>
  <c r="P166" i="3"/>
  <c r="Q166" i="3"/>
  <c r="R166" i="3"/>
  <c r="S166" i="3"/>
  <c r="P167" i="3"/>
  <c r="Q167" i="3"/>
  <c r="R167" i="3"/>
  <c r="S167" i="3"/>
  <c r="P168" i="3"/>
  <c r="Q168" i="3"/>
  <c r="R168" i="3"/>
  <c r="S168" i="3"/>
  <c r="Y168" i="3" s="1"/>
  <c r="P169" i="3"/>
  <c r="Q169" i="3"/>
  <c r="R169" i="3"/>
  <c r="S169" i="3"/>
  <c r="P170" i="3"/>
  <c r="Q170" i="3"/>
  <c r="R170" i="3"/>
  <c r="S170" i="3"/>
  <c r="P171" i="3"/>
  <c r="Q171" i="3"/>
  <c r="R171" i="3"/>
  <c r="S171" i="3"/>
  <c r="P172" i="3"/>
  <c r="Q172" i="3"/>
  <c r="R172" i="3"/>
  <c r="S172" i="3"/>
  <c r="X172" i="3" s="1"/>
  <c r="P173" i="3"/>
  <c r="Q173" i="3"/>
  <c r="R173" i="3"/>
  <c r="S173" i="3"/>
  <c r="P174" i="3"/>
  <c r="Q174" i="3"/>
  <c r="R174" i="3"/>
  <c r="S174" i="3"/>
  <c r="P175" i="3"/>
  <c r="Q175" i="3"/>
  <c r="R175" i="3"/>
  <c r="S175" i="3"/>
  <c r="P176" i="3"/>
  <c r="Q176" i="3"/>
  <c r="R176" i="3"/>
  <c r="S176" i="3"/>
  <c r="P177" i="3"/>
  <c r="Q177" i="3"/>
  <c r="R177" i="3"/>
  <c r="S177" i="3"/>
  <c r="Y177" i="3" s="1"/>
  <c r="P178" i="3"/>
  <c r="Q178" i="3"/>
  <c r="R178" i="3"/>
  <c r="S178" i="3"/>
  <c r="P179" i="3"/>
  <c r="Q179" i="3"/>
  <c r="R179" i="3"/>
  <c r="S179" i="3"/>
  <c r="P180" i="3"/>
  <c r="Q180" i="3"/>
  <c r="R180" i="3"/>
  <c r="S180" i="3"/>
  <c r="P181" i="3"/>
  <c r="Q181" i="3"/>
  <c r="R181" i="3"/>
  <c r="S181" i="3"/>
  <c r="P182" i="3"/>
  <c r="Q182" i="3"/>
  <c r="R182" i="3"/>
  <c r="S182" i="3"/>
  <c r="P183" i="3"/>
  <c r="Q183" i="3"/>
  <c r="R183" i="3"/>
  <c r="S183" i="3"/>
  <c r="P184" i="3"/>
  <c r="Q184" i="3"/>
  <c r="R184" i="3"/>
  <c r="S184" i="3"/>
  <c r="P185" i="3"/>
  <c r="Q185" i="3"/>
  <c r="R185" i="3"/>
  <c r="S185" i="3"/>
  <c r="Y185" i="3" s="1"/>
  <c r="P186" i="3"/>
  <c r="Q186" i="3"/>
  <c r="R186" i="3"/>
  <c r="S186" i="3"/>
  <c r="P187" i="3"/>
  <c r="Q187" i="3"/>
  <c r="R187" i="3"/>
  <c r="S187" i="3"/>
  <c r="P188" i="3"/>
  <c r="Q188" i="3"/>
  <c r="R188" i="3"/>
  <c r="S188" i="3"/>
  <c r="P189" i="3"/>
  <c r="Q189" i="3"/>
  <c r="R189" i="3"/>
  <c r="S189" i="3"/>
  <c r="P190" i="3"/>
  <c r="Q190" i="3"/>
  <c r="R190" i="3"/>
  <c r="S190" i="3"/>
  <c r="P191" i="3"/>
  <c r="Q191" i="3"/>
  <c r="R191" i="3"/>
  <c r="S191" i="3"/>
  <c r="P192" i="3"/>
  <c r="Q192" i="3"/>
  <c r="R192" i="3"/>
  <c r="S192" i="3"/>
  <c r="P193" i="3"/>
  <c r="Q193" i="3"/>
  <c r="R193" i="3"/>
  <c r="S193" i="3"/>
  <c r="Y193" i="3" s="1"/>
  <c r="P194" i="3"/>
  <c r="Q194" i="3"/>
  <c r="R194" i="3"/>
  <c r="S194" i="3"/>
  <c r="X194" i="3" s="1"/>
  <c r="P195" i="3"/>
  <c r="Q195" i="3"/>
  <c r="R195" i="3"/>
  <c r="S195" i="3"/>
  <c r="P196" i="3"/>
  <c r="Q196" i="3"/>
  <c r="R196" i="3"/>
  <c r="S196" i="3"/>
  <c r="P197" i="3"/>
  <c r="Q197" i="3"/>
  <c r="R197" i="3"/>
  <c r="S197" i="3"/>
  <c r="P198" i="3"/>
  <c r="Q198" i="3"/>
  <c r="R198" i="3"/>
  <c r="S198" i="3"/>
  <c r="P199" i="3"/>
  <c r="Q199" i="3"/>
  <c r="R199" i="3"/>
  <c r="S199" i="3"/>
  <c r="P200" i="3"/>
  <c r="Q200" i="3"/>
  <c r="R200" i="3"/>
  <c r="S200" i="3"/>
  <c r="P201" i="3"/>
  <c r="Q201" i="3"/>
  <c r="R201" i="3"/>
  <c r="S201" i="3"/>
  <c r="Y201" i="3" s="1"/>
  <c r="P202" i="3"/>
  <c r="Q202" i="3"/>
  <c r="R202" i="3"/>
  <c r="S202" i="3"/>
  <c r="P203" i="3"/>
  <c r="Q203" i="3"/>
  <c r="R203" i="3"/>
  <c r="S203" i="3"/>
  <c r="P204" i="3"/>
  <c r="Q204" i="3"/>
  <c r="R204" i="3"/>
  <c r="S204" i="3"/>
  <c r="P205" i="3"/>
  <c r="Q205" i="3"/>
  <c r="R205" i="3"/>
  <c r="S205" i="3"/>
  <c r="P206" i="3"/>
  <c r="Q206" i="3"/>
  <c r="R206" i="3"/>
  <c r="S206" i="3"/>
  <c r="P207" i="3"/>
  <c r="Q207" i="3"/>
  <c r="R207" i="3"/>
  <c r="S207" i="3"/>
  <c r="P208" i="3"/>
  <c r="Q208" i="3"/>
  <c r="R208" i="3"/>
  <c r="S208" i="3"/>
  <c r="P209" i="3"/>
  <c r="Q209" i="3"/>
  <c r="R209" i="3"/>
  <c r="S209" i="3"/>
  <c r="Y209" i="3" s="1"/>
  <c r="P210" i="3"/>
  <c r="Q210" i="3"/>
  <c r="R210" i="3"/>
  <c r="S210" i="3"/>
  <c r="P211" i="3"/>
  <c r="Q211" i="3"/>
  <c r="R211" i="3"/>
  <c r="S211" i="3"/>
  <c r="P212" i="3"/>
  <c r="Q212" i="3"/>
  <c r="R212" i="3"/>
  <c r="S212" i="3"/>
  <c r="P213" i="3"/>
  <c r="Q213" i="3"/>
  <c r="R213" i="3"/>
  <c r="S213" i="3"/>
  <c r="P214" i="3"/>
  <c r="Q214" i="3"/>
  <c r="R214" i="3"/>
  <c r="S214" i="3"/>
  <c r="P215" i="3"/>
  <c r="Q215" i="3"/>
  <c r="R215" i="3"/>
  <c r="S215" i="3"/>
  <c r="X215" i="3" s="1"/>
  <c r="P216" i="3"/>
  <c r="Q216" i="3"/>
  <c r="R216" i="3"/>
  <c r="S216" i="3"/>
  <c r="P217" i="3"/>
  <c r="Q217" i="3"/>
  <c r="R217" i="3"/>
  <c r="S217" i="3"/>
  <c r="Y217" i="3" s="1"/>
  <c r="P218" i="3"/>
  <c r="Q218" i="3"/>
  <c r="R218" i="3"/>
  <c r="S218" i="3"/>
  <c r="P219" i="3"/>
  <c r="Q219" i="3"/>
  <c r="R219" i="3"/>
  <c r="S219" i="3"/>
  <c r="P220" i="3"/>
  <c r="Q220" i="3"/>
  <c r="R220" i="3"/>
  <c r="S220" i="3"/>
  <c r="P221" i="3"/>
  <c r="Q221" i="3"/>
  <c r="R221" i="3"/>
  <c r="S221" i="3"/>
  <c r="P222" i="3"/>
  <c r="Q222" i="3"/>
  <c r="R222" i="3"/>
  <c r="S222" i="3"/>
  <c r="P223" i="3"/>
  <c r="Q223" i="3"/>
  <c r="R223" i="3"/>
  <c r="S223" i="3"/>
  <c r="P224" i="3"/>
  <c r="Q224" i="3"/>
  <c r="R224" i="3"/>
  <c r="S224" i="3"/>
  <c r="P225" i="3"/>
  <c r="Q225" i="3"/>
  <c r="R225" i="3"/>
  <c r="S225" i="3"/>
  <c r="Y225" i="3" s="1"/>
  <c r="P226" i="3"/>
  <c r="Q226" i="3"/>
  <c r="R226" i="3"/>
  <c r="S226" i="3"/>
  <c r="P227" i="3"/>
  <c r="Q227" i="3"/>
  <c r="R227" i="3"/>
  <c r="S227" i="3"/>
  <c r="P228" i="3"/>
  <c r="Q228" i="3"/>
  <c r="R228" i="3"/>
  <c r="S228" i="3"/>
  <c r="P229" i="3"/>
  <c r="Q229" i="3"/>
  <c r="R229" i="3"/>
  <c r="S229" i="3"/>
  <c r="X229" i="3" s="1"/>
  <c r="P230" i="3"/>
  <c r="Q230" i="3"/>
  <c r="R230" i="3"/>
  <c r="S230" i="3"/>
  <c r="P231" i="3"/>
  <c r="Q231" i="3"/>
  <c r="R231" i="3"/>
  <c r="S231" i="3"/>
  <c r="P232" i="3"/>
  <c r="Q232" i="3"/>
  <c r="R232" i="3"/>
  <c r="S232" i="3"/>
  <c r="P233" i="3"/>
  <c r="Q233" i="3"/>
  <c r="R233" i="3"/>
  <c r="S233" i="3"/>
  <c r="X233" i="3" s="1"/>
  <c r="P234" i="3"/>
  <c r="Q234" i="3"/>
  <c r="R234" i="3"/>
  <c r="S234" i="3"/>
  <c r="P235" i="3"/>
  <c r="Q235" i="3"/>
  <c r="R235" i="3"/>
  <c r="S235" i="3"/>
  <c r="P236" i="3"/>
  <c r="Q236" i="3"/>
  <c r="R236" i="3"/>
  <c r="S236" i="3"/>
  <c r="X236" i="3" s="1"/>
  <c r="P237" i="3"/>
  <c r="Q237" i="3"/>
  <c r="R237" i="3"/>
  <c r="S237" i="3"/>
  <c r="X237" i="3" s="1"/>
  <c r="P238" i="3"/>
  <c r="Q238" i="3"/>
  <c r="R238" i="3"/>
  <c r="S238" i="3"/>
  <c r="P239" i="3"/>
  <c r="Q239" i="3"/>
  <c r="R239" i="3"/>
  <c r="S239" i="3"/>
  <c r="P240" i="3"/>
  <c r="Q240" i="3"/>
  <c r="R240" i="3"/>
  <c r="S240" i="3"/>
  <c r="P241" i="3"/>
  <c r="Q241" i="3"/>
  <c r="R241" i="3"/>
  <c r="S241" i="3"/>
  <c r="P242" i="3"/>
  <c r="Q242" i="3"/>
  <c r="R242" i="3"/>
  <c r="S242" i="3"/>
  <c r="P243" i="3"/>
  <c r="Q243" i="3"/>
  <c r="R243" i="3"/>
  <c r="S243" i="3"/>
  <c r="P244" i="3"/>
  <c r="Q244" i="3"/>
  <c r="R244" i="3"/>
  <c r="S244" i="3"/>
  <c r="P245" i="3"/>
  <c r="Q245" i="3"/>
  <c r="R245" i="3"/>
  <c r="S245" i="3"/>
  <c r="X245" i="3" s="1"/>
  <c r="P246" i="3"/>
  <c r="Q246" i="3"/>
  <c r="R246" i="3"/>
  <c r="S246" i="3"/>
  <c r="P247" i="3"/>
  <c r="Q247" i="3"/>
  <c r="R247" i="3"/>
  <c r="S247" i="3"/>
  <c r="P248" i="3"/>
  <c r="Q248" i="3"/>
  <c r="R248" i="3"/>
  <c r="S248" i="3"/>
  <c r="P249" i="3"/>
  <c r="Q249" i="3"/>
  <c r="R249" i="3"/>
  <c r="S249" i="3"/>
  <c r="X249" i="3" s="1"/>
  <c r="P250" i="3"/>
  <c r="Q250" i="3"/>
  <c r="R250" i="3"/>
  <c r="S250" i="3"/>
  <c r="P251" i="3"/>
  <c r="Q251" i="3"/>
  <c r="R251" i="3"/>
  <c r="S251" i="3"/>
  <c r="P252" i="3"/>
  <c r="Q252" i="3"/>
  <c r="R252" i="3"/>
  <c r="S252" i="3"/>
  <c r="P253" i="3"/>
  <c r="Q253" i="3"/>
  <c r="R253" i="3"/>
  <c r="S253" i="3"/>
  <c r="X253" i="3" s="1"/>
  <c r="P254" i="3"/>
  <c r="Q254" i="3"/>
  <c r="R254" i="3"/>
  <c r="S254" i="3"/>
  <c r="P255" i="3"/>
  <c r="Q255" i="3"/>
  <c r="R255" i="3"/>
  <c r="S255" i="3"/>
  <c r="P256" i="3"/>
  <c r="Q256" i="3"/>
  <c r="R256" i="3"/>
  <c r="S256" i="3"/>
  <c r="P257" i="3"/>
  <c r="Q257" i="3"/>
  <c r="R257" i="3"/>
  <c r="S257" i="3"/>
  <c r="X257" i="3" s="1"/>
  <c r="P258" i="3"/>
  <c r="Q258" i="3"/>
  <c r="R258" i="3"/>
  <c r="S258" i="3"/>
  <c r="X258" i="3" s="1"/>
  <c r="P259" i="3"/>
  <c r="Q259" i="3"/>
  <c r="R259" i="3"/>
  <c r="S259" i="3"/>
  <c r="P260" i="3"/>
  <c r="Q260" i="3"/>
  <c r="R260" i="3"/>
  <c r="S260" i="3"/>
  <c r="P261" i="3"/>
  <c r="Q261" i="3"/>
  <c r="R261" i="3"/>
  <c r="S261" i="3"/>
  <c r="X261" i="3" s="1"/>
  <c r="P262" i="3"/>
  <c r="Q262" i="3"/>
  <c r="R262" i="3"/>
  <c r="S262" i="3"/>
  <c r="X262" i="3" s="1"/>
  <c r="P263" i="3"/>
  <c r="Q263" i="3"/>
  <c r="R263" i="3"/>
  <c r="S263" i="3"/>
  <c r="P264" i="3"/>
  <c r="Q264" i="3"/>
  <c r="R264" i="3"/>
  <c r="S264" i="3"/>
  <c r="P265" i="3"/>
  <c r="Q265" i="3"/>
  <c r="R265" i="3"/>
  <c r="S265" i="3"/>
  <c r="X265" i="3" s="1"/>
  <c r="P266" i="3"/>
  <c r="Q266" i="3"/>
  <c r="R266" i="3"/>
  <c r="S266" i="3"/>
  <c r="P267" i="3"/>
  <c r="Q267" i="3"/>
  <c r="R267" i="3"/>
  <c r="S267" i="3"/>
  <c r="X267" i="3" s="1"/>
  <c r="P268" i="3"/>
  <c r="Q268" i="3"/>
  <c r="R268" i="3"/>
  <c r="S268" i="3"/>
  <c r="P269" i="3"/>
  <c r="Q269" i="3"/>
  <c r="R269" i="3"/>
  <c r="S269" i="3"/>
  <c r="X269" i="3" s="1"/>
  <c r="P270" i="3"/>
  <c r="Q270" i="3"/>
  <c r="R270" i="3"/>
  <c r="S270" i="3"/>
  <c r="P271" i="3"/>
  <c r="Q271" i="3"/>
  <c r="R271" i="3"/>
  <c r="S271" i="3"/>
  <c r="P272" i="3"/>
  <c r="Q272" i="3"/>
  <c r="R272" i="3"/>
  <c r="S272" i="3"/>
  <c r="X272" i="3" s="1"/>
  <c r="P273" i="3"/>
  <c r="Q273" i="3"/>
  <c r="R273" i="3"/>
  <c r="S273" i="3"/>
  <c r="P274" i="3"/>
  <c r="Q274" i="3"/>
  <c r="R274" i="3"/>
  <c r="S274" i="3"/>
  <c r="P275" i="3"/>
  <c r="Q275" i="3"/>
  <c r="R275" i="3"/>
  <c r="S275" i="3"/>
  <c r="P276" i="3"/>
  <c r="Q276" i="3"/>
  <c r="R276" i="3"/>
  <c r="S276" i="3"/>
  <c r="P277" i="3"/>
  <c r="Q277" i="3"/>
  <c r="R277" i="3"/>
  <c r="S277" i="3"/>
  <c r="X277" i="3" s="1"/>
  <c r="P278" i="3"/>
  <c r="Q278" i="3"/>
  <c r="R278" i="3"/>
  <c r="S278" i="3"/>
  <c r="X278" i="3" s="1"/>
  <c r="P279" i="3"/>
  <c r="Q279" i="3"/>
  <c r="R279" i="3"/>
  <c r="S279" i="3"/>
  <c r="X279" i="3" s="1"/>
  <c r="P280" i="3"/>
  <c r="Q280" i="3"/>
  <c r="R280" i="3"/>
  <c r="S280" i="3"/>
  <c r="X280" i="3" s="1"/>
  <c r="P281" i="3"/>
  <c r="Q281" i="3"/>
  <c r="R281" i="3"/>
  <c r="S281" i="3"/>
  <c r="X281" i="3" s="1"/>
  <c r="P282" i="3"/>
  <c r="Q282" i="3"/>
  <c r="R282" i="3"/>
  <c r="S282" i="3"/>
  <c r="P283" i="3"/>
  <c r="Q283" i="3"/>
  <c r="R283" i="3"/>
  <c r="S283" i="3"/>
  <c r="X283" i="3" s="1"/>
  <c r="P284" i="3"/>
  <c r="Q284" i="3"/>
  <c r="R284" i="3"/>
  <c r="S284" i="3"/>
  <c r="P285" i="3"/>
  <c r="Q285" i="3"/>
  <c r="R285" i="3"/>
  <c r="S285" i="3"/>
  <c r="X285" i="3" s="1"/>
  <c r="P286" i="3"/>
  <c r="Q286" i="3"/>
  <c r="R286" i="3"/>
  <c r="S286" i="3"/>
  <c r="X286" i="3" s="1"/>
  <c r="P287" i="3"/>
  <c r="Q287" i="3"/>
  <c r="R287" i="3"/>
  <c r="S287" i="3"/>
  <c r="P288" i="3"/>
  <c r="Q288" i="3"/>
  <c r="R288" i="3"/>
  <c r="S288" i="3"/>
  <c r="X288" i="3" s="1"/>
  <c r="P289" i="3"/>
  <c r="Q289" i="3"/>
  <c r="R289" i="3"/>
  <c r="S289" i="3"/>
  <c r="X289" i="3" s="1"/>
  <c r="P290" i="3"/>
  <c r="Q290" i="3"/>
  <c r="R290" i="3"/>
  <c r="S290" i="3"/>
  <c r="P291" i="3"/>
  <c r="Q291" i="3"/>
  <c r="R291" i="3"/>
  <c r="S291" i="3"/>
  <c r="X291" i="3" s="1"/>
  <c r="P292" i="3"/>
  <c r="Q292" i="3"/>
  <c r="R292" i="3"/>
  <c r="S292" i="3"/>
  <c r="P293" i="3"/>
  <c r="Q293" i="3"/>
  <c r="R293" i="3"/>
  <c r="S293" i="3"/>
  <c r="X293" i="3" s="1"/>
  <c r="P294" i="3"/>
  <c r="Q294" i="3"/>
  <c r="R294" i="3"/>
  <c r="S294" i="3"/>
  <c r="X294" i="3" s="1"/>
  <c r="P295" i="3"/>
  <c r="Q295" i="3"/>
  <c r="R295" i="3"/>
  <c r="S295" i="3"/>
  <c r="P296" i="3"/>
  <c r="Q296" i="3"/>
  <c r="R296" i="3"/>
  <c r="S296" i="3"/>
  <c r="X296" i="3" s="1"/>
  <c r="P297" i="3"/>
  <c r="Q297" i="3"/>
  <c r="R297" i="3"/>
  <c r="S297" i="3"/>
  <c r="X297" i="3" s="1"/>
  <c r="P298" i="3"/>
  <c r="Q298" i="3"/>
  <c r="R298" i="3"/>
  <c r="S298" i="3"/>
  <c r="P299" i="3"/>
  <c r="Q299" i="3"/>
  <c r="R299" i="3"/>
  <c r="S299" i="3"/>
  <c r="X299" i="3" s="1"/>
  <c r="P300" i="3"/>
  <c r="Q300" i="3"/>
  <c r="R300" i="3"/>
  <c r="S300" i="3"/>
  <c r="X300" i="3" s="1"/>
  <c r="P301" i="3"/>
  <c r="Q301" i="3"/>
  <c r="R301" i="3"/>
  <c r="S301" i="3"/>
  <c r="X301" i="3" s="1"/>
  <c r="P302" i="3"/>
  <c r="Q302" i="3"/>
  <c r="R302" i="3"/>
  <c r="S302" i="3"/>
  <c r="X302" i="3" s="1"/>
  <c r="P303" i="3"/>
  <c r="Q303" i="3"/>
  <c r="R303" i="3"/>
  <c r="S303" i="3"/>
  <c r="X303" i="3" s="1"/>
  <c r="P304" i="3"/>
  <c r="Q304" i="3"/>
  <c r="R304" i="3"/>
  <c r="S304" i="3"/>
  <c r="X304" i="3" s="1"/>
  <c r="P305" i="3"/>
  <c r="Q305" i="3"/>
  <c r="R305" i="3"/>
  <c r="S305" i="3"/>
  <c r="P306" i="3"/>
  <c r="Q306" i="3"/>
  <c r="R306" i="3"/>
  <c r="S306" i="3"/>
  <c r="P307" i="3"/>
  <c r="Q307" i="3"/>
  <c r="R307" i="3"/>
  <c r="S307" i="3"/>
  <c r="X307" i="3" s="1"/>
  <c r="P308" i="3"/>
  <c r="Q308" i="3"/>
  <c r="R308" i="3"/>
  <c r="S308" i="3"/>
  <c r="X308" i="3" s="1"/>
  <c r="P309" i="3"/>
  <c r="Q309" i="3"/>
  <c r="R309" i="3"/>
  <c r="S309" i="3"/>
  <c r="X309" i="3" s="1"/>
  <c r="P310" i="3"/>
  <c r="Q310" i="3"/>
  <c r="R310" i="3"/>
  <c r="S310" i="3"/>
  <c r="X310" i="3" s="1"/>
  <c r="P311" i="3"/>
  <c r="Q311" i="3"/>
  <c r="R311" i="3"/>
  <c r="S311" i="3"/>
  <c r="P312" i="3"/>
  <c r="Q312" i="3"/>
  <c r="R312" i="3"/>
  <c r="S312" i="3"/>
  <c r="X312" i="3" s="1"/>
  <c r="P313" i="3"/>
  <c r="Q313" i="3"/>
  <c r="R313" i="3"/>
  <c r="S313" i="3"/>
  <c r="X313" i="3" s="1"/>
  <c r="P314" i="3"/>
  <c r="Q314" i="3"/>
  <c r="R314" i="3"/>
  <c r="S314" i="3"/>
  <c r="X314" i="3" s="1"/>
  <c r="P315" i="3"/>
  <c r="Q315" i="3"/>
  <c r="R315" i="3"/>
  <c r="S315" i="3"/>
  <c r="X315" i="3" s="1"/>
  <c r="P316" i="3"/>
  <c r="Q316" i="3"/>
  <c r="R316" i="3"/>
  <c r="S316" i="3"/>
  <c r="P317" i="3"/>
  <c r="Q317" i="3"/>
  <c r="R317" i="3"/>
  <c r="S317" i="3"/>
  <c r="X317" i="3" s="1"/>
  <c r="P318" i="3"/>
  <c r="Q318" i="3"/>
  <c r="R318" i="3"/>
  <c r="S318" i="3"/>
  <c r="X318" i="3" s="1"/>
  <c r="P319" i="3"/>
  <c r="Q319" i="3"/>
  <c r="R319" i="3"/>
  <c r="S319" i="3"/>
  <c r="X319" i="3" s="1"/>
  <c r="P320" i="3"/>
  <c r="Q320" i="3"/>
  <c r="R320" i="3"/>
  <c r="S320" i="3"/>
  <c r="X320" i="3" s="1"/>
  <c r="P321" i="3"/>
  <c r="Q321" i="3"/>
  <c r="R321" i="3"/>
  <c r="S321" i="3"/>
  <c r="X321" i="3" s="1"/>
  <c r="P322" i="3"/>
  <c r="Q322" i="3"/>
  <c r="R322" i="3"/>
  <c r="S322" i="3"/>
  <c r="X322" i="3" s="1"/>
  <c r="P323" i="3"/>
  <c r="Q323" i="3"/>
  <c r="R323" i="3"/>
  <c r="S323" i="3"/>
  <c r="X323" i="3" s="1"/>
  <c r="P324" i="3"/>
  <c r="Q324" i="3"/>
  <c r="R324" i="3"/>
  <c r="S324" i="3"/>
  <c r="X324" i="3" s="1"/>
  <c r="P325" i="3"/>
  <c r="Q325" i="3"/>
  <c r="R325" i="3"/>
  <c r="S325" i="3"/>
  <c r="X325" i="3" s="1"/>
  <c r="P326" i="3"/>
  <c r="Q326" i="3"/>
  <c r="R326" i="3"/>
  <c r="S326" i="3"/>
  <c r="X326" i="3" s="1"/>
  <c r="P327" i="3"/>
  <c r="Q327" i="3"/>
  <c r="R327" i="3"/>
  <c r="S327" i="3"/>
  <c r="P328" i="3"/>
  <c r="Q328" i="3"/>
  <c r="R328" i="3"/>
  <c r="S328" i="3"/>
  <c r="P329" i="3"/>
  <c r="Q329" i="3"/>
  <c r="R329" i="3"/>
  <c r="S329" i="3"/>
  <c r="X329" i="3" s="1"/>
  <c r="P330" i="3"/>
  <c r="Q330" i="3"/>
  <c r="R330" i="3"/>
  <c r="S330" i="3"/>
  <c r="P331" i="3"/>
  <c r="Q331" i="3"/>
  <c r="R331" i="3"/>
  <c r="S331" i="3"/>
  <c r="X331" i="3" s="1"/>
  <c r="P332" i="3"/>
  <c r="Q332" i="3"/>
  <c r="R332" i="3"/>
  <c r="S332" i="3"/>
  <c r="Y332" i="3" s="1"/>
  <c r="P333" i="3"/>
  <c r="Q333" i="3"/>
  <c r="R333" i="3"/>
  <c r="S333" i="3"/>
  <c r="X333" i="3" s="1"/>
  <c r="P334" i="3"/>
  <c r="Q334" i="3"/>
  <c r="R334" i="3"/>
  <c r="S334" i="3"/>
  <c r="P335" i="3"/>
  <c r="Q335" i="3"/>
  <c r="R335" i="3"/>
  <c r="S335" i="3"/>
  <c r="X335" i="3" s="1"/>
  <c r="P336" i="3"/>
  <c r="Q336" i="3"/>
  <c r="R336" i="3"/>
  <c r="S336" i="3"/>
  <c r="P337" i="3"/>
  <c r="Q337" i="3"/>
  <c r="R337" i="3"/>
  <c r="S337" i="3"/>
  <c r="P338" i="3"/>
  <c r="Q338" i="3"/>
  <c r="R338" i="3"/>
  <c r="S338" i="3"/>
  <c r="Y338" i="3" s="1"/>
  <c r="P339" i="3"/>
  <c r="Q339" i="3"/>
  <c r="R339" i="3"/>
  <c r="S339" i="3"/>
  <c r="X339" i="3" s="1"/>
  <c r="P340" i="3"/>
  <c r="Q340" i="3"/>
  <c r="R340" i="3"/>
  <c r="S340" i="3"/>
  <c r="P341" i="3"/>
  <c r="Q341" i="3"/>
  <c r="R341" i="3"/>
  <c r="S341" i="3"/>
  <c r="X341" i="3" s="1"/>
  <c r="P342" i="3"/>
  <c r="Q342" i="3"/>
  <c r="R342" i="3"/>
  <c r="S342" i="3"/>
  <c r="P343" i="3"/>
  <c r="Q343" i="3"/>
  <c r="R343" i="3"/>
  <c r="S343" i="3"/>
  <c r="X343" i="3" s="1"/>
  <c r="P344" i="3"/>
  <c r="Q344" i="3"/>
  <c r="R344" i="3"/>
  <c r="S344" i="3"/>
  <c r="P345" i="3"/>
  <c r="Q345" i="3"/>
  <c r="R345" i="3"/>
  <c r="S345" i="3"/>
  <c r="X345" i="3" s="1"/>
  <c r="P346" i="3"/>
  <c r="Q346" i="3"/>
  <c r="R346" i="3"/>
  <c r="S346" i="3"/>
  <c r="P347" i="3"/>
  <c r="Q347" i="3"/>
  <c r="R347" i="3"/>
  <c r="S347" i="3"/>
  <c r="P348" i="3"/>
  <c r="Q348" i="3"/>
  <c r="R348" i="3"/>
  <c r="S348" i="3"/>
  <c r="P349" i="3"/>
  <c r="Q349" i="3"/>
  <c r="R349" i="3"/>
  <c r="S349" i="3"/>
  <c r="X349" i="3" s="1"/>
  <c r="P350" i="3"/>
  <c r="Q350" i="3"/>
  <c r="R350" i="3"/>
  <c r="S350" i="3"/>
  <c r="P351" i="3"/>
  <c r="Q351" i="3"/>
  <c r="R351" i="3"/>
  <c r="S351" i="3"/>
  <c r="P352" i="3"/>
  <c r="Q352" i="3"/>
  <c r="R352" i="3"/>
  <c r="S352" i="3"/>
  <c r="P353" i="3"/>
  <c r="Q353" i="3"/>
  <c r="R353" i="3"/>
  <c r="S353" i="3"/>
  <c r="P354" i="3"/>
  <c r="Q354" i="3"/>
  <c r="R354" i="3"/>
  <c r="S354" i="3"/>
  <c r="P355" i="3"/>
  <c r="Q355" i="3"/>
  <c r="R355" i="3"/>
  <c r="S355" i="3"/>
  <c r="P356" i="3"/>
  <c r="Q356" i="3"/>
  <c r="R356" i="3"/>
  <c r="S356" i="3"/>
  <c r="P357" i="3"/>
  <c r="Q357" i="3"/>
  <c r="R357" i="3"/>
  <c r="S357" i="3"/>
  <c r="X357" i="3" s="1"/>
  <c r="P358" i="3"/>
  <c r="Q358" i="3"/>
  <c r="R358" i="3"/>
  <c r="S358" i="3"/>
  <c r="P359" i="3"/>
  <c r="Q359" i="3"/>
  <c r="R359" i="3"/>
  <c r="S359" i="3"/>
  <c r="X359" i="3" s="1"/>
  <c r="P360" i="3"/>
  <c r="Q360" i="3"/>
  <c r="R360" i="3"/>
  <c r="S360" i="3"/>
  <c r="P361" i="3"/>
  <c r="Q361" i="3"/>
  <c r="R361" i="3"/>
  <c r="S361" i="3"/>
  <c r="X361" i="3" s="1"/>
  <c r="P362" i="3"/>
  <c r="Q362" i="3"/>
  <c r="R362" i="3"/>
  <c r="S362" i="3"/>
  <c r="P363" i="3"/>
  <c r="Q363" i="3"/>
  <c r="R363" i="3"/>
  <c r="S363" i="3"/>
  <c r="P364" i="3"/>
  <c r="Q364" i="3"/>
  <c r="R364" i="3"/>
  <c r="S364" i="3"/>
  <c r="P365" i="3"/>
  <c r="Q365" i="3"/>
  <c r="R365" i="3"/>
  <c r="S365" i="3"/>
  <c r="X365" i="3" s="1"/>
  <c r="P366" i="3"/>
  <c r="Q366" i="3"/>
  <c r="R366" i="3"/>
  <c r="S366" i="3"/>
  <c r="P367" i="3"/>
  <c r="Q367" i="3"/>
  <c r="R367" i="3"/>
  <c r="S367" i="3"/>
  <c r="P368" i="3"/>
  <c r="Q368" i="3"/>
  <c r="R368" i="3"/>
  <c r="S368" i="3"/>
  <c r="P369" i="3"/>
  <c r="Q369" i="3"/>
  <c r="R369" i="3"/>
  <c r="S369" i="3"/>
  <c r="P370" i="3"/>
  <c r="Q370" i="3"/>
  <c r="R370" i="3"/>
  <c r="S370" i="3"/>
  <c r="P371" i="3"/>
  <c r="Q371" i="3"/>
  <c r="R371" i="3"/>
  <c r="S371" i="3"/>
  <c r="P372" i="3"/>
  <c r="Q372" i="3"/>
  <c r="R372" i="3"/>
  <c r="S372" i="3"/>
  <c r="P373" i="3"/>
  <c r="Q373" i="3"/>
  <c r="R373" i="3"/>
  <c r="S373" i="3"/>
  <c r="X373" i="3" s="1"/>
  <c r="P374" i="3"/>
  <c r="Q374" i="3"/>
  <c r="R374" i="3"/>
  <c r="S374" i="3"/>
  <c r="P375" i="3"/>
  <c r="Q375" i="3"/>
  <c r="R375" i="3"/>
  <c r="S375" i="3"/>
  <c r="X375" i="3" s="1"/>
  <c r="P376" i="3"/>
  <c r="Q376" i="3"/>
  <c r="R376" i="3"/>
  <c r="S376" i="3"/>
  <c r="P377" i="3"/>
  <c r="Q377" i="3"/>
  <c r="R377" i="3"/>
  <c r="S377" i="3"/>
  <c r="X377" i="3" s="1"/>
  <c r="P378" i="3"/>
  <c r="Q378" i="3"/>
  <c r="R378" i="3"/>
  <c r="S378" i="3"/>
  <c r="P379" i="3"/>
  <c r="Q379" i="3"/>
  <c r="R379" i="3"/>
  <c r="S379" i="3"/>
  <c r="X379" i="3" s="1"/>
  <c r="P380" i="3"/>
  <c r="Q380" i="3"/>
  <c r="R380" i="3"/>
  <c r="S380" i="3"/>
  <c r="P381" i="3"/>
  <c r="Q381" i="3"/>
  <c r="R381" i="3"/>
  <c r="S381" i="3"/>
  <c r="X381" i="3" s="1"/>
  <c r="P382" i="3"/>
  <c r="Q382" i="3"/>
  <c r="R382" i="3"/>
  <c r="S382" i="3"/>
  <c r="P383" i="3"/>
  <c r="Q383" i="3"/>
  <c r="R383" i="3"/>
  <c r="S383" i="3"/>
  <c r="P384" i="3"/>
  <c r="Q384" i="3"/>
  <c r="R384" i="3"/>
  <c r="S384" i="3"/>
  <c r="P385" i="3"/>
  <c r="Q385" i="3"/>
  <c r="R385" i="3"/>
  <c r="S385" i="3"/>
  <c r="P386" i="3"/>
  <c r="Q386" i="3"/>
  <c r="R386" i="3"/>
  <c r="S386" i="3"/>
  <c r="P387" i="3"/>
  <c r="Q387" i="3"/>
  <c r="R387" i="3"/>
  <c r="S387" i="3"/>
  <c r="X387" i="3" s="1"/>
  <c r="P388" i="3"/>
  <c r="Q388" i="3"/>
  <c r="R388" i="3"/>
  <c r="S388" i="3"/>
  <c r="P389" i="3"/>
  <c r="Q389" i="3"/>
  <c r="R389" i="3"/>
  <c r="S389" i="3"/>
  <c r="X389" i="3" s="1"/>
  <c r="P390" i="3"/>
  <c r="Q390" i="3"/>
  <c r="R390" i="3"/>
  <c r="S390" i="3"/>
  <c r="P391" i="3"/>
  <c r="Q391" i="3"/>
  <c r="R391" i="3"/>
  <c r="S391" i="3"/>
  <c r="X391" i="3" s="1"/>
  <c r="P392" i="3"/>
  <c r="Q392" i="3"/>
  <c r="R392" i="3"/>
  <c r="S392" i="3"/>
  <c r="P393" i="3"/>
  <c r="Q393" i="3"/>
  <c r="R393" i="3"/>
  <c r="S393" i="3"/>
  <c r="X393" i="3" s="1"/>
  <c r="P394" i="3"/>
  <c r="Q394" i="3"/>
  <c r="R394" i="3"/>
  <c r="S394" i="3"/>
  <c r="P395" i="3"/>
  <c r="Q395" i="3"/>
  <c r="R395" i="3"/>
  <c r="S395" i="3"/>
  <c r="P396" i="3"/>
  <c r="Q396" i="3"/>
  <c r="R396" i="3"/>
  <c r="S396" i="3"/>
  <c r="P397" i="3"/>
  <c r="Q397" i="3"/>
  <c r="R397" i="3"/>
  <c r="S397" i="3"/>
  <c r="X397" i="3" s="1"/>
  <c r="P398" i="3"/>
  <c r="Q398" i="3"/>
  <c r="R398" i="3"/>
  <c r="S398" i="3"/>
  <c r="P399" i="3"/>
  <c r="Q399" i="3"/>
  <c r="R399" i="3"/>
  <c r="S399" i="3"/>
  <c r="Y399" i="3" s="1"/>
  <c r="P400" i="3"/>
  <c r="Q400" i="3"/>
  <c r="R400" i="3"/>
  <c r="S400" i="3"/>
  <c r="P401" i="3"/>
  <c r="Q401" i="3"/>
  <c r="R401" i="3"/>
  <c r="S401" i="3"/>
  <c r="P402" i="3"/>
  <c r="Q402" i="3"/>
  <c r="R402" i="3"/>
  <c r="S402" i="3"/>
  <c r="P403" i="3"/>
  <c r="Q403" i="3"/>
  <c r="R403" i="3"/>
  <c r="S403" i="3"/>
  <c r="P404" i="3"/>
  <c r="Q404" i="3"/>
  <c r="R404" i="3"/>
  <c r="S404" i="3"/>
  <c r="P405" i="3"/>
  <c r="Q405" i="3"/>
  <c r="R405" i="3"/>
  <c r="S405" i="3"/>
  <c r="X405" i="3" s="1"/>
  <c r="P406" i="3"/>
  <c r="Q406" i="3"/>
  <c r="R406" i="3"/>
  <c r="S406" i="3"/>
  <c r="P407" i="3"/>
  <c r="Q407" i="3"/>
  <c r="R407" i="3"/>
  <c r="S407" i="3"/>
  <c r="P408" i="3"/>
  <c r="Q408" i="3"/>
  <c r="R408" i="3"/>
  <c r="S408" i="3"/>
  <c r="P409" i="3"/>
  <c r="Q409" i="3"/>
  <c r="R409" i="3"/>
  <c r="S409" i="3"/>
  <c r="X409" i="3" s="1"/>
  <c r="P410" i="3"/>
  <c r="Q410" i="3"/>
  <c r="R410" i="3"/>
  <c r="S410" i="3"/>
  <c r="P411" i="3"/>
  <c r="Q411" i="3"/>
  <c r="R411" i="3"/>
  <c r="S411" i="3"/>
  <c r="P412" i="3"/>
  <c r="Q412" i="3"/>
  <c r="R412" i="3"/>
  <c r="S412" i="3"/>
  <c r="P413" i="3"/>
  <c r="Q413" i="3"/>
  <c r="R413" i="3"/>
  <c r="S413" i="3"/>
  <c r="X413" i="3" s="1"/>
  <c r="P414" i="3"/>
  <c r="Q414" i="3"/>
  <c r="R414" i="3"/>
  <c r="S414" i="3"/>
  <c r="P415" i="3"/>
  <c r="Q415" i="3"/>
  <c r="R415" i="3"/>
  <c r="S415" i="3"/>
  <c r="Y415" i="3" s="1"/>
  <c r="P416" i="3"/>
  <c r="Q416" i="3"/>
  <c r="R416" i="3"/>
  <c r="S416" i="3"/>
  <c r="P417" i="3"/>
  <c r="Q417" i="3"/>
  <c r="R417" i="3"/>
  <c r="S417" i="3"/>
  <c r="P418" i="3"/>
  <c r="Q418" i="3"/>
  <c r="R418" i="3"/>
  <c r="S418" i="3"/>
  <c r="P419" i="3"/>
  <c r="Q419" i="3"/>
  <c r="R419" i="3"/>
  <c r="S419" i="3"/>
  <c r="P420" i="3"/>
  <c r="Q420" i="3"/>
  <c r="R420" i="3"/>
  <c r="S420" i="3"/>
  <c r="P421" i="3"/>
  <c r="Q421" i="3"/>
  <c r="R421" i="3"/>
  <c r="S421" i="3"/>
  <c r="X421" i="3" s="1"/>
  <c r="P422" i="3"/>
  <c r="Q422" i="3"/>
  <c r="R422" i="3"/>
  <c r="S422" i="3"/>
  <c r="P423" i="3"/>
  <c r="Q423" i="3"/>
  <c r="R423" i="3"/>
  <c r="S423" i="3"/>
  <c r="Y423" i="3" s="1"/>
  <c r="P424" i="3"/>
  <c r="Q424" i="3"/>
  <c r="R424" i="3"/>
  <c r="S424" i="3"/>
  <c r="P425" i="3"/>
  <c r="Q425" i="3"/>
  <c r="R425" i="3"/>
  <c r="S425" i="3"/>
  <c r="X425" i="3" s="1"/>
  <c r="P426" i="3"/>
  <c r="Q426" i="3"/>
  <c r="R426" i="3"/>
  <c r="S426" i="3"/>
  <c r="P427" i="3"/>
  <c r="Q427" i="3"/>
  <c r="R427" i="3"/>
  <c r="S427" i="3"/>
  <c r="P428" i="3"/>
  <c r="Q428" i="3"/>
  <c r="R428" i="3"/>
  <c r="S428" i="3"/>
  <c r="P429" i="3"/>
  <c r="Q429" i="3"/>
  <c r="R429" i="3"/>
  <c r="S429" i="3"/>
  <c r="Y429" i="3" s="1"/>
  <c r="P430" i="3"/>
  <c r="Q430" i="3"/>
  <c r="R430" i="3"/>
  <c r="S430" i="3"/>
  <c r="P431" i="3"/>
  <c r="Q431" i="3"/>
  <c r="R431" i="3"/>
  <c r="S431" i="3"/>
  <c r="P432" i="3"/>
  <c r="Q432" i="3"/>
  <c r="R432" i="3"/>
  <c r="S432" i="3"/>
  <c r="P433" i="3"/>
  <c r="Q433" i="3"/>
  <c r="R433" i="3"/>
  <c r="S433" i="3"/>
  <c r="P434" i="3"/>
  <c r="Q434" i="3"/>
  <c r="R434" i="3"/>
  <c r="S434" i="3"/>
  <c r="P435" i="3"/>
  <c r="Q435" i="3"/>
  <c r="R435" i="3"/>
  <c r="S435" i="3"/>
  <c r="Y435" i="3" s="1"/>
  <c r="P436" i="3"/>
  <c r="Q436" i="3"/>
  <c r="R436" i="3"/>
  <c r="S436" i="3"/>
  <c r="P437" i="3"/>
  <c r="Q437" i="3"/>
  <c r="R437" i="3"/>
  <c r="S437" i="3"/>
  <c r="X437" i="3" s="1"/>
  <c r="P438" i="3"/>
  <c r="Q438" i="3"/>
  <c r="R438" i="3"/>
  <c r="S438" i="3"/>
  <c r="P439" i="3"/>
  <c r="Q439" i="3"/>
  <c r="R439" i="3"/>
  <c r="S439" i="3"/>
  <c r="P440" i="3"/>
  <c r="Q440" i="3"/>
  <c r="R440" i="3"/>
  <c r="S440" i="3"/>
  <c r="Y440" i="3" s="1"/>
  <c r="P441" i="3"/>
  <c r="Q441" i="3"/>
  <c r="R441" i="3"/>
  <c r="S441" i="3"/>
  <c r="X441" i="3" s="1"/>
  <c r="P442" i="3"/>
  <c r="Q442" i="3"/>
  <c r="R442" i="3"/>
  <c r="S442" i="3"/>
  <c r="P443" i="3"/>
  <c r="Q443" i="3"/>
  <c r="R443" i="3"/>
  <c r="S443" i="3"/>
  <c r="P444" i="3"/>
  <c r="Q444" i="3"/>
  <c r="R444" i="3"/>
  <c r="S444" i="3"/>
  <c r="P445" i="3"/>
  <c r="Q445" i="3"/>
  <c r="R445" i="3"/>
  <c r="S445" i="3"/>
  <c r="Y445" i="3" s="1"/>
  <c r="P446" i="3"/>
  <c r="Q446" i="3"/>
  <c r="R446" i="3"/>
  <c r="S446" i="3"/>
  <c r="P447" i="3"/>
  <c r="Q447" i="3"/>
  <c r="R447" i="3"/>
  <c r="S447" i="3"/>
  <c r="P448" i="3"/>
  <c r="Q448" i="3"/>
  <c r="R448" i="3"/>
  <c r="S448" i="3"/>
  <c r="P449" i="3"/>
  <c r="Q449" i="3"/>
  <c r="R449" i="3"/>
  <c r="S449" i="3"/>
  <c r="P450" i="3"/>
  <c r="Q450" i="3"/>
  <c r="R450" i="3"/>
  <c r="S450" i="3"/>
  <c r="P451" i="3"/>
  <c r="Q451" i="3"/>
  <c r="R451" i="3"/>
  <c r="S451" i="3"/>
  <c r="Y451" i="3" s="1"/>
  <c r="P452" i="3"/>
  <c r="Q452" i="3"/>
  <c r="R452" i="3"/>
  <c r="S452" i="3"/>
  <c r="P453" i="3"/>
  <c r="Q453" i="3"/>
  <c r="R453" i="3"/>
  <c r="S453" i="3"/>
  <c r="X453" i="3" s="1"/>
  <c r="P454" i="3"/>
  <c r="Q454" i="3"/>
  <c r="R454" i="3"/>
  <c r="S454" i="3"/>
  <c r="P455" i="3"/>
  <c r="Q455" i="3"/>
  <c r="R455" i="3"/>
  <c r="S455" i="3"/>
  <c r="P456" i="3"/>
  <c r="Q456" i="3"/>
  <c r="R456" i="3"/>
  <c r="S456" i="3"/>
  <c r="P457" i="3"/>
  <c r="Q457" i="3"/>
  <c r="R457" i="3"/>
  <c r="S457" i="3"/>
  <c r="X457" i="3" s="1"/>
  <c r="P458" i="3"/>
  <c r="Q458" i="3"/>
  <c r="R458" i="3"/>
  <c r="S458" i="3"/>
  <c r="P459" i="3"/>
  <c r="Q459" i="3"/>
  <c r="R459" i="3"/>
  <c r="S459" i="3"/>
  <c r="P460" i="3"/>
  <c r="Q460" i="3"/>
  <c r="R460" i="3"/>
  <c r="S460" i="3"/>
  <c r="P461" i="3"/>
  <c r="Q461" i="3"/>
  <c r="R461" i="3"/>
  <c r="S461" i="3"/>
  <c r="Y461" i="3" s="1"/>
  <c r="P462" i="3"/>
  <c r="Q462" i="3"/>
  <c r="R462" i="3"/>
  <c r="S462" i="3"/>
  <c r="P463" i="3"/>
  <c r="Q463" i="3"/>
  <c r="R463" i="3"/>
  <c r="S463" i="3"/>
  <c r="P464" i="3"/>
  <c r="Q464" i="3"/>
  <c r="R464" i="3"/>
  <c r="S464" i="3"/>
  <c r="P465" i="3"/>
  <c r="Q465" i="3"/>
  <c r="R465" i="3"/>
  <c r="S465" i="3"/>
  <c r="P466" i="3"/>
  <c r="Q466" i="3"/>
  <c r="R466" i="3"/>
  <c r="S466" i="3"/>
  <c r="P467" i="3"/>
  <c r="Q467" i="3"/>
  <c r="R467" i="3"/>
  <c r="S467" i="3"/>
  <c r="Y467" i="3" s="1"/>
  <c r="P468" i="3"/>
  <c r="Q468" i="3"/>
  <c r="R468" i="3"/>
  <c r="S468" i="3"/>
  <c r="P469" i="3"/>
  <c r="Q469" i="3"/>
  <c r="R469" i="3"/>
  <c r="S469" i="3"/>
  <c r="X469" i="3" s="1"/>
  <c r="P470" i="3"/>
  <c r="Q470" i="3"/>
  <c r="R470" i="3"/>
  <c r="S470" i="3"/>
  <c r="P471" i="3"/>
  <c r="Q471" i="3"/>
  <c r="R471" i="3"/>
  <c r="S471" i="3"/>
  <c r="P472" i="3"/>
  <c r="Q472" i="3"/>
  <c r="R472" i="3"/>
  <c r="S472" i="3"/>
  <c r="Y472" i="3" s="1"/>
  <c r="P473" i="3"/>
  <c r="Q473" i="3"/>
  <c r="R473" i="3"/>
  <c r="S473" i="3"/>
  <c r="X473" i="3" s="1"/>
  <c r="P474" i="3"/>
  <c r="Q474" i="3"/>
  <c r="R474" i="3"/>
  <c r="S474" i="3"/>
  <c r="P475" i="3"/>
  <c r="Q475" i="3"/>
  <c r="R475" i="3"/>
  <c r="S475" i="3"/>
  <c r="P476" i="3"/>
  <c r="Q476" i="3"/>
  <c r="R476" i="3"/>
  <c r="S476" i="3"/>
  <c r="P477" i="3"/>
  <c r="Q477" i="3"/>
  <c r="R477" i="3"/>
  <c r="S477" i="3"/>
  <c r="Y477" i="3" s="1"/>
  <c r="P478" i="3"/>
  <c r="Q478" i="3"/>
  <c r="R478" i="3"/>
  <c r="S478" i="3"/>
  <c r="P479" i="3"/>
  <c r="Q479" i="3"/>
  <c r="R479" i="3"/>
  <c r="S479" i="3"/>
  <c r="P480" i="3"/>
  <c r="Q480" i="3"/>
  <c r="R480" i="3"/>
  <c r="S480" i="3"/>
  <c r="P481" i="3"/>
  <c r="Q481" i="3"/>
  <c r="R481" i="3"/>
  <c r="S481" i="3"/>
  <c r="P482" i="3"/>
  <c r="Q482" i="3"/>
  <c r="R482" i="3"/>
  <c r="S482" i="3"/>
  <c r="S2" i="3"/>
  <c r="R2" i="3"/>
  <c r="Q2" i="3"/>
  <c r="Y2" i="3" s="1"/>
  <c r="P2" i="3"/>
  <c r="Y7" i="3"/>
  <c r="Y12" i="3"/>
  <c r="Y18" i="3"/>
  <c r="Y23" i="3"/>
  <c r="Y34" i="3"/>
  <c r="Y44" i="3"/>
  <c r="Y87" i="3"/>
  <c r="Y172" i="3"/>
  <c r="Y258" i="3"/>
  <c r="Y343" i="3"/>
  <c r="Y407" i="3"/>
  <c r="Y456" i="3"/>
  <c r="X3" i="3"/>
  <c r="X5" i="3"/>
  <c r="X8" i="3"/>
  <c r="X11" i="3"/>
  <c r="X13" i="3"/>
  <c r="X16" i="3"/>
  <c r="X19" i="3"/>
  <c r="X24" i="3"/>
  <c r="X29" i="3"/>
  <c r="X35" i="3"/>
  <c r="X40" i="3"/>
  <c r="X45" i="3"/>
  <c r="X51" i="3"/>
  <c r="X56" i="3"/>
  <c r="X61" i="3"/>
  <c r="X93" i="3"/>
  <c r="X136" i="3"/>
  <c r="X177" i="3"/>
  <c r="X209" i="3"/>
  <c r="X241" i="3"/>
  <c r="X273" i="3"/>
  <c r="X305" i="3"/>
  <c r="X337" i="3"/>
  <c r="X353" i="3"/>
  <c r="X369" i="3"/>
  <c r="X385" i="3"/>
  <c r="X401" i="3"/>
  <c r="X417" i="3"/>
  <c r="X433" i="3"/>
  <c r="X449" i="3"/>
  <c r="X465" i="3"/>
  <c r="X481" i="3"/>
  <c r="X371" i="3" l="1"/>
  <c r="Y371" i="3"/>
  <c r="Y347" i="3"/>
  <c r="X347" i="3"/>
  <c r="X316" i="3"/>
  <c r="Y316" i="3"/>
  <c r="X298" i="3"/>
  <c r="Y298" i="3"/>
  <c r="Y292" i="3"/>
  <c r="X292" i="3"/>
  <c r="X290" i="3"/>
  <c r="Y290" i="3"/>
  <c r="Y270" i="3"/>
  <c r="X270" i="3"/>
  <c r="X268" i="3"/>
  <c r="Y268" i="3"/>
  <c r="Y263" i="3"/>
  <c r="X263" i="3"/>
  <c r="X234" i="3"/>
  <c r="Y234" i="3"/>
  <c r="Y231" i="3"/>
  <c r="X231" i="3"/>
  <c r="Y228" i="3"/>
  <c r="X228" i="3"/>
  <c r="X226" i="3"/>
  <c r="Y226" i="3"/>
  <c r="Y223" i="3"/>
  <c r="X223" i="3"/>
  <c r="X220" i="3"/>
  <c r="Y220" i="3"/>
  <c r="Y214" i="3"/>
  <c r="X214" i="3"/>
  <c r="Y211" i="3"/>
  <c r="X211" i="3"/>
  <c r="Y208" i="3"/>
  <c r="X208" i="3"/>
  <c r="Y205" i="3"/>
  <c r="X205" i="3"/>
  <c r="Y203" i="3"/>
  <c r="X203" i="3"/>
  <c r="Y200" i="3"/>
  <c r="X200" i="3"/>
  <c r="Y197" i="3"/>
  <c r="X197" i="3"/>
  <c r="Y190" i="3"/>
  <c r="X190" i="3"/>
  <c r="Y182" i="3"/>
  <c r="X182" i="3"/>
  <c r="X170" i="3"/>
  <c r="Y170" i="3"/>
  <c r="Y169" i="3"/>
  <c r="X169" i="3"/>
  <c r="Y166" i="3"/>
  <c r="X166" i="3"/>
  <c r="Y163" i="3"/>
  <c r="X163" i="3"/>
  <c r="Y160" i="3"/>
  <c r="X160" i="3"/>
  <c r="Y158" i="3"/>
  <c r="X158" i="3"/>
  <c r="Y155" i="3"/>
  <c r="X155" i="3"/>
  <c r="Y153" i="3"/>
  <c r="X153" i="3"/>
  <c r="Y150" i="3"/>
  <c r="X150" i="3"/>
  <c r="Y144" i="3"/>
  <c r="X144" i="3"/>
  <c r="Y141" i="3"/>
  <c r="X141" i="3"/>
  <c r="Y133" i="3"/>
  <c r="X133" i="3"/>
  <c r="X122" i="3"/>
  <c r="Y122" i="3"/>
  <c r="X119" i="3"/>
  <c r="Y119" i="3"/>
  <c r="Y117" i="3"/>
  <c r="X117" i="3"/>
  <c r="X114" i="3"/>
  <c r="Y114" i="3"/>
  <c r="Y111" i="3"/>
  <c r="X111" i="3"/>
  <c r="Y109" i="3"/>
  <c r="X109" i="3"/>
  <c r="X106" i="3"/>
  <c r="Y106" i="3"/>
  <c r="X103" i="3"/>
  <c r="Y103" i="3"/>
  <c r="Y100" i="3"/>
  <c r="X100" i="3"/>
  <c r="Y97" i="3"/>
  <c r="X97" i="3"/>
  <c r="X95" i="3"/>
  <c r="Y95" i="3"/>
  <c r="X92" i="3"/>
  <c r="Y92" i="3"/>
  <c r="Y89" i="3"/>
  <c r="X89" i="3"/>
  <c r="Y86" i="3"/>
  <c r="X86" i="3"/>
  <c r="X84" i="3"/>
  <c r="Y84" i="3"/>
  <c r="Y81" i="3"/>
  <c r="X81" i="3"/>
  <c r="Y78" i="3"/>
  <c r="X78" i="3"/>
  <c r="Y75" i="3"/>
  <c r="X75" i="3"/>
  <c r="Y73" i="3"/>
  <c r="X73" i="3"/>
  <c r="Y70" i="3"/>
  <c r="X70" i="3"/>
  <c r="Y68" i="3"/>
  <c r="X68" i="3"/>
  <c r="Y65" i="3"/>
  <c r="X65" i="3"/>
  <c r="X477" i="3"/>
  <c r="X461" i="3"/>
  <c r="X445" i="3"/>
  <c r="X429" i="3"/>
  <c r="X201" i="3"/>
  <c r="X168" i="3"/>
  <c r="X125" i="3"/>
  <c r="X83" i="3"/>
  <c r="Y391" i="3"/>
  <c r="Y322" i="3"/>
  <c r="Y236" i="3"/>
  <c r="Y151" i="3"/>
  <c r="Y66" i="3"/>
  <c r="Y383" i="3"/>
  <c r="X383" i="3"/>
  <c r="Y367" i="3"/>
  <c r="X367" i="3"/>
  <c r="Y351" i="3"/>
  <c r="X351" i="3"/>
  <c r="Y295" i="3"/>
  <c r="X295" i="3"/>
  <c r="X284" i="3"/>
  <c r="Y284" i="3"/>
  <c r="Y276" i="3"/>
  <c r="X276" i="3"/>
  <c r="X266" i="3"/>
  <c r="Y266" i="3"/>
  <c r="Y260" i="3"/>
  <c r="X260" i="3"/>
  <c r="Y255" i="3"/>
  <c r="X255" i="3"/>
  <c r="X252" i="3"/>
  <c r="Y252" i="3"/>
  <c r="Y250" i="3"/>
  <c r="X250" i="3"/>
  <c r="Y247" i="3"/>
  <c r="X247" i="3"/>
  <c r="Y244" i="3"/>
  <c r="X244" i="3"/>
  <c r="X242" i="3"/>
  <c r="Y242" i="3"/>
  <c r="Y239" i="3"/>
  <c r="X239" i="3"/>
  <c r="Y238" i="3"/>
  <c r="X238" i="3"/>
  <c r="Y235" i="3"/>
  <c r="X235" i="3"/>
  <c r="Y232" i="3"/>
  <c r="X232" i="3"/>
  <c r="Y230" i="3"/>
  <c r="X230" i="3"/>
  <c r="Y222" i="3"/>
  <c r="X222" i="3"/>
  <c r="Y219" i="3"/>
  <c r="X219" i="3"/>
  <c r="Y212" i="3"/>
  <c r="X212" i="3"/>
  <c r="X210" i="3"/>
  <c r="Y210" i="3"/>
  <c r="Y207" i="3"/>
  <c r="X207" i="3"/>
  <c r="X204" i="3"/>
  <c r="Y204" i="3"/>
  <c r="X202" i="3"/>
  <c r="Y202" i="3"/>
  <c r="Y199" i="3"/>
  <c r="X199" i="3"/>
  <c r="Y196" i="3"/>
  <c r="X196" i="3"/>
  <c r="Y195" i="3"/>
  <c r="X195" i="3"/>
  <c r="Y191" i="3"/>
  <c r="X191" i="3"/>
  <c r="X188" i="3"/>
  <c r="Y188" i="3"/>
  <c r="Y186" i="3"/>
  <c r="X186" i="3"/>
  <c r="Y183" i="3"/>
  <c r="X183" i="3"/>
  <c r="Y180" i="3"/>
  <c r="X180" i="3"/>
  <c r="X178" i="3"/>
  <c r="Y178" i="3"/>
  <c r="Y175" i="3"/>
  <c r="X175" i="3"/>
  <c r="Y173" i="3"/>
  <c r="X173" i="3"/>
  <c r="Y165" i="3"/>
  <c r="X165" i="3"/>
  <c r="Y161" i="3"/>
  <c r="X161" i="3"/>
  <c r="X154" i="3"/>
  <c r="Y154" i="3"/>
  <c r="Y152" i="3"/>
  <c r="X152" i="3"/>
  <c r="X148" i="3"/>
  <c r="Y148" i="3"/>
  <c r="Y145" i="3"/>
  <c r="X145" i="3"/>
  <c r="Y142" i="3"/>
  <c r="X142" i="3"/>
  <c r="X140" i="3"/>
  <c r="Y140" i="3"/>
  <c r="X138" i="3"/>
  <c r="Y138" i="3"/>
  <c r="X135" i="3"/>
  <c r="Y135" i="3"/>
  <c r="Y131" i="3"/>
  <c r="X131" i="3"/>
  <c r="Y128" i="3"/>
  <c r="X128" i="3"/>
  <c r="Y126" i="3"/>
  <c r="X126" i="3"/>
  <c r="Y123" i="3"/>
  <c r="X123" i="3"/>
  <c r="Y120" i="3"/>
  <c r="X120" i="3"/>
  <c r="Y112" i="3"/>
  <c r="X112" i="3"/>
  <c r="Y101" i="3"/>
  <c r="X101" i="3"/>
  <c r="X98" i="3"/>
  <c r="Y98" i="3"/>
  <c r="X90" i="3"/>
  <c r="Y90" i="3"/>
  <c r="Y88" i="3"/>
  <c r="X88" i="3"/>
  <c r="Y85" i="3"/>
  <c r="X85" i="3"/>
  <c r="X82" i="3"/>
  <c r="Y82" i="3"/>
  <c r="Y79" i="3"/>
  <c r="X79" i="3"/>
  <c r="X76" i="3"/>
  <c r="Y76" i="3"/>
  <c r="Y69" i="3"/>
  <c r="X69" i="3"/>
  <c r="Y67" i="3"/>
  <c r="X67" i="3"/>
  <c r="X225" i="3"/>
  <c r="X157" i="3"/>
  <c r="X72" i="3"/>
  <c r="Y375" i="3"/>
  <c r="Y300" i="3"/>
  <c r="Y215" i="3"/>
  <c r="Y130" i="3"/>
  <c r="X479" i="3"/>
  <c r="X475" i="3"/>
  <c r="X471" i="3"/>
  <c r="Y469" i="3"/>
  <c r="X467" i="3"/>
  <c r="Y464" i="3"/>
  <c r="X463" i="3"/>
  <c r="Y459" i="3"/>
  <c r="X455" i="3"/>
  <c r="Y453" i="3"/>
  <c r="X451" i="3"/>
  <c r="X447" i="3"/>
  <c r="X443" i="3"/>
  <c r="X439" i="3"/>
  <c r="Y437" i="3"/>
  <c r="X435" i="3"/>
  <c r="Y432" i="3"/>
  <c r="X431" i="3"/>
  <c r="Y427" i="3"/>
  <c r="X423" i="3"/>
  <c r="X419" i="3"/>
  <c r="X415" i="3"/>
  <c r="Y411" i="3"/>
  <c r="X407" i="3"/>
  <c r="X403" i="3"/>
  <c r="X399" i="3"/>
  <c r="Y395" i="3"/>
  <c r="Y387" i="3"/>
  <c r="Y379" i="3"/>
  <c r="Y363" i="3"/>
  <c r="X363" i="3"/>
  <c r="X355" i="3"/>
  <c r="Y355" i="3"/>
  <c r="Y327" i="3"/>
  <c r="X327" i="3"/>
  <c r="Y311" i="3"/>
  <c r="X311" i="3"/>
  <c r="X306" i="3"/>
  <c r="Y306" i="3"/>
  <c r="Y287" i="3"/>
  <c r="X287" i="3"/>
  <c r="Y282" i="3"/>
  <c r="X282" i="3"/>
  <c r="Y275" i="3"/>
  <c r="X275" i="3"/>
  <c r="X274" i="3"/>
  <c r="Y274" i="3"/>
  <c r="Y271" i="3"/>
  <c r="X271" i="3"/>
  <c r="Y264" i="3"/>
  <c r="X264" i="3"/>
  <c r="Y259" i="3"/>
  <c r="X259" i="3"/>
  <c r="Y256" i="3"/>
  <c r="X256" i="3"/>
  <c r="Y254" i="3"/>
  <c r="X254" i="3"/>
  <c r="Y251" i="3"/>
  <c r="X251" i="3"/>
  <c r="Y248" i="3"/>
  <c r="X248" i="3"/>
  <c r="Y246" i="3"/>
  <c r="X246" i="3"/>
  <c r="Y243" i="3"/>
  <c r="X243" i="3"/>
  <c r="Y240" i="3"/>
  <c r="X240" i="3"/>
  <c r="Y227" i="3"/>
  <c r="X227" i="3"/>
  <c r="Y224" i="3"/>
  <c r="X224" i="3"/>
  <c r="Y221" i="3"/>
  <c r="X221" i="3"/>
  <c r="Y218" i="3"/>
  <c r="X218" i="3"/>
  <c r="Y216" i="3"/>
  <c r="X216" i="3"/>
  <c r="Y213" i="3"/>
  <c r="X213" i="3"/>
  <c r="Y206" i="3"/>
  <c r="X206" i="3"/>
  <c r="Y198" i="3"/>
  <c r="X198" i="3"/>
  <c r="Y192" i="3"/>
  <c r="X192" i="3"/>
  <c r="Y189" i="3"/>
  <c r="X189" i="3"/>
  <c r="Y187" i="3"/>
  <c r="X187" i="3"/>
  <c r="Y184" i="3"/>
  <c r="X184" i="3"/>
  <c r="Y181" i="3"/>
  <c r="X181" i="3"/>
  <c r="Y179" i="3"/>
  <c r="X179" i="3"/>
  <c r="Y176" i="3"/>
  <c r="X176" i="3"/>
  <c r="Y174" i="3"/>
  <c r="X174" i="3"/>
  <c r="Y171" i="3"/>
  <c r="X171" i="3"/>
  <c r="X167" i="3"/>
  <c r="Y167" i="3"/>
  <c r="Y164" i="3"/>
  <c r="X164" i="3"/>
  <c r="X162" i="3"/>
  <c r="Y162" i="3"/>
  <c r="X159" i="3"/>
  <c r="Y159" i="3"/>
  <c r="X156" i="3"/>
  <c r="Y156" i="3"/>
  <c r="Y149" i="3"/>
  <c r="X149" i="3"/>
  <c r="X146" i="3"/>
  <c r="Y146" i="3"/>
  <c r="Y143" i="3"/>
  <c r="X143" i="3"/>
  <c r="Y139" i="3"/>
  <c r="X139" i="3"/>
  <c r="Y137" i="3"/>
  <c r="X137" i="3"/>
  <c r="Y134" i="3"/>
  <c r="X134" i="3"/>
  <c r="Y132" i="3"/>
  <c r="X132" i="3"/>
  <c r="Y129" i="3"/>
  <c r="X129" i="3"/>
  <c r="X127" i="3"/>
  <c r="Y127" i="3"/>
  <c r="X124" i="3"/>
  <c r="Y124" i="3"/>
  <c r="Y121" i="3"/>
  <c r="X121" i="3"/>
  <c r="Y118" i="3"/>
  <c r="X118" i="3"/>
  <c r="X116" i="3"/>
  <c r="Y116" i="3"/>
  <c r="Y113" i="3"/>
  <c r="X113" i="3"/>
  <c r="Y110" i="3"/>
  <c r="X110" i="3"/>
  <c r="Y107" i="3"/>
  <c r="X107" i="3"/>
  <c r="Y105" i="3"/>
  <c r="X105" i="3"/>
  <c r="Y102" i="3"/>
  <c r="X102" i="3"/>
  <c r="Y99" i="3"/>
  <c r="X99" i="3"/>
  <c r="Y96" i="3"/>
  <c r="X96" i="3"/>
  <c r="Y94" i="3"/>
  <c r="X94" i="3"/>
  <c r="Y91" i="3"/>
  <c r="X91" i="3"/>
  <c r="Y80" i="3"/>
  <c r="X80" i="3"/>
  <c r="Y77" i="3"/>
  <c r="X77" i="3"/>
  <c r="X74" i="3"/>
  <c r="Y74" i="3"/>
  <c r="X71" i="3"/>
  <c r="Y71" i="3"/>
  <c r="X193" i="3"/>
  <c r="X115" i="3"/>
  <c r="X217" i="3"/>
  <c r="X185" i="3"/>
  <c r="X147" i="3"/>
  <c r="X104" i="3"/>
  <c r="Y359" i="3"/>
  <c r="Y279" i="3"/>
  <c r="Y194" i="3"/>
  <c r="Y108" i="3"/>
  <c r="X63" i="3"/>
  <c r="Y63" i="3"/>
  <c r="Y62" i="3"/>
  <c r="X62" i="3"/>
  <c r="X58" i="3"/>
  <c r="Y58" i="3"/>
  <c r="Y57" i="3"/>
  <c r="X57" i="3"/>
  <c r="Y54" i="3"/>
  <c r="X54" i="3"/>
  <c r="X52" i="3"/>
  <c r="Y52" i="3"/>
  <c r="Y49" i="3"/>
  <c r="X49" i="3"/>
  <c r="Y47" i="3"/>
  <c r="X47" i="3"/>
  <c r="Y46" i="3"/>
  <c r="X46" i="3"/>
  <c r="X42" i="3"/>
  <c r="Y42" i="3"/>
  <c r="Y41" i="3"/>
  <c r="X41" i="3"/>
  <c r="Y38" i="3"/>
  <c r="X38" i="3"/>
  <c r="Y36" i="3"/>
  <c r="X36" i="3"/>
  <c r="Y33" i="3"/>
  <c r="X33" i="3"/>
  <c r="X31" i="3"/>
  <c r="Y31" i="3"/>
  <c r="Y30" i="3"/>
  <c r="X30" i="3"/>
  <c r="X26" i="3"/>
  <c r="Y26" i="3"/>
  <c r="Y25" i="3"/>
  <c r="X25" i="3"/>
  <c r="Y22" i="3"/>
  <c r="X22" i="3"/>
  <c r="X20" i="3"/>
  <c r="Y20" i="3"/>
  <c r="X59" i="3"/>
  <c r="X48" i="3"/>
  <c r="X37" i="3"/>
  <c r="X27" i="3"/>
  <c r="Y475" i="3"/>
  <c r="Y443" i="3"/>
  <c r="Y419" i="3"/>
  <c r="Y403" i="3"/>
  <c r="Y60" i="3"/>
  <c r="Y39" i="3"/>
  <c r="Y482" i="3"/>
  <c r="X482" i="3"/>
  <c r="X480" i="3"/>
  <c r="Y478" i="3"/>
  <c r="X478" i="3"/>
  <c r="Y476" i="3"/>
  <c r="X476" i="3"/>
  <c r="Y473" i="3"/>
  <c r="Y471" i="3"/>
  <c r="Y466" i="3"/>
  <c r="X466" i="3"/>
  <c r="X464" i="3"/>
  <c r="Y462" i="3"/>
  <c r="X462" i="3"/>
  <c r="Y460" i="3"/>
  <c r="X460" i="3"/>
  <c r="Y457" i="3"/>
  <c r="Y455" i="3"/>
  <c r="Y450" i="3"/>
  <c r="X450" i="3"/>
  <c r="X448" i="3"/>
  <c r="Y446" i="3"/>
  <c r="X446" i="3"/>
  <c r="Y444" i="3"/>
  <c r="X444" i="3"/>
  <c r="Y441" i="3"/>
  <c r="Y439" i="3"/>
  <c r="Y434" i="3"/>
  <c r="X434" i="3"/>
  <c r="X432" i="3"/>
  <c r="Y430" i="3"/>
  <c r="X430" i="3"/>
  <c r="Y428" i="3"/>
  <c r="X428" i="3"/>
  <c r="Y425" i="3"/>
  <c r="Y421" i="3"/>
  <c r="Y418" i="3"/>
  <c r="X418" i="3"/>
  <c r="Y416" i="3"/>
  <c r="X416" i="3"/>
  <c r="Y414" i="3"/>
  <c r="X414" i="3"/>
  <c r="Y412" i="3"/>
  <c r="X412" i="3"/>
  <c r="Y409" i="3"/>
  <c r="Y406" i="3"/>
  <c r="X406" i="3"/>
  <c r="Y404" i="3"/>
  <c r="X404" i="3"/>
  <c r="Y401" i="3"/>
  <c r="Y400" i="3"/>
  <c r="X400" i="3"/>
  <c r="Y398" i="3"/>
  <c r="X398" i="3"/>
  <c r="Y396" i="3"/>
  <c r="X396" i="3"/>
  <c r="Y394" i="3"/>
  <c r="X394" i="3"/>
  <c r="Y393" i="3"/>
  <c r="Y392" i="3"/>
  <c r="X392" i="3"/>
  <c r="Y390" i="3"/>
  <c r="X390" i="3"/>
  <c r="Y389" i="3"/>
  <c r="Y388" i="3"/>
  <c r="X388" i="3"/>
  <c r="Y386" i="3"/>
  <c r="X386" i="3"/>
  <c r="Y385" i="3"/>
  <c r="Y384" i="3"/>
  <c r="X384" i="3"/>
  <c r="Y382" i="3"/>
  <c r="X382" i="3"/>
  <c r="Y381" i="3"/>
  <c r="Y380" i="3"/>
  <c r="X380" i="3"/>
  <c r="Y378" i="3"/>
  <c r="X378" i="3"/>
  <c r="Y377" i="3"/>
  <c r="Y376" i="3"/>
  <c r="X376" i="3"/>
  <c r="Y374" i="3"/>
  <c r="X374" i="3"/>
  <c r="Y373" i="3"/>
  <c r="X372" i="3"/>
  <c r="Y369" i="3"/>
  <c r="X368" i="3"/>
  <c r="Y365" i="3"/>
  <c r="X364" i="3"/>
  <c r="Y361" i="3"/>
  <c r="X360" i="3"/>
  <c r="Y357" i="3"/>
  <c r="X356" i="3"/>
  <c r="Y353" i="3"/>
  <c r="X352" i="3"/>
  <c r="Y349" i="3"/>
  <c r="X348" i="3"/>
  <c r="Y345" i="3"/>
  <c r="X344" i="3"/>
  <c r="Y340" i="3"/>
  <c r="X338" i="3"/>
  <c r="X336" i="3"/>
  <c r="Y335" i="3"/>
  <c r="X332" i="3"/>
  <c r="X330" i="3"/>
  <c r="X328" i="3"/>
  <c r="Y324" i="3"/>
  <c r="Y319" i="3"/>
  <c r="Y314" i="3"/>
  <c r="Y308" i="3"/>
  <c r="Y303" i="3"/>
  <c r="Y55" i="3"/>
  <c r="Y481" i="3"/>
  <c r="Y479" i="3"/>
  <c r="Y474" i="3"/>
  <c r="X474" i="3"/>
  <c r="X472" i="3"/>
  <c r="Y470" i="3"/>
  <c r="X470" i="3"/>
  <c r="Y468" i="3"/>
  <c r="X468" i="3"/>
  <c r="Y465" i="3"/>
  <c r="Y463" i="3"/>
  <c r="Y458" i="3"/>
  <c r="X458" i="3"/>
  <c r="X456" i="3"/>
  <c r="Y454" i="3"/>
  <c r="X454" i="3"/>
  <c r="Y452" i="3"/>
  <c r="X452" i="3"/>
  <c r="Y449" i="3"/>
  <c r="Y447" i="3"/>
  <c r="Y442" i="3"/>
  <c r="X442" i="3"/>
  <c r="X440" i="3"/>
  <c r="Y438" i="3"/>
  <c r="X438" i="3"/>
  <c r="Y436" i="3"/>
  <c r="X436" i="3"/>
  <c r="Y433" i="3"/>
  <c r="Y431" i="3"/>
  <c r="Y426" i="3"/>
  <c r="X426" i="3"/>
  <c r="Y424" i="3"/>
  <c r="X424" i="3"/>
  <c r="Y422" i="3"/>
  <c r="X422" i="3"/>
  <c r="Y420" i="3"/>
  <c r="X420" i="3"/>
  <c r="Y417" i="3"/>
  <c r="Y413" i="3"/>
  <c r="Y410" i="3"/>
  <c r="X410" i="3"/>
  <c r="Y408" i="3"/>
  <c r="X408" i="3"/>
  <c r="Y405" i="3"/>
  <c r="Y402" i="3"/>
  <c r="X402" i="3"/>
  <c r="Y397" i="3"/>
  <c r="X459" i="3"/>
  <c r="X427" i="3"/>
  <c r="X411" i="3"/>
  <c r="X395" i="3"/>
  <c r="X64" i="3"/>
  <c r="X53" i="3"/>
  <c r="X43" i="3"/>
  <c r="X32" i="3"/>
  <c r="X21" i="3"/>
  <c r="Y480" i="3"/>
  <c r="Y448" i="3"/>
  <c r="Y50" i="3"/>
  <c r="Y28" i="3"/>
  <c r="Y14" i="3"/>
  <c r="X14" i="3"/>
  <c r="Y6" i="3"/>
  <c r="X6" i="3"/>
  <c r="X340" i="3"/>
  <c r="X17" i="3"/>
  <c r="Y330" i="3"/>
  <c r="Y10" i="3"/>
  <c r="Y370" i="3"/>
  <c r="Y368" i="3"/>
  <c r="Y364" i="3"/>
  <c r="Y360" i="3"/>
  <c r="Y356" i="3"/>
  <c r="Y352" i="3"/>
  <c r="Y348" i="3"/>
  <c r="Y346" i="3"/>
  <c r="Y344" i="3"/>
  <c r="Y342" i="3"/>
  <c r="Y341" i="3"/>
  <c r="Y339" i="3"/>
  <c r="Y337" i="3"/>
  <c r="Y334" i="3"/>
  <c r="Y333" i="3"/>
  <c r="Y331" i="3"/>
  <c r="Y329" i="3"/>
  <c r="Y328" i="3"/>
  <c r="Y326" i="3"/>
  <c r="Y325" i="3"/>
  <c r="Y323" i="3"/>
  <c r="Y321" i="3"/>
  <c r="Y320" i="3"/>
  <c r="Y318" i="3"/>
  <c r="Y317" i="3"/>
  <c r="Y315" i="3"/>
  <c r="Y313" i="3"/>
  <c r="Y312" i="3"/>
  <c r="Y310" i="3"/>
  <c r="Y309" i="3"/>
  <c r="Y307" i="3"/>
  <c r="Y305" i="3"/>
  <c r="Y304" i="3"/>
  <c r="Y302" i="3"/>
  <c r="Y301" i="3"/>
  <c r="Y299" i="3"/>
  <c r="Y297" i="3"/>
  <c r="Y296" i="3"/>
  <c r="Y294" i="3"/>
  <c r="Y293" i="3"/>
  <c r="Y291" i="3"/>
  <c r="Y289" i="3"/>
  <c r="Y288" i="3"/>
  <c r="Y286" i="3"/>
  <c r="Y283" i="3"/>
  <c r="Y280" i="3"/>
  <c r="Y278" i="3"/>
  <c r="Y272" i="3"/>
  <c r="Y267" i="3"/>
  <c r="Y262" i="3"/>
  <c r="Y372" i="3"/>
  <c r="Y366" i="3"/>
  <c r="Y362" i="3"/>
  <c r="Y358" i="3"/>
  <c r="Y354" i="3"/>
  <c r="Y350" i="3"/>
  <c r="Y336" i="3"/>
  <c r="X370" i="3"/>
  <c r="X366" i="3"/>
  <c r="X362" i="3"/>
  <c r="X358" i="3"/>
  <c r="X354" i="3"/>
  <c r="X350" i="3"/>
  <c r="X346" i="3"/>
  <c r="X342" i="3"/>
  <c r="X334" i="3"/>
  <c r="X15" i="3"/>
  <c r="X9" i="3"/>
  <c r="X4" i="3"/>
  <c r="Y285" i="3"/>
  <c r="Y281" i="3"/>
  <c r="Y277" i="3"/>
  <c r="Y273" i="3"/>
  <c r="Y269" i="3"/>
  <c r="Y265" i="3"/>
  <c r="Y261" i="3"/>
  <c r="Y257" i="3"/>
  <c r="Y253" i="3"/>
  <c r="Y249" i="3"/>
  <c r="Y245" i="3"/>
  <c r="Y241" i="3"/>
  <c r="Y237" i="3"/>
  <c r="Y233" i="3"/>
  <c r="Y229" i="3"/>
  <c r="X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2" i="2"/>
  <c r="Y2" i="2" s="1"/>
  <c r="AC2" i="2" l="1"/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AD482" i="3" l="1"/>
  <c r="AC482" i="3"/>
  <c r="AB482" i="3"/>
  <c r="V482" i="3"/>
  <c r="U482" i="3"/>
  <c r="T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AD481" i="3"/>
  <c r="AC481" i="3"/>
  <c r="AB481" i="3"/>
  <c r="V481" i="3"/>
  <c r="U481" i="3"/>
  <c r="T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AD480" i="3"/>
  <c r="AC480" i="3"/>
  <c r="AB480" i="3"/>
  <c r="V480" i="3"/>
  <c r="U480" i="3"/>
  <c r="T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AD479" i="3"/>
  <c r="AC479" i="3"/>
  <c r="AB479" i="3"/>
  <c r="V479" i="3"/>
  <c r="U479" i="3"/>
  <c r="T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AD478" i="3"/>
  <c r="AC478" i="3"/>
  <c r="AB478" i="3"/>
  <c r="V478" i="3"/>
  <c r="U478" i="3"/>
  <c r="T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AD477" i="3"/>
  <c r="AC477" i="3"/>
  <c r="AB477" i="3"/>
  <c r="V477" i="3"/>
  <c r="U477" i="3"/>
  <c r="T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AD476" i="3"/>
  <c r="AC476" i="3"/>
  <c r="AB476" i="3"/>
  <c r="V476" i="3"/>
  <c r="U476" i="3"/>
  <c r="T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AD475" i="3"/>
  <c r="AC475" i="3"/>
  <c r="AB475" i="3"/>
  <c r="V475" i="3"/>
  <c r="U475" i="3"/>
  <c r="T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AD474" i="3"/>
  <c r="AC474" i="3"/>
  <c r="AB474" i="3"/>
  <c r="V474" i="3"/>
  <c r="U474" i="3"/>
  <c r="T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AD473" i="3"/>
  <c r="AC473" i="3"/>
  <c r="AB473" i="3"/>
  <c r="V473" i="3"/>
  <c r="U473" i="3"/>
  <c r="T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AD472" i="3"/>
  <c r="AC472" i="3"/>
  <c r="AB472" i="3"/>
  <c r="V472" i="3"/>
  <c r="U472" i="3"/>
  <c r="T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AD471" i="3"/>
  <c r="AC471" i="3"/>
  <c r="AB471" i="3"/>
  <c r="V471" i="3"/>
  <c r="U471" i="3"/>
  <c r="T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AD470" i="3"/>
  <c r="AC470" i="3"/>
  <c r="AB470" i="3"/>
  <c r="V470" i="3"/>
  <c r="U470" i="3"/>
  <c r="T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AD469" i="3"/>
  <c r="AC469" i="3"/>
  <c r="AB469" i="3"/>
  <c r="V469" i="3"/>
  <c r="U469" i="3"/>
  <c r="T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AD468" i="3"/>
  <c r="AC468" i="3"/>
  <c r="AB468" i="3"/>
  <c r="V468" i="3"/>
  <c r="U468" i="3"/>
  <c r="T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AD467" i="3"/>
  <c r="AC467" i="3"/>
  <c r="AB467" i="3"/>
  <c r="V467" i="3"/>
  <c r="U467" i="3"/>
  <c r="T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AD466" i="3"/>
  <c r="AC466" i="3"/>
  <c r="AB466" i="3"/>
  <c r="V466" i="3"/>
  <c r="U466" i="3"/>
  <c r="T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AD465" i="3"/>
  <c r="AC465" i="3"/>
  <c r="AB465" i="3"/>
  <c r="V465" i="3"/>
  <c r="U465" i="3"/>
  <c r="T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AD464" i="3"/>
  <c r="AC464" i="3"/>
  <c r="AB464" i="3"/>
  <c r="V464" i="3"/>
  <c r="U464" i="3"/>
  <c r="T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AD463" i="3"/>
  <c r="AC463" i="3"/>
  <c r="AB463" i="3"/>
  <c r="V463" i="3"/>
  <c r="U463" i="3"/>
  <c r="T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AD462" i="3"/>
  <c r="AC462" i="3"/>
  <c r="AB462" i="3"/>
  <c r="V462" i="3"/>
  <c r="U462" i="3"/>
  <c r="T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AD461" i="3"/>
  <c r="AC461" i="3"/>
  <c r="AB461" i="3"/>
  <c r="V461" i="3"/>
  <c r="U461" i="3"/>
  <c r="T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AD460" i="3"/>
  <c r="AC460" i="3"/>
  <c r="AB460" i="3"/>
  <c r="V460" i="3"/>
  <c r="U460" i="3"/>
  <c r="T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AD459" i="3"/>
  <c r="AC459" i="3"/>
  <c r="AB459" i="3"/>
  <c r="V459" i="3"/>
  <c r="U459" i="3"/>
  <c r="T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AD458" i="3"/>
  <c r="AC458" i="3"/>
  <c r="AB458" i="3"/>
  <c r="V458" i="3"/>
  <c r="U458" i="3"/>
  <c r="T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AD457" i="3"/>
  <c r="AC457" i="3"/>
  <c r="AB457" i="3"/>
  <c r="V457" i="3"/>
  <c r="U457" i="3"/>
  <c r="T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AD456" i="3"/>
  <c r="AC456" i="3"/>
  <c r="AB456" i="3"/>
  <c r="V456" i="3"/>
  <c r="U456" i="3"/>
  <c r="T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AD455" i="3"/>
  <c r="AC455" i="3"/>
  <c r="AB455" i="3"/>
  <c r="V455" i="3"/>
  <c r="U455" i="3"/>
  <c r="T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AD454" i="3"/>
  <c r="AC454" i="3"/>
  <c r="AB454" i="3"/>
  <c r="V454" i="3"/>
  <c r="U454" i="3"/>
  <c r="T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AD453" i="3"/>
  <c r="AC453" i="3"/>
  <c r="AB453" i="3"/>
  <c r="V453" i="3"/>
  <c r="U453" i="3"/>
  <c r="T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AD452" i="3"/>
  <c r="AC452" i="3"/>
  <c r="AB452" i="3"/>
  <c r="V452" i="3"/>
  <c r="U452" i="3"/>
  <c r="T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AD451" i="3"/>
  <c r="AC451" i="3"/>
  <c r="AB451" i="3"/>
  <c r="V451" i="3"/>
  <c r="U451" i="3"/>
  <c r="T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AD450" i="3"/>
  <c r="AC450" i="3"/>
  <c r="AB450" i="3"/>
  <c r="V450" i="3"/>
  <c r="U450" i="3"/>
  <c r="T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AD449" i="3"/>
  <c r="AC449" i="3"/>
  <c r="AB449" i="3"/>
  <c r="V449" i="3"/>
  <c r="U449" i="3"/>
  <c r="T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AD448" i="3"/>
  <c r="AC448" i="3"/>
  <c r="AB448" i="3"/>
  <c r="V448" i="3"/>
  <c r="U448" i="3"/>
  <c r="T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AD447" i="3"/>
  <c r="AC447" i="3"/>
  <c r="AB447" i="3"/>
  <c r="V447" i="3"/>
  <c r="U447" i="3"/>
  <c r="T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AD446" i="3"/>
  <c r="AC446" i="3"/>
  <c r="AB446" i="3"/>
  <c r="V446" i="3"/>
  <c r="U446" i="3"/>
  <c r="T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AD445" i="3"/>
  <c r="AC445" i="3"/>
  <c r="AB445" i="3"/>
  <c r="V445" i="3"/>
  <c r="U445" i="3"/>
  <c r="T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AD444" i="3"/>
  <c r="AC444" i="3"/>
  <c r="AB444" i="3"/>
  <c r="V444" i="3"/>
  <c r="U444" i="3"/>
  <c r="T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AD443" i="3"/>
  <c r="AC443" i="3"/>
  <c r="AB443" i="3"/>
  <c r="V443" i="3"/>
  <c r="U443" i="3"/>
  <c r="T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AD442" i="3"/>
  <c r="AC442" i="3"/>
  <c r="AB442" i="3"/>
  <c r="V442" i="3"/>
  <c r="U442" i="3"/>
  <c r="T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AD441" i="3"/>
  <c r="AC441" i="3"/>
  <c r="AB441" i="3"/>
  <c r="V441" i="3"/>
  <c r="U441" i="3"/>
  <c r="T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AD440" i="3"/>
  <c r="AC440" i="3"/>
  <c r="AB440" i="3"/>
  <c r="V440" i="3"/>
  <c r="U440" i="3"/>
  <c r="T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AD439" i="3"/>
  <c r="AC439" i="3"/>
  <c r="AB439" i="3"/>
  <c r="V439" i="3"/>
  <c r="U439" i="3"/>
  <c r="T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AD438" i="3"/>
  <c r="AC438" i="3"/>
  <c r="AB438" i="3"/>
  <c r="V438" i="3"/>
  <c r="U438" i="3"/>
  <c r="T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AD437" i="3"/>
  <c r="AC437" i="3"/>
  <c r="AB437" i="3"/>
  <c r="V437" i="3"/>
  <c r="U437" i="3"/>
  <c r="T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AD436" i="3"/>
  <c r="AC436" i="3"/>
  <c r="AB436" i="3"/>
  <c r="V436" i="3"/>
  <c r="U436" i="3"/>
  <c r="T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AD435" i="3"/>
  <c r="AC435" i="3"/>
  <c r="AB435" i="3"/>
  <c r="V435" i="3"/>
  <c r="U435" i="3"/>
  <c r="T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AD434" i="3"/>
  <c r="AC434" i="3"/>
  <c r="AB434" i="3"/>
  <c r="V434" i="3"/>
  <c r="U434" i="3"/>
  <c r="T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AD433" i="3"/>
  <c r="AC433" i="3"/>
  <c r="AB433" i="3"/>
  <c r="V433" i="3"/>
  <c r="U433" i="3"/>
  <c r="T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AD432" i="3"/>
  <c r="AC432" i="3"/>
  <c r="AB432" i="3"/>
  <c r="V432" i="3"/>
  <c r="U432" i="3"/>
  <c r="T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AD431" i="3"/>
  <c r="AC431" i="3"/>
  <c r="AB431" i="3"/>
  <c r="V431" i="3"/>
  <c r="U431" i="3"/>
  <c r="T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AD430" i="3"/>
  <c r="AC430" i="3"/>
  <c r="AB430" i="3"/>
  <c r="V430" i="3"/>
  <c r="U430" i="3"/>
  <c r="T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AD429" i="3"/>
  <c r="AC429" i="3"/>
  <c r="AB429" i="3"/>
  <c r="V429" i="3"/>
  <c r="U429" i="3"/>
  <c r="T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AD428" i="3"/>
  <c r="AC428" i="3"/>
  <c r="AB428" i="3"/>
  <c r="V428" i="3"/>
  <c r="U428" i="3"/>
  <c r="T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AD427" i="3"/>
  <c r="AC427" i="3"/>
  <c r="AB427" i="3"/>
  <c r="V427" i="3"/>
  <c r="U427" i="3"/>
  <c r="T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AD426" i="3"/>
  <c r="AC426" i="3"/>
  <c r="AB426" i="3"/>
  <c r="V426" i="3"/>
  <c r="U426" i="3"/>
  <c r="T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AD425" i="3"/>
  <c r="AC425" i="3"/>
  <c r="AB425" i="3"/>
  <c r="V425" i="3"/>
  <c r="U425" i="3"/>
  <c r="T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AD424" i="3"/>
  <c r="AC424" i="3"/>
  <c r="AB424" i="3"/>
  <c r="V424" i="3"/>
  <c r="U424" i="3"/>
  <c r="T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AD423" i="3"/>
  <c r="AC423" i="3"/>
  <c r="AB423" i="3"/>
  <c r="V423" i="3"/>
  <c r="U423" i="3"/>
  <c r="T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AD422" i="3"/>
  <c r="AC422" i="3"/>
  <c r="AB422" i="3"/>
  <c r="V422" i="3"/>
  <c r="U422" i="3"/>
  <c r="T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AD421" i="3"/>
  <c r="AC421" i="3"/>
  <c r="AB421" i="3"/>
  <c r="V421" i="3"/>
  <c r="U421" i="3"/>
  <c r="T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AD420" i="3"/>
  <c r="AC420" i="3"/>
  <c r="AB420" i="3"/>
  <c r="V420" i="3"/>
  <c r="U420" i="3"/>
  <c r="T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AD419" i="3"/>
  <c r="AC419" i="3"/>
  <c r="AB419" i="3"/>
  <c r="V419" i="3"/>
  <c r="U419" i="3"/>
  <c r="T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AD418" i="3"/>
  <c r="AC418" i="3"/>
  <c r="AB418" i="3"/>
  <c r="V418" i="3"/>
  <c r="U418" i="3"/>
  <c r="T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AD417" i="3"/>
  <c r="AC417" i="3"/>
  <c r="AB417" i="3"/>
  <c r="V417" i="3"/>
  <c r="U417" i="3"/>
  <c r="T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AD416" i="3"/>
  <c r="AC416" i="3"/>
  <c r="AB416" i="3"/>
  <c r="V416" i="3"/>
  <c r="U416" i="3"/>
  <c r="T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AD415" i="3"/>
  <c r="AC415" i="3"/>
  <c r="AB415" i="3"/>
  <c r="V415" i="3"/>
  <c r="U415" i="3"/>
  <c r="T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AD414" i="3"/>
  <c r="AC414" i="3"/>
  <c r="AB414" i="3"/>
  <c r="V414" i="3"/>
  <c r="U414" i="3"/>
  <c r="T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AD413" i="3"/>
  <c r="AC413" i="3"/>
  <c r="AB413" i="3"/>
  <c r="V413" i="3"/>
  <c r="U413" i="3"/>
  <c r="T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AD412" i="3"/>
  <c r="AC412" i="3"/>
  <c r="AB412" i="3"/>
  <c r="V412" i="3"/>
  <c r="U412" i="3"/>
  <c r="T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AD411" i="3"/>
  <c r="AC411" i="3"/>
  <c r="AB411" i="3"/>
  <c r="V411" i="3"/>
  <c r="U411" i="3"/>
  <c r="T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AD410" i="3"/>
  <c r="AC410" i="3"/>
  <c r="AB410" i="3"/>
  <c r="V410" i="3"/>
  <c r="U410" i="3"/>
  <c r="T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AD409" i="3"/>
  <c r="AC409" i="3"/>
  <c r="AB409" i="3"/>
  <c r="V409" i="3"/>
  <c r="U409" i="3"/>
  <c r="T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AD408" i="3"/>
  <c r="AC408" i="3"/>
  <c r="AB408" i="3"/>
  <c r="V408" i="3"/>
  <c r="U408" i="3"/>
  <c r="T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AD407" i="3"/>
  <c r="AC407" i="3"/>
  <c r="AB407" i="3"/>
  <c r="V407" i="3"/>
  <c r="U407" i="3"/>
  <c r="T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AD406" i="3"/>
  <c r="AC406" i="3"/>
  <c r="AB406" i="3"/>
  <c r="V406" i="3"/>
  <c r="U406" i="3"/>
  <c r="T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AD405" i="3"/>
  <c r="AC405" i="3"/>
  <c r="AB405" i="3"/>
  <c r="V405" i="3"/>
  <c r="U405" i="3"/>
  <c r="T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AD404" i="3"/>
  <c r="AC404" i="3"/>
  <c r="AB404" i="3"/>
  <c r="V404" i="3"/>
  <c r="U404" i="3"/>
  <c r="T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AD403" i="3"/>
  <c r="AC403" i="3"/>
  <c r="AB403" i="3"/>
  <c r="V403" i="3"/>
  <c r="U403" i="3"/>
  <c r="T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AD402" i="3"/>
  <c r="AC402" i="3"/>
  <c r="AB402" i="3"/>
  <c r="V402" i="3"/>
  <c r="U402" i="3"/>
  <c r="T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AD401" i="3"/>
  <c r="AC401" i="3"/>
  <c r="AB401" i="3"/>
  <c r="V401" i="3"/>
  <c r="U401" i="3"/>
  <c r="T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AD400" i="3"/>
  <c r="AC400" i="3"/>
  <c r="AB400" i="3"/>
  <c r="V400" i="3"/>
  <c r="U400" i="3"/>
  <c r="T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AD399" i="3"/>
  <c r="AC399" i="3"/>
  <c r="AB399" i="3"/>
  <c r="V399" i="3"/>
  <c r="U399" i="3"/>
  <c r="T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AD398" i="3"/>
  <c r="AC398" i="3"/>
  <c r="AB398" i="3"/>
  <c r="V398" i="3"/>
  <c r="U398" i="3"/>
  <c r="T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AD397" i="3"/>
  <c r="AC397" i="3"/>
  <c r="AB397" i="3"/>
  <c r="V397" i="3"/>
  <c r="U397" i="3"/>
  <c r="T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AD396" i="3"/>
  <c r="AC396" i="3"/>
  <c r="AB396" i="3"/>
  <c r="V396" i="3"/>
  <c r="U396" i="3"/>
  <c r="T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AD395" i="3"/>
  <c r="AC395" i="3"/>
  <c r="AB395" i="3"/>
  <c r="V395" i="3"/>
  <c r="U395" i="3"/>
  <c r="T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AD394" i="3"/>
  <c r="AC394" i="3"/>
  <c r="AB394" i="3"/>
  <c r="V394" i="3"/>
  <c r="U394" i="3"/>
  <c r="T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AD393" i="3"/>
  <c r="AC393" i="3"/>
  <c r="AB393" i="3"/>
  <c r="V393" i="3"/>
  <c r="U393" i="3"/>
  <c r="T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AD392" i="3"/>
  <c r="AC392" i="3"/>
  <c r="AB392" i="3"/>
  <c r="V392" i="3"/>
  <c r="U392" i="3"/>
  <c r="T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AD391" i="3"/>
  <c r="AC391" i="3"/>
  <c r="AB391" i="3"/>
  <c r="V391" i="3"/>
  <c r="U391" i="3"/>
  <c r="T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AD390" i="3"/>
  <c r="AC390" i="3"/>
  <c r="AB390" i="3"/>
  <c r="V390" i="3"/>
  <c r="U390" i="3"/>
  <c r="T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AD389" i="3"/>
  <c r="AC389" i="3"/>
  <c r="AB389" i="3"/>
  <c r="V389" i="3"/>
  <c r="U389" i="3"/>
  <c r="T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AD388" i="3"/>
  <c r="AC388" i="3"/>
  <c r="AB388" i="3"/>
  <c r="V388" i="3"/>
  <c r="U388" i="3"/>
  <c r="T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AD387" i="3"/>
  <c r="AC387" i="3"/>
  <c r="AB387" i="3"/>
  <c r="V387" i="3"/>
  <c r="U387" i="3"/>
  <c r="T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AD386" i="3"/>
  <c r="AC386" i="3"/>
  <c r="AB386" i="3"/>
  <c r="V386" i="3"/>
  <c r="U386" i="3"/>
  <c r="T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AD385" i="3"/>
  <c r="AC385" i="3"/>
  <c r="AB385" i="3"/>
  <c r="V385" i="3"/>
  <c r="U385" i="3"/>
  <c r="T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AD384" i="3"/>
  <c r="AC384" i="3"/>
  <c r="AB384" i="3"/>
  <c r="V384" i="3"/>
  <c r="U384" i="3"/>
  <c r="T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AD383" i="3"/>
  <c r="AC383" i="3"/>
  <c r="AB383" i="3"/>
  <c r="V383" i="3"/>
  <c r="U383" i="3"/>
  <c r="T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AD382" i="3"/>
  <c r="AC382" i="3"/>
  <c r="AB382" i="3"/>
  <c r="V382" i="3"/>
  <c r="U382" i="3"/>
  <c r="T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AD381" i="3"/>
  <c r="AC381" i="3"/>
  <c r="AB381" i="3"/>
  <c r="V381" i="3"/>
  <c r="U381" i="3"/>
  <c r="T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AD380" i="3"/>
  <c r="AC380" i="3"/>
  <c r="AB380" i="3"/>
  <c r="V380" i="3"/>
  <c r="U380" i="3"/>
  <c r="T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AD379" i="3"/>
  <c r="AC379" i="3"/>
  <c r="AB379" i="3"/>
  <c r="V379" i="3"/>
  <c r="U379" i="3"/>
  <c r="T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AD378" i="3"/>
  <c r="AC378" i="3"/>
  <c r="AB378" i="3"/>
  <c r="V378" i="3"/>
  <c r="U378" i="3"/>
  <c r="T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AD377" i="3"/>
  <c r="AC377" i="3"/>
  <c r="AB377" i="3"/>
  <c r="V377" i="3"/>
  <c r="U377" i="3"/>
  <c r="T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AD376" i="3"/>
  <c r="AC376" i="3"/>
  <c r="AB376" i="3"/>
  <c r="V376" i="3"/>
  <c r="U376" i="3"/>
  <c r="T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AD375" i="3"/>
  <c r="AC375" i="3"/>
  <c r="AB375" i="3"/>
  <c r="V375" i="3"/>
  <c r="U375" i="3"/>
  <c r="T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AD374" i="3"/>
  <c r="AC374" i="3"/>
  <c r="AB374" i="3"/>
  <c r="V374" i="3"/>
  <c r="U374" i="3"/>
  <c r="T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AD373" i="3"/>
  <c r="AC373" i="3"/>
  <c r="AB373" i="3"/>
  <c r="V373" i="3"/>
  <c r="U373" i="3"/>
  <c r="T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AD372" i="3"/>
  <c r="AC372" i="3"/>
  <c r="AB372" i="3"/>
  <c r="V372" i="3"/>
  <c r="U372" i="3"/>
  <c r="T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AD371" i="3"/>
  <c r="AC371" i="3"/>
  <c r="AB371" i="3"/>
  <c r="V371" i="3"/>
  <c r="U371" i="3"/>
  <c r="T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AD370" i="3"/>
  <c r="AC370" i="3"/>
  <c r="AB370" i="3"/>
  <c r="V370" i="3"/>
  <c r="U370" i="3"/>
  <c r="T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AD369" i="3"/>
  <c r="AC369" i="3"/>
  <c r="AB369" i="3"/>
  <c r="V369" i="3"/>
  <c r="U369" i="3"/>
  <c r="T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AD368" i="3"/>
  <c r="AC368" i="3"/>
  <c r="AB368" i="3"/>
  <c r="V368" i="3"/>
  <c r="U368" i="3"/>
  <c r="T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AD367" i="3"/>
  <c r="AC367" i="3"/>
  <c r="AB367" i="3"/>
  <c r="V367" i="3"/>
  <c r="U367" i="3"/>
  <c r="T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AD366" i="3"/>
  <c r="AC366" i="3"/>
  <c r="AB366" i="3"/>
  <c r="V366" i="3"/>
  <c r="U366" i="3"/>
  <c r="T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AD365" i="3"/>
  <c r="AC365" i="3"/>
  <c r="AB365" i="3"/>
  <c r="V365" i="3"/>
  <c r="U365" i="3"/>
  <c r="T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AD364" i="3"/>
  <c r="AC364" i="3"/>
  <c r="AB364" i="3"/>
  <c r="V364" i="3"/>
  <c r="U364" i="3"/>
  <c r="T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AD363" i="3"/>
  <c r="AC363" i="3"/>
  <c r="AB363" i="3"/>
  <c r="V363" i="3"/>
  <c r="U363" i="3"/>
  <c r="T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AD362" i="3"/>
  <c r="AC362" i="3"/>
  <c r="AB362" i="3"/>
  <c r="V362" i="3"/>
  <c r="U362" i="3"/>
  <c r="T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AD361" i="3"/>
  <c r="AC361" i="3"/>
  <c r="AB361" i="3"/>
  <c r="V361" i="3"/>
  <c r="U361" i="3"/>
  <c r="T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AD360" i="3"/>
  <c r="AC360" i="3"/>
  <c r="AB360" i="3"/>
  <c r="V360" i="3"/>
  <c r="U360" i="3"/>
  <c r="T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AD359" i="3"/>
  <c r="AC359" i="3"/>
  <c r="AB359" i="3"/>
  <c r="V359" i="3"/>
  <c r="U359" i="3"/>
  <c r="T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AD358" i="3"/>
  <c r="AC358" i="3"/>
  <c r="AB358" i="3"/>
  <c r="V358" i="3"/>
  <c r="U358" i="3"/>
  <c r="T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AD357" i="3"/>
  <c r="AC357" i="3"/>
  <c r="AB357" i="3"/>
  <c r="V357" i="3"/>
  <c r="U357" i="3"/>
  <c r="T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AD356" i="3"/>
  <c r="AC356" i="3"/>
  <c r="AB356" i="3"/>
  <c r="V356" i="3"/>
  <c r="U356" i="3"/>
  <c r="T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AD355" i="3"/>
  <c r="AC355" i="3"/>
  <c r="AB355" i="3"/>
  <c r="V355" i="3"/>
  <c r="U355" i="3"/>
  <c r="T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AD354" i="3"/>
  <c r="AC354" i="3"/>
  <c r="AB354" i="3"/>
  <c r="V354" i="3"/>
  <c r="U354" i="3"/>
  <c r="T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AD353" i="3"/>
  <c r="AC353" i="3"/>
  <c r="AB353" i="3"/>
  <c r="V353" i="3"/>
  <c r="U353" i="3"/>
  <c r="T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AD352" i="3"/>
  <c r="AC352" i="3"/>
  <c r="AB352" i="3"/>
  <c r="V352" i="3"/>
  <c r="U352" i="3"/>
  <c r="T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AD351" i="3"/>
  <c r="AC351" i="3"/>
  <c r="AB351" i="3"/>
  <c r="V351" i="3"/>
  <c r="U351" i="3"/>
  <c r="T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AD350" i="3"/>
  <c r="AC350" i="3"/>
  <c r="AB350" i="3"/>
  <c r="V350" i="3"/>
  <c r="U350" i="3"/>
  <c r="T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AD349" i="3"/>
  <c r="AC349" i="3"/>
  <c r="AB349" i="3"/>
  <c r="V349" i="3"/>
  <c r="U349" i="3"/>
  <c r="T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AD348" i="3"/>
  <c r="AC348" i="3"/>
  <c r="AB348" i="3"/>
  <c r="V348" i="3"/>
  <c r="U348" i="3"/>
  <c r="T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AD347" i="3"/>
  <c r="AC347" i="3"/>
  <c r="AB347" i="3"/>
  <c r="V347" i="3"/>
  <c r="U347" i="3"/>
  <c r="T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AD346" i="3"/>
  <c r="AC346" i="3"/>
  <c r="AB346" i="3"/>
  <c r="V346" i="3"/>
  <c r="U346" i="3"/>
  <c r="T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AD345" i="3"/>
  <c r="AC345" i="3"/>
  <c r="AB345" i="3"/>
  <c r="V345" i="3"/>
  <c r="U345" i="3"/>
  <c r="T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AD344" i="3"/>
  <c r="AC344" i="3"/>
  <c r="AB344" i="3"/>
  <c r="V344" i="3"/>
  <c r="U344" i="3"/>
  <c r="T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AD343" i="3"/>
  <c r="AC343" i="3"/>
  <c r="AB343" i="3"/>
  <c r="V343" i="3"/>
  <c r="U343" i="3"/>
  <c r="T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AD342" i="3"/>
  <c r="AC342" i="3"/>
  <c r="AB342" i="3"/>
  <c r="V342" i="3"/>
  <c r="U342" i="3"/>
  <c r="T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AD341" i="3"/>
  <c r="AC341" i="3"/>
  <c r="AB341" i="3"/>
  <c r="V341" i="3"/>
  <c r="U341" i="3"/>
  <c r="T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AD340" i="3"/>
  <c r="AC340" i="3"/>
  <c r="AB340" i="3"/>
  <c r="V340" i="3"/>
  <c r="U340" i="3"/>
  <c r="T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AD339" i="3"/>
  <c r="AC339" i="3"/>
  <c r="AB339" i="3"/>
  <c r="V339" i="3"/>
  <c r="U339" i="3"/>
  <c r="T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AD338" i="3"/>
  <c r="AC338" i="3"/>
  <c r="AB338" i="3"/>
  <c r="V338" i="3"/>
  <c r="U338" i="3"/>
  <c r="T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AD337" i="3"/>
  <c r="AC337" i="3"/>
  <c r="AB337" i="3"/>
  <c r="V337" i="3"/>
  <c r="U337" i="3"/>
  <c r="T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AD336" i="3"/>
  <c r="AC336" i="3"/>
  <c r="AB336" i="3"/>
  <c r="V336" i="3"/>
  <c r="U336" i="3"/>
  <c r="T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AD335" i="3"/>
  <c r="AC335" i="3"/>
  <c r="AB335" i="3"/>
  <c r="V335" i="3"/>
  <c r="U335" i="3"/>
  <c r="T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AD334" i="3"/>
  <c r="AC334" i="3"/>
  <c r="AB334" i="3"/>
  <c r="V334" i="3"/>
  <c r="U334" i="3"/>
  <c r="T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AD333" i="3"/>
  <c r="AC333" i="3"/>
  <c r="AB333" i="3"/>
  <c r="V333" i="3"/>
  <c r="U333" i="3"/>
  <c r="T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AD332" i="3"/>
  <c r="AC332" i="3"/>
  <c r="AB332" i="3"/>
  <c r="V332" i="3"/>
  <c r="U332" i="3"/>
  <c r="T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AD331" i="3"/>
  <c r="AC331" i="3"/>
  <c r="AB331" i="3"/>
  <c r="V331" i="3"/>
  <c r="U331" i="3"/>
  <c r="T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AD330" i="3"/>
  <c r="AC330" i="3"/>
  <c r="AB330" i="3"/>
  <c r="V330" i="3"/>
  <c r="U330" i="3"/>
  <c r="T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AD329" i="3"/>
  <c r="AC329" i="3"/>
  <c r="AB329" i="3"/>
  <c r="V329" i="3"/>
  <c r="U329" i="3"/>
  <c r="T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AD328" i="3"/>
  <c r="AC328" i="3"/>
  <c r="AB328" i="3"/>
  <c r="V328" i="3"/>
  <c r="U328" i="3"/>
  <c r="T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AD327" i="3"/>
  <c r="AC327" i="3"/>
  <c r="AB327" i="3"/>
  <c r="V327" i="3"/>
  <c r="U327" i="3"/>
  <c r="T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AD326" i="3"/>
  <c r="AC326" i="3"/>
  <c r="AB326" i="3"/>
  <c r="V326" i="3"/>
  <c r="U326" i="3"/>
  <c r="T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AD325" i="3"/>
  <c r="AC325" i="3"/>
  <c r="AB325" i="3"/>
  <c r="V325" i="3"/>
  <c r="U325" i="3"/>
  <c r="T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AD324" i="3"/>
  <c r="AC324" i="3"/>
  <c r="AB324" i="3"/>
  <c r="V324" i="3"/>
  <c r="U324" i="3"/>
  <c r="T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AD323" i="3"/>
  <c r="AC323" i="3"/>
  <c r="AB323" i="3"/>
  <c r="V323" i="3"/>
  <c r="U323" i="3"/>
  <c r="T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AD322" i="3"/>
  <c r="AC322" i="3"/>
  <c r="AB322" i="3"/>
  <c r="V322" i="3"/>
  <c r="U322" i="3"/>
  <c r="T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AD321" i="3"/>
  <c r="AC321" i="3"/>
  <c r="AB321" i="3"/>
  <c r="V321" i="3"/>
  <c r="U321" i="3"/>
  <c r="T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AD320" i="3"/>
  <c r="AC320" i="3"/>
  <c r="AB320" i="3"/>
  <c r="V320" i="3"/>
  <c r="U320" i="3"/>
  <c r="T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AD319" i="3"/>
  <c r="AC319" i="3"/>
  <c r="AB319" i="3"/>
  <c r="V319" i="3"/>
  <c r="U319" i="3"/>
  <c r="T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AD318" i="3"/>
  <c r="AC318" i="3"/>
  <c r="AB318" i="3"/>
  <c r="V318" i="3"/>
  <c r="U318" i="3"/>
  <c r="T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AD317" i="3"/>
  <c r="AC317" i="3"/>
  <c r="AB317" i="3"/>
  <c r="V317" i="3"/>
  <c r="U317" i="3"/>
  <c r="T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AD316" i="3"/>
  <c r="AC316" i="3"/>
  <c r="AB316" i="3"/>
  <c r="V316" i="3"/>
  <c r="U316" i="3"/>
  <c r="T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AD315" i="3"/>
  <c r="AC315" i="3"/>
  <c r="AB315" i="3"/>
  <c r="V315" i="3"/>
  <c r="U315" i="3"/>
  <c r="T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AD314" i="3"/>
  <c r="AC314" i="3"/>
  <c r="AB314" i="3"/>
  <c r="V314" i="3"/>
  <c r="U314" i="3"/>
  <c r="T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AD313" i="3"/>
  <c r="AC313" i="3"/>
  <c r="AB313" i="3"/>
  <c r="V313" i="3"/>
  <c r="U313" i="3"/>
  <c r="T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AD312" i="3"/>
  <c r="AC312" i="3"/>
  <c r="AB312" i="3"/>
  <c r="V312" i="3"/>
  <c r="U312" i="3"/>
  <c r="T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AD311" i="3"/>
  <c r="AC311" i="3"/>
  <c r="AB311" i="3"/>
  <c r="V311" i="3"/>
  <c r="U311" i="3"/>
  <c r="T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AD310" i="3"/>
  <c r="AC310" i="3"/>
  <c r="AB310" i="3"/>
  <c r="V310" i="3"/>
  <c r="U310" i="3"/>
  <c r="T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AD309" i="3"/>
  <c r="AC309" i="3"/>
  <c r="AB309" i="3"/>
  <c r="V309" i="3"/>
  <c r="U309" i="3"/>
  <c r="T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AD308" i="3"/>
  <c r="AC308" i="3"/>
  <c r="AB308" i="3"/>
  <c r="V308" i="3"/>
  <c r="U308" i="3"/>
  <c r="T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AD307" i="3"/>
  <c r="AC307" i="3"/>
  <c r="AB307" i="3"/>
  <c r="V307" i="3"/>
  <c r="U307" i="3"/>
  <c r="T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AD306" i="3"/>
  <c r="AC306" i="3"/>
  <c r="AB306" i="3"/>
  <c r="V306" i="3"/>
  <c r="U306" i="3"/>
  <c r="T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AD305" i="3"/>
  <c r="AC305" i="3"/>
  <c r="AB305" i="3"/>
  <c r="V305" i="3"/>
  <c r="U305" i="3"/>
  <c r="T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AD304" i="3"/>
  <c r="AC304" i="3"/>
  <c r="AB304" i="3"/>
  <c r="V304" i="3"/>
  <c r="U304" i="3"/>
  <c r="T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AD303" i="3"/>
  <c r="AC303" i="3"/>
  <c r="AB303" i="3"/>
  <c r="V303" i="3"/>
  <c r="U303" i="3"/>
  <c r="T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AD302" i="3"/>
  <c r="AC302" i="3"/>
  <c r="AB302" i="3"/>
  <c r="V302" i="3"/>
  <c r="U302" i="3"/>
  <c r="T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AD301" i="3"/>
  <c r="AC301" i="3"/>
  <c r="AB301" i="3"/>
  <c r="V301" i="3"/>
  <c r="U301" i="3"/>
  <c r="T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AD300" i="3"/>
  <c r="AC300" i="3"/>
  <c r="AB300" i="3"/>
  <c r="V300" i="3"/>
  <c r="U300" i="3"/>
  <c r="T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AD299" i="3"/>
  <c r="AC299" i="3"/>
  <c r="AB299" i="3"/>
  <c r="V299" i="3"/>
  <c r="U299" i="3"/>
  <c r="T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AD298" i="3"/>
  <c r="AC298" i="3"/>
  <c r="AB298" i="3"/>
  <c r="V298" i="3"/>
  <c r="U298" i="3"/>
  <c r="T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AD297" i="3"/>
  <c r="AC297" i="3"/>
  <c r="AB297" i="3"/>
  <c r="V297" i="3"/>
  <c r="U297" i="3"/>
  <c r="T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AD296" i="3"/>
  <c r="AC296" i="3"/>
  <c r="AB296" i="3"/>
  <c r="V296" i="3"/>
  <c r="U296" i="3"/>
  <c r="T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AD295" i="3"/>
  <c r="AC295" i="3"/>
  <c r="AB295" i="3"/>
  <c r="V295" i="3"/>
  <c r="U295" i="3"/>
  <c r="T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AD294" i="3"/>
  <c r="AC294" i="3"/>
  <c r="AB294" i="3"/>
  <c r="V294" i="3"/>
  <c r="U294" i="3"/>
  <c r="T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AD293" i="3"/>
  <c r="AC293" i="3"/>
  <c r="AB293" i="3"/>
  <c r="V293" i="3"/>
  <c r="U293" i="3"/>
  <c r="T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AD292" i="3"/>
  <c r="AC292" i="3"/>
  <c r="AB292" i="3"/>
  <c r="V292" i="3"/>
  <c r="U292" i="3"/>
  <c r="T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AD291" i="3"/>
  <c r="AC291" i="3"/>
  <c r="AB291" i="3"/>
  <c r="V291" i="3"/>
  <c r="U291" i="3"/>
  <c r="T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AD290" i="3"/>
  <c r="AC290" i="3"/>
  <c r="AB290" i="3"/>
  <c r="V290" i="3"/>
  <c r="U290" i="3"/>
  <c r="T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AD289" i="3"/>
  <c r="AC289" i="3"/>
  <c r="AB289" i="3"/>
  <c r="V289" i="3"/>
  <c r="U289" i="3"/>
  <c r="T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AD288" i="3"/>
  <c r="AC288" i="3"/>
  <c r="AB288" i="3"/>
  <c r="V288" i="3"/>
  <c r="U288" i="3"/>
  <c r="T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AD287" i="3"/>
  <c r="AC287" i="3"/>
  <c r="AB287" i="3"/>
  <c r="V287" i="3"/>
  <c r="U287" i="3"/>
  <c r="T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AD286" i="3"/>
  <c r="AC286" i="3"/>
  <c r="AB286" i="3"/>
  <c r="V286" i="3"/>
  <c r="U286" i="3"/>
  <c r="T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AD285" i="3"/>
  <c r="AC285" i="3"/>
  <c r="AB285" i="3"/>
  <c r="V285" i="3"/>
  <c r="U285" i="3"/>
  <c r="T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AD284" i="3"/>
  <c r="AC284" i="3"/>
  <c r="AB284" i="3"/>
  <c r="V284" i="3"/>
  <c r="U284" i="3"/>
  <c r="T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AD283" i="3"/>
  <c r="AC283" i="3"/>
  <c r="AB283" i="3"/>
  <c r="V283" i="3"/>
  <c r="U283" i="3"/>
  <c r="T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AD282" i="3"/>
  <c r="AC282" i="3"/>
  <c r="AB282" i="3"/>
  <c r="V282" i="3"/>
  <c r="U282" i="3"/>
  <c r="T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AD281" i="3"/>
  <c r="AC281" i="3"/>
  <c r="AB281" i="3"/>
  <c r="V281" i="3"/>
  <c r="U281" i="3"/>
  <c r="T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AD280" i="3"/>
  <c r="AC280" i="3"/>
  <c r="AB280" i="3"/>
  <c r="V280" i="3"/>
  <c r="U280" i="3"/>
  <c r="T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AD279" i="3"/>
  <c r="AC279" i="3"/>
  <c r="AB279" i="3"/>
  <c r="V279" i="3"/>
  <c r="U279" i="3"/>
  <c r="T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AD278" i="3"/>
  <c r="AC278" i="3"/>
  <c r="AB278" i="3"/>
  <c r="V278" i="3"/>
  <c r="U278" i="3"/>
  <c r="T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AD277" i="3"/>
  <c r="AC277" i="3"/>
  <c r="AB277" i="3"/>
  <c r="V277" i="3"/>
  <c r="U277" i="3"/>
  <c r="T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AD276" i="3"/>
  <c r="AC276" i="3"/>
  <c r="AB276" i="3"/>
  <c r="V276" i="3"/>
  <c r="U276" i="3"/>
  <c r="T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AD275" i="3"/>
  <c r="AC275" i="3"/>
  <c r="AB275" i="3"/>
  <c r="V275" i="3"/>
  <c r="U275" i="3"/>
  <c r="T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AD274" i="3"/>
  <c r="AC274" i="3"/>
  <c r="AB274" i="3"/>
  <c r="V274" i="3"/>
  <c r="U274" i="3"/>
  <c r="T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AD273" i="3"/>
  <c r="AC273" i="3"/>
  <c r="AB273" i="3"/>
  <c r="V273" i="3"/>
  <c r="U273" i="3"/>
  <c r="T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AD272" i="3"/>
  <c r="AC272" i="3"/>
  <c r="AB272" i="3"/>
  <c r="V272" i="3"/>
  <c r="U272" i="3"/>
  <c r="T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AD271" i="3"/>
  <c r="AC271" i="3"/>
  <c r="AB271" i="3"/>
  <c r="V271" i="3"/>
  <c r="U271" i="3"/>
  <c r="T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AD270" i="3"/>
  <c r="AC270" i="3"/>
  <c r="AB270" i="3"/>
  <c r="V270" i="3"/>
  <c r="U270" i="3"/>
  <c r="T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AD269" i="3"/>
  <c r="AC269" i="3"/>
  <c r="AB269" i="3"/>
  <c r="V269" i="3"/>
  <c r="U269" i="3"/>
  <c r="T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AD268" i="3"/>
  <c r="AC268" i="3"/>
  <c r="AB268" i="3"/>
  <c r="V268" i="3"/>
  <c r="U268" i="3"/>
  <c r="T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AD267" i="3"/>
  <c r="AC267" i="3"/>
  <c r="AB267" i="3"/>
  <c r="V267" i="3"/>
  <c r="U267" i="3"/>
  <c r="T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AD266" i="3"/>
  <c r="AC266" i="3"/>
  <c r="AB266" i="3"/>
  <c r="V266" i="3"/>
  <c r="U266" i="3"/>
  <c r="T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AD265" i="3"/>
  <c r="AC265" i="3"/>
  <c r="AB265" i="3"/>
  <c r="V265" i="3"/>
  <c r="U265" i="3"/>
  <c r="T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AD264" i="3"/>
  <c r="AC264" i="3"/>
  <c r="AB264" i="3"/>
  <c r="V264" i="3"/>
  <c r="U264" i="3"/>
  <c r="T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AD263" i="3"/>
  <c r="AC263" i="3"/>
  <c r="AB263" i="3"/>
  <c r="V263" i="3"/>
  <c r="U263" i="3"/>
  <c r="T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AD262" i="3"/>
  <c r="AC262" i="3"/>
  <c r="AB262" i="3"/>
  <c r="V262" i="3"/>
  <c r="U262" i="3"/>
  <c r="T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AD261" i="3"/>
  <c r="AC261" i="3"/>
  <c r="AB261" i="3"/>
  <c r="V261" i="3"/>
  <c r="U261" i="3"/>
  <c r="T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AD260" i="3"/>
  <c r="AC260" i="3"/>
  <c r="AB260" i="3"/>
  <c r="V260" i="3"/>
  <c r="U260" i="3"/>
  <c r="T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AD259" i="3"/>
  <c r="AC259" i="3"/>
  <c r="AB259" i="3"/>
  <c r="V259" i="3"/>
  <c r="U259" i="3"/>
  <c r="T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AD258" i="3"/>
  <c r="AC258" i="3"/>
  <c r="AB258" i="3"/>
  <c r="V258" i="3"/>
  <c r="U258" i="3"/>
  <c r="T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AD257" i="3"/>
  <c r="AC257" i="3"/>
  <c r="AB257" i="3"/>
  <c r="V257" i="3"/>
  <c r="U257" i="3"/>
  <c r="T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AD256" i="3"/>
  <c r="AC256" i="3"/>
  <c r="AB256" i="3"/>
  <c r="V256" i="3"/>
  <c r="U256" i="3"/>
  <c r="T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AD255" i="3"/>
  <c r="AC255" i="3"/>
  <c r="AB255" i="3"/>
  <c r="V255" i="3"/>
  <c r="U255" i="3"/>
  <c r="T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AD254" i="3"/>
  <c r="AC254" i="3"/>
  <c r="AB254" i="3"/>
  <c r="V254" i="3"/>
  <c r="U254" i="3"/>
  <c r="T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AD253" i="3"/>
  <c r="AC253" i="3"/>
  <c r="AB253" i="3"/>
  <c r="V253" i="3"/>
  <c r="U253" i="3"/>
  <c r="T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AD252" i="3"/>
  <c r="AC252" i="3"/>
  <c r="AB252" i="3"/>
  <c r="V252" i="3"/>
  <c r="U252" i="3"/>
  <c r="T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AD251" i="3"/>
  <c r="AC251" i="3"/>
  <c r="AB251" i="3"/>
  <c r="V251" i="3"/>
  <c r="U251" i="3"/>
  <c r="T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AD250" i="3"/>
  <c r="AC250" i="3"/>
  <c r="AB250" i="3"/>
  <c r="V250" i="3"/>
  <c r="U250" i="3"/>
  <c r="T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AD249" i="3"/>
  <c r="AC249" i="3"/>
  <c r="AB249" i="3"/>
  <c r="V249" i="3"/>
  <c r="U249" i="3"/>
  <c r="T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AD248" i="3"/>
  <c r="AC248" i="3"/>
  <c r="AB248" i="3"/>
  <c r="V248" i="3"/>
  <c r="U248" i="3"/>
  <c r="T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AD247" i="3"/>
  <c r="AC247" i="3"/>
  <c r="AB247" i="3"/>
  <c r="V247" i="3"/>
  <c r="U247" i="3"/>
  <c r="T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AD246" i="3"/>
  <c r="AC246" i="3"/>
  <c r="AB246" i="3"/>
  <c r="V246" i="3"/>
  <c r="U246" i="3"/>
  <c r="T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AD245" i="3"/>
  <c r="AC245" i="3"/>
  <c r="AB245" i="3"/>
  <c r="V245" i="3"/>
  <c r="U245" i="3"/>
  <c r="T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AD244" i="3"/>
  <c r="AC244" i="3"/>
  <c r="AB244" i="3"/>
  <c r="V244" i="3"/>
  <c r="U244" i="3"/>
  <c r="T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AD243" i="3"/>
  <c r="AC243" i="3"/>
  <c r="AB243" i="3"/>
  <c r="V243" i="3"/>
  <c r="U243" i="3"/>
  <c r="T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AD242" i="3"/>
  <c r="AC242" i="3"/>
  <c r="AB242" i="3"/>
  <c r="V242" i="3"/>
  <c r="U242" i="3"/>
  <c r="T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AD241" i="3"/>
  <c r="AC241" i="3"/>
  <c r="AB241" i="3"/>
  <c r="V241" i="3"/>
  <c r="U241" i="3"/>
  <c r="T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AD240" i="3"/>
  <c r="AC240" i="3"/>
  <c r="AB240" i="3"/>
  <c r="V240" i="3"/>
  <c r="U240" i="3"/>
  <c r="T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AD239" i="3"/>
  <c r="AC239" i="3"/>
  <c r="AB239" i="3"/>
  <c r="V239" i="3"/>
  <c r="U239" i="3"/>
  <c r="T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AD238" i="3"/>
  <c r="AC238" i="3"/>
  <c r="AB238" i="3"/>
  <c r="V238" i="3"/>
  <c r="U238" i="3"/>
  <c r="T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AD237" i="3"/>
  <c r="AC237" i="3"/>
  <c r="AB237" i="3"/>
  <c r="V237" i="3"/>
  <c r="U237" i="3"/>
  <c r="T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AD236" i="3"/>
  <c r="AC236" i="3"/>
  <c r="AB236" i="3"/>
  <c r="V236" i="3"/>
  <c r="U236" i="3"/>
  <c r="T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AD235" i="3"/>
  <c r="AC235" i="3"/>
  <c r="AB235" i="3"/>
  <c r="V235" i="3"/>
  <c r="U235" i="3"/>
  <c r="T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AD234" i="3"/>
  <c r="AC234" i="3"/>
  <c r="AB234" i="3"/>
  <c r="V234" i="3"/>
  <c r="U234" i="3"/>
  <c r="T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AD233" i="3"/>
  <c r="AC233" i="3"/>
  <c r="AB233" i="3"/>
  <c r="V233" i="3"/>
  <c r="U233" i="3"/>
  <c r="T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AD232" i="3"/>
  <c r="AC232" i="3"/>
  <c r="AB232" i="3"/>
  <c r="V232" i="3"/>
  <c r="U232" i="3"/>
  <c r="T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AD231" i="3"/>
  <c r="AC231" i="3"/>
  <c r="AB231" i="3"/>
  <c r="V231" i="3"/>
  <c r="U231" i="3"/>
  <c r="T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AD230" i="3"/>
  <c r="AC230" i="3"/>
  <c r="AB230" i="3"/>
  <c r="V230" i="3"/>
  <c r="U230" i="3"/>
  <c r="T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AD229" i="3"/>
  <c r="AC229" i="3"/>
  <c r="AB229" i="3"/>
  <c r="V229" i="3"/>
  <c r="U229" i="3"/>
  <c r="T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AD228" i="3"/>
  <c r="AC228" i="3"/>
  <c r="AB228" i="3"/>
  <c r="V228" i="3"/>
  <c r="U228" i="3"/>
  <c r="T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AD227" i="3"/>
  <c r="AC227" i="3"/>
  <c r="AB227" i="3"/>
  <c r="V227" i="3"/>
  <c r="U227" i="3"/>
  <c r="T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AD226" i="3"/>
  <c r="AC226" i="3"/>
  <c r="AB226" i="3"/>
  <c r="V226" i="3"/>
  <c r="U226" i="3"/>
  <c r="T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AD225" i="3"/>
  <c r="AC225" i="3"/>
  <c r="AB225" i="3"/>
  <c r="V225" i="3"/>
  <c r="U225" i="3"/>
  <c r="T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AD224" i="3"/>
  <c r="AC224" i="3"/>
  <c r="AB224" i="3"/>
  <c r="V224" i="3"/>
  <c r="U224" i="3"/>
  <c r="T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AD223" i="3"/>
  <c r="AC223" i="3"/>
  <c r="AB223" i="3"/>
  <c r="V223" i="3"/>
  <c r="U223" i="3"/>
  <c r="T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AD222" i="3"/>
  <c r="AC222" i="3"/>
  <c r="AB222" i="3"/>
  <c r="V222" i="3"/>
  <c r="U222" i="3"/>
  <c r="T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AD221" i="3"/>
  <c r="AC221" i="3"/>
  <c r="AB221" i="3"/>
  <c r="V221" i="3"/>
  <c r="U221" i="3"/>
  <c r="T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AD220" i="3"/>
  <c r="AC220" i="3"/>
  <c r="AB220" i="3"/>
  <c r="V220" i="3"/>
  <c r="U220" i="3"/>
  <c r="T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AD219" i="3"/>
  <c r="AC219" i="3"/>
  <c r="AB219" i="3"/>
  <c r="V219" i="3"/>
  <c r="U219" i="3"/>
  <c r="T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AD218" i="3"/>
  <c r="AC218" i="3"/>
  <c r="AB218" i="3"/>
  <c r="V218" i="3"/>
  <c r="U218" i="3"/>
  <c r="T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AD217" i="3"/>
  <c r="AC217" i="3"/>
  <c r="AB217" i="3"/>
  <c r="V217" i="3"/>
  <c r="U217" i="3"/>
  <c r="T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AD216" i="3"/>
  <c r="AC216" i="3"/>
  <c r="AB216" i="3"/>
  <c r="V216" i="3"/>
  <c r="U216" i="3"/>
  <c r="T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AD215" i="3"/>
  <c r="AC215" i="3"/>
  <c r="AB215" i="3"/>
  <c r="V215" i="3"/>
  <c r="U215" i="3"/>
  <c r="T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AD214" i="3"/>
  <c r="AC214" i="3"/>
  <c r="AB214" i="3"/>
  <c r="V214" i="3"/>
  <c r="U214" i="3"/>
  <c r="T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AD213" i="3"/>
  <c r="AC213" i="3"/>
  <c r="AB213" i="3"/>
  <c r="V213" i="3"/>
  <c r="U213" i="3"/>
  <c r="T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AD212" i="3"/>
  <c r="AC212" i="3"/>
  <c r="AB212" i="3"/>
  <c r="V212" i="3"/>
  <c r="U212" i="3"/>
  <c r="T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AD211" i="3"/>
  <c r="AC211" i="3"/>
  <c r="AB211" i="3"/>
  <c r="V211" i="3"/>
  <c r="U211" i="3"/>
  <c r="T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AD210" i="3"/>
  <c r="AC210" i="3"/>
  <c r="AB210" i="3"/>
  <c r="V210" i="3"/>
  <c r="U210" i="3"/>
  <c r="T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AD209" i="3"/>
  <c r="AC209" i="3"/>
  <c r="AB209" i="3"/>
  <c r="V209" i="3"/>
  <c r="U209" i="3"/>
  <c r="T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AD208" i="3"/>
  <c r="AC208" i="3"/>
  <c r="AB208" i="3"/>
  <c r="V208" i="3"/>
  <c r="U208" i="3"/>
  <c r="T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AD207" i="3"/>
  <c r="AC207" i="3"/>
  <c r="AB207" i="3"/>
  <c r="V207" i="3"/>
  <c r="U207" i="3"/>
  <c r="T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AD206" i="3"/>
  <c r="AC206" i="3"/>
  <c r="AB206" i="3"/>
  <c r="V206" i="3"/>
  <c r="U206" i="3"/>
  <c r="T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AD205" i="3"/>
  <c r="AC205" i="3"/>
  <c r="AB205" i="3"/>
  <c r="V205" i="3"/>
  <c r="U205" i="3"/>
  <c r="T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AD204" i="3"/>
  <c r="AC204" i="3"/>
  <c r="AB204" i="3"/>
  <c r="V204" i="3"/>
  <c r="U204" i="3"/>
  <c r="T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AD203" i="3"/>
  <c r="AC203" i="3"/>
  <c r="AB203" i="3"/>
  <c r="V203" i="3"/>
  <c r="U203" i="3"/>
  <c r="T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AD202" i="3"/>
  <c r="AC202" i="3"/>
  <c r="AB202" i="3"/>
  <c r="V202" i="3"/>
  <c r="U202" i="3"/>
  <c r="T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AD201" i="3"/>
  <c r="AC201" i="3"/>
  <c r="AB201" i="3"/>
  <c r="V201" i="3"/>
  <c r="U201" i="3"/>
  <c r="T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AD200" i="3"/>
  <c r="AC200" i="3"/>
  <c r="AB200" i="3"/>
  <c r="V200" i="3"/>
  <c r="U200" i="3"/>
  <c r="T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AD199" i="3"/>
  <c r="AC199" i="3"/>
  <c r="AB199" i="3"/>
  <c r="V199" i="3"/>
  <c r="U199" i="3"/>
  <c r="T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AD198" i="3"/>
  <c r="AC198" i="3"/>
  <c r="AB198" i="3"/>
  <c r="V198" i="3"/>
  <c r="U198" i="3"/>
  <c r="T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AD197" i="3"/>
  <c r="AC197" i="3"/>
  <c r="AB197" i="3"/>
  <c r="V197" i="3"/>
  <c r="U197" i="3"/>
  <c r="T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AD196" i="3"/>
  <c r="AC196" i="3"/>
  <c r="AB196" i="3"/>
  <c r="V196" i="3"/>
  <c r="U196" i="3"/>
  <c r="T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AD195" i="3"/>
  <c r="AC195" i="3"/>
  <c r="AB195" i="3"/>
  <c r="V195" i="3"/>
  <c r="U195" i="3"/>
  <c r="T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AD194" i="3"/>
  <c r="AC194" i="3"/>
  <c r="AB194" i="3"/>
  <c r="V194" i="3"/>
  <c r="U194" i="3"/>
  <c r="T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AD193" i="3"/>
  <c r="AC193" i="3"/>
  <c r="AB193" i="3"/>
  <c r="V193" i="3"/>
  <c r="U193" i="3"/>
  <c r="T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AD192" i="3"/>
  <c r="AC192" i="3"/>
  <c r="AB192" i="3"/>
  <c r="V192" i="3"/>
  <c r="U192" i="3"/>
  <c r="T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AD191" i="3"/>
  <c r="AC191" i="3"/>
  <c r="AB191" i="3"/>
  <c r="V191" i="3"/>
  <c r="U191" i="3"/>
  <c r="T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AD190" i="3"/>
  <c r="AC190" i="3"/>
  <c r="AB190" i="3"/>
  <c r="V190" i="3"/>
  <c r="U190" i="3"/>
  <c r="T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AD189" i="3"/>
  <c r="AC189" i="3"/>
  <c r="AB189" i="3"/>
  <c r="V189" i="3"/>
  <c r="U189" i="3"/>
  <c r="T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AD188" i="3"/>
  <c r="AC188" i="3"/>
  <c r="AB188" i="3"/>
  <c r="V188" i="3"/>
  <c r="U188" i="3"/>
  <c r="T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AD187" i="3"/>
  <c r="AC187" i="3"/>
  <c r="AB187" i="3"/>
  <c r="V187" i="3"/>
  <c r="U187" i="3"/>
  <c r="T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AD186" i="3"/>
  <c r="AC186" i="3"/>
  <c r="AB186" i="3"/>
  <c r="V186" i="3"/>
  <c r="U186" i="3"/>
  <c r="T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AD185" i="3"/>
  <c r="AC185" i="3"/>
  <c r="AB185" i="3"/>
  <c r="V185" i="3"/>
  <c r="U185" i="3"/>
  <c r="T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AD184" i="3"/>
  <c r="AC184" i="3"/>
  <c r="AB184" i="3"/>
  <c r="V184" i="3"/>
  <c r="U184" i="3"/>
  <c r="T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AD183" i="3"/>
  <c r="AC183" i="3"/>
  <c r="AB183" i="3"/>
  <c r="V183" i="3"/>
  <c r="U183" i="3"/>
  <c r="T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AD182" i="3"/>
  <c r="AC182" i="3"/>
  <c r="AB182" i="3"/>
  <c r="V182" i="3"/>
  <c r="U182" i="3"/>
  <c r="T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AD181" i="3"/>
  <c r="AC181" i="3"/>
  <c r="AB181" i="3"/>
  <c r="V181" i="3"/>
  <c r="U181" i="3"/>
  <c r="T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AD180" i="3"/>
  <c r="AC180" i="3"/>
  <c r="AB180" i="3"/>
  <c r="V180" i="3"/>
  <c r="U180" i="3"/>
  <c r="T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AD179" i="3"/>
  <c r="AC179" i="3"/>
  <c r="AB179" i="3"/>
  <c r="V179" i="3"/>
  <c r="U179" i="3"/>
  <c r="T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AD178" i="3"/>
  <c r="AC178" i="3"/>
  <c r="AB178" i="3"/>
  <c r="V178" i="3"/>
  <c r="U178" i="3"/>
  <c r="T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AD177" i="3"/>
  <c r="AC177" i="3"/>
  <c r="AB177" i="3"/>
  <c r="V177" i="3"/>
  <c r="U177" i="3"/>
  <c r="T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AD176" i="3"/>
  <c r="AC176" i="3"/>
  <c r="AB176" i="3"/>
  <c r="V176" i="3"/>
  <c r="U176" i="3"/>
  <c r="T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AD175" i="3"/>
  <c r="AC175" i="3"/>
  <c r="AB175" i="3"/>
  <c r="V175" i="3"/>
  <c r="U175" i="3"/>
  <c r="T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AD174" i="3"/>
  <c r="AC174" i="3"/>
  <c r="AB174" i="3"/>
  <c r="V174" i="3"/>
  <c r="U174" i="3"/>
  <c r="T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AD173" i="3"/>
  <c r="AC173" i="3"/>
  <c r="AB173" i="3"/>
  <c r="V173" i="3"/>
  <c r="U173" i="3"/>
  <c r="T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AD172" i="3"/>
  <c r="AC172" i="3"/>
  <c r="AB172" i="3"/>
  <c r="V172" i="3"/>
  <c r="U172" i="3"/>
  <c r="T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AD171" i="3"/>
  <c r="AC171" i="3"/>
  <c r="AB171" i="3"/>
  <c r="V171" i="3"/>
  <c r="U171" i="3"/>
  <c r="T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AD170" i="3"/>
  <c r="AC170" i="3"/>
  <c r="AB170" i="3"/>
  <c r="V170" i="3"/>
  <c r="U170" i="3"/>
  <c r="T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AD169" i="3"/>
  <c r="AC169" i="3"/>
  <c r="AB169" i="3"/>
  <c r="V169" i="3"/>
  <c r="U169" i="3"/>
  <c r="T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AD168" i="3"/>
  <c r="AC168" i="3"/>
  <c r="AB168" i="3"/>
  <c r="V168" i="3"/>
  <c r="U168" i="3"/>
  <c r="T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AD167" i="3"/>
  <c r="AC167" i="3"/>
  <c r="AB167" i="3"/>
  <c r="V167" i="3"/>
  <c r="U167" i="3"/>
  <c r="T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AD166" i="3"/>
  <c r="AC166" i="3"/>
  <c r="AB166" i="3"/>
  <c r="V166" i="3"/>
  <c r="U166" i="3"/>
  <c r="T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AD165" i="3"/>
  <c r="AC165" i="3"/>
  <c r="AB165" i="3"/>
  <c r="V165" i="3"/>
  <c r="U165" i="3"/>
  <c r="T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AD164" i="3"/>
  <c r="AC164" i="3"/>
  <c r="AB164" i="3"/>
  <c r="V164" i="3"/>
  <c r="U164" i="3"/>
  <c r="T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AD163" i="3"/>
  <c r="AC163" i="3"/>
  <c r="AB163" i="3"/>
  <c r="V163" i="3"/>
  <c r="U163" i="3"/>
  <c r="T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AD162" i="3"/>
  <c r="AC162" i="3"/>
  <c r="AB162" i="3"/>
  <c r="V162" i="3"/>
  <c r="U162" i="3"/>
  <c r="T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AD161" i="3"/>
  <c r="AC161" i="3"/>
  <c r="AB161" i="3"/>
  <c r="V161" i="3"/>
  <c r="U161" i="3"/>
  <c r="T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AD160" i="3"/>
  <c r="AC160" i="3"/>
  <c r="AB160" i="3"/>
  <c r="V160" i="3"/>
  <c r="U160" i="3"/>
  <c r="T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AD159" i="3"/>
  <c r="AC159" i="3"/>
  <c r="AB159" i="3"/>
  <c r="V159" i="3"/>
  <c r="U159" i="3"/>
  <c r="T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AD158" i="3"/>
  <c r="AC158" i="3"/>
  <c r="AB158" i="3"/>
  <c r="V158" i="3"/>
  <c r="U158" i="3"/>
  <c r="T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AD157" i="3"/>
  <c r="AC157" i="3"/>
  <c r="AB157" i="3"/>
  <c r="V157" i="3"/>
  <c r="U157" i="3"/>
  <c r="T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AD156" i="3"/>
  <c r="AC156" i="3"/>
  <c r="AB156" i="3"/>
  <c r="V156" i="3"/>
  <c r="U156" i="3"/>
  <c r="T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AD155" i="3"/>
  <c r="AC155" i="3"/>
  <c r="AB155" i="3"/>
  <c r="V155" i="3"/>
  <c r="U155" i="3"/>
  <c r="T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AD154" i="3"/>
  <c r="AC154" i="3"/>
  <c r="AB154" i="3"/>
  <c r="V154" i="3"/>
  <c r="U154" i="3"/>
  <c r="T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AD153" i="3"/>
  <c r="AC153" i="3"/>
  <c r="AB153" i="3"/>
  <c r="V153" i="3"/>
  <c r="U153" i="3"/>
  <c r="T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AD152" i="3"/>
  <c r="AC152" i="3"/>
  <c r="AB152" i="3"/>
  <c r="V152" i="3"/>
  <c r="U152" i="3"/>
  <c r="T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AD151" i="3"/>
  <c r="AC151" i="3"/>
  <c r="AB151" i="3"/>
  <c r="V151" i="3"/>
  <c r="U151" i="3"/>
  <c r="T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AD150" i="3"/>
  <c r="AC150" i="3"/>
  <c r="AB150" i="3"/>
  <c r="V150" i="3"/>
  <c r="U150" i="3"/>
  <c r="T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AD149" i="3"/>
  <c r="AC149" i="3"/>
  <c r="AB149" i="3"/>
  <c r="V149" i="3"/>
  <c r="U149" i="3"/>
  <c r="T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AD148" i="3"/>
  <c r="AC148" i="3"/>
  <c r="AB148" i="3"/>
  <c r="V148" i="3"/>
  <c r="U148" i="3"/>
  <c r="T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AD147" i="3"/>
  <c r="AC147" i="3"/>
  <c r="AB147" i="3"/>
  <c r="V147" i="3"/>
  <c r="U147" i="3"/>
  <c r="T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AD146" i="3"/>
  <c r="AC146" i="3"/>
  <c r="AB146" i="3"/>
  <c r="V146" i="3"/>
  <c r="U146" i="3"/>
  <c r="T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AD145" i="3"/>
  <c r="AC145" i="3"/>
  <c r="AB145" i="3"/>
  <c r="V145" i="3"/>
  <c r="U145" i="3"/>
  <c r="T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AD144" i="3"/>
  <c r="AC144" i="3"/>
  <c r="AB144" i="3"/>
  <c r="V144" i="3"/>
  <c r="U144" i="3"/>
  <c r="T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AD143" i="3"/>
  <c r="AC143" i="3"/>
  <c r="AB143" i="3"/>
  <c r="V143" i="3"/>
  <c r="U143" i="3"/>
  <c r="T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AD142" i="3"/>
  <c r="AC142" i="3"/>
  <c r="AB142" i="3"/>
  <c r="V142" i="3"/>
  <c r="U142" i="3"/>
  <c r="T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AD141" i="3"/>
  <c r="AC141" i="3"/>
  <c r="AB141" i="3"/>
  <c r="V141" i="3"/>
  <c r="U141" i="3"/>
  <c r="T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AD140" i="3"/>
  <c r="AC140" i="3"/>
  <c r="AB140" i="3"/>
  <c r="V140" i="3"/>
  <c r="U140" i="3"/>
  <c r="T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AD139" i="3"/>
  <c r="AC139" i="3"/>
  <c r="AB139" i="3"/>
  <c r="V139" i="3"/>
  <c r="U139" i="3"/>
  <c r="T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AD138" i="3"/>
  <c r="AC138" i="3"/>
  <c r="AB138" i="3"/>
  <c r="V138" i="3"/>
  <c r="U138" i="3"/>
  <c r="T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AD137" i="3"/>
  <c r="AC137" i="3"/>
  <c r="AB137" i="3"/>
  <c r="V137" i="3"/>
  <c r="U137" i="3"/>
  <c r="T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AD136" i="3"/>
  <c r="AC136" i="3"/>
  <c r="AB136" i="3"/>
  <c r="V136" i="3"/>
  <c r="U136" i="3"/>
  <c r="T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AD135" i="3"/>
  <c r="AC135" i="3"/>
  <c r="AB135" i="3"/>
  <c r="V135" i="3"/>
  <c r="U135" i="3"/>
  <c r="T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AD134" i="3"/>
  <c r="AC134" i="3"/>
  <c r="AB134" i="3"/>
  <c r="V134" i="3"/>
  <c r="U134" i="3"/>
  <c r="T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AD133" i="3"/>
  <c r="AC133" i="3"/>
  <c r="AB133" i="3"/>
  <c r="V133" i="3"/>
  <c r="U133" i="3"/>
  <c r="T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AD132" i="3"/>
  <c r="AC132" i="3"/>
  <c r="AB132" i="3"/>
  <c r="V132" i="3"/>
  <c r="U132" i="3"/>
  <c r="T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AD131" i="3"/>
  <c r="AC131" i="3"/>
  <c r="AB131" i="3"/>
  <c r="V131" i="3"/>
  <c r="U131" i="3"/>
  <c r="T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AD130" i="3"/>
  <c r="AC130" i="3"/>
  <c r="AB130" i="3"/>
  <c r="V130" i="3"/>
  <c r="U130" i="3"/>
  <c r="T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AD129" i="3"/>
  <c r="AC129" i="3"/>
  <c r="AB129" i="3"/>
  <c r="V129" i="3"/>
  <c r="U129" i="3"/>
  <c r="T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AD128" i="3"/>
  <c r="AC128" i="3"/>
  <c r="AB128" i="3"/>
  <c r="V128" i="3"/>
  <c r="U128" i="3"/>
  <c r="T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AD127" i="3"/>
  <c r="AC127" i="3"/>
  <c r="AB127" i="3"/>
  <c r="V127" i="3"/>
  <c r="U127" i="3"/>
  <c r="T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AD126" i="3"/>
  <c r="AC126" i="3"/>
  <c r="AB126" i="3"/>
  <c r="V126" i="3"/>
  <c r="U126" i="3"/>
  <c r="T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AD125" i="3"/>
  <c r="AC125" i="3"/>
  <c r="AB125" i="3"/>
  <c r="V125" i="3"/>
  <c r="U125" i="3"/>
  <c r="T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AD124" i="3"/>
  <c r="AC124" i="3"/>
  <c r="AB124" i="3"/>
  <c r="V124" i="3"/>
  <c r="U124" i="3"/>
  <c r="T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AD123" i="3"/>
  <c r="AC123" i="3"/>
  <c r="AB123" i="3"/>
  <c r="V123" i="3"/>
  <c r="U123" i="3"/>
  <c r="T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AD122" i="3"/>
  <c r="AC122" i="3"/>
  <c r="AB122" i="3"/>
  <c r="V122" i="3"/>
  <c r="U122" i="3"/>
  <c r="T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AD121" i="3"/>
  <c r="AC121" i="3"/>
  <c r="AB121" i="3"/>
  <c r="V121" i="3"/>
  <c r="U121" i="3"/>
  <c r="T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AD120" i="3"/>
  <c r="AC120" i="3"/>
  <c r="AB120" i="3"/>
  <c r="V120" i="3"/>
  <c r="U120" i="3"/>
  <c r="T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AD119" i="3"/>
  <c r="AC119" i="3"/>
  <c r="AB119" i="3"/>
  <c r="V119" i="3"/>
  <c r="U119" i="3"/>
  <c r="T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AD118" i="3"/>
  <c r="AC118" i="3"/>
  <c r="AB118" i="3"/>
  <c r="V118" i="3"/>
  <c r="U118" i="3"/>
  <c r="T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AD117" i="3"/>
  <c r="AC117" i="3"/>
  <c r="AB117" i="3"/>
  <c r="V117" i="3"/>
  <c r="U117" i="3"/>
  <c r="T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AD116" i="3"/>
  <c r="AC116" i="3"/>
  <c r="AB116" i="3"/>
  <c r="V116" i="3"/>
  <c r="U116" i="3"/>
  <c r="T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AD115" i="3"/>
  <c r="AC115" i="3"/>
  <c r="AB115" i="3"/>
  <c r="V115" i="3"/>
  <c r="U115" i="3"/>
  <c r="T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AD114" i="3"/>
  <c r="AC114" i="3"/>
  <c r="AB114" i="3"/>
  <c r="V114" i="3"/>
  <c r="U114" i="3"/>
  <c r="T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AD113" i="3"/>
  <c r="AC113" i="3"/>
  <c r="AB113" i="3"/>
  <c r="V113" i="3"/>
  <c r="U113" i="3"/>
  <c r="T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AD112" i="3"/>
  <c r="AC112" i="3"/>
  <c r="AB112" i="3"/>
  <c r="V112" i="3"/>
  <c r="U112" i="3"/>
  <c r="T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AD111" i="3"/>
  <c r="AC111" i="3"/>
  <c r="AB111" i="3"/>
  <c r="V111" i="3"/>
  <c r="U111" i="3"/>
  <c r="T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AD110" i="3"/>
  <c r="AC110" i="3"/>
  <c r="AB110" i="3"/>
  <c r="V110" i="3"/>
  <c r="U110" i="3"/>
  <c r="T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AD109" i="3"/>
  <c r="AC109" i="3"/>
  <c r="AB109" i="3"/>
  <c r="V109" i="3"/>
  <c r="U109" i="3"/>
  <c r="T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AD108" i="3"/>
  <c r="AC108" i="3"/>
  <c r="AB108" i="3"/>
  <c r="V108" i="3"/>
  <c r="U108" i="3"/>
  <c r="T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AD107" i="3"/>
  <c r="AC107" i="3"/>
  <c r="AB107" i="3"/>
  <c r="V107" i="3"/>
  <c r="U107" i="3"/>
  <c r="T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AD106" i="3"/>
  <c r="AC106" i="3"/>
  <c r="AB106" i="3"/>
  <c r="V106" i="3"/>
  <c r="U106" i="3"/>
  <c r="T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AD105" i="3"/>
  <c r="AC105" i="3"/>
  <c r="AB105" i="3"/>
  <c r="V105" i="3"/>
  <c r="U105" i="3"/>
  <c r="T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AD104" i="3"/>
  <c r="AC104" i="3"/>
  <c r="AB104" i="3"/>
  <c r="V104" i="3"/>
  <c r="U104" i="3"/>
  <c r="T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AD103" i="3"/>
  <c r="AC103" i="3"/>
  <c r="AB103" i="3"/>
  <c r="V103" i="3"/>
  <c r="U103" i="3"/>
  <c r="T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AD102" i="3"/>
  <c r="AC102" i="3"/>
  <c r="AB102" i="3"/>
  <c r="V102" i="3"/>
  <c r="U102" i="3"/>
  <c r="T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AD101" i="3"/>
  <c r="AC101" i="3"/>
  <c r="AB101" i="3"/>
  <c r="V101" i="3"/>
  <c r="U101" i="3"/>
  <c r="T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AD100" i="3"/>
  <c r="AC100" i="3"/>
  <c r="AB100" i="3"/>
  <c r="V100" i="3"/>
  <c r="U100" i="3"/>
  <c r="T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AD99" i="3"/>
  <c r="AC99" i="3"/>
  <c r="AB99" i="3"/>
  <c r="V99" i="3"/>
  <c r="U99" i="3"/>
  <c r="T99" i="3"/>
  <c r="O99" i="3"/>
  <c r="N99" i="3"/>
  <c r="M99" i="3"/>
  <c r="L99" i="3"/>
  <c r="K99" i="3"/>
  <c r="J99" i="3"/>
  <c r="I99" i="3"/>
  <c r="H99" i="3"/>
  <c r="G99" i="3"/>
  <c r="F99" i="3"/>
  <c r="E99" i="3"/>
  <c r="D99" i="3"/>
  <c r="AD98" i="3"/>
  <c r="AC98" i="3"/>
  <c r="AB98" i="3"/>
  <c r="V98" i="3"/>
  <c r="U98" i="3"/>
  <c r="T98" i="3"/>
  <c r="O98" i="3"/>
  <c r="N98" i="3"/>
  <c r="M98" i="3"/>
  <c r="L98" i="3"/>
  <c r="K98" i="3"/>
  <c r="J98" i="3"/>
  <c r="I98" i="3"/>
  <c r="H98" i="3"/>
  <c r="G98" i="3"/>
  <c r="F98" i="3"/>
  <c r="E98" i="3"/>
  <c r="D98" i="3"/>
  <c r="AD97" i="3"/>
  <c r="AC97" i="3"/>
  <c r="AB97" i="3"/>
  <c r="V97" i="3"/>
  <c r="U97" i="3"/>
  <c r="T97" i="3"/>
  <c r="O97" i="3"/>
  <c r="N97" i="3"/>
  <c r="M97" i="3"/>
  <c r="L97" i="3"/>
  <c r="K97" i="3"/>
  <c r="J97" i="3"/>
  <c r="I97" i="3"/>
  <c r="H97" i="3"/>
  <c r="G97" i="3"/>
  <c r="F97" i="3"/>
  <c r="E97" i="3"/>
  <c r="D97" i="3"/>
  <c r="AD96" i="3"/>
  <c r="AC96" i="3"/>
  <c r="AB96" i="3"/>
  <c r="V96" i="3"/>
  <c r="U96" i="3"/>
  <c r="T96" i="3"/>
  <c r="O96" i="3"/>
  <c r="N96" i="3"/>
  <c r="M96" i="3"/>
  <c r="L96" i="3"/>
  <c r="K96" i="3"/>
  <c r="J96" i="3"/>
  <c r="I96" i="3"/>
  <c r="H96" i="3"/>
  <c r="G96" i="3"/>
  <c r="F96" i="3"/>
  <c r="E96" i="3"/>
  <c r="D96" i="3"/>
  <c r="AD95" i="3"/>
  <c r="AC95" i="3"/>
  <c r="AB95" i="3"/>
  <c r="V95" i="3"/>
  <c r="U95" i="3"/>
  <c r="T95" i="3"/>
  <c r="O95" i="3"/>
  <c r="N95" i="3"/>
  <c r="M95" i="3"/>
  <c r="L95" i="3"/>
  <c r="K95" i="3"/>
  <c r="J95" i="3"/>
  <c r="I95" i="3"/>
  <c r="H95" i="3"/>
  <c r="G95" i="3"/>
  <c r="F95" i="3"/>
  <c r="E95" i="3"/>
  <c r="D95" i="3"/>
  <c r="AD94" i="3"/>
  <c r="AC94" i="3"/>
  <c r="AB94" i="3"/>
  <c r="V94" i="3"/>
  <c r="U94" i="3"/>
  <c r="T94" i="3"/>
  <c r="O94" i="3"/>
  <c r="N94" i="3"/>
  <c r="M94" i="3"/>
  <c r="L94" i="3"/>
  <c r="K94" i="3"/>
  <c r="J94" i="3"/>
  <c r="I94" i="3"/>
  <c r="H94" i="3"/>
  <c r="G94" i="3"/>
  <c r="F94" i="3"/>
  <c r="E94" i="3"/>
  <c r="D94" i="3"/>
  <c r="AD93" i="3"/>
  <c r="AC93" i="3"/>
  <c r="AB93" i="3"/>
  <c r="V93" i="3"/>
  <c r="U93" i="3"/>
  <c r="T93" i="3"/>
  <c r="O93" i="3"/>
  <c r="N93" i="3"/>
  <c r="M93" i="3"/>
  <c r="L93" i="3"/>
  <c r="K93" i="3"/>
  <c r="J93" i="3"/>
  <c r="I93" i="3"/>
  <c r="H93" i="3"/>
  <c r="G93" i="3"/>
  <c r="F93" i="3"/>
  <c r="E93" i="3"/>
  <c r="D93" i="3"/>
  <c r="AD92" i="3"/>
  <c r="AC92" i="3"/>
  <c r="AB92" i="3"/>
  <c r="V92" i="3"/>
  <c r="U92" i="3"/>
  <c r="T92" i="3"/>
  <c r="O92" i="3"/>
  <c r="N92" i="3"/>
  <c r="M92" i="3"/>
  <c r="L92" i="3"/>
  <c r="K92" i="3"/>
  <c r="J92" i="3"/>
  <c r="I92" i="3"/>
  <c r="H92" i="3"/>
  <c r="G92" i="3"/>
  <c r="F92" i="3"/>
  <c r="E92" i="3"/>
  <c r="D92" i="3"/>
  <c r="AD91" i="3"/>
  <c r="AC91" i="3"/>
  <c r="AB91" i="3"/>
  <c r="V91" i="3"/>
  <c r="U91" i="3"/>
  <c r="T91" i="3"/>
  <c r="O91" i="3"/>
  <c r="N91" i="3"/>
  <c r="M91" i="3"/>
  <c r="L91" i="3"/>
  <c r="K91" i="3"/>
  <c r="J91" i="3"/>
  <c r="I91" i="3"/>
  <c r="H91" i="3"/>
  <c r="G91" i="3"/>
  <c r="F91" i="3"/>
  <c r="E91" i="3"/>
  <c r="D91" i="3"/>
  <c r="AD90" i="3"/>
  <c r="AC90" i="3"/>
  <c r="AB90" i="3"/>
  <c r="V90" i="3"/>
  <c r="U90" i="3"/>
  <c r="T90" i="3"/>
  <c r="O90" i="3"/>
  <c r="N90" i="3"/>
  <c r="M90" i="3"/>
  <c r="L90" i="3"/>
  <c r="K90" i="3"/>
  <c r="J90" i="3"/>
  <c r="I90" i="3"/>
  <c r="H90" i="3"/>
  <c r="G90" i="3"/>
  <c r="F90" i="3"/>
  <c r="E90" i="3"/>
  <c r="D90" i="3"/>
  <c r="AD89" i="3"/>
  <c r="AC89" i="3"/>
  <c r="AB89" i="3"/>
  <c r="V89" i="3"/>
  <c r="U89" i="3"/>
  <c r="T89" i="3"/>
  <c r="O89" i="3"/>
  <c r="N89" i="3"/>
  <c r="M89" i="3"/>
  <c r="L89" i="3"/>
  <c r="K89" i="3"/>
  <c r="J89" i="3"/>
  <c r="I89" i="3"/>
  <c r="H89" i="3"/>
  <c r="G89" i="3"/>
  <c r="F89" i="3"/>
  <c r="E89" i="3"/>
  <c r="D89" i="3"/>
  <c r="AD88" i="3"/>
  <c r="AC88" i="3"/>
  <c r="AB88" i="3"/>
  <c r="V88" i="3"/>
  <c r="U88" i="3"/>
  <c r="T88" i="3"/>
  <c r="O88" i="3"/>
  <c r="N88" i="3"/>
  <c r="M88" i="3"/>
  <c r="L88" i="3"/>
  <c r="K88" i="3"/>
  <c r="J88" i="3"/>
  <c r="I88" i="3"/>
  <c r="H88" i="3"/>
  <c r="G88" i="3"/>
  <c r="F88" i="3"/>
  <c r="E88" i="3"/>
  <c r="D88" i="3"/>
  <c r="AD87" i="3"/>
  <c r="AC87" i="3"/>
  <c r="AB87" i="3"/>
  <c r="V87" i="3"/>
  <c r="U87" i="3"/>
  <c r="T87" i="3"/>
  <c r="O87" i="3"/>
  <c r="N87" i="3"/>
  <c r="M87" i="3"/>
  <c r="L87" i="3"/>
  <c r="K87" i="3"/>
  <c r="J87" i="3"/>
  <c r="I87" i="3"/>
  <c r="H87" i="3"/>
  <c r="G87" i="3"/>
  <c r="F87" i="3"/>
  <c r="E87" i="3"/>
  <c r="D87" i="3"/>
  <c r="AD86" i="3"/>
  <c r="AC86" i="3"/>
  <c r="AB86" i="3"/>
  <c r="V86" i="3"/>
  <c r="U86" i="3"/>
  <c r="T86" i="3"/>
  <c r="O86" i="3"/>
  <c r="N86" i="3"/>
  <c r="M86" i="3"/>
  <c r="L86" i="3"/>
  <c r="K86" i="3"/>
  <c r="J86" i="3"/>
  <c r="I86" i="3"/>
  <c r="H86" i="3"/>
  <c r="G86" i="3"/>
  <c r="F86" i="3"/>
  <c r="E86" i="3"/>
  <c r="D86" i="3"/>
  <c r="AD85" i="3"/>
  <c r="AC85" i="3"/>
  <c r="AB85" i="3"/>
  <c r="V85" i="3"/>
  <c r="U85" i="3"/>
  <c r="T85" i="3"/>
  <c r="O85" i="3"/>
  <c r="N85" i="3"/>
  <c r="M85" i="3"/>
  <c r="L85" i="3"/>
  <c r="K85" i="3"/>
  <c r="J85" i="3"/>
  <c r="I85" i="3"/>
  <c r="H85" i="3"/>
  <c r="G85" i="3"/>
  <c r="F85" i="3"/>
  <c r="E85" i="3"/>
  <c r="D85" i="3"/>
  <c r="AD84" i="3"/>
  <c r="AC84" i="3"/>
  <c r="AB84" i="3"/>
  <c r="V84" i="3"/>
  <c r="U84" i="3"/>
  <c r="T84" i="3"/>
  <c r="O84" i="3"/>
  <c r="N84" i="3"/>
  <c r="M84" i="3"/>
  <c r="L84" i="3"/>
  <c r="K84" i="3"/>
  <c r="J84" i="3"/>
  <c r="I84" i="3"/>
  <c r="H84" i="3"/>
  <c r="G84" i="3"/>
  <c r="F84" i="3"/>
  <c r="E84" i="3"/>
  <c r="D84" i="3"/>
  <c r="AD83" i="3"/>
  <c r="AC83" i="3"/>
  <c r="AB83" i="3"/>
  <c r="V83" i="3"/>
  <c r="U83" i="3"/>
  <c r="T83" i="3"/>
  <c r="O83" i="3"/>
  <c r="N83" i="3"/>
  <c r="M83" i="3"/>
  <c r="L83" i="3"/>
  <c r="K83" i="3"/>
  <c r="J83" i="3"/>
  <c r="I83" i="3"/>
  <c r="H83" i="3"/>
  <c r="G83" i="3"/>
  <c r="F83" i="3"/>
  <c r="E83" i="3"/>
  <c r="D83" i="3"/>
  <c r="AD82" i="3"/>
  <c r="AC82" i="3"/>
  <c r="AB82" i="3"/>
  <c r="V82" i="3"/>
  <c r="U82" i="3"/>
  <c r="T82" i="3"/>
  <c r="O82" i="3"/>
  <c r="N82" i="3"/>
  <c r="M82" i="3"/>
  <c r="L82" i="3"/>
  <c r="K82" i="3"/>
  <c r="J82" i="3"/>
  <c r="I82" i="3"/>
  <c r="H82" i="3"/>
  <c r="G82" i="3"/>
  <c r="F82" i="3"/>
  <c r="E82" i="3"/>
  <c r="D82" i="3"/>
  <c r="AD81" i="3"/>
  <c r="AC81" i="3"/>
  <c r="AB81" i="3"/>
  <c r="V81" i="3"/>
  <c r="U81" i="3"/>
  <c r="T81" i="3"/>
  <c r="O81" i="3"/>
  <c r="N81" i="3"/>
  <c r="M81" i="3"/>
  <c r="L81" i="3"/>
  <c r="K81" i="3"/>
  <c r="J81" i="3"/>
  <c r="I81" i="3"/>
  <c r="H81" i="3"/>
  <c r="G81" i="3"/>
  <c r="F81" i="3"/>
  <c r="E81" i="3"/>
  <c r="D81" i="3"/>
  <c r="AD80" i="3"/>
  <c r="AC80" i="3"/>
  <c r="AB80" i="3"/>
  <c r="V80" i="3"/>
  <c r="U80" i="3"/>
  <c r="T80" i="3"/>
  <c r="O80" i="3"/>
  <c r="N80" i="3"/>
  <c r="M80" i="3"/>
  <c r="L80" i="3"/>
  <c r="K80" i="3"/>
  <c r="J80" i="3"/>
  <c r="I80" i="3"/>
  <c r="H80" i="3"/>
  <c r="G80" i="3"/>
  <c r="F80" i="3"/>
  <c r="E80" i="3"/>
  <c r="D80" i="3"/>
  <c r="AD79" i="3"/>
  <c r="AC79" i="3"/>
  <c r="AB79" i="3"/>
  <c r="V79" i="3"/>
  <c r="U79" i="3"/>
  <c r="T79" i="3"/>
  <c r="O79" i="3"/>
  <c r="N79" i="3"/>
  <c r="M79" i="3"/>
  <c r="L79" i="3"/>
  <c r="K79" i="3"/>
  <c r="J79" i="3"/>
  <c r="I79" i="3"/>
  <c r="H79" i="3"/>
  <c r="G79" i="3"/>
  <c r="F79" i="3"/>
  <c r="E79" i="3"/>
  <c r="D79" i="3"/>
  <c r="AD78" i="3"/>
  <c r="AC78" i="3"/>
  <c r="AB78" i="3"/>
  <c r="V78" i="3"/>
  <c r="U78" i="3"/>
  <c r="T78" i="3"/>
  <c r="O78" i="3"/>
  <c r="N78" i="3"/>
  <c r="M78" i="3"/>
  <c r="L78" i="3"/>
  <c r="K78" i="3"/>
  <c r="J78" i="3"/>
  <c r="I78" i="3"/>
  <c r="H78" i="3"/>
  <c r="G78" i="3"/>
  <c r="F78" i="3"/>
  <c r="E78" i="3"/>
  <c r="D78" i="3"/>
  <c r="AD77" i="3"/>
  <c r="AC77" i="3"/>
  <c r="AB77" i="3"/>
  <c r="V77" i="3"/>
  <c r="U77" i="3"/>
  <c r="T77" i="3"/>
  <c r="O77" i="3"/>
  <c r="N77" i="3"/>
  <c r="M77" i="3"/>
  <c r="L77" i="3"/>
  <c r="K77" i="3"/>
  <c r="J77" i="3"/>
  <c r="I77" i="3"/>
  <c r="H77" i="3"/>
  <c r="G77" i="3"/>
  <c r="F77" i="3"/>
  <c r="E77" i="3"/>
  <c r="D77" i="3"/>
  <c r="AD76" i="3"/>
  <c r="AC76" i="3"/>
  <c r="AB76" i="3"/>
  <c r="V76" i="3"/>
  <c r="U76" i="3"/>
  <c r="T76" i="3"/>
  <c r="O76" i="3"/>
  <c r="N76" i="3"/>
  <c r="M76" i="3"/>
  <c r="L76" i="3"/>
  <c r="K76" i="3"/>
  <c r="J76" i="3"/>
  <c r="I76" i="3"/>
  <c r="H76" i="3"/>
  <c r="G76" i="3"/>
  <c r="F76" i="3"/>
  <c r="E76" i="3"/>
  <c r="D76" i="3"/>
  <c r="AD75" i="3"/>
  <c r="AC75" i="3"/>
  <c r="AB75" i="3"/>
  <c r="V75" i="3"/>
  <c r="U75" i="3"/>
  <c r="T75" i="3"/>
  <c r="O75" i="3"/>
  <c r="N75" i="3"/>
  <c r="M75" i="3"/>
  <c r="L75" i="3"/>
  <c r="K75" i="3"/>
  <c r="J75" i="3"/>
  <c r="I75" i="3"/>
  <c r="H75" i="3"/>
  <c r="G75" i="3"/>
  <c r="F75" i="3"/>
  <c r="E75" i="3"/>
  <c r="D75" i="3"/>
  <c r="AD74" i="3"/>
  <c r="AC74" i="3"/>
  <c r="AB74" i="3"/>
  <c r="V74" i="3"/>
  <c r="U74" i="3"/>
  <c r="T74" i="3"/>
  <c r="O74" i="3"/>
  <c r="N74" i="3"/>
  <c r="M74" i="3"/>
  <c r="L74" i="3"/>
  <c r="K74" i="3"/>
  <c r="J74" i="3"/>
  <c r="I74" i="3"/>
  <c r="H74" i="3"/>
  <c r="G74" i="3"/>
  <c r="F74" i="3"/>
  <c r="E74" i="3"/>
  <c r="D74" i="3"/>
  <c r="AD73" i="3"/>
  <c r="AC73" i="3"/>
  <c r="AB73" i="3"/>
  <c r="V73" i="3"/>
  <c r="U73" i="3"/>
  <c r="T73" i="3"/>
  <c r="O73" i="3"/>
  <c r="N73" i="3"/>
  <c r="M73" i="3"/>
  <c r="L73" i="3"/>
  <c r="K73" i="3"/>
  <c r="J73" i="3"/>
  <c r="I73" i="3"/>
  <c r="H73" i="3"/>
  <c r="G73" i="3"/>
  <c r="F73" i="3"/>
  <c r="E73" i="3"/>
  <c r="D73" i="3"/>
  <c r="AD72" i="3"/>
  <c r="AC72" i="3"/>
  <c r="AB72" i="3"/>
  <c r="V72" i="3"/>
  <c r="U72" i="3"/>
  <c r="T72" i="3"/>
  <c r="O72" i="3"/>
  <c r="N72" i="3"/>
  <c r="M72" i="3"/>
  <c r="L72" i="3"/>
  <c r="K72" i="3"/>
  <c r="J72" i="3"/>
  <c r="I72" i="3"/>
  <c r="H72" i="3"/>
  <c r="G72" i="3"/>
  <c r="F72" i="3"/>
  <c r="E72" i="3"/>
  <c r="D72" i="3"/>
  <c r="AD71" i="3"/>
  <c r="AC71" i="3"/>
  <c r="AB71" i="3"/>
  <c r="V71" i="3"/>
  <c r="U71" i="3"/>
  <c r="T71" i="3"/>
  <c r="O71" i="3"/>
  <c r="N71" i="3"/>
  <c r="M71" i="3"/>
  <c r="L71" i="3"/>
  <c r="K71" i="3"/>
  <c r="J71" i="3"/>
  <c r="I71" i="3"/>
  <c r="H71" i="3"/>
  <c r="G71" i="3"/>
  <c r="F71" i="3"/>
  <c r="E71" i="3"/>
  <c r="D71" i="3"/>
  <c r="AD70" i="3"/>
  <c r="AC70" i="3"/>
  <c r="AB70" i="3"/>
  <c r="V70" i="3"/>
  <c r="U70" i="3"/>
  <c r="T70" i="3"/>
  <c r="O70" i="3"/>
  <c r="N70" i="3"/>
  <c r="M70" i="3"/>
  <c r="L70" i="3"/>
  <c r="K70" i="3"/>
  <c r="J70" i="3"/>
  <c r="I70" i="3"/>
  <c r="H70" i="3"/>
  <c r="G70" i="3"/>
  <c r="F70" i="3"/>
  <c r="E70" i="3"/>
  <c r="D70" i="3"/>
  <c r="AD69" i="3"/>
  <c r="AC69" i="3"/>
  <c r="AB69" i="3"/>
  <c r="V69" i="3"/>
  <c r="U69" i="3"/>
  <c r="T69" i="3"/>
  <c r="O69" i="3"/>
  <c r="N69" i="3"/>
  <c r="M69" i="3"/>
  <c r="L69" i="3"/>
  <c r="K69" i="3"/>
  <c r="J69" i="3"/>
  <c r="I69" i="3"/>
  <c r="H69" i="3"/>
  <c r="G69" i="3"/>
  <c r="F69" i="3"/>
  <c r="E69" i="3"/>
  <c r="D69" i="3"/>
  <c r="AD68" i="3"/>
  <c r="AC68" i="3"/>
  <c r="AB68" i="3"/>
  <c r="V68" i="3"/>
  <c r="U68" i="3"/>
  <c r="T68" i="3"/>
  <c r="O68" i="3"/>
  <c r="N68" i="3"/>
  <c r="M68" i="3"/>
  <c r="L68" i="3"/>
  <c r="K68" i="3"/>
  <c r="J68" i="3"/>
  <c r="I68" i="3"/>
  <c r="H68" i="3"/>
  <c r="G68" i="3"/>
  <c r="F68" i="3"/>
  <c r="E68" i="3"/>
  <c r="D68" i="3"/>
  <c r="AD67" i="3"/>
  <c r="AC67" i="3"/>
  <c r="AB67" i="3"/>
  <c r="V67" i="3"/>
  <c r="U67" i="3"/>
  <c r="T67" i="3"/>
  <c r="O67" i="3"/>
  <c r="N67" i="3"/>
  <c r="M67" i="3"/>
  <c r="L67" i="3"/>
  <c r="K67" i="3"/>
  <c r="J67" i="3"/>
  <c r="I67" i="3"/>
  <c r="H67" i="3"/>
  <c r="G67" i="3"/>
  <c r="F67" i="3"/>
  <c r="E67" i="3"/>
  <c r="D67" i="3"/>
  <c r="AD66" i="3"/>
  <c r="AC66" i="3"/>
  <c r="AB66" i="3"/>
  <c r="V66" i="3"/>
  <c r="U66" i="3"/>
  <c r="T66" i="3"/>
  <c r="O66" i="3"/>
  <c r="N66" i="3"/>
  <c r="M66" i="3"/>
  <c r="L66" i="3"/>
  <c r="K66" i="3"/>
  <c r="J66" i="3"/>
  <c r="I66" i="3"/>
  <c r="H66" i="3"/>
  <c r="G66" i="3"/>
  <c r="F66" i="3"/>
  <c r="E66" i="3"/>
  <c r="D66" i="3"/>
  <c r="AD65" i="3"/>
  <c r="AC65" i="3"/>
  <c r="AB65" i="3"/>
  <c r="V65" i="3"/>
  <c r="U65" i="3"/>
  <c r="T65" i="3"/>
  <c r="O65" i="3"/>
  <c r="N65" i="3"/>
  <c r="M65" i="3"/>
  <c r="L65" i="3"/>
  <c r="K65" i="3"/>
  <c r="J65" i="3"/>
  <c r="I65" i="3"/>
  <c r="H65" i="3"/>
  <c r="G65" i="3"/>
  <c r="F65" i="3"/>
  <c r="E65" i="3"/>
  <c r="D65" i="3"/>
  <c r="AD64" i="3"/>
  <c r="AC64" i="3"/>
  <c r="AB64" i="3"/>
  <c r="V64" i="3"/>
  <c r="U64" i="3"/>
  <c r="T64" i="3"/>
  <c r="O64" i="3"/>
  <c r="N64" i="3"/>
  <c r="M64" i="3"/>
  <c r="L64" i="3"/>
  <c r="K64" i="3"/>
  <c r="J64" i="3"/>
  <c r="I64" i="3"/>
  <c r="H64" i="3"/>
  <c r="G64" i="3"/>
  <c r="F64" i="3"/>
  <c r="E64" i="3"/>
  <c r="D64" i="3"/>
  <c r="AD63" i="3"/>
  <c r="AC63" i="3"/>
  <c r="AB63" i="3"/>
  <c r="V63" i="3"/>
  <c r="U63" i="3"/>
  <c r="T63" i="3"/>
  <c r="O63" i="3"/>
  <c r="N63" i="3"/>
  <c r="M63" i="3"/>
  <c r="L63" i="3"/>
  <c r="K63" i="3"/>
  <c r="J63" i="3"/>
  <c r="I63" i="3"/>
  <c r="H63" i="3"/>
  <c r="G63" i="3"/>
  <c r="F63" i="3"/>
  <c r="E63" i="3"/>
  <c r="D63" i="3"/>
  <c r="AD62" i="3"/>
  <c r="AC62" i="3"/>
  <c r="AB62" i="3"/>
  <c r="V62" i="3"/>
  <c r="U62" i="3"/>
  <c r="T62" i="3"/>
  <c r="O62" i="3"/>
  <c r="N62" i="3"/>
  <c r="M62" i="3"/>
  <c r="L62" i="3"/>
  <c r="K62" i="3"/>
  <c r="J62" i="3"/>
  <c r="I62" i="3"/>
  <c r="H62" i="3"/>
  <c r="G62" i="3"/>
  <c r="F62" i="3"/>
  <c r="E62" i="3"/>
  <c r="D62" i="3"/>
  <c r="AD61" i="3"/>
  <c r="AC61" i="3"/>
  <c r="AB61" i="3"/>
  <c r="V61" i="3"/>
  <c r="U61" i="3"/>
  <c r="T61" i="3"/>
  <c r="O61" i="3"/>
  <c r="N61" i="3"/>
  <c r="M61" i="3"/>
  <c r="L61" i="3"/>
  <c r="K61" i="3"/>
  <c r="J61" i="3"/>
  <c r="I61" i="3"/>
  <c r="H61" i="3"/>
  <c r="G61" i="3"/>
  <c r="F61" i="3"/>
  <c r="E61" i="3"/>
  <c r="D61" i="3"/>
  <c r="AD60" i="3"/>
  <c r="AC60" i="3"/>
  <c r="AB60" i="3"/>
  <c r="V60" i="3"/>
  <c r="U60" i="3"/>
  <c r="T60" i="3"/>
  <c r="O60" i="3"/>
  <c r="N60" i="3"/>
  <c r="M60" i="3"/>
  <c r="L60" i="3"/>
  <c r="K60" i="3"/>
  <c r="J60" i="3"/>
  <c r="I60" i="3"/>
  <c r="H60" i="3"/>
  <c r="G60" i="3"/>
  <c r="F60" i="3"/>
  <c r="E60" i="3"/>
  <c r="D60" i="3"/>
  <c r="AD59" i="3"/>
  <c r="AC59" i="3"/>
  <c r="AB59" i="3"/>
  <c r="V59" i="3"/>
  <c r="U59" i="3"/>
  <c r="T59" i="3"/>
  <c r="O59" i="3"/>
  <c r="N59" i="3"/>
  <c r="M59" i="3"/>
  <c r="L59" i="3"/>
  <c r="K59" i="3"/>
  <c r="J59" i="3"/>
  <c r="I59" i="3"/>
  <c r="H59" i="3"/>
  <c r="G59" i="3"/>
  <c r="F59" i="3"/>
  <c r="E59" i="3"/>
  <c r="D59" i="3"/>
  <c r="AD58" i="3"/>
  <c r="AC58" i="3"/>
  <c r="AB58" i="3"/>
  <c r="V58" i="3"/>
  <c r="U58" i="3"/>
  <c r="T58" i="3"/>
  <c r="O58" i="3"/>
  <c r="N58" i="3"/>
  <c r="M58" i="3"/>
  <c r="L58" i="3"/>
  <c r="K58" i="3"/>
  <c r="J58" i="3"/>
  <c r="I58" i="3"/>
  <c r="H58" i="3"/>
  <c r="G58" i="3"/>
  <c r="F58" i="3"/>
  <c r="E58" i="3"/>
  <c r="D58" i="3"/>
  <c r="AD57" i="3"/>
  <c r="AC57" i="3"/>
  <c r="AB57" i="3"/>
  <c r="V57" i="3"/>
  <c r="U57" i="3"/>
  <c r="T57" i="3"/>
  <c r="O57" i="3"/>
  <c r="N57" i="3"/>
  <c r="M57" i="3"/>
  <c r="L57" i="3"/>
  <c r="K57" i="3"/>
  <c r="J57" i="3"/>
  <c r="I57" i="3"/>
  <c r="H57" i="3"/>
  <c r="G57" i="3"/>
  <c r="F57" i="3"/>
  <c r="E57" i="3"/>
  <c r="D57" i="3"/>
  <c r="AD56" i="3"/>
  <c r="AC56" i="3"/>
  <c r="AB56" i="3"/>
  <c r="V56" i="3"/>
  <c r="U56" i="3"/>
  <c r="T56" i="3"/>
  <c r="O56" i="3"/>
  <c r="N56" i="3"/>
  <c r="M56" i="3"/>
  <c r="L56" i="3"/>
  <c r="K56" i="3"/>
  <c r="J56" i="3"/>
  <c r="I56" i="3"/>
  <c r="H56" i="3"/>
  <c r="G56" i="3"/>
  <c r="F56" i="3"/>
  <c r="E56" i="3"/>
  <c r="D56" i="3"/>
  <c r="AD55" i="3"/>
  <c r="AC55" i="3"/>
  <c r="AB55" i="3"/>
  <c r="V55" i="3"/>
  <c r="U55" i="3"/>
  <c r="T55" i="3"/>
  <c r="O55" i="3"/>
  <c r="N55" i="3"/>
  <c r="M55" i="3"/>
  <c r="L55" i="3"/>
  <c r="K55" i="3"/>
  <c r="J55" i="3"/>
  <c r="I55" i="3"/>
  <c r="H55" i="3"/>
  <c r="G55" i="3"/>
  <c r="F55" i="3"/>
  <c r="E55" i="3"/>
  <c r="D55" i="3"/>
  <c r="AD54" i="3"/>
  <c r="AC54" i="3"/>
  <c r="AB54" i="3"/>
  <c r="V54" i="3"/>
  <c r="U54" i="3"/>
  <c r="T54" i="3"/>
  <c r="O54" i="3"/>
  <c r="N54" i="3"/>
  <c r="M54" i="3"/>
  <c r="L54" i="3"/>
  <c r="K54" i="3"/>
  <c r="J54" i="3"/>
  <c r="I54" i="3"/>
  <c r="H54" i="3"/>
  <c r="G54" i="3"/>
  <c r="F54" i="3"/>
  <c r="E54" i="3"/>
  <c r="D54" i="3"/>
  <c r="AD53" i="3"/>
  <c r="AC53" i="3"/>
  <c r="AB53" i="3"/>
  <c r="V53" i="3"/>
  <c r="U53" i="3"/>
  <c r="T53" i="3"/>
  <c r="O53" i="3"/>
  <c r="N53" i="3"/>
  <c r="M53" i="3"/>
  <c r="L53" i="3"/>
  <c r="K53" i="3"/>
  <c r="J53" i="3"/>
  <c r="I53" i="3"/>
  <c r="H53" i="3"/>
  <c r="G53" i="3"/>
  <c r="F53" i="3"/>
  <c r="E53" i="3"/>
  <c r="D53" i="3"/>
  <c r="AD52" i="3"/>
  <c r="AC52" i="3"/>
  <c r="AB52" i="3"/>
  <c r="V52" i="3"/>
  <c r="U52" i="3"/>
  <c r="T52" i="3"/>
  <c r="O52" i="3"/>
  <c r="N52" i="3"/>
  <c r="M52" i="3"/>
  <c r="L52" i="3"/>
  <c r="K52" i="3"/>
  <c r="J52" i="3"/>
  <c r="I52" i="3"/>
  <c r="H52" i="3"/>
  <c r="G52" i="3"/>
  <c r="F52" i="3"/>
  <c r="E52" i="3"/>
  <c r="D52" i="3"/>
  <c r="AD51" i="3"/>
  <c r="AC51" i="3"/>
  <c r="AB51" i="3"/>
  <c r="V51" i="3"/>
  <c r="U51" i="3"/>
  <c r="T51" i="3"/>
  <c r="O51" i="3"/>
  <c r="N51" i="3"/>
  <c r="M51" i="3"/>
  <c r="L51" i="3"/>
  <c r="K51" i="3"/>
  <c r="J51" i="3"/>
  <c r="I51" i="3"/>
  <c r="H51" i="3"/>
  <c r="G51" i="3"/>
  <c r="F51" i="3"/>
  <c r="E51" i="3"/>
  <c r="D51" i="3"/>
  <c r="AD50" i="3"/>
  <c r="AC50" i="3"/>
  <c r="AB50" i="3"/>
  <c r="V50" i="3"/>
  <c r="U50" i="3"/>
  <c r="T50" i="3"/>
  <c r="O50" i="3"/>
  <c r="N50" i="3"/>
  <c r="M50" i="3"/>
  <c r="L50" i="3"/>
  <c r="K50" i="3"/>
  <c r="J50" i="3"/>
  <c r="I50" i="3"/>
  <c r="H50" i="3"/>
  <c r="G50" i="3"/>
  <c r="F50" i="3"/>
  <c r="E50" i="3"/>
  <c r="D50" i="3"/>
  <c r="AD49" i="3"/>
  <c r="AC49" i="3"/>
  <c r="AB49" i="3"/>
  <c r="V49" i="3"/>
  <c r="U49" i="3"/>
  <c r="T49" i="3"/>
  <c r="O49" i="3"/>
  <c r="N49" i="3"/>
  <c r="M49" i="3"/>
  <c r="L49" i="3"/>
  <c r="K49" i="3"/>
  <c r="J49" i="3"/>
  <c r="I49" i="3"/>
  <c r="H49" i="3"/>
  <c r="G49" i="3"/>
  <c r="F49" i="3"/>
  <c r="E49" i="3"/>
  <c r="D49" i="3"/>
  <c r="AD48" i="3"/>
  <c r="AC48" i="3"/>
  <c r="AB48" i="3"/>
  <c r="V48" i="3"/>
  <c r="U48" i="3"/>
  <c r="T48" i="3"/>
  <c r="O48" i="3"/>
  <c r="N48" i="3"/>
  <c r="M48" i="3"/>
  <c r="L48" i="3"/>
  <c r="K48" i="3"/>
  <c r="J48" i="3"/>
  <c r="I48" i="3"/>
  <c r="H48" i="3"/>
  <c r="G48" i="3"/>
  <c r="F48" i="3"/>
  <c r="E48" i="3"/>
  <c r="D48" i="3"/>
  <c r="AD47" i="3"/>
  <c r="AC47" i="3"/>
  <c r="AB47" i="3"/>
  <c r="V47" i="3"/>
  <c r="U47" i="3"/>
  <c r="T47" i="3"/>
  <c r="O47" i="3"/>
  <c r="N47" i="3"/>
  <c r="M47" i="3"/>
  <c r="L47" i="3"/>
  <c r="K47" i="3"/>
  <c r="J47" i="3"/>
  <c r="I47" i="3"/>
  <c r="H47" i="3"/>
  <c r="G47" i="3"/>
  <c r="F47" i="3"/>
  <c r="E47" i="3"/>
  <c r="D47" i="3"/>
  <c r="AD46" i="3"/>
  <c r="AC46" i="3"/>
  <c r="AB46" i="3"/>
  <c r="V46" i="3"/>
  <c r="U46" i="3"/>
  <c r="T46" i="3"/>
  <c r="O46" i="3"/>
  <c r="N46" i="3"/>
  <c r="M46" i="3"/>
  <c r="L46" i="3"/>
  <c r="K46" i="3"/>
  <c r="J46" i="3"/>
  <c r="I46" i="3"/>
  <c r="H46" i="3"/>
  <c r="G46" i="3"/>
  <c r="F46" i="3"/>
  <c r="E46" i="3"/>
  <c r="D46" i="3"/>
  <c r="AD45" i="3"/>
  <c r="AC45" i="3"/>
  <c r="AB45" i="3"/>
  <c r="V45" i="3"/>
  <c r="U45" i="3"/>
  <c r="T45" i="3"/>
  <c r="O45" i="3"/>
  <c r="N45" i="3"/>
  <c r="M45" i="3"/>
  <c r="L45" i="3"/>
  <c r="K45" i="3"/>
  <c r="J45" i="3"/>
  <c r="I45" i="3"/>
  <c r="H45" i="3"/>
  <c r="G45" i="3"/>
  <c r="F45" i="3"/>
  <c r="E45" i="3"/>
  <c r="D45" i="3"/>
  <c r="AD44" i="3"/>
  <c r="AC44" i="3"/>
  <c r="AB44" i="3"/>
  <c r="V44" i="3"/>
  <c r="U44" i="3"/>
  <c r="T44" i="3"/>
  <c r="O44" i="3"/>
  <c r="N44" i="3"/>
  <c r="M44" i="3"/>
  <c r="L44" i="3"/>
  <c r="K44" i="3"/>
  <c r="J44" i="3"/>
  <c r="I44" i="3"/>
  <c r="H44" i="3"/>
  <c r="G44" i="3"/>
  <c r="F44" i="3"/>
  <c r="E44" i="3"/>
  <c r="D44" i="3"/>
  <c r="AD43" i="3"/>
  <c r="AC43" i="3"/>
  <c r="AB43" i="3"/>
  <c r="V43" i="3"/>
  <c r="U43" i="3"/>
  <c r="T43" i="3"/>
  <c r="O43" i="3"/>
  <c r="N43" i="3"/>
  <c r="M43" i="3"/>
  <c r="L43" i="3"/>
  <c r="K43" i="3"/>
  <c r="J43" i="3"/>
  <c r="I43" i="3"/>
  <c r="H43" i="3"/>
  <c r="G43" i="3"/>
  <c r="F43" i="3"/>
  <c r="E43" i="3"/>
  <c r="D43" i="3"/>
  <c r="AD42" i="3"/>
  <c r="AC42" i="3"/>
  <c r="AB42" i="3"/>
  <c r="V42" i="3"/>
  <c r="U42" i="3"/>
  <c r="T42" i="3"/>
  <c r="O42" i="3"/>
  <c r="N42" i="3"/>
  <c r="M42" i="3"/>
  <c r="L42" i="3"/>
  <c r="K42" i="3"/>
  <c r="J42" i="3"/>
  <c r="I42" i="3"/>
  <c r="H42" i="3"/>
  <c r="G42" i="3"/>
  <c r="F42" i="3"/>
  <c r="E42" i="3"/>
  <c r="D42" i="3"/>
  <c r="AD41" i="3"/>
  <c r="AC41" i="3"/>
  <c r="AB41" i="3"/>
  <c r="V41" i="3"/>
  <c r="U41" i="3"/>
  <c r="T41" i="3"/>
  <c r="O41" i="3"/>
  <c r="N41" i="3"/>
  <c r="M41" i="3"/>
  <c r="L41" i="3"/>
  <c r="K41" i="3"/>
  <c r="J41" i="3"/>
  <c r="I41" i="3"/>
  <c r="H41" i="3"/>
  <c r="G41" i="3"/>
  <c r="F41" i="3"/>
  <c r="E41" i="3"/>
  <c r="D41" i="3"/>
  <c r="AD40" i="3"/>
  <c r="AC40" i="3"/>
  <c r="AB40" i="3"/>
  <c r="V40" i="3"/>
  <c r="U40" i="3"/>
  <c r="T40" i="3"/>
  <c r="O40" i="3"/>
  <c r="N40" i="3"/>
  <c r="M40" i="3"/>
  <c r="L40" i="3"/>
  <c r="K40" i="3"/>
  <c r="J40" i="3"/>
  <c r="I40" i="3"/>
  <c r="H40" i="3"/>
  <c r="G40" i="3"/>
  <c r="F40" i="3"/>
  <c r="E40" i="3"/>
  <c r="D40" i="3"/>
  <c r="AD39" i="3"/>
  <c r="AC39" i="3"/>
  <c r="AB39" i="3"/>
  <c r="V39" i="3"/>
  <c r="U39" i="3"/>
  <c r="T39" i="3"/>
  <c r="O39" i="3"/>
  <c r="N39" i="3"/>
  <c r="M39" i="3"/>
  <c r="L39" i="3"/>
  <c r="K39" i="3"/>
  <c r="J39" i="3"/>
  <c r="I39" i="3"/>
  <c r="H39" i="3"/>
  <c r="G39" i="3"/>
  <c r="F39" i="3"/>
  <c r="E39" i="3"/>
  <c r="D39" i="3"/>
  <c r="AD38" i="3"/>
  <c r="AC38" i="3"/>
  <c r="AB38" i="3"/>
  <c r="V38" i="3"/>
  <c r="U38" i="3"/>
  <c r="T38" i="3"/>
  <c r="O38" i="3"/>
  <c r="N38" i="3"/>
  <c r="M38" i="3"/>
  <c r="L38" i="3"/>
  <c r="K38" i="3"/>
  <c r="J38" i="3"/>
  <c r="I38" i="3"/>
  <c r="H38" i="3"/>
  <c r="G38" i="3"/>
  <c r="F38" i="3"/>
  <c r="E38" i="3"/>
  <c r="D38" i="3"/>
  <c r="AD37" i="3"/>
  <c r="AC37" i="3"/>
  <c r="AB37" i="3"/>
  <c r="V37" i="3"/>
  <c r="U37" i="3"/>
  <c r="T37" i="3"/>
  <c r="O37" i="3"/>
  <c r="N37" i="3"/>
  <c r="M37" i="3"/>
  <c r="L37" i="3"/>
  <c r="K37" i="3"/>
  <c r="J37" i="3"/>
  <c r="I37" i="3"/>
  <c r="H37" i="3"/>
  <c r="G37" i="3"/>
  <c r="F37" i="3"/>
  <c r="E37" i="3"/>
  <c r="D37" i="3"/>
  <c r="AD36" i="3"/>
  <c r="AC36" i="3"/>
  <c r="AB36" i="3"/>
  <c r="V36" i="3"/>
  <c r="U36" i="3"/>
  <c r="T36" i="3"/>
  <c r="O36" i="3"/>
  <c r="N36" i="3"/>
  <c r="M36" i="3"/>
  <c r="L36" i="3"/>
  <c r="K36" i="3"/>
  <c r="J36" i="3"/>
  <c r="I36" i="3"/>
  <c r="H36" i="3"/>
  <c r="G36" i="3"/>
  <c r="F36" i="3"/>
  <c r="E36" i="3"/>
  <c r="D36" i="3"/>
  <c r="AD35" i="3"/>
  <c r="AC35" i="3"/>
  <c r="AB35" i="3"/>
  <c r="V35" i="3"/>
  <c r="U35" i="3"/>
  <c r="T35" i="3"/>
  <c r="O35" i="3"/>
  <c r="N35" i="3"/>
  <c r="M35" i="3"/>
  <c r="L35" i="3"/>
  <c r="K35" i="3"/>
  <c r="J35" i="3"/>
  <c r="I35" i="3"/>
  <c r="H35" i="3"/>
  <c r="G35" i="3"/>
  <c r="F35" i="3"/>
  <c r="E35" i="3"/>
  <c r="D35" i="3"/>
  <c r="AD34" i="3"/>
  <c r="AC34" i="3"/>
  <c r="AB34" i="3"/>
  <c r="V34" i="3"/>
  <c r="U34" i="3"/>
  <c r="T34" i="3"/>
  <c r="O34" i="3"/>
  <c r="N34" i="3"/>
  <c r="M34" i="3"/>
  <c r="L34" i="3"/>
  <c r="K34" i="3"/>
  <c r="J34" i="3"/>
  <c r="I34" i="3"/>
  <c r="H34" i="3"/>
  <c r="G34" i="3"/>
  <c r="F34" i="3"/>
  <c r="E34" i="3"/>
  <c r="D34" i="3"/>
  <c r="AD33" i="3"/>
  <c r="AC33" i="3"/>
  <c r="AB33" i="3"/>
  <c r="V33" i="3"/>
  <c r="U33" i="3"/>
  <c r="T33" i="3"/>
  <c r="O33" i="3"/>
  <c r="N33" i="3"/>
  <c r="M33" i="3"/>
  <c r="L33" i="3"/>
  <c r="K33" i="3"/>
  <c r="J33" i="3"/>
  <c r="I33" i="3"/>
  <c r="H33" i="3"/>
  <c r="G33" i="3"/>
  <c r="F33" i="3"/>
  <c r="E33" i="3"/>
  <c r="D33" i="3"/>
  <c r="AD32" i="3"/>
  <c r="AC32" i="3"/>
  <c r="AB32" i="3"/>
  <c r="V32" i="3"/>
  <c r="U32" i="3"/>
  <c r="T32" i="3"/>
  <c r="O32" i="3"/>
  <c r="N32" i="3"/>
  <c r="M32" i="3"/>
  <c r="L32" i="3"/>
  <c r="K32" i="3"/>
  <c r="J32" i="3"/>
  <c r="I32" i="3"/>
  <c r="H32" i="3"/>
  <c r="G32" i="3"/>
  <c r="F32" i="3"/>
  <c r="E32" i="3"/>
  <c r="D32" i="3"/>
  <c r="AD31" i="3"/>
  <c r="AC31" i="3"/>
  <c r="AB31" i="3"/>
  <c r="V31" i="3"/>
  <c r="U31" i="3"/>
  <c r="T31" i="3"/>
  <c r="O31" i="3"/>
  <c r="N31" i="3"/>
  <c r="M31" i="3"/>
  <c r="L31" i="3"/>
  <c r="K31" i="3"/>
  <c r="J31" i="3"/>
  <c r="I31" i="3"/>
  <c r="H31" i="3"/>
  <c r="G31" i="3"/>
  <c r="F31" i="3"/>
  <c r="E31" i="3"/>
  <c r="D31" i="3"/>
  <c r="AD30" i="3"/>
  <c r="AC30" i="3"/>
  <c r="AB30" i="3"/>
  <c r="V30" i="3"/>
  <c r="U30" i="3"/>
  <c r="T30" i="3"/>
  <c r="O30" i="3"/>
  <c r="N30" i="3"/>
  <c r="M30" i="3"/>
  <c r="L30" i="3"/>
  <c r="K30" i="3"/>
  <c r="J30" i="3"/>
  <c r="I30" i="3"/>
  <c r="H30" i="3"/>
  <c r="G30" i="3"/>
  <c r="F30" i="3"/>
  <c r="E30" i="3"/>
  <c r="D30" i="3"/>
  <c r="AD29" i="3"/>
  <c r="AC29" i="3"/>
  <c r="AB29" i="3"/>
  <c r="V29" i="3"/>
  <c r="U29" i="3"/>
  <c r="T29" i="3"/>
  <c r="O29" i="3"/>
  <c r="N29" i="3"/>
  <c r="M29" i="3"/>
  <c r="L29" i="3"/>
  <c r="K29" i="3"/>
  <c r="J29" i="3"/>
  <c r="I29" i="3"/>
  <c r="H29" i="3"/>
  <c r="G29" i="3"/>
  <c r="F29" i="3"/>
  <c r="E29" i="3"/>
  <c r="D29" i="3"/>
  <c r="AD28" i="3"/>
  <c r="AC28" i="3"/>
  <c r="AB28" i="3"/>
  <c r="V28" i="3"/>
  <c r="U28" i="3"/>
  <c r="T28" i="3"/>
  <c r="O28" i="3"/>
  <c r="N28" i="3"/>
  <c r="M28" i="3"/>
  <c r="L28" i="3"/>
  <c r="K28" i="3"/>
  <c r="J28" i="3"/>
  <c r="I28" i="3"/>
  <c r="H28" i="3"/>
  <c r="G28" i="3"/>
  <c r="F28" i="3"/>
  <c r="E28" i="3"/>
  <c r="D28" i="3"/>
  <c r="AD27" i="3"/>
  <c r="AC27" i="3"/>
  <c r="AB27" i="3"/>
  <c r="V27" i="3"/>
  <c r="U27" i="3"/>
  <c r="T27" i="3"/>
  <c r="O27" i="3"/>
  <c r="N27" i="3"/>
  <c r="M27" i="3"/>
  <c r="L27" i="3"/>
  <c r="K27" i="3"/>
  <c r="J27" i="3"/>
  <c r="I27" i="3"/>
  <c r="H27" i="3"/>
  <c r="G27" i="3"/>
  <c r="F27" i="3"/>
  <c r="E27" i="3"/>
  <c r="D27" i="3"/>
  <c r="AD26" i="3"/>
  <c r="AC26" i="3"/>
  <c r="AB26" i="3"/>
  <c r="V26" i="3"/>
  <c r="U26" i="3"/>
  <c r="T26" i="3"/>
  <c r="O26" i="3"/>
  <c r="N26" i="3"/>
  <c r="M26" i="3"/>
  <c r="L26" i="3"/>
  <c r="K26" i="3"/>
  <c r="J26" i="3"/>
  <c r="I26" i="3"/>
  <c r="H26" i="3"/>
  <c r="G26" i="3"/>
  <c r="F26" i="3"/>
  <c r="E26" i="3"/>
  <c r="D26" i="3"/>
  <c r="AD25" i="3"/>
  <c r="AC25" i="3"/>
  <c r="AB25" i="3"/>
  <c r="V25" i="3"/>
  <c r="U25" i="3"/>
  <c r="T25" i="3"/>
  <c r="O25" i="3"/>
  <c r="N25" i="3"/>
  <c r="M25" i="3"/>
  <c r="L25" i="3"/>
  <c r="K25" i="3"/>
  <c r="J25" i="3"/>
  <c r="I25" i="3"/>
  <c r="H25" i="3"/>
  <c r="G25" i="3"/>
  <c r="F25" i="3"/>
  <c r="E25" i="3"/>
  <c r="D25" i="3"/>
  <c r="AD24" i="3"/>
  <c r="AC24" i="3"/>
  <c r="AB24" i="3"/>
  <c r="V24" i="3"/>
  <c r="U24" i="3"/>
  <c r="T24" i="3"/>
  <c r="O24" i="3"/>
  <c r="N24" i="3"/>
  <c r="M24" i="3"/>
  <c r="L24" i="3"/>
  <c r="K24" i="3"/>
  <c r="J24" i="3"/>
  <c r="I24" i="3"/>
  <c r="H24" i="3"/>
  <c r="G24" i="3"/>
  <c r="F24" i="3"/>
  <c r="E24" i="3"/>
  <c r="D24" i="3"/>
  <c r="AD23" i="3"/>
  <c r="AC23" i="3"/>
  <c r="AB23" i="3"/>
  <c r="V23" i="3"/>
  <c r="U23" i="3"/>
  <c r="T23" i="3"/>
  <c r="O23" i="3"/>
  <c r="N23" i="3"/>
  <c r="M23" i="3"/>
  <c r="L23" i="3"/>
  <c r="K23" i="3"/>
  <c r="J23" i="3"/>
  <c r="I23" i="3"/>
  <c r="H23" i="3"/>
  <c r="G23" i="3"/>
  <c r="F23" i="3"/>
  <c r="E23" i="3"/>
  <c r="D23" i="3"/>
  <c r="AD22" i="3"/>
  <c r="AC22" i="3"/>
  <c r="AB22" i="3"/>
  <c r="V22" i="3"/>
  <c r="U22" i="3"/>
  <c r="T22" i="3"/>
  <c r="O22" i="3"/>
  <c r="N22" i="3"/>
  <c r="M22" i="3"/>
  <c r="L22" i="3"/>
  <c r="K22" i="3"/>
  <c r="J22" i="3"/>
  <c r="I22" i="3"/>
  <c r="H22" i="3"/>
  <c r="G22" i="3"/>
  <c r="F22" i="3"/>
  <c r="E22" i="3"/>
  <c r="D22" i="3"/>
  <c r="AD21" i="3"/>
  <c r="AC21" i="3"/>
  <c r="AB21" i="3"/>
  <c r="V21" i="3"/>
  <c r="U21" i="3"/>
  <c r="T21" i="3"/>
  <c r="O21" i="3"/>
  <c r="N21" i="3"/>
  <c r="M21" i="3"/>
  <c r="L21" i="3"/>
  <c r="K21" i="3"/>
  <c r="J21" i="3"/>
  <c r="I21" i="3"/>
  <c r="H21" i="3"/>
  <c r="G21" i="3"/>
  <c r="F21" i="3"/>
  <c r="E21" i="3"/>
  <c r="D21" i="3"/>
  <c r="AD20" i="3"/>
  <c r="AC20" i="3"/>
  <c r="AB20" i="3"/>
  <c r="V20" i="3"/>
  <c r="U20" i="3"/>
  <c r="T20" i="3"/>
  <c r="O20" i="3"/>
  <c r="N20" i="3"/>
  <c r="M20" i="3"/>
  <c r="L20" i="3"/>
  <c r="K20" i="3"/>
  <c r="J20" i="3"/>
  <c r="I20" i="3"/>
  <c r="H20" i="3"/>
  <c r="G20" i="3"/>
  <c r="F20" i="3"/>
  <c r="E20" i="3"/>
  <c r="D20" i="3"/>
  <c r="AD19" i="3"/>
  <c r="AC19" i="3"/>
  <c r="AB19" i="3"/>
  <c r="V19" i="3"/>
  <c r="U19" i="3"/>
  <c r="T19" i="3"/>
  <c r="O19" i="3"/>
  <c r="N19" i="3"/>
  <c r="M19" i="3"/>
  <c r="L19" i="3"/>
  <c r="K19" i="3"/>
  <c r="J19" i="3"/>
  <c r="I19" i="3"/>
  <c r="H19" i="3"/>
  <c r="G19" i="3"/>
  <c r="F19" i="3"/>
  <c r="E19" i="3"/>
  <c r="D19" i="3"/>
  <c r="AD18" i="3"/>
  <c r="AC18" i="3"/>
  <c r="AB18" i="3"/>
  <c r="V18" i="3"/>
  <c r="U18" i="3"/>
  <c r="T18" i="3"/>
  <c r="O18" i="3"/>
  <c r="N18" i="3"/>
  <c r="M18" i="3"/>
  <c r="L18" i="3"/>
  <c r="K18" i="3"/>
  <c r="J18" i="3"/>
  <c r="I18" i="3"/>
  <c r="H18" i="3"/>
  <c r="G18" i="3"/>
  <c r="F18" i="3"/>
  <c r="E18" i="3"/>
  <c r="D18" i="3"/>
  <c r="AD17" i="3"/>
  <c r="AC17" i="3"/>
  <c r="AB17" i="3"/>
  <c r="V17" i="3"/>
  <c r="U17" i="3"/>
  <c r="T17" i="3"/>
  <c r="O17" i="3"/>
  <c r="N17" i="3"/>
  <c r="M17" i="3"/>
  <c r="L17" i="3"/>
  <c r="K17" i="3"/>
  <c r="J17" i="3"/>
  <c r="I17" i="3"/>
  <c r="H17" i="3"/>
  <c r="G17" i="3"/>
  <c r="F17" i="3"/>
  <c r="E17" i="3"/>
  <c r="D17" i="3"/>
  <c r="AD16" i="3"/>
  <c r="AC16" i="3"/>
  <c r="AB16" i="3"/>
  <c r="V16" i="3"/>
  <c r="U16" i="3"/>
  <c r="T16" i="3"/>
  <c r="O16" i="3"/>
  <c r="N16" i="3"/>
  <c r="M16" i="3"/>
  <c r="L16" i="3"/>
  <c r="K16" i="3"/>
  <c r="J16" i="3"/>
  <c r="I16" i="3"/>
  <c r="H16" i="3"/>
  <c r="G16" i="3"/>
  <c r="F16" i="3"/>
  <c r="E16" i="3"/>
  <c r="D16" i="3"/>
  <c r="AD15" i="3"/>
  <c r="AC15" i="3"/>
  <c r="AB15" i="3"/>
  <c r="V15" i="3"/>
  <c r="U15" i="3"/>
  <c r="T15" i="3"/>
  <c r="O15" i="3"/>
  <c r="N15" i="3"/>
  <c r="M15" i="3"/>
  <c r="L15" i="3"/>
  <c r="K15" i="3"/>
  <c r="J15" i="3"/>
  <c r="I15" i="3"/>
  <c r="H15" i="3"/>
  <c r="G15" i="3"/>
  <c r="F15" i="3"/>
  <c r="E15" i="3"/>
  <c r="D15" i="3"/>
  <c r="AD14" i="3"/>
  <c r="AC14" i="3"/>
  <c r="AB14" i="3"/>
  <c r="V14" i="3"/>
  <c r="U14" i="3"/>
  <c r="T14" i="3"/>
  <c r="O14" i="3"/>
  <c r="N14" i="3"/>
  <c r="M14" i="3"/>
  <c r="L14" i="3"/>
  <c r="K14" i="3"/>
  <c r="J14" i="3"/>
  <c r="I14" i="3"/>
  <c r="H14" i="3"/>
  <c r="G14" i="3"/>
  <c r="F14" i="3"/>
  <c r="E14" i="3"/>
  <c r="D14" i="3"/>
  <c r="AD13" i="3"/>
  <c r="AC13" i="3"/>
  <c r="AB13" i="3"/>
  <c r="V13" i="3"/>
  <c r="U13" i="3"/>
  <c r="T13" i="3"/>
  <c r="O13" i="3"/>
  <c r="N13" i="3"/>
  <c r="M13" i="3"/>
  <c r="L13" i="3"/>
  <c r="K13" i="3"/>
  <c r="J13" i="3"/>
  <c r="I13" i="3"/>
  <c r="H13" i="3"/>
  <c r="G13" i="3"/>
  <c r="F13" i="3"/>
  <c r="E13" i="3"/>
  <c r="D13" i="3"/>
  <c r="AD12" i="3"/>
  <c r="AC12" i="3"/>
  <c r="AB12" i="3"/>
  <c r="V12" i="3"/>
  <c r="U12" i="3"/>
  <c r="T12" i="3"/>
  <c r="O12" i="3"/>
  <c r="N12" i="3"/>
  <c r="M12" i="3"/>
  <c r="L12" i="3"/>
  <c r="K12" i="3"/>
  <c r="J12" i="3"/>
  <c r="I12" i="3"/>
  <c r="H12" i="3"/>
  <c r="G12" i="3"/>
  <c r="F12" i="3"/>
  <c r="E12" i="3"/>
  <c r="D12" i="3"/>
  <c r="AD11" i="3"/>
  <c r="AC11" i="3"/>
  <c r="AB11" i="3"/>
  <c r="V11" i="3"/>
  <c r="U11" i="3"/>
  <c r="T11" i="3"/>
  <c r="O11" i="3"/>
  <c r="N11" i="3"/>
  <c r="M11" i="3"/>
  <c r="L11" i="3"/>
  <c r="K11" i="3"/>
  <c r="J11" i="3"/>
  <c r="I11" i="3"/>
  <c r="H11" i="3"/>
  <c r="G11" i="3"/>
  <c r="F11" i="3"/>
  <c r="E11" i="3"/>
  <c r="D11" i="3"/>
  <c r="AD10" i="3"/>
  <c r="AC10" i="3"/>
  <c r="AB10" i="3"/>
  <c r="V10" i="3"/>
  <c r="U10" i="3"/>
  <c r="T10" i="3"/>
  <c r="O10" i="3"/>
  <c r="N10" i="3"/>
  <c r="M10" i="3"/>
  <c r="L10" i="3"/>
  <c r="K10" i="3"/>
  <c r="J10" i="3"/>
  <c r="I10" i="3"/>
  <c r="H10" i="3"/>
  <c r="G10" i="3"/>
  <c r="F10" i="3"/>
  <c r="E10" i="3"/>
  <c r="D10" i="3"/>
  <c r="AD9" i="3"/>
  <c r="AC9" i="3"/>
  <c r="AB9" i="3"/>
  <c r="V9" i="3"/>
  <c r="U9" i="3"/>
  <c r="T9" i="3"/>
  <c r="O9" i="3"/>
  <c r="N9" i="3"/>
  <c r="M9" i="3"/>
  <c r="L9" i="3"/>
  <c r="K9" i="3"/>
  <c r="J9" i="3"/>
  <c r="I9" i="3"/>
  <c r="H9" i="3"/>
  <c r="G9" i="3"/>
  <c r="F9" i="3"/>
  <c r="E9" i="3"/>
  <c r="D9" i="3"/>
  <c r="AD8" i="3"/>
  <c r="AC8" i="3"/>
  <c r="AB8" i="3"/>
  <c r="V8" i="3"/>
  <c r="U8" i="3"/>
  <c r="T8" i="3"/>
  <c r="O8" i="3"/>
  <c r="N8" i="3"/>
  <c r="M8" i="3"/>
  <c r="L8" i="3"/>
  <c r="K8" i="3"/>
  <c r="J8" i="3"/>
  <c r="I8" i="3"/>
  <c r="H8" i="3"/>
  <c r="G8" i="3"/>
  <c r="F8" i="3"/>
  <c r="E8" i="3"/>
  <c r="D8" i="3"/>
  <c r="AD7" i="3"/>
  <c r="AC7" i="3"/>
  <c r="AB7" i="3"/>
  <c r="V7" i="3"/>
  <c r="U7" i="3"/>
  <c r="T7" i="3"/>
  <c r="O7" i="3"/>
  <c r="N7" i="3"/>
  <c r="M7" i="3"/>
  <c r="L7" i="3"/>
  <c r="K7" i="3"/>
  <c r="J7" i="3"/>
  <c r="I7" i="3"/>
  <c r="H7" i="3"/>
  <c r="G7" i="3"/>
  <c r="F7" i="3"/>
  <c r="E7" i="3"/>
  <c r="D7" i="3"/>
  <c r="AD6" i="3"/>
  <c r="AC6" i="3"/>
  <c r="AB6" i="3"/>
  <c r="V6" i="3"/>
  <c r="U6" i="3"/>
  <c r="T6" i="3"/>
  <c r="O6" i="3"/>
  <c r="N6" i="3"/>
  <c r="M6" i="3"/>
  <c r="L6" i="3"/>
  <c r="K6" i="3"/>
  <c r="J6" i="3"/>
  <c r="I6" i="3"/>
  <c r="H6" i="3"/>
  <c r="G6" i="3"/>
  <c r="F6" i="3"/>
  <c r="E6" i="3"/>
  <c r="D6" i="3"/>
  <c r="AD5" i="3"/>
  <c r="AC5" i="3"/>
  <c r="AB5" i="3"/>
  <c r="V5" i="3"/>
  <c r="U5" i="3"/>
  <c r="T5" i="3"/>
  <c r="O5" i="3"/>
  <c r="N5" i="3"/>
  <c r="M5" i="3"/>
  <c r="L5" i="3"/>
  <c r="K5" i="3"/>
  <c r="J5" i="3"/>
  <c r="I5" i="3"/>
  <c r="H5" i="3"/>
  <c r="G5" i="3"/>
  <c r="F5" i="3"/>
  <c r="E5" i="3"/>
  <c r="D5" i="3"/>
  <c r="AD4" i="3"/>
  <c r="AC4" i="3"/>
  <c r="AB4" i="3"/>
  <c r="V4" i="3"/>
  <c r="U4" i="3"/>
  <c r="T4" i="3"/>
  <c r="O4" i="3"/>
  <c r="N4" i="3"/>
  <c r="M4" i="3"/>
  <c r="L4" i="3"/>
  <c r="K4" i="3"/>
  <c r="J4" i="3"/>
  <c r="I4" i="3"/>
  <c r="H4" i="3"/>
  <c r="G4" i="3"/>
  <c r="F4" i="3"/>
  <c r="E4" i="3"/>
  <c r="D4" i="3"/>
  <c r="AD3" i="3"/>
  <c r="AC3" i="3"/>
  <c r="AB3" i="3"/>
  <c r="V3" i="3"/>
  <c r="U3" i="3"/>
  <c r="T3" i="3"/>
  <c r="O3" i="3"/>
  <c r="N3" i="3"/>
  <c r="M3" i="3"/>
  <c r="L3" i="3"/>
  <c r="K3" i="3"/>
  <c r="J3" i="3"/>
  <c r="I3" i="3"/>
  <c r="H3" i="3"/>
  <c r="G3" i="3"/>
  <c r="F3" i="3"/>
  <c r="E3" i="3"/>
  <c r="D3" i="3"/>
  <c r="AD2" i="3"/>
  <c r="AC2" i="3"/>
  <c r="AB2" i="3"/>
  <c r="V2" i="3"/>
  <c r="U2" i="3"/>
  <c r="T2" i="3"/>
  <c r="O2" i="3"/>
  <c r="N2" i="3"/>
  <c r="M2" i="3"/>
  <c r="L2" i="3"/>
  <c r="K2" i="3"/>
  <c r="J2" i="3"/>
  <c r="I2" i="3"/>
  <c r="H2" i="3"/>
  <c r="G2" i="3"/>
  <c r="F2" i="3"/>
  <c r="E2" i="3"/>
  <c r="D2" i="3"/>
  <c r="AD562" i="2"/>
  <c r="AC562" i="2"/>
  <c r="AB562" i="2"/>
  <c r="X562" i="2"/>
  <c r="W562" i="2"/>
  <c r="V562" i="2"/>
  <c r="U562" i="2"/>
  <c r="T562" i="2"/>
  <c r="S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AD561" i="2"/>
  <c r="AC561" i="2"/>
  <c r="AB561" i="2"/>
  <c r="X561" i="2"/>
  <c r="W561" i="2"/>
  <c r="V561" i="2"/>
  <c r="U561" i="2"/>
  <c r="T561" i="2"/>
  <c r="S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AD560" i="2"/>
  <c r="AC560" i="2"/>
  <c r="AB560" i="2"/>
  <c r="X560" i="2"/>
  <c r="W560" i="2"/>
  <c r="V560" i="2"/>
  <c r="U560" i="2"/>
  <c r="T560" i="2"/>
  <c r="S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AD559" i="2"/>
  <c r="AC559" i="2"/>
  <c r="AB559" i="2"/>
  <c r="X559" i="2"/>
  <c r="W559" i="2"/>
  <c r="V559" i="2"/>
  <c r="U559" i="2"/>
  <c r="T559" i="2"/>
  <c r="S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AD558" i="2"/>
  <c r="AC558" i="2"/>
  <c r="AB558" i="2"/>
  <c r="X558" i="2"/>
  <c r="W558" i="2"/>
  <c r="V558" i="2"/>
  <c r="U558" i="2"/>
  <c r="T558" i="2"/>
  <c r="S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AD557" i="2"/>
  <c r="AC557" i="2"/>
  <c r="AB557" i="2"/>
  <c r="X557" i="2"/>
  <c r="W557" i="2"/>
  <c r="V557" i="2"/>
  <c r="U557" i="2"/>
  <c r="T557" i="2"/>
  <c r="S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AD556" i="2"/>
  <c r="AC556" i="2"/>
  <c r="AB556" i="2"/>
  <c r="X556" i="2"/>
  <c r="W556" i="2"/>
  <c r="V556" i="2"/>
  <c r="U556" i="2"/>
  <c r="T556" i="2"/>
  <c r="S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AD555" i="2"/>
  <c r="AC555" i="2"/>
  <c r="AB555" i="2"/>
  <c r="X555" i="2"/>
  <c r="W555" i="2"/>
  <c r="V555" i="2"/>
  <c r="U555" i="2"/>
  <c r="T555" i="2"/>
  <c r="S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AD554" i="2"/>
  <c r="AC554" i="2"/>
  <c r="AB554" i="2"/>
  <c r="X554" i="2"/>
  <c r="W554" i="2"/>
  <c r="V554" i="2"/>
  <c r="U554" i="2"/>
  <c r="T554" i="2"/>
  <c r="S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AD553" i="2"/>
  <c r="AC553" i="2"/>
  <c r="AB553" i="2"/>
  <c r="X553" i="2"/>
  <c r="W553" i="2"/>
  <c r="V553" i="2"/>
  <c r="U553" i="2"/>
  <c r="T553" i="2"/>
  <c r="S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AD552" i="2"/>
  <c r="AC552" i="2"/>
  <c r="AB552" i="2"/>
  <c r="X552" i="2"/>
  <c r="W552" i="2"/>
  <c r="V552" i="2"/>
  <c r="U552" i="2"/>
  <c r="T552" i="2"/>
  <c r="S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AD551" i="2"/>
  <c r="AC551" i="2"/>
  <c r="AB551" i="2"/>
  <c r="X551" i="2"/>
  <c r="W551" i="2"/>
  <c r="V551" i="2"/>
  <c r="U551" i="2"/>
  <c r="T551" i="2"/>
  <c r="S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AD550" i="2"/>
  <c r="AC550" i="2"/>
  <c r="AB550" i="2"/>
  <c r="X550" i="2"/>
  <c r="W550" i="2"/>
  <c r="V550" i="2"/>
  <c r="U550" i="2"/>
  <c r="T550" i="2"/>
  <c r="S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AD549" i="2"/>
  <c r="AC549" i="2"/>
  <c r="AB549" i="2"/>
  <c r="X549" i="2"/>
  <c r="W549" i="2"/>
  <c r="V549" i="2"/>
  <c r="U549" i="2"/>
  <c r="T549" i="2"/>
  <c r="S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AD548" i="2"/>
  <c r="AC548" i="2"/>
  <c r="AB548" i="2"/>
  <c r="X548" i="2"/>
  <c r="W548" i="2"/>
  <c r="V548" i="2"/>
  <c r="U548" i="2"/>
  <c r="T548" i="2"/>
  <c r="S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AD547" i="2"/>
  <c r="AC547" i="2"/>
  <c r="AB547" i="2"/>
  <c r="X547" i="2"/>
  <c r="W547" i="2"/>
  <c r="V547" i="2"/>
  <c r="U547" i="2"/>
  <c r="T547" i="2"/>
  <c r="S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AD546" i="2"/>
  <c r="AC546" i="2"/>
  <c r="AB546" i="2"/>
  <c r="X546" i="2"/>
  <c r="W546" i="2"/>
  <c r="V546" i="2"/>
  <c r="U546" i="2"/>
  <c r="T546" i="2"/>
  <c r="S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AD545" i="2"/>
  <c r="AC545" i="2"/>
  <c r="AB545" i="2"/>
  <c r="X545" i="2"/>
  <c r="W545" i="2"/>
  <c r="V545" i="2"/>
  <c r="U545" i="2"/>
  <c r="T545" i="2"/>
  <c r="S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AD544" i="2"/>
  <c r="AC544" i="2"/>
  <c r="AB544" i="2"/>
  <c r="X544" i="2"/>
  <c r="W544" i="2"/>
  <c r="V544" i="2"/>
  <c r="U544" i="2"/>
  <c r="T544" i="2"/>
  <c r="S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AD543" i="2"/>
  <c r="AC543" i="2"/>
  <c r="AB543" i="2"/>
  <c r="X543" i="2"/>
  <c r="W543" i="2"/>
  <c r="V543" i="2"/>
  <c r="U543" i="2"/>
  <c r="T543" i="2"/>
  <c r="S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AD542" i="2"/>
  <c r="AC542" i="2"/>
  <c r="AB542" i="2"/>
  <c r="X542" i="2"/>
  <c r="W542" i="2"/>
  <c r="V542" i="2"/>
  <c r="U542" i="2"/>
  <c r="T542" i="2"/>
  <c r="S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AD541" i="2"/>
  <c r="AC541" i="2"/>
  <c r="AB541" i="2"/>
  <c r="X541" i="2"/>
  <c r="W541" i="2"/>
  <c r="V541" i="2"/>
  <c r="U541" i="2"/>
  <c r="T541" i="2"/>
  <c r="S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AD540" i="2"/>
  <c r="AC540" i="2"/>
  <c r="AB540" i="2"/>
  <c r="X540" i="2"/>
  <c r="W540" i="2"/>
  <c r="V540" i="2"/>
  <c r="U540" i="2"/>
  <c r="T540" i="2"/>
  <c r="S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AD539" i="2"/>
  <c r="AC539" i="2"/>
  <c r="AB539" i="2"/>
  <c r="X539" i="2"/>
  <c r="W539" i="2"/>
  <c r="V539" i="2"/>
  <c r="U539" i="2"/>
  <c r="T539" i="2"/>
  <c r="S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AD538" i="2"/>
  <c r="AC538" i="2"/>
  <c r="AB538" i="2"/>
  <c r="X538" i="2"/>
  <c r="W538" i="2"/>
  <c r="V538" i="2"/>
  <c r="U538" i="2"/>
  <c r="T538" i="2"/>
  <c r="S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AD537" i="2"/>
  <c r="AC537" i="2"/>
  <c r="AB537" i="2"/>
  <c r="X537" i="2"/>
  <c r="W537" i="2"/>
  <c r="V537" i="2"/>
  <c r="U537" i="2"/>
  <c r="T537" i="2"/>
  <c r="S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AD536" i="2"/>
  <c r="AC536" i="2"/>
  <c r="AB536" i="2"/>
  <c r="X536" i="2"/>
  <c r="W536" i="2"/>
  <c r="V536" i="2"/>
  <c r="U536" i="2"/>
  <c r="T536" i="2"/>
  <c r="S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AD535" i="2"/>
  <c r="AC535" i="2"/>
  <c r="AB535" i="2"/>
  <c r="X535" i="2"/>
  <c r="W535" i="2"/>
  <c r="V535" i="2"/>
  <c r="U535" i="2"/>
  <c r="T535" i="2"/>
  <c r="S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AD534" i="2"/>
  <c r="AC534" i="2"/>
  <c r="AB534" i="2"/>
  <c r="X534" i="2"/>
  <c r="W534" i="2"/>
  <c r="V534" i="2"/>
  <c r="U534" i="2"/>
  <c r="T534" i="2"/>
  <c r="S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AD533" i="2"/>
  <c r="AC533" i="2"/>
  <c r="AB533" i="2"/>
  <c r="X533" i="2"/>
  <c r="W533" i="2"/>
  <c r="V533" i="2"/>
  <c r="U533" i="2"/>
  <c r="T533" i="2"/>
  <c r="S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AD532" i="2"/>
  <c r="AC532" i="2"/>
  <c r="AB532" i="2"/>
  <c r="X532" i="2"/>
  <c r="W532" i="2"/>
  <c r="V532" i="2"/>
  <c r="U532" i="2"/>
  <c r="T532" i="2"/>
  <c r="S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AD531" i="2"/>
  <c r="AC531" i="2"/>
  <c r="AB531" i="2"/>
  <c r="X531" i="2"/>
  <c r="W531" i="2"/>
  <c r="V531" i="2"/>
  <c r="U531" i="2"/>
  <c r="T531" i="2"/>
  <c r="S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AD530" i="2"/>
  <c r="AC530" i="2"/>
  <c r="AB530" i="2"/>
  <c r="X530" i="2"/>
  <c r="W530" i="2"/>
  <c r="V530" i="2"/>
  <c r="U530" i="2"/>
  <c r="T530" i="2"/>
  <c r="S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AD529" i="2"/>
  <c r="AC529" i="2"/>
  <c r="AB529" i="2"/>
  <c r="X529" i="2"/>
  <c r="W529" i="2"/>
  <c r="V529" i="2"/>
  <c r="U529" i="2"/>
  <c r="T529" i="2"/>
  <c r="S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AD528" i="2"/>
  <c r="AC528" i="2"/>
  <c r="AB528" i="2"/>
  <c r="X528" i="2"/>
  <c r="W528" i="2"/>
  <c r="V528" i="2"/>
  <c r="U528" i="2"/>
  <c r="T528" i="2"/>
  <c r="S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AD527" i="2"/>
  <c r="AC527" i="2"/>
  <c r="AB527" i="2"/>
  <c r="X527" i="2"/>
  <c r="W527" i="2"/>
  <c r="V527" i="2"/>
  <c r="U527" i="2"/>
  <c r="T527" i="2"/>
  <c r="S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AD526" i="2"/>
  <c r="AC526" i="2"/>
  <c r="AB526" i="2"/>
  <c r="X526" i="2"/>
  <c r="W526" i="2"/>
  <c r="V526" i="2"/>
  <c r="U526" i="2"/>
  <c r="T526" i="2"/>
  <c r="S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AD525" i="2"/>
  <c r="AC525" i="2"/>
  <c r="AB525" i="2"/>
  <c r="X525" i="2"/>
  <c r="W525" i="2"/>
  <c r="V525" i="2"/>
  <c r="U525" i="2"/>
  <c r="T525" i="2"/>
  <c r="S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AD524" i="2"/>
  <c r="AC524" i="2"/>
  <c r="AB524" i="2"/>
  <c r="X524" i="2"/>
  <c r="W524" i="2"/>
  <c r="V524" i="2"/>
  <c r="U524" i="2"/>
  <c r="T524" i="2"/>
  <c r="S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AD523" i="2"/>
  <c r="AC523" i="2"/>
  <c r="AB523" i="2"/>
  <c r="X523" i="2"/>
  <c r="W523" i="2"/>
  <c r="V523" i="2"/>
  <c r="U523" i="2"/>
  <c r="T523" i="2"/>
  <c r="S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AD522" i="2"/>
  <c r="AC522" i="2"/>
  <c r="AB522" i="2"/>
  <c r="X522" i="2"/>
  <c r="W522" i="2"/>
  <c r="V522" i="2"/>
  <c r="U522" i="2"/>
  <c r="T522" i="2"/>
  <c r="S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AD521" i="2"/>
  <c r="AC521" i="2"/>
  <c r="AB521" i="2"/>
  <c r="X521" i="2"/>
  <c r="W521" i="2"/>
  <c r="V521" i="2"/>
  <c r="U521" i="2"/>
  <c r="T521" i="2"/>
  <c r="S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AD520" i="2"/>
  <c r="AC520" i="2"/>
  <c r="AB520" i="2"/>
  <c r="X520" i="2"/>
  <c r="W520" i="2"/>
  <c r="V520" i="2"/>
  <c r="U520" i="2"/>
  <c r="T520" i="2"/>
  <c r="S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AD519" i="2"/>
  <c r="AC519" i="2"/>
  <c r="AB519" i="2"/>
  <c r="X519" i="2"/>
  <c r="W519" i="2"/>
  <c r="V519" i="2"/>
  <c r="U519" i="2"/>
  <c r="T519" i="2"/>
  <c r="S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AD518" i="2"/>
  <c r="AC518" i="2"/>
  <c r="AB518" i="2"/>
  <c r="X518" i="2"/>
  <c r="W518" i="2"/>
  <c r="V518" i="2"/>
  <c r="U518" i="2"/>
  <c r="T518" i="2"/>
  <c r="S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AD517" i="2"/>
  <c r="AC517" i="2"/>
  <c r="AB517" i="2"/>
  <c r="X517" i="2"/>
  <c r="W517" i="2"/>
  <c r="V517" i="2"/>
  <c r="U517" i="2"/>
  <c r="T517" i="2"/>
  <c r="S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AD516" i="2"/>
  <c r="AC516" i="2"/>
  <c r="AB516" i="2"/>
  <c r="X516" i="2"/>
  <c r="W516" i="2"/>
  <c r="V516" i="2"/>
  <c r="U516" i="2"/>
  <c r="T516" i="2"/>
  <c r="S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AD515" i="2"/>
  <c r="AC515" i="2"/>
  <c r="AB515" i="2"/>
  <c r="X515" i="2"/>
  <c r="W515" i="2"/>
  <c r="V515" i="2"/>
  <c r="U515" i="2"/>
  <c r="T515" i="2"/>
  <c r="S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AD514" i="2"/>
  <c r="AC514" i="2"/>
  <c r="AB514" i="2"/>
  <c r="X514" i="2"/>
  <c r="W514" i="2"/>
  <c r="V514" i="2"/>
  <c r="U514" i="2"/>
  <c r="T514" i="2"/>
  <c r="S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AD513" i="2"/>
  <c r="AC513" i="2"/>
  <c r="AB513" i="2"/>
  <c r="X513" i="2"/>
  <c r="W513" i="2"/>
  <c r="V513" i="2"/>
  <c r="U513" i="2"/>
  <c r="T513" i="2"/>
  <c r="S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AD512" i="2"/>
  <c r="AC512" i="2"/>
  <c r="AB512" i="2"/>
  <c r="X512" i="2"/>
  <c r="W512" i="2"/>
  <c r="V512" i="2"/>
  <c r="U512" i="2"/>
  <c r="T512" i="2"/>
  <c r="S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AD511" i="2"/>
  <c r="AC511" i="2"/>
  <c r="AB511" i="2"/>
  <c r="X511" i="2"/>
  <c r="W511" i="2"/>
  <c r="V511" i="2"/>
  <c r="U511" i="2"/>
  <c r="T511" i="2"/>
  <c r="S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AD510" i="2"/>
  <c r="AC510" i="2"/>
  <c r="AB510" i="2"/>
  <c r="X510" i="2"/>
  <c r="W510" i="2"/>
  <c r="V510" i="2"/>
  <c r="U510" i="2"/>
  <c r="T510" i="2"/>
  <c r="S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AD509" i="2"/>
  <c r="AC509" i="2"/>
  <c r="AB509" i="2"/>
  <c r="X509" i="2"/>
  <c r="W509" i="2"/>
  <c r="V509" i="2"/>
  <c r="U509" i="2"/>
  <c r="T509" i="2"/>
  <c r="S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AD508" i="2"/>
  <c r="AC508" i="2"/>
  <c r="AB508" i="2"/>
  <c r="X508" i="2"/>
  <c r="W508" i="2"/>
  <c r="V508" i="2"/>
  <c r="U508" i="2"/>
  <c r="T508" i="2"/>
  <c r="S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AD507" i="2"/>
  <c r="AC507" i="2"/>
  <c r="AB507" i="2"/>
  <c r="X507" i="2"/>
  <c r="W507" i="2"/>
  <c r="V507" i="2"/>
  <c r="U507" i="2"/>
  <c r="T507" i="2"/>
  <c r="S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AD506" i="2"/>
  <c r="AC506" i="2"/>
  <c r="AB506" i="2"/>
  <c r="X506" i="2"/>
  <c r="W506" i="2"/>
  <c r="V506" i="2"/>
  <c r="U506" i="2"/>
  <c r="T506" i="2"/>
  <c r="S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AD505" i="2"/>
  <c r="AC505" i="2"/>
  <c r="AB505" i="2"/>
  <c r="X505" i="2"/>
  <c r="W505" i="2"/>
  <c r="V505" i="2"/>
  <c r="U505" i="2"/>
  <c r="T505" i="2"/>
  <c r="S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AD504" i="2"/>
  <c r="AC504" i="2"/>
  <c r="AB504" i="2"/>
  <c r="X504" i="2"/>
  <c r="W504" i="2"/>
  <c r="V504" i="2"/>
  <c r="U504" i="2"/>
  <c r="T504" i="2"/>
  <c r="S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AD503" i="2"/>
  <c r="AC503" i="2"/>
  <c r="AB503" i="2"/>
  <c r="X503" i="2"/>
  <c r="W503" i="2"/>
  <c r="V503" i="2"/>
  <c r="U503" i="2"/>
  <c r="T503" i="2"/>
  <c r="S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AD502" i="2"/>
  <c r="AC502" i="2"/>
  <c r="AB502" i="2"/>
  <c r="X502" i="2"/>
  <c r="W502" i="2"/>
  <c r="V502" i="2"/>
  <c r="U502" i="2"/>
  <c r="T502" i="2"/>
  <c r="S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AD501" i="2"/>
  <c r="AC501" i="2"/>
  <c r="AB501" i="2"/>
  <c r="X501" i="2"/>
  <c r="W501" i="2"/>
  <c r="V501" i="2"/>
  <c r="U501" i="2"/>
  <c r="T501" i="2"/>
  <c r="S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AD500" i="2"/>
  <c r="AC500" i="2"/>
  <c r="AB500" i="2"/>
  <c r="X500" i="2"/>
  <c r="W500" i="2"/>
  <c r="V500" i="2"/>
  <c r="U500" i="2"/>
  <c r="T500" i="2"/>
  <c r="S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AD499" i="2"/>
  <c r="AC499" i="2"/>
  <c r="AB499" i="2"/>
  <c r="X499" i="2"/>
  <c r="W499" i="2"/>
  <c r="V499" i="2"/>
  <c r="U499" i="2"/>
  <c r="T499" i="2"/>
  <c r="S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AD498" i="2"/>
  <c r="AC498" i="2"/>
  <c r="AB498" i="2"/>
  <c r="X498" i="2"/>
  <c r="W498" i="2"/>
  <c r="V498" i="2"/>
  <c r="U498" i="2"/>
  <c r="T498" i="2"/>
  <c r="S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AD497" i="2"/>
  <c r="AC497" i="2"/>
  <c r="AB497" i="2"/>
  <c r="X497" i="2"/>
  <c r="W497" i="2"/>
  <c r="V497" i="2"/>
  <c r="U497" i="2"/>
  <c r="T497" i="2"/>
  <c r="S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AD496" i="2"/>
  <c r="AC496" i="2"/>
  <c r="AB496" i="2"/>
  <c r="X496" i="2"/>
  <c r="W496" i="2"/>
  <c r="V496" i="2"/>
  <c r="U496" i="2"/>
  <c r="T496" i="2"/>
  <c r="S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AD495" i="2"/>
  <c r="AC495" i="2"/>
  <c r="AB495" i="2"/>
  <c r="X495" i="2"/>
  <c r="W495" i="2"/>
  <c r="V495" i="2"/>
  <c r="U495" i="2"/>
  <c r="T495" i="2"/>
  <c r="S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AD494" i="2"/>
  <c r="AC494" i="2"/>
  <c r="AB494" i="2"/>
  <c r="X494" i="2"/>
  <c r="W494" i="2"/>
  <c r="V494" i="2"/>
  <c r="U494" i="2"/>
  <c r="T494" i="2"/>
  <c r="S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AD493" i="2"/>
  <c r="AC493" i="2"/>
  <c r="AB493" i="2"/>
  <c r="X493" i="2"/>
  <c r="W493" i="2"/>
  <c r="V493" i="2"/>
  <c r="U493" i="2"/>
  <c r="T493" i="2"/>
  <c r="S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AD492" i="2"/>
  <c r="AC492" i="2"/>
  <c r="AB492" i="2"/>
  <c r="X492" i="2"/>
  <c r="W492" i="2"/>
  <c r="V492" i="2"/>
  <c r="U492" i="2"/>
  <c r="T492" i="2"/>
  <c r="S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AD491" i="2"/>
  <c r="AC491" i="2"/>
  <c r="AB491" i="2"/>
  <c r="X491" i="2"/>
  <c r="W491" i="2"/>
  <c r="V491" i="2"/>
  <c r="U491" i="2"/>
  <c r="T491" i="2"/>
  <c r="S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AD490" i="2"/>
  <c r="AC490" i="2"/>
  <c r="AB490" i="2"/>
  <c r="X490" i="2"/>
  <c r="W490" i="2"/>
  <c r="V490" i="2"/>
  <c r="U490" i="2"/>
  <c r="T490" i="2"/>
  <c r="S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AD489" i="2"/>
  <c r="AC489" i="2"/>
  <c r="AB489" i="2"/>
  <c r="X489" i="2"/>
  <c r="W489" i="2"/>
  <c r="V489" i="2"/>
  <c r="U489" i="2"/>
  <c r="T489" i="2"/>
  <c r="S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AD488" i="2"/>
  <c r="AC488" i="2"/>
  <c r="AB488" i="2"/>
  <c r="X488" i="2"/>
  <c r="W488" i="2"/>
  <c r="V488" i="2"/>
  <c r="U488" i="2"/>
  <c r="T488" i="2"/>
  <c r="S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AD487" i="2"/>
  <c r="AC487" i="2"/>
  <c r="AB487" i="2"/>
  <c r="X487" i="2"/>
  <c r="W487" i="2"/>
  <c r="V487" i="2"/>
  <c r="U487" i="2"/>
  <c r="T487" i="2"/>
  <c r="S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AD486" i="2"/>
  <c r="AC486" i="2"/>
  <c r="AB486" i="2"/>
  <c r="X486" i="2"/>
  <c r="W486" i="2"/>
  <c r="V486" i="2"/>
  <c r="U486" i="2"/>
  <c r="T486" i="2"/>
  <c r="S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AD485" i="2"/>
  <c r="AC485" i="2"/>
  <c r="AB485" i="2"/>
  <c r="X485" i="2"/>
  <c r="W485" i="2"/>
  <c r="V485" i="2"/>
  <c r="U485" i="2"/>
  <c r="T485" i="2"/>
  <c r="S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AD484" i="2"/>
  <c r="AC484" i="2"/>
  <c r="AB484" i="2"/>
  <c r="X484" i="2"/>
  <c r="W484" i="2"/>
  <c r="V484" i="2"/>
  <c r="U484" i="2"/>
  <c r="T484" i="2"/>
  <c r="S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AD483" i="2"/>
  <c r="AC483" i="2"/>
  <c r="AB483" i="2"/>
  <c r="X483" i="2"/>
  <c r="W483" i="2"/>
  <c r="V483" i="2"/>
  <c r="U483" i="2"/>
  <c r="T483" i="2"/>
  <c r="S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AD482" i="2"/>
  <c r="AC482" i="2"/>
  <c r="AB482" i="2"/>
  <c r="X482" i="2"/>
  <c r="W482" i="2"/>
  <c r="V482" i="2"/>
  <c r="U482" i="2"/>
  <c r="T482" i="2"/>
  <c r="S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AD481" i="2"/>
  <c r="AC481" i="2"/>
  <c r="AB481" i="2"/>
  <c r="X481" i="2"/>
  <c r="W481" i="2"/>
  <c r="V481" i="2"/>
  <c r="U481" i="2"/>
  <c r="T481" i="2"/>
  <c r="S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AD480" i="2"/>
  <c r="AC480" i="2"/>
  <c r="AB480" i="2"/>
  <c r="X480" i="2"/>
  <c r="W480" i="2"/>
  <c r="V480" i="2"/>
  <c r="U480" i="2"/>
  <c r="T480" i="2"/>
  <c r="S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AD479" i="2"/>
  <c r="AC479" i="2"/>
  <c r="AB479" i="2"/>
  <c r="X479" i="2"/>
  <c r="W479" i="2"/>
  <c r="V479" i="2"/>
  <c r="U479" i="2"/>
  <c r="T479" i="2"/>
  <c r="S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AD478" i="2"/>
  <c r="AC478" i="2"/>
  <c r="AB478" i="2"/>
  <c r="X478" i="2"/>
  <c r="W478" i="2"/>
  <c r="V478" i="2"/>
  <c r="U478" i="2"/>
  <c r="T478" i="2"/>
  <c r="S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AD477" i="2"/>
  <c r="AC477" i="2"/>
  <c r="AB477" i="2"/>
  <c r="X477" i="2"/>
  <c r="W477" i="2"/>
  <c r="V477" i="2"/>
  <c r="U477" i="2"/>
  <c r="T477" i="2"/>
  <c r="S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AD476" i="2"/>
  <c r="AC476" i="2"/>
  <c r="AB476" i="2"/>
  <c r="X476" i="2"/>
  <c r="W476" i="2"/>
  <c r="V476" i="2"/>
  <c r="U476" i="2"/>
  <c r="T476" i="2"/>
  <c r="S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AD475" i="2"/>
  <c r="AC475" i="2"/>
  <c r="AB475" i="2"/>
  <c r="X475" i="2"/>
  <c r="W475" i="2"/>
  <c r="V475" i="2"/>
  <c r="U475" i="2"/>
  <c r="T475" i="2"/>
  <c r="S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AD474" i="2"/>
  <c r="AC474" i="2"/>
  <c r="AB474" i="2"/>
  <c r="X474" i="2"/>
  <c r="W474" i="2"/>
  <c r="V474" i="2"/>
  <c r="U474" i="2"/>
  <c r="T474" i="2"/>
  <c r="S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AD473" i="2"/>
  <c r="AC473" i="2"/>
  <c r="AB473" i="2"/>
  <c r="X473" i="2"/>
  <c r="W473" i="2"/>
  <c r="V473" i="2"/>
  <c r="U473" i="2"/>
  <c r="T473" i="2"/>
  <c r="S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AD472" i="2"/>
  <c r="AC472" i="2"/>
  <c r="AB472" i="2"/>
  <c r="X472" i="2"/>
  <c r="W472" i="2"/>
  <c r="V472" i="2"/>
  <c r="U472" i="2"/>
  <c r="T472" i="2"/>
  <c r="S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AD471" i="2"/>
  <c r="AC471" i="2"/>
  <c r="AB471" i="2"/>
  <c r="X471" i="2"/>
  <c r="W471" i="2"/>
  <c r="V471" i="2"/>
  <c r="U471" i="2"/>
  <c r="T471" i="2"/>
  <c r="S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AD470" i="2"/>
  <c r="AC470" i="2"/>
  <c r="AB470" i="2"/>
  <c r="X470" i="2"/>
  <c r="W470" i="2"/>
  <c r="V470" i="2"/>
  <c r="U470" i="2"/>
  <c r="T470" i="2"/>
  <c r="S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AD469" i="2"/>
  <c r="AC469" i="2"/>
  <c r="AB469" i="2"/>
  <c r="X469" i="2"/>
  <c r="W469" i="2"/>
  <c r="V469" i="2"/>
  <c r="U469" i="2"/>
  <c r="T469" i="2"/>
  <c r="S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AD468" i="2"/>
  <c r="AC468" i="2"/>
  <c r="AB468" i="2"/>
  <c r="X468" i="2"/>
  <c r="W468" i="2"/>
  <c r="V468" i="2"/>
  <c r="U468" i="2"/>
  <c r="T468" i="2"/>
  <c r="S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AD467" i="2"/>
  <c r="AC467" i="2"/>
  <c r="AB467" i="2"/>
  <c r="X467" i="2"/>
  <c r="W467" i="2"/>
  <c r="V467" i="2"/>
  <c r="U467" i="2"/>
  <c r="T467" i="2"/>
  <c r="S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AD466" i="2"/>
  <c r="AC466" i="2"/>
  <c r="AB466" i="2"/>
  <c r="X466" i="2"/>
  <c r="W466" i="2"/>
  <c r="V466" i="2"/>
  <c r="U466" i="2"/>
  <c r="T466" i="2"/>
  <c r="S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AD465" i="2"/>
  <c r="AC465" i="2"/>
  <c r="AB465" i="2"/>
  <c r="X465" i="2"/>
  <c r="W465" i="2"/>
  <c r="V465" i="2"/>
  <c r="U465" i="2"/>
  <c r="T465" i="2"/>
  <c r="S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AD464" i="2"/>
  <c r="AC464" i="2"/>
  <c r="AB464" i="2"/>
  <c r="X464" i="2"/>
  <c r="W464" i="2"/>
  <c r="V464" i="2"/>
  <c r="U464" i="2"/>
  <c r="T464" i="2"/>
  <c r="S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AD463" i="2"/>
  <c r="AC463" i="2"/>
  <c r="AB463" i="2"/>
  <c r="X463" i="2"/>
  <c r="W463" i="2"/>
  <c r="V463" i="2"/>
  <c r="U463" i="2"/>
  <c r="T463" i="2"/>
  <c r="S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AD462" i="2"/>
  <c r="AC462" i="2"/>
  <c r="AB462" i="2"/>
  <c r="X462" i="2"/>
  <c r="W462" i="2"/>
  <c r="V462" i="2"/>
  <c r="U462" i="2"/>
  <c r="T462" i="2"/>
  <c r="S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AD461" i="2"/>
  <c r="AC461" i="2"/>
  <c r="AB461" i="2"/>
  <c r="X461" i="2"/>
  <c r="W461" i="2"/>
  <c r="V461" i="2"/>
  <c r="U461" i="2"/>
  <c r="T461" i="2"/>
  <c r="S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AD460" i="2"/>
  <c r="AC460" i="2"/>
  <c r="AB460" i="2"/>
  <c r="X460" i="2"/>
  <c r="W460" i="2"/>
  <c r="V460" i="2"/>
  <c r="U460" i="2"/>
  <c r="T460" i="2"/>
  <c r="S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AD459" i="2"/>
  <c r="AC459" i="2"/>
  <c r="AB459" i="2"/>
  <c r="X459" i="2"/>
  <c r="W459" i="2"/>
  <c r="V459" i="2"/>
  <c r="U459" i="2"/>
  <c r="T459" i="2"/>
  <c r="S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AD458" i="2"/>
  <c r="AC458" i="2"/>
  <c r="AB458" i="2"/>
  <c r="X458" i="2"/>
  <c r="W458" i="2"/>
  <c r="V458" i="2"/>
  <c r="U458" i="2"/>
  <c r="T458" i="2"/>
  <c r="S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AD457" i="2"/>
  <c r="AC457" i="2"/>
  <c r="AB457" i="2"/>
  <c r="X457" i="2"/>
  <c r="W457" i="2"/>
  <c r="V457" i="2"/>
  <c r="U457" i="2"/>
  <c r="T457" i="2"/>
  <c r="S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AD456" i="2"/>
  <c r="AC456" i="2"/>
  <c r="AB456" i="2"/>
  <c r="X456" i="2"/>
  <c r="W456" i="2"/>
  <c r="V456" i="2"/>
  <c r="U456" i="2"/>
  <c r="T456" i="2"/>
  <c r="S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AD455" i="2"/>
  <c r="AC455" i="2"/>
  <c r="AB455" i="2"/>
  <c r="X455" i="2"/>
  <c r="W455" i="2"/>
  <c r="V455" i="2"/>
  <c r="U455" i="2"/>
  <c r="T455" i="2"/>
  <c r="S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AD454" i="2"/>
  <c r="AC454" i="2"/>
  <c r="AB454" i="2"/>
  <c r="X454" i="2"/>
  <c r="W454" i="2"/>
  <c r="V454" i="2"/>
  <c r="U454" i="2"/>
  <c r="T454" i="2"/>
  <c r="S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AD453" i="2"/>
  <c r="AC453" i="2"/>
  <c r="AB453" i="2"/>
  <c r="X453" i="2"/>
  <c r="W453" i="2"/>
  <c r="V453" i="2"/>
  <c r="U453" i="2"/>
  <c r="T453" i="2"/>
  <c r="S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AD452" i="2"/>
  <c r="AC452" i="2"/>
  <c r="AB452" i="2"/>
  <c r="X452" i="2"/>
  <c r="W452" i="2"/>
  <c r="V452" i="2"/>
  <c r="U452" i="2"/>
  <c r="T452" i="2"/>
  <c r="S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AD451" i="2"/>
  <c r="AC451" i="2"/>
  <c r="AB451" i="2"/>
  <c r="X451" i="2"/>
  <c r="W451" i="2"/>
  <c r="V451" i="2"/>
  <c r="U451" i="2"/>
  <c r="T451" i="2"/>
  <c r="S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AD450" i="2"/>
  <c r="AC450" i="2"/>
  <c r="AB450" i="2"/>
  <c r="X450" i="2"/>
  <c r="W450" i="2"/>
  <c r="V450" i="2"/>
  <c r="U450" i="2"/>
  <c r="T450" i="2"/>
  <c r="S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AD449" i="2"/>
  <c r="AC449" i="2"/>
  <c r="AB449" i="2"/>
  <c r="X449" i="2"/>
  <c r="W449" i="2"/>
  <c r="V449" i="2"/>
  <c r="U449" i="2"/>
  <c r="T449" i="2"/>
  <c r="S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AD448" i="2"/>
  <c r="AC448" i="2"/>
  <c r="AB448" i="2"/>
  <c r="X448" i="2"/>
  <c r="W448" i="2"/>
  <c r="V448" i="2"/>
  <c r="U448" i="2"/>
  <c r="T448" i="2"/>
  <c r="S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AD447" i="2"/>
  <c r="AC447" i="2"/>
  <c r="AB447" i="2"/>
  <c r="X447" i="2"/>
  <c r="W447" i="2"/>
  <c r="V447" i="2"/>
  <c r="U447" i="2"/>
  <c r="T447" i="2"/>
  <c r="S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AD446" i="2"/>
  <c r="AC446" i="2"/>
  <c r="AB446" i="2"/>
  <c r="X446" i="2"/>
  <c r="W446" i="2"/>
  <c r="V446" i="2"/>
  <c r="U446" i="2"/>
  <c r="T446" i="2"/>
  <c r="S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AD445" i="2"/>
  <c r="AC445" i="2"/>
  <c r="AB445" i="2"/>
  <c r="X445" i="2"/>
  <c r="W445" i="2"/>
  <c r="V445" i="2"/>
  <c r="U445" i="2"/>
  <c r="T445" i="2"/>
  <c r="S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AD444" i="2"/>
  <c r="AC444" i="2"/>
  <c r="AB444" i="2"/>
  <c r="X444" i="2"/>
  <c r="W444" i="2"/>
  <c r="V444" i="2"/>
  <c r="U444" i="2"/>
  <c r="T444" i="2"/>
  <c r="S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AD443" i="2"/>
  <c r="AC443" i="2"/>
  <c r="AB443" i="2"/>
  <c r="X443" i="2"/>
  <c r="W443" i="2"/>
  <c r="V443" i="2"/>
  <c r="U443" i="2"/>
  <c r="T443" i="2"/>
  <c r="S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AD442" i="2"/>
  <c r="AC442" i="2"/>
  <c r="AB442" i="2"/>
  <c r="X442" i="2"/>
  <c r="W442" i="2"/>
  <c r="V442" i="2"/>
  <c r="U442" i="2"/>
  <c r="T442" i="2"/>
  <c r="S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AD441" i="2"/>
  <c r="AC441" i="2"/>
  <c r="AB441" i="2"/>
  <c r="X441" i="2"/>
  <c r="W441" i="2"/>
  <c r="V441" i="2"/>
  <c r="U441" i="2"/>
  <c r="T441" i="2"/>
  <c r="S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AD440" i="2"/>
  <c r="AC440" i="2"/>
  <c r="AB440" i="2"/>
  <c r="X440" i="2"/>
  <c r="W440" i="2"/>
  <c r="V440" i="2"/>
  <c r="U440" i="2"/>
  <c r="T440" i="2"/>
  <c r="S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AD439" i="2"/>
  <c r="AC439" i="2"/>
  <c r="AB439" i="2"/>
  <c r="X439" i="2"/>
  <c r="W439" i="2"/>
  <c r="V439" i="2"/>
  <c r="U439" i="2"/>
  <c r="T439" i="2"/>
  <c r="S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AD438" i="2"/>
  <c r="AC438" i="2"/>
  <c r="AB438" i="2"/>
  <c r="X438" i="2"/>
  <c r="W438" i="2"/>
  <c r="V438" i="2"/>
  <c r="U438" i="2"/>
  <c r="T438" i="2"/>
  <c r="S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AD437" i="2"/>
  <c r="AC437" i="2"/>
  <c r="AB437" i="2"/>
  <c r="X437" i="2"/>
  <c r="W437" i="2"/>
  <c r="V437" i="2"/>
  <c r="U437" i="2"/>
  <c r="T437" i="2"/>
  <c r="S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AD436" i="2"/>
  <c r="AC436" i="2"/>
  <c r="AB436" i="2"/>
  <c r="X436" i="2"/>
  <c r="W436" i="2"/>
  <c r="V436" i="2"/>
  <c r="U436" i="2"/>
  <c r="T436" i="2"/>
  <c r="S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AD435" i="2"/>
  <c r="AC435" i="2"/>
  <c r="AB435" i="2"/>
  <c r="X435" i="2"/>
  <c r="W435" i="2"/>
  <c r="V435" i="2"/>
  <c r="U435" i="2"/>
  <c r="T435" i="2"/>
  <c r="S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AD434" i="2"/>
  <c r="AC434" i="2"/>
  <c r="AB434" i="2"/>
  <c r="X434" i="2"/>
  <c r="W434" i="2"/>
  <c r="V434" i="2"/>
  <c r="U434" i="2"/>
  <c r="T434" i="2"/>
  <c r="S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AD433" i="2"/>
  <c r="AC433" i="2"/>
  <c r="AB433" i="2"/>
  <c r="X433" i="2"/>
  <c r="W433" i="2"/>
  <c r="V433" i="2"/>
  <c r="U433" i="2"/>
  <c r="T433" i="2"/>
  <c r="S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AD432" i="2"/>
  <c r="AC432" i="2"/>
  <c r="AB432" i="2"/>
  <c r="X432" i="2"/>
  <c r="W432" i="2"/>
  <c r="V432" i="2"/>
  <c r="U432" i="2"/>
  <c r="T432" i="2"/>
  <c r="S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AD431" i="2"/>
  <c r="AC431" i="2"/>
  <c r="AB431" i="2"/>
  <c r="X431" i="2"/>
  <c r="W431" i="2"/>
  <c r="V431" i="2"/>
  <c r="U431" i="2"/>
  <c r="T431" i="2"/>
  <c r="S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AD430" i="2"/>
  <c r="AC430" i="2"/>
  <c r="AB430" i="2"/>
  <c r="X430" i="2"/>
  <c r="W430" i="2"/>
  <c r="V430" i="2"/>
  <c r="U430" i="2"/>
  <c r="T430" i="2"/>
  <c r="S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AD429" i="2"/>
  <c r="AC429" i="2"/>
  <c r="AB429" i="2"/>
  <c r="X429" i="2"/>
  <c r="W429" i="2"/>
  <c r="V429" i="2"/>
  <c r="U429" i="2"/>
  <c r="T429" i="2"/>
  <c r="S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AD428" i="2"/>
  <c r="AC428" i="2"/>
  <c r="AB428" i="2"/>
  <c r="X428" i="2"/>
  <c r="W428" i="2"/>
  <c r="V428" i="2"/>
  <c r="U428" i="2"/>
  <c r="T428" i="2"/>
  <c r="S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AD427" i="2"/>
  <c r="AC427" i="2"/>
  <c r="AB427" i="2"/>
  <c r="X427" i="2"/>
  <c r="W427" i="2"/>
  <c r="V427" i="2"/>
  <c r="U427" i="2"/>
  <c r="T427" i="2"/>
  <c r="S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AD426" i="2"/>
  <c r="AC426" i="2"/>
  <c r="AB426" i="2"/>
  <c r="X426" i="2"/>
  <c r="W426" i="2"/>
  <c r="V426" i="2"/>
  <c r="U426" i="2"/>
  <c r="T426" i="2"/>
  <c r="S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AD425" i="2"/>
  <c r="AC425" i="2"/>
  <c r="AB425" i="2"/>
  <c r="X425" i="2"/>
  <c r="W425" i="2"/>
  <c r="V425" i="2"/>
  <c r="U425" i="2"/>
  <c r="T425" i="2"/>
  <c r="S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AD424" i="2"/>
  <c r="AC424" i="2"/>
  <c r="AB424" i="2"/>
  <c r="X424" i="2"/>
  <c r="W424" i="2"/>
  <c r="V424" i="2"/>
  <c r="U424" i="2"/>
  <c r="T424" i="2"/>
  <c r="S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AD423" i="2"/>
  <c r="AC423" i="2"/>
  <c r="AB423" i="2"/>
  <c r="X423" i="2"/>
  <c r="W423" i="2"/>
  <c r="V423" i="2"/>
  <c r="U423" i="2"/>
  <c r="T423" i="2"/>
  <c r="S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AD422" i="2"/>
  <c r="AC422" i="2"/>
  <c r="AB422" i="2"/>
  <c r="X422" i="2"/>
  <c r="W422" i="2"/>
  <c r="V422" i="2"/>
  <c r="U422" i="2"/>
  <c r="T422" i="2"/>
  <c r="S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AD421" i="2"/>
  <c r="AC421" i="2"/>
  <c r="AB421" i="2"/>
  <c r="X421" i="2"/>
  <c r="W421" i="2"/>
  <c r="V421" i="2"/>
  <c r="U421" i="2"/>
  <c r="T421" i="2"/>
  <c r="S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AD420" i="2"/>
  <c r="AC420" i="2"/>
  <c r="AB420" i="2"/>
  <c r="X420" i="2"/>
  <c r="W420" i="2"/>
  <c r="V420" i="2"/>
  <c r="U420" i="2"/>
  <c r="T420" i="2"/>
  <c r="S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AD419" i="2"/>
  <c r="AC419" i="2"/>
  <c r="AB419" i="2"/>
  <c r="X419" i="2"/>
  <c r="W419" i="2"/>
  <c r="V419" i="2"/>
  <c r="U419" i="2"/>
  <c r="T419" i="2"/>
  <c r="S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AD418" i="2"/>
  <c r="AC418" i="2"/>
  <c r="AB418" i="2"/>
  <c r="X418" i="2"/>
  <c r="W418" i="2"/>
  <c r="V418" i="2"/>
  <c r="U418" i="2"/>
  <c r="T418" i="2"/>
  <c r="S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AD417" i="2"/>
  <c r="AC417" i="2"/>
  <c r="AB417" i="2"/>
  <c r="X417" i="2"/>
  <c r="W417" i="2"/>
  <c r="V417" i="2"/>
  <c r="U417" i="2"/>
  <c r="T417" i="2"/>
  <c r="S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AD416" i="2"/>
  <c r="AC416" i="2"/>
  <c r="AB416" i="2"/>
  <c r="X416" i="2"/>
  <c r="W416" i="2"/>
  <c r="V416" i="2"/>
  <c r="U416" i="2"/>
  <c r="T416" i="2"/>
  <c r="S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AD415" i="2"/>
  <c r="AC415" i="2"/>
  <c r="AB415" i="2"/>
  <c r="X415" i="2"/>
  <c r="W415" i="2"/>
  <c r="V415" i="2"/>
  <c r="U415" i="2"/>
  <c r="T415" i="2"/>
  <c r="S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AD414" i="2"/>
  <c r="AC414" i="2"/>
  <c r="AB414" i="2"/>
  <c r="X414" i="2"/>
  <c r="W414" i="2"/>
  <c r="V414" i="2"/>
  <c r="U414" i="2"/>
  <c r="T414" i="2"/>
  <c r="S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AD413" i="2"/>
  <c r="AC413" i="2"/>
  <c r="AB413" i="2"/>
  <c r="X413" i="2"/>
  <c r="W413" i="2"/>
  <c r="V413" i="2"/>
  <c r="U413" i="2"/>
  <c r="T413" i="2"/>
  <c r="S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AD412" i="2"/>
  <c r="AC412" i="2"/>
  <c r="AB412" i="2"/>
  <c r="X412" i="2"/>
  <c r="W412" i="2"/>
  <c r="V412" i="2"/>
  <c r="U412" i="2"/>
  <c r="T412" i="2"/>
  <c r="S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AD411" i="2"/>
  <c r="AC411" i="2"/>
  <c r="AB411" i="2"/>
  <c r="X411" i="2"/>
  <c r="W411" i="2"/>
  <c r="V411" i="2"/>
  <c r="U411" i="2"/>
  <c r="T411" i="2"/>
  <c r="S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AD410" i="2"/>
  <c r="AC410" i="2"/>
  <c r="AB410" i="2"/>
  <c r="X410" i="2"/>
  <c r="W410" i="2"/>
  <c r="V410" i="2"/>
  <c r="U410" i="2"/>
  <c r="T410" i="2"/>
  <c r="S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AD409" i="2"/>
  <c r="AC409" i="2"/>
  <c r="AB409" i="2"/>
  <c r="X409" i="2"/>
  <c r="W409" i="2"/>
  <c r="V409" i="2"/>
  <c r="U409" i="2"/>
  <c r="T409" i="2"/>
  <c r="S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AD408" i="2"/>
  <c r="AC408" i="2"/>
  <c r="AB408" i="2"/>
  <c r="X408" i="2"/>
  <c r="W408" i="2"/>
  <c r="V408" i="2"/>
  <c r="U408" i="2"/>
  <c r="T408" i="2"/>
  <c r="S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AD407" i="2"/>
  <c r="AC407" i="2"/>
  <c r="AB407" i="2"/>
  <c r="X407" i="2"/>
  <c r="W407" i="2"/>
  <c r="V407" i="2"/>
  <c r="U407" i="2"/>
  <c r="T407" i="2"/>
  <c r="S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AD406" i="2"/>
  <c r="AC406" i="2"/>
  <c r="AB406" i="2"/>
  <c r="X406" i="2"/>
  <c r="W406" i="2"/>
  <c r="V406" i="2"/>
  <c r="U406" i="2"/>
  <c r="T406" i="2"/>
  <c r="S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AD405" i="2"/>
  <c r="AC405" i="2"/>
  <c r="AB405" i="2"/>
  <c r="X405" i="2"/>
  <c r="W405" i="2"/>
  <c r="V405" i="2"/>
  <c r="U405" i="2"/>
  <c r="T405" i="2"/>
  <c r="S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AD404" i="2"/>
  <c r="AC404" i="2"/>
  <c r="AB404" i="2"/>
  <c r="X404" i="2"/>
  <c r="W404" i="2"/>
  <c r="V404" i="2"/>
  <c r="U404" i="2"/>
  <c r="T404" i="2"/>
  <c r="S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AD403" i="2"/>
  <c r="AC403" i="2"/>
  <c r="AB403" i="2"/>
  <c r="X403" i="2"/>
  <c r="W403" i="2"/>
  <c r="V403" i="2"/>
  <c r="U403" i="2"/>
  <c r="T403" i="2"/>
  <c r="S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AD402" i="2"/>
  <c r="AC402" i="2"/>
  <c r="AB402" i="2"/>
  <c r="X402" i="2"/>
  <c r="W402" i="2"/>
  <c r="V402" i="2"/>
  <c r="U402" i="2"/>
  <c r="T402" i="2"/>
  <c r="S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AD401" i="2"/>
  <c r="AC401" i="2"/>
  <c r="AB401" i="2"/>
  <c r="X401" i="2"/>
  <c r="W401" i="2"/>
  <c r="V401" i="2"/>
  <c r="U401" i="2"/>
  <c r="T401" i="2"/>
  <c r="S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AD400" i="2"/>
  <c r="AC400" i="2"/>
  <c r="AB400" i="2"/>
  <c r="X400" i="2"/>
  <c r="W400" i="2"/>
  <c r="V400" i="2"/>
  <c r="U400" i="2"/>
  <c r="T400" i="2"/>
  <c r="S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AD399" i="2"/>
  <c r="AC399" i="2"/>
  <c r="AB399" i="2"/>
  <c r="X399" i="2"/>
  <c r="W399" i="2"/>
  <c r="V399" i="2"/>
  <c r="U399" i="2"/>
  <c r="T399" i="2"/>
  <c r="S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AD398" i="2"/>
  <c r="AC398" i="2"/>
  <c r="AB398" i="2"/>
  <c r="X398" i="2"/>
  <c r="W398" i="2"/>
  <c r="V398" i="2"/>
  <c r="U398" i="2"/>
  <c r="T398" i="2"/>
  <c r="S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AD397" i="2"/>
  <c r="AC397" i="2"/>
  <c r="AB397" i="2"/>
  <c r="X397" i="2"/>
  <c r="W397" i="2"/>
  <c r="V397" i="2"/>
  <c r="U397" i="2"/>
  <c r="T397" i="2"/>
  <c r="S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AD396" i="2"/>
  <c r="AC396" i="2"/>
  <c r="AB396" i="2"/>
  <c r="X396" i="2"/>
  <c r="W396" i="2"/>
  <c r="V396" i="2"/>
  <c r="U396" i="2"/>
  <c r="T396" i="2"/>
  <c r="S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AD395" i="2"/>
  <c r="AC395" i="2"/>
  <c r="AB395" i="2"/>
  <c r="X395" i="2"/>
  <c r="W395" i="2"/>
  <c r="V395" i="2"/>
  <c r="U395" i="2"/>
  <c r="T395" i="2"/>
  <c r="S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AD394" i="2"/>
  <c r="AC394" i="2"/>
  <c r="AB394" i="2"/>
  <c r="X394" i="2"/>
  <c r="W394" i="2"/>
  <c r="V394" i="2"/>
  <c r="U394" i="2"/>
  <c r="T394" i="2"/>
  <c r="S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AD393" i="2"/>
  <c r="AC393" i="2"/>
  <c r="AB393" i="2"/>
  <c r="X393" i="2"/>
  <c r="W393" i="2"/>
  <c r="V393" i="2"/>
  <c r="U393" i="2"/>
  <c r="T393" i="2"/>
  <c r="S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AD392" i="2"/>
  <c r="AC392" i="2"/>
  <c r="AB392" i="2"/>
  <c r="X392" i="2"/>
  <c r="W392" i="2"/>
  <c r="V392" i="2"/>
  <c r="U392" i="2"/>
  <c r="T392" i="2"/>
  <c r="S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AD391" i="2"/>
  <c r="AC391" i="2"/>
  <c r="AB391" i="2"/>
  <c r="X391" i="2"/>
  <c r="W391" i="2"/>
  <c r="V391" i="2"/>
  <c r="U391" i="2"/>
  <c r="T391" i="2"/>
  <c r="S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AD390" i="2"/>
  <c r="AC390" i="2"/>
  <c r="AB390" i="2"/>
  <c r="X390" i="2"/>
  <c r="W390" i="2"/>
  <c r="V390" i="2"/>
  <c r="U390" i="2"/>
  <c r="T390" i="2"/>
  <c r="S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AD389" i="2"/>
  <c r="AC389" i="2"/>
  <c r="AB389" i="2"/>
  <c r="X389" i="2"/>
  <c r="W389" i="2"/>
  <c r="V389" i="2"/>
  <c r="U389" i="2"/>
  <c r="T389" i="2"/>
  <c r="S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AD388" i="2"/>
  <c r="AC388" i="2"/>
  <c r="AB388" i="2"/>
  <c r="X388" i="2"/>
  <c r="W388" i="2"/>
  <c r="V388" i="2"/>
  <c r="U388" i="2"/>
  <c r="T388" i="2"/>
  <c r="S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AD387" i="2"/>
  <c r="AC387" i="2"/>
  <c r="AB387" i="2"/>
  <c r="X387" i="2"/>
  <c r="W387" i="2"/>
  <c r="V387" i="2"/>
  <c r="U387" i="2"/>
  <c r="T387" i="2"/>
  <c r="S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AD386" i="2"/>
  <c r="AC386" i="2"/>
  <c r="AB386" i="2"/>
  <c r="X386" i="2"/>
  <c r="W386" i="2"/>
  <c r="V386" i="2"/>
  <c r="U386" i="2"/>
  <c r="T386" i="2"/>
  <c r="S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AD385" i="2"/>
  <c r="AC385" i="2"/>
  <c r="AB385" i="2"/>
  <c r="X385" i="2"/>
  <c r="W385" i="2"/>
  <c r="V385" i="2"/>
  <c r="U385" i="2"/>
  <c r="T385" i="2"/>
  <c r="S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AD384" i="2"/>
  <c r="AC384" i="2"/>
  <c r="AB384" i="2"/>
  <c r="X384" i="2"/>
  <c r="W384" i="2"/>
  <c r="V384" i="2"/>
  <c r="U384" i="2"/>
  <c r="T384" i="2"/>
  <c r="S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AD383" i="2"/>
  <c r="AC383" i="2"/>
  <c r="AB383" i="2"/>
  <c r="X383" i="2"/>
  <c r="W383" i="2"/>
  <c r="V383" i="2"/>
  <c r="U383" i="2"/>
  <c r="T383" i="2"/>
  <c r="S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AD382" i="2"/>
  <c r="AC382" i="2"/>
  <c r="AB382" i="2"/>
  <c r="X382" i="2"/>
  <c r="W382" i="2"/>
  <c r="V382" i="2"/>
  <c r="U382" i="2"/>
  <c r="T382" i="2"/>
  <c r="S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AD381" i="2"/>
  <c r="AC381" i="2"/>
  <c r="AB381" i="2"/>
  <c r="X381" i="2"/>
  <c r="W381" i="2"/>
  <c r="V381" i="2"/>
  <c r="U381" i="2"/>
  <c r="T381" i="2"/>
  <c r="S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AD380" i="2"/>
  <c r="AC380" i="2"/>
  <c r="AB380" i="2"/>
  <c r="X380" i="2"/>
  <c r="W380" i="2"/>
  <c r="V380" i="2"/>
  <c r="U380" i="2"/>
  <c r="T380" i="2"/>
  <c r="S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AD379" i="2"/>
  <c r="AC379" i="2"/>
  <c r="AB379" i="2"/>
  <c r="X379" i="2"/>
  <c r="W379" i="2"/>
  <c r="V379" i="2"/>
  <c r="U379" i="2"/>
  <c r="T379" i="2"/>
  <c r="S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AD378" i="2"/>
  <c r="AC378" i="2"/>
  <c r="AB378" i="2"/>
  <c r="X378" i="2"/>
  <c r="W378" i="2"/>
  <c r="V378" i="2"/>
  <c r="U378" i="2"/>
  <c r="T378" i="2"/>
  <c r="S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AD377" i="2"/>
  <c r="AC377" i="2"/>
  <c r="AB377" i="2"/>
  <c r="X377" i="2"/>
  <c r="W377" i="2"/>
  <c r="V377" i="2"/>
  <c r="U377" i="2"/>
  <c r="T377" i="2"/>
  <c r="S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AD376" i="2"/>
  <c r="AC376" i="2"/>
  <c r="AB376" i="2"/>
  <c r="X376" i="2"/>
  <c r="W376" i="2"/>
  <c r="V376" i="2"/>
  <c r="U376" i="2"/>
  <c r="T376" i="2"/>
  <c r="S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AD375" i="2"/>
  <c r="AC375" i="2"/>
  <c r="AB375" i="2"/>
  <c r="X375" i="2"/>
  <c r="W375" i="2"/>
  <c r="V375" i="2"/>
  <c r="U375" i="2"/>
  <c r="T375" i="2"/>
  <c r="S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AD374" i="2"/>
  <c r="AC374" i="2"/>
  <c r="AB374" i="2"/>
  <c r="X374" i="2"/>
  <c r="W374" i="2"/>
  <c r="V374" i="2"/>
  <c r="U374" i="2"/>
  <c r="T374" i="2"/>
  <c r="S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AD373" i="2"/>
  <c r="AC373" i="2"/>
  <c r="AB373" i="2"/>
  <c r="X373" i="2"/>
  <c r="W373" i="2"/>
  <c r="V373" i="2"/>
  <c r="U373" i="2"/>
  <c r="T373" i="2"/>
  <c r="S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AD372" i="2"/>
  <c r="AC372" i="2"/>
  <c r="AB372" i="2"/>
  <c r="X372" i="2"/>
  <c r="W372" i="2"/>
  <c r="V372" i="2"/>
  <c r="U372" i="2"/>
  <c r="T372" i="2"/>
  <c r="S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AD371" i="2"/>
  <c r="AC371" i="2"/>
  <c r="AB371" i="2"/>
  <c r="X371" i="2"/>
  <c r="W371" i="2"/>
  <c r="V371" i="2"/>
  <c r="U371" i="2"/>
  <c r="T371" i="2"/>
  <c r="S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AD370" i="2"/>
  <c r="AC370" i="2"/>
  <c r="AB370" i="2"/>
  <c r="X370" i="2"/>
  <c r="W370" i="2"/>
  <c r="V370" i="2"/>
  <c r="U370" i="2"/>
  <c r="T370" i="2"/>
  <c r="S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AD369" i="2"/>
  <c r="AC369" i="2"/>
  <c r="AB369" i="2"/>
  <c r="X369" i="2"/>
  <c r="W369" i="2"/>
  <c r="V369" i="2"/>
  <c r="U369" i="2"/>
  <c r="T369" i="2"/>
  <c r="S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AD368" i="2"/>
  <c r="AC368" i="2"/>
  <c r="AB368" i="2"/>
  <c r="X368" i="2"/>
  <c r="W368" i="2"/>
  <c r="V368" i="2"/>
  <c r="U368" i="2"/>
  <c r="T368" i="2"/>
  <c r="S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AD367" i="2"/>
  <c r="AC367" i="2"/>
  <c r="AB367" i="2"/>
  <c r="X367" i="2"/>
  <c r="W367" i="2"/>
  <c r="V367" i="2"/>
  <c r="U367" i="2"/>
  <c r="T367" i="2"/>
  <c r="S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AD366" i="2"/>
  <c r="AC366" i="2"/>
  <c r="AB366" i="2"/>
  <c r="X366" i="2"/>
  <c r="W366" i="2"/>
  <c r="V366" i="2"/>
  <c r="U366" i="2"/>
  <c r="T366" i="2"/>
  <c r="S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AD365" i="2"/>
  <c r="AC365" i="2"/>
  <c r="AB365" i="2"/>
  <c r="X365" i="2"/>
  <c r="W365" i="2"/>
  <c r="V365" i="2"/>
  <c r="U365" i="2"/>
  <c r="T365" i="2"/>
  <c r="S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AD364" i="2"/>
  <c r="AC364" i="2"/>
  <c r="AB364" i="2"/>
  <c r="X364" i="2"/>
  <c r="W364" i="2"/>
  <c r="V364" i="2"/>
  <c r="U364" i="2"/>
  <c r="T364" i="2"/>
  <c r="S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AD363" i="2"/>
  <c r="AC363" i="2"/>
  <c r="AB363" i="2"/>
  <c r="X363" i="2"/>
  <c r="W363" i="2"/>
  <c r="V363" i="2"/>
  <c r="U363" i="2"/>
  <c r="T363" i="2"/>
  <c r="S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AD362" i="2"/>
  <c r="AC362" i="2"/>
  <c r="AB362" i="2"/>
  <c r="X362" i="2"/>
  <c r="W362" i="2"/>
  <c r="V362" i="2"/>
  <c r="U362" i="2"/>
  <c r="T362" i="2"/>
  <c r="S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AD361" i="2"/>
  <c r="AC361" i="2"/>
  <c r="AB361" i="2"/>
  <c r="X361" i="2"/>
  <c r="W361" i="2"/>
  <c r="V361" i="2"/>
  <c r="U361" i="2"/>
  <c r="T361" i="2"/>
  <c r="S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AD360" i="2"/>
  <c r="AC360" i="2"/>
  <c r="AB360" i="2"/>
  <c r="X360" i="2"/>
  <c r="W360" i="2"/>
  <c r="V360" i="2"/>
  <c r="U360" i="2"/>
  <c r="T360" i="2"/>
  <c r="S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AD359" i="2"/>
  <c r="AC359" i="2"/>
  <c r="AB359" i="2"/>
  <c r="X359" i="2"/>
  <c r="W359" i="2"/>
  <c r="V359" i="2"/>
  <c r="U359" i="2"/>
  <c r="T359" i="2"/>
  <c r="S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AD358" i="2"/>
  <c r="AC358" i="2"/>
  <c r="AB358" i="2"/>
  <c r="X358" i="2"/>
  <c r="W358" i="2"/>
  <c r="V358" i="2"/>
  <c r="U358" i="2"/>
  <c r="T358" i="2"/>
  <c r="S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AD357" i="2"/>
  <c r="AC357" i="2"/>
  <c r="AB357" i="2"/>
  <c r="X357" i="2"/>
  <c r="W357" i="2"/>
  <c r="V357" i="2"/>
  <c r="U357" i="2"/>
  <c r="T357" i="2"/>
  <c r="S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AD356" i="2"/>
  <c r="AC356" i="2"/>
  <c r="AB356" i="2"/>
  <c r="X356" i="2"/>
  <c r="W356" i="2"/>
  <c r="V356" i="2"/>
  <c r="U356" i="2"/>
  <c r="T356" i="2"/>
  <c r="S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AD355" i="2"/>
  <c r="AC355" i="2"/>
  <c r="AB355" i="2"/>
  <c r="X355" i="2"/>
  <c r="W355" i="2"/>
  <c r="V355" i="2"/>
  <c r="U355" i="2"/>
  <c r="T355" i="2"/>
  <c r="S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AD354" i="2"/>
  <c r="AC354" i="2"/>
  <c r="AB354" i="2"/>
  <c r="X354" i="2"/>
  <c r="W354" i="2"/>
  <c r="V354" i="2"/>
  <c r="U354" i="2"/>
  <c r="T354" i="2"/>
  <c r="S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AD353" i="2"/>
  <c r="AC353" i="2"/>
  <c r="AB353" i="2"/>
  <c r="X353" i="2"/>
  <c r="W353" i="2"/>
  <c r="V353" i="2"/>
  <c r="U353" i="2"/>
  <c r="T353" i="2"/>
  <c r="S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AD352" i="2"/>
  <c r="AC352" i="2"/>
  <c r="AB352" i="2"/>
  <c r="X352" i="2"/>
  <c r="W352" i="2"/>
  <c r="V352" i="2"/>
  <c r="U352" i="2"/>
  <c r="T352" i="2"/>
  <c r="S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AD351" i="2"/>
  <c r="AC351" i="2"/>
  <c r="AB351" i="2"/>
  <c r="X351" i="2"/>
  <c r="W351" i="2"/>
  <c r="V351" i="2"/>
  <c r="U351" i="2"/>
  <c r="T351" i="2"/>
  <c r="S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AD350" i="2"/>
  <c r="AC350" i="2"/>
  <c r="AB350" i="2"/>
  <c r="X350" i="2"/>
  <c r="W350" i="2"/>
  <c r="V350" i="2"/>
  <c r="U350" i="2"/>
  <c r="T350" i="2"/>
  <c r="S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AD349" i="2"/>
  <c r="AC349" i="2"/>
  <c r="AB349" i="2"/>
  <c r="X349" i="2"/>
  <c r="W349" i="2"/>
  <c r="V349" i="2"/>
  <c r="U349" i="2"/>
  <c r="T349" i="2"/>
  <c r="S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AD348" i="2"/>
  <c r="AC348" i="2"/>
  <c r="AB348" i="2"/>
  <c r="X348" i="2"/>
  <c r="W348" i="2"/>
  <c r="V348" i="2"/>
  <c r="U348" i="2"/>
  <c r="T348" i="2"/>
  <c r="S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AD347" i="2"/>
  <c r="AC347" i="2"/>
  <c r="AB347" i="2"/>
  <c r="X347" i="2"/>
  <c r="W347" i="2"/>
  <c r="V347" i="2"/>
  <c r="U347" i="2"/>
  <c r="T347" i="2"/>
  <c r="S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AD346" i="2"/>
  <c r="AC346" i="2"/>
  <c r="AB346" i="2"/>
  <c r="X346" i="2"/>
  <c r="W346" i="2"/>
  <c r="V346" i="2"/>
  <c r="U346" i="2"/>
  <c r="T346" i="2"/>
  <c r="S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AD345" i="2"/>
  <c r="AC345" i="2"/>
  <c r="AB345" i="2"/>
  <c r="X345" i="2"/>
  <c r="W345" i="2"/>
  <c r="V345" i="2"/>
  <c r="U345" i="2"/>
  <c r="T345" i="2"/>
  <c r="S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AD344" i="2"/>
  <c r="AC344" i="2"/>
  <c r="AB344" i="2"/>
  <c r="X344" i="2"/>
  <c r="W344" i="2"/>
  <c r="V344" i="2"/>
  <c r="U344" i="2"/>
  <c r="T344" i="2"/>
  <c r="S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AD343" i="2"/>
  <c r="AC343" i="2"/>
  <c r="AB343" i="2"/>
  <c r="X343" i="2"/>
  <c r="W343" i="2"/>
  <c r="V343" i="2"/>
  <c r="U343" i="2"/>
  <c r="T343" i="2"/>
  <c r="S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AD342" i="2"/>
  <c r="AC342" i="2"/>
  <c r="AB342" i="2"/>
  <c r="X342" i="2"/>
  <c r="W342" i="2"/>
  <c r="V342" i="2"/>
  <c r="U342" i="2"/>
  <c r="T342" i="2"/>
  <c r="S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AD341" i="2"/>
  <c r="AC341" i="2"/>
  <c r="AB341" i="2"/>
  <c r="X341" i="2"/>
  <c r="W341" i="2"/>
  <c r="V341" i="2"/>
  <c r="U341" i="2"/>
  <c r="T341" i="2"/>
  <c r="S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AD340" i="2"/>
  <c r="AC340" i="2"/>
  <c r="AB340" i="2"/>
  <c r="X340" i="2"/>
  <c r="W340" i="2"/>
  <c r="V340" i="2"/>
  <c r="U340" i="2"/>
  <c r="T340" i="2"/>
  <c r="S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AD339" i="2"/>
  <c r="AC339" i="2"/>
  <c r="AB339" i="2"/>
  <c r="X339" i="2"/>
  <c r="W339" i="2"/>
  <c r="V339" i="2"/>
  <c r="U339" i="2"/>
  <c r="T339" i="2"/>
  <c r="S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AD338" i="2"/>
  <c r="AC338" i="2"/>
  <c r="AB338" i="2"/>
  <c r="X338" i="2"/>
  <c r="W338" i="2"/>
  <c r="V338" i="2"/>
  <c r="U338" i="2"/>
  <c r="T338" i="2"/>
  <c r="S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AD337" i="2"/>
  <c r="AC337" i="2"/>
  <c r="AB337" i="2"/>
  <c r="X337" i="2"/>
  <c r="W337" i="2"/>
  <c r="V337" i="2"/>
  <c r="U337" i="2"/>
  <c r="T337" i="2"/>
  <c r="S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AD336" i="2"/>
  <c r="AC336" i="2"/>
  <c r="AB336" i="2"/>
  <c r="X336" i="2"/>
  <c r="W336" i="2"/>
  <c r="V336" i="2"/>
  <c r="U336" i="2"/>
  <c r="T336" i="2"/>
  <c r="S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AD335" i="2"/>
  <c r="AC335" i="2"/>
  <c r="AB335" i="2"/>
  <c r="X335" i="2"/>
  <c r="W335" i="2"/>
  <c r="V335" i="2"/>
  <c r="U335" i="2"/>
  <c r="T335" i="2"/>
  <c r="S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AD334" i="2"/>
  <c r="AC334" i="2"/>
  <c r="AB334" i="2"/>
  <c r="X334" i="2"/>
  <c r="W334" i="2"/>
  <c r="V334" i="2"/>
  <c r="U334" i="2"/>
  <c r="T334" i="2"/>
  <c r="S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AD333" i="2"/>
  <c r="AC333" i="2"/>
  <c r="AB333" i="2"/>
  <c r="X333" i="2"/>
  <c r="W333" i="2"/>
  <c r="V333" i="2"/>
  <c r="U333" i="2"/>
  <c r="T333" i="2"/>
  <c r="S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AD332" i="2"/>
  <c r="AC332" i="2"/>
  <c r="AB332" i="2"/>
  <c r="X332" i="2"/>
  <c r="W332" i="2"/>
  <c r="V332" i="2"/>
  <c r="U332" i="2"/>
  <c r="T332" i="2"/>
  <c r="S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AD331" i="2"/>
  <c r="AC331" i="2"/>
  <c r="AB331" i="2"/>
  <c r="X331" i="2"/>
  <c r="W331" i="2"/>
  <c r="V331" i="2"/>
  <c r="U331" i="2"/>
  <c r="T331" i="2"/>
  <c r="S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AD330" i="2"/>
  <c r="AC330" i="2"/>
  <c r="AB330" i="2"/>
  <c r="X330" i="2"/>
  <c r="W330" i="2"/>
  <c r="V330" i="2"/>
  <c r="U330" i="2"/>
  <c r="T330" i="2"/>
  <c r="S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AD329" i="2"/>
  <c r="AC329" i="2"/>
  <c r="AB329" i="2"/>
  <c r="X329" i="2"/>
  <c r="W329" i="2"/>
  <c r="V329" i="2"/>
  <c r="U329" i="2"/>
  <c r="T329" i="2"/>
  <c r="S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AD328" i="2"/>
  <c r="AC328" i="2"/>
  <c r="AB328" i="2"/>
  <c r="X328" i="2"/>
  <c r="W328" i="2"/>
  <c r="V328" i="2"/>
  <c r="U328" i="2"/>
  <c r="T328" i="2"/>
  <c r="S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AD327" i="2"/>
  <c r="AC327" i="2"/>
  <c r="AB327" i="2"/>
  <c r="X327" i="2"/>
  <c r="W327" i="2"/>
  <c r="V327" i="2"/>
  <c r="U327" i="2"/>
  <c r="T327" i="2"/>
  <c r="S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AD326" i="2"/>
  <c r="AC326" i="2"/>
  <c r="AB326" i="2"/>
  <c r="X326" i="2"/>
  <c r="W326" i="2"/>
  <c r="V326" i="2"/>
  <c r="U326" i="2"/>
  <c r="T326" i="2"/>
  <c r="S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AD325" i="2"/>
  <c r="AC325" i="2"/>
  <c r="AB325" i="2"/>
  <c r="X325" i="2"/>
  <c r="W325" i="2"/>
  <c r="V325" i="2"/>
  <c r="U325" i="2"/>
  <c r="T325" i="2"/>
  <c r="S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AD324" i="2"/>
  <c r="AC324" i="2"/>
  <c r="AB324" i="2"/>
  <c r="X324" i="2"/>
  <c r="W324" i="2"/>
  <c r="V324" i="2"/>
  <c r="U324" i="2"/>
  <c r="T324" i="2"/>
  <c r="S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AD323" i="2"/>
  <c r="AC323" i="2"/>
  <c r="AB323" i="2"/>
  <c r="X323" i="2"/>
  <c r="W323" i="2"/>
  <c r="V323" i="2"/>
  <c r="U323" i="2"/>
  <c r="T323" i="2"/>
  <c r="S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AD322" i="2"/>
  <c r="AC322" i="2"/>
  <c r="AB322" i="2"/>
  <c r="X322" i="2"/>
  <c r="W322" i="2"/>
  <c r="V322" i="2"/>
  <c r="U322" i="2"/>
  <c r="T322" i="2"/>
  <c r="S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AD321" i="2"/>
  <c r="AC321" i="2"/>
  <c r="AB321" i="2"/>
  <c r="X321" i="2"/>
  <c r="W321" i="2"/>
  <c r="V321" i="2"/>
  <c r="U321" i="2"/>
  <c r="T321" i="2"/>
  <c r="S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AD320" i="2"/>
  <c r="AC320" i="2"/>
  <c r="AB320" i="2"/>
  <c r="X320" i="2"/>
  <c r="W320" i="2"/>
  <c r="V320" i="2"/>
  <c r="U320" i="2"/>
  <c r="T320" i="2"/>
  <c r="S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AD319" i="2"/>
  <c r="AC319" i="2"/>
  <c r="AB319" i="2"/>
  <c r="X319" i="2"/>
  <c r="W319" i="2"/>
  <c r="V319" i="2"/>
  <c r="U319" i="2"/>
  <c r="T319" i="2"/>
  <c r="S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AD318" i="2"/>
  <c r="AC318" i="2"/>
  <c r="AB318" i="2"/>
  <c r="X318" i="2"/>
  <c r="W318" i="2"/>
  <c r="V318" i="2"/>
  <c r="U318" i="2"/>
  <c r="T318" i="2"/>
  <c r="S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AD317" i="2"/>
  <c r="AC317" i="2"/>
  <c r="AB317" i="2"/>
  <c r="X317" i="2"/>
  <c r="W317" i="2"/>
  <c r="V317" i="2"/>
  <c r="U317" i="2"/>
  <c r="T317" i="2"/>
  <c r="S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AD316" i="2"/>
  <c r="AC316" i="2"/>
  <c r="AB316" i="2"/>
  <c r="X316" i="2"/>
  <c r="W316" i="2"/>
  <c r="V316" i="2"/>
  <c r="U316" i="2"/>
  <c r="T316" i="2"/>
  <c r="S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AD315" i="2"/>
  <c r="AC315" i="2"/>
  <c r="AB315" i="2"/>
  <c r="X315" i="2"/>
  <c r="W315" i="2"/>
  <c r="V315" i="2"/>
  <c r="U315" i="2"/>
  <c r="T315" i="2"/>
  <c r="S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AD314" i="2"/>
  <c r="AC314" i="2"/>
  <c r="AB314" i="2"/>
  <c r="X314" i="2"/>
  <c r="W314" i="2"/>
  <c r="V314" i="2"/>
  <c r="U314" i="2"/>
  <c r="T314" i="2"/>
  <c r="S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AD313" i="2"/>
  <c r="AC313" i="2"/>
  <c r="AB313" i="2"/>
  <c r="X313" i="2"/>
  <c r="W313" i="2"/>
  <c r="V313" i="2"/>
  <c r="U313" i="2"/>
  <c r="T313" i="2"/>
  <c r="S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AD312" i="2"/>
  <c r="AC312" i="2"/>
  <c r="AB312" i="2"/>
  <c r="X312" i="2"/>
  <c r="W312" i="2"/>
  <c r="V312" i="2"/>
  <c r="U312" i="2"/>
  <c r="T312" i="2"/>
  <c r="S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AD311" i="2"/>
  <c r="AC311" i="2"/>
  <c r="AB311" i="2"/>
  <c r="X311" i="2"/>
  <c r="W311" i="2"/>
  <c r="V311" i="2"/>
  <c r="U311" i="2"/>
  <c r="T311" i="2"/>
  <c r="S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AD310" i="2"/>
  <c r="AC310" i="2"/>
  <c r="AB310" i="2"/>
  <c r="X310" i="2"/>
  <c r="W310" i="2"/>
  <c r="V310" i="2"/>
  <c r="U310" i="2"/>
  <c r="T310" i="2"/>
  <c r="S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AD309" i="2"/>
  <c r="AC309" i="2"/>
  <c r="AB309" i="2"/>
  <c r="X309" i="2"/>
  <c r="W309" i="2"/>
  <c r="V309" i="2"/>
  <c r="U309" i="2"/>
  <c r="T309" i="2"/>
  <c r="S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AD308" i="2"/>
  <c r="AC308" i="2"/>
  <c r="AB308" i="2"/>
  <c r="X308" i="2"/>
  <c r="W308" i="2"/>
  <c r="V308" i="2"/>
  <c r="U308" i="2"/>
  <c r="T308" i="2"/>
  <c r="S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AD307" i="2"/>
  <c r="AC307" i="2"/>
  <c r="AB307" i="2"/>
  <c r="X307" i="2"/>
  <c r="W307" i="2"/>
  <c r="V307" i="2"/>
  <c r="U307" i="2"/>
  <c r="T307" i="2"/>
  <c r="S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AD306" i="2"/>
  <c r="AC306" i="2"/>
  <c r="AB306" i="2"/>
  <c r="X306" i="2"/>
  <c r="W306" i="2"/>
  <c r="V306" i="2"/>
  <c r="U306" i="2"/>
  <c r="T306" i="2"/>
  <c r="S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AD305" i="2"/>
  <c r="AC305" i="2"/>
  <c r="AB305" i="2"/>
  <c r="X305" i="2"/>
  <c r="W305" i="2"/>
  <c r="V305" i="2"/>
  <c r="U305" i="2"/>
  <c r="T305" i="2"/>
  <c r="S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AD304" i="2"/>
  <c r="AC304" i="2"/>
  <c r="AB304" i="2"/>
  <c r="X304" i="2"/>
  <c r="W304" i="2"/>
  <c r="V304" i="2"/>
  <c r="U304" i="2"/>
  <c r="T304" i="2"/>
  <c r="S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AD303" i="2"/>
  <c r="AC303" i="2"/>
  <c r="AB303" i="2"/>
  <c r="X303" i="2"/>
  <c r="W303" i="2"/>
  <c r="V303" i="2"/>
  <c r="U303" i="2"/>
  <c r="T303" i="2"/>
  <c r="S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AD302" i="2"/>
  <c r="AC302" i="2"/>
  <c r="AB302" i="2"/>
  <c r="X302" i="2"/>
  <c r="W302" i="2"/>
  <c r="V302" i="2"/>
  <c r="U302" i="2"/>
  <c r="T302" i="2"/>
  <c r="S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AD301" i="2"/>
  <c r="AC301" i="2"/>
  <c r="AB301" i="2"/>
  <c r="X301" i="2"/>
  <c r="W301" i="2"/>
  <c r="V301" i="2"/>
  <c r="U301" i="2"/>
  <c r="T301" i="2"/>
  <c r="S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AD300" i="2"/>
  <c r="AC300" i="2"/>
  <c r="AB300" i="2"/>
  <c r="X300" i="2"/>
  <c r="W300" i="2"/>
  <c r="V300" i="2"/>
  <c r="U300" i="2"/>
  <c r="T300" i="2"/>
  <c r="S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AD299" i="2"/>
  <c r="AC299" i="2"/>
  <c r="AB299" i="2"/>
  <c r="X299" i="2"/>
  <c r="W299" i="2"/>
  <c r="V299" i="2"/>
  <c r="U299" i="2"/>
  <c r="T299" i="2"/>
  <c r="S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AD298" i="2"/>
  <c r="AC298" i="2"/>
  <c r="AB298" i="2"/>
  <c r="X298" i="2"/>
  <c r="W298" i="2"/>
  <c r="V298" i="2"/>
  <c r="U298" i="2"/>
  <c r="T298" i="2"/>
  <c r="S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AD297" i="2"/>
  <c r="AC297" i="2"/>
  <c r="AB297" i="2"/>
  <c r="X297" i="2"/>
  <c r="W297" i="2"/>
  <c r="V297" i="2"/>
  <c r="U297" i="2"/>
  <c r="T297" i="2"/>
  <c r="S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AD296" i="2"/>
  <c r="AC296" i="2"/>
  <c r="AB296" i="2"/>
  <c r="X296" i="2"/>
  <c r="W296" i="2"/>
  <c r="V296" i="2"/>
  <c r="U296" i="2"/>
  <c r="T296" i="2"/>
  <c r="S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AD295" i="2"/>
  <c r="AC295" i="2"/>
  <c r="AB295" i="2"/>
  <c r="X295" i="2"/>
  <c r="W295" i="2"/>
  <c r="V295" i="2"/>
  <c r="U295" i="2"/>
  <c r="T295" i="2"/>
  <c r="S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AD294" i="2"/>
  <c r="AC294" i="2"/>
  <c r="AB294" i="2"/>
  <c r="X294" i="2"/>
  <c r="W294" i="2"/>
  <c r="V294" i="2"/>
  <c r="U294" i="2"/>
  <c r="T294" i="2"/>
  <c r="S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AD293" i="2"/>
  <c r="AC293" i="2"/>
  <c r="AB293" i="2"/>
  <c r="X293" i="2"/>
  <c r="W293" i="2"/>
  <c r="V293" i="2"/>
  <c r="U293" i="2"/>
  <c r="T293" i="2"/>
  <c r="S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AD292" i="2"/>
  <c r="AC292" i="2"/>
  <c r="AB292" i="2"/>
  <c r="X292" i="2"/>
  <c r="W292" i="2"/>
  <c r="V292" i="2"/>
  <c r="U292" i="2"/>
  <c r="T292" i="2"/>
  <c r="S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AD291" i="2"/>
  <c r="AC291" i="2"/>
  <c r="AB291" i="2"/>
  <c r="X291" i="2"/>
  <c r="W291" i="2"/>
  <c r="V291" i="2"/>
  <c r="U291" i="2"/>
  <c r="T291" i="2"/>
  <c r="S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AD290" i="2"/>
  <c r="AC290" i="2"/>
  <c r="AB290" i="2"/>
  <c r="X290" i="2"/>
  <c r="W290" i="2"/>
  <c r="V290" i="2"/>
  <c r="U290" i="2"/>
  <c r="T290" i="2"/>
  <c r="S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AD289" i="2"/>
  <c r="AC289" i="2"/>
  <c r="AB289" i="2"/>
  <c r="X289" i="2"/>
  <c r="W289" i="2"/>
  <c r="V289" i="2"/>
  <c r="U289" i="2"/>
  <c r="T289" i="2"/>
  <c r="S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AD288" i="2"/>
  <c r="AC288" i="2"/>
  <c r="AB288" i="2"/>
  <c r="X288" i="2"/>
  <c r="W288" i="2"/>
  <c r="V288" i="2"/>
  <c r="U288" i="2"/>
  <c r="T288" i="2"/>
  <c r="S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AD287" i="2"/>
  <c r="AC287" i="2"/>
  <c r="AB287" i="2"/>
  <c r="X287" i="2"/>
  <c r="W287" i="2"/>
  <c r="V287" i="2"/>
  <c r="U287" i="2"/>
  <c r="T287" i="2"/>
  <c r="S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AD286" i="2"/>
  <c r="AC286" i="2"/>
  <c r="AB286" i="2"/>
  <c r="X286" i="2"/>
  <c r="W286" i="2"/>
  <c r="V286" i="2"/>
  <c r="U286" i="2"/>
  <c r="T286" i="2"/>
  <c r="S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AD285" i="2"/>
  <c r="AC285" i="2"/>
  <c r="AB285" i="2"/>
  <c r="X285" i="2"/>
  <c r="W285" i="2"/>
  <c r="V285" i="2"/>
  <c r="U285" i="2"/>
  <c r="T285" i="2"/>
  <c r="S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AD284" i="2"/>
  <c r="AC284" i="2"/>
  <c r="AB284" i="2"/>
  <c r="X284" i="2"/>
  <c r="W284" i="2"/>
  <c r="V284" i="2"/>
  <c r="U284" i="2"/>
  <c r="T284" i="2"/>
  <c r="S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AD283" i="2"/>
  <c r="AC283" i="2"/>
  <c r="AB283" i="2"/>
  <c r="X283" i="2"/>
  <c r="W283" i="2"/>
  <c r="V283" i="2"/>
  <c r="U283" i="2"/>
  <c r="T283" i="2"/>
  <c r="S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AD282" i="2"/>
  <c r="AC282" i="2"/>
  <c r="AB282" i="2"/>
  <c r="X282" i="2"/>
  <c r="W282" i="2"/>
  <c r="V282" i="2"/>
  <c r="U282" i="2"/>
  <c r="T282" i="2"/>
  <c r="S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AD281" i="2"/>
  <c r="AC281" i="2"/>
  <c r="AB281" i="2"/>
  <c r="X281" i="2"/>
  <c r="W281" i="2"/>
  <c r="V281" i="2"/>
  <c r="U281" i="2"/>
  <c r="T281" i="2"/>
  <c r="S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AD280" i="2"/>
  <c r="AC280" i="2"/>
  <c r="AB280" i="2"/>
  <c r="X280" i="2"/>
  <c r="W280" i="2"/>
  <c r="V280" i="2"/>
  <c r="U280" i="2"/>
  <c r="T280" i="2"/>
  <c r="S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AD279" i="2"/>
  <c r="AC279" i="2"/>
  <c r="AB279" i="2"/>
  <c r="X279" i="2"/>
  <c r="W279" i="2"/>
  <c r="V279" i="2"/>
  <c r="U279" i="2"/>
  <c r="T279" i="2"/>
  <c r="S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AD278" i="2"/>
  <c r="AC278" i="2"/>
  <c r="AB278" i="2"/>
  <c r="X278" i="2"/>
  <c r="W278" i="2"/>
  <c r="V278" i="2"/>
  <c r="U278" i="2"/>
  <c r="T278" i="2"/>
  <c r="S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AD277" i="2"/>
  <c r="AC277" i="2"/>
  <c r="AB277" i="2"/>
  <c r="X277" i="2"/>
  <c r="W277" i="2"/>
  <c r="V277" i="2"/>
  <c r="U277" i="2"/>
  <c r="T277" i="2"/>
  <c r="S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AD276" i="2"/>
  <c r="AC276" i="2"/>
  <c r="AB276" i="2"/>
  <c r="X276" i="2"/>
  <c r="W276" i="2"/>
  <c r="V276" i="2"/>
  <c r="U276" i="2"/>
  <c r="T276" i="2"/>
  <c r="S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AD275" i="2"/>
  <c r="AC275" i="2"/>
  <c r="AB275" i="2"/>
  <c r="X275" i="2"/>
  <c r="W275" i="2"/>
  <c r="V275" i="2"/>
  <c r="U275" i="2"/>
  <c r="T275" i="2"/>
  <c r="S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AD274" i="2"/>
  <c r="AC274" i="2"/>
  <c r="AB274" i="2"/>
  <c r="X274" i="2"/>
  <c r="W274" i="2"/>
  <c r="V274" i="2"/>
  <c r="U274" i="2"/>
  <c r="T274" i="2"/>
  <c r="S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AD273" i="2"/>
  <c r="AC273" i="2"/>
  <c r="AB273" i="2"/>
  <c r="X273" i="2"/>
  <c r="W273" i="2"/>
  <c r="V273" i="2"/>
  <c r="U273" i="2"/>
  <c r="T273" i="2"/>
  <c r="S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AD272" i="2"/>
  <c r="AC272" i="2"/>
  <c r="AB272" i="2"/>
  <c r="X272" i="2"/>
  <c r="W272" i="2"/>
  <c r="V272" i="2"/>
  <c r="U272" i="2"/>
  <c r="T272" i="2"/>
  <c r="S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AD271" i="2"/>
  <c r="AC271" i="2"/>
  <c r="AB271" i="2"/>
  <c r="X271" i="2"/>
  <c r="W271" i="2"/>
  <c r="V271" i="2"/>
  <c r="U271" i="2"/>
  <c r="T271" i="2"/>
  <c r="S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AD270" i="2"/>
  <c r="AC270" i="2"/>
  <c r="AB270" i="2"/>
  <c r="X270" i="2"/>
  <c r="W270" i="2"/>
  <c r="V270" i="2"/>
  <c r="U270" i="2"/>
  <c r="T270" i="2"/>
  <c r="S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AD269" i="2"/>
  <c r="AC269" i="2"/>
  <c r="AB269" i="2"/>
  <c r="X269" i="2"/>
  <c r="W269" i="2"/>
  <c r="V269" i="2"/>
  <c r="U269" i="2"/>
  <c r="T269" i="2"/>
  <c r="S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AD268" i="2"/>
  <c r="AC268" i="2"/>
  <c r="AB268" i="2"/>
  <c r="X268" i="2"/>
  <c r="W268" i="2"/>
  <c r="V268" i="2"/>
  <c r="U268" i="2"/>
  <c r="T268" i="2"/>
  <c r="S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AD267" i="2"/>
  <c r="AC267" i="2"/>
  <c r="AB267" i="2"/>
  <c r="X267" i="2"/>
  <c r="W267" i="2"/>
  <c r="V267" i="2"/>
  <c r="U267" i="2"/>
  <c r="T267" i="2"/>
  <c r="S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AD266" i="2"/>
  <c r="AC266" i="2"/>
  <c r="AB266" i="2"/>
  <c r="X266" i="2"/>
  <c r="W266" i="2"/>
  <c r="V266" i="2"/>
  <c r="U266" i="2"/>
  <c r="T266" i="2"/>
  <c r="S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AD265" i="2"/>
  <c r="AC265" i="2"/>
  <c r="AB265" i="2"/>
  <c r="X265" i="2"/>
  <c r="W265" i="2"/>
  <c r="V265" i="2"/>
  <c r="U265" i="2"/>
  <c r="T265" i="2"/>
  <c r="S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AD264" i="2"/>
  <c r="AC264" i="2"/>
  <c r="AB264" i="2"/>
  <c r="X264" i="2"/>
  <c r="W264" i="2"/>
  <c r="V264" i="2"/>
  <c r="U264" i="2"/>
  <c r="T264" i="2"/>
  <c r="S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AD263" i="2"/>
  <c r="AC263" i="2"/>
  <c r="AB263" i="2"/>
  <c r="X263" i="2"/>
  <c r="W263" i="2"/>
  <c r="V263" i="2"/>
  <c r="U263" i="2"/>
  <c r="T263" i="2"/>
  <c r="S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AD262" i="2"/>
  <c r="AC262" i="2"/>
  <c r="AB262" i="2"/>
  <c r="X262" i="2"/>
  <c r="W262" i="2"/>
  <c r="V262" i="2"/>
  <c r="U262" i="2"/>
  <c r="T262" i="2"/>
  <c r="S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AD261" i="2"/>
  <c r="AC261" i="2"/>
  <c r="AB261" i="2"/>
  <c r="X261" i="2"/>
  <c r="W261" i="2"/>
  <c r="V261" i="2"/>
  <c r="U261" i="2"/>
  <c r="T261" i="2"/>
  <c r="S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AD260" i="2"/>
  <c r="AC260" i="2"/>
  <c r="AB260" i="2"/>
  <c r="X260" i="2"/>
  <c r="W260" i="2"/>
  <c r="V260" i="2"/>
  <c r="U260" i="2"/>
  <c r="T260" i="2"/>
  <c r="S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AD259" i="2"/>
  <c r="AC259" i="2"/>
  <c r="AB259" i="2"/>
  <c r="X259" i="2"/>
  <c r="W259" i="2"/>
  <c r="V259" i="2"/>
  <c r="U259" i="2"/>
  <c r="T259" i="2"/>
  <c r="S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AD258" i="2"/>
  <c r="AC258" i="2"/>
  <c r="AB258" i="2"/>
  <c r="X258" i="2"/>
  <c r="W258" i="2"/>
  <c r="V258" i="2"/>
  <c r="U258" i="2"/>
  <c r="T258" i="2"/>
  <c r="S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AD257" i="2"/>
  <c r="AC257" i="2"/>
  <c r="AB257" i="2"/>
  <c r="X257" i="2"/>
  <c r="W257" i="2"/>
  <c r="V257" i="2"/>
  <c r="U257" i="2"/>
  <c r="T257" i="2"/>
  <c r="S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AD256" i="2"/>
  <c r="AC256" i="2"/>
  <c r="AB256" i="2"/>
  <c r="X256" i="2"/>
  <c r="W256" i="2"/>
  <c r="V256" i="2"/>
  <c r="U256" i="2"/>
  <c r="T256" i="2"/>
  <c r="S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AD255" i="2"/>
  <c r="AC255" i="2"/>
  <c r="AB255" i="2"/>
  <c r="X255" i="2"/>
  <c r="W255" i="2"/>
  <c r="V255" i="2"/>
  <c r="U255" i="2"/>
  <c r="T255" i="2"/>
  <c r="S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AD254" i="2"/>
  <c r="AC254" i="2"/>
  <c r="AB254" i="2"/>
  <c r="X254" i="2"/>
  <c r="W254" i="2"/>
  <c r="V254" i="2"/>
  <c r="U254" i="2"/>
  <c r="T254" i="2"/>
  <c r="S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AD253" i="2"/>
  <c r="AC253" i="2"/>
  <c r="AB253" i="2"/>
  <c r="X253" i="2"/>
  <c r="W253" i="2"/>
  <c r="V253" i="2"/>
  <c r="U253" i="2"/>
  <c r="T253" i="2"/>
  <c r="S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AD252" i="2"/>
  <c r="AC252" i="2"/>
  <c r="AB252" i="2"/>
  <c r="X252" i="2"/>
  <c r="W252" i="2"/>
  <c r="V252" i="2"/>
  <c r="U252" i="2"/>
  <c r="T252" i="2"/>
  <c r="S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AD251" i="2"/>
  <c r="AC251" i="2"/>
  <c r="AB251" i="2"/>
  <c r="X251" i="2"/>
  <c r="W251" i="2"/>
  <c r="V251" i="2"/>
  <c r="U251" i="2"/>
  <c r="T251" i="2"/>
  <c r="S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AD250" i="2"/>
  <c r="AC250" i="2"/>
  <c r="AB250" i="2"/>
  <c r="X250" i="2"/>
  <c r="W250" i="2"/>
  <c r="V250" i="2"/>
  <c r="U250" i="2"/>
  <c r="T250" i="2"/>
  <c r="S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AD249" i="2"/>
  <c r="AC249" i="2"/>
  <c r="AB249" i="2"/>
  <c r="X249" i="2"/>
  <c r="W249" i="2"/>
  <c r="V249" i="2"/>
  <c r="U249" i="2"/>
  <c r="T249" i="2"/>
  <c r="S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AD248" i="2"/>
  <c r="AC248" i="2"/>
  <c r="AB248" i="2"/>
  <c r="X248" i="2"/>
  <c r="W248" i="2"/>
  <c r="V248" i="2"/>
  <c r="U248" i="2"/>
  <c r="T248" i="2"/>
  <c r="S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AD247" i="2"/>
  <c r="AC247" i="2"/>
  <c r="AB247" i="2"/>
  <c r="X247" i="2"/>
  <c r="W247" i="2"/>
  <c r="V247" i="2"/>
  <c r="U247" i="2"/>
  <c r="T247" i="2"/>
  <c r="S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AD246" i="2"/>
  <c r="AC246" i="2"/>
  <c r="AB246" i="2"/>
  <c r="X246" i="2"/>
  <c r="W246" i="2"/>
  <c r="V246" i="2"/>
  <c r="U246" i="2"/>
  <c r="T246" i="2"/>
  <c r="S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AD245" i="2"/>
  <c r="AC245" i="2"/>
  <c r="AB245" i="2"/>
  <c r="X245" i="2"/>
  <c r="W245" i="2"/>
  <c r="V245" i="2"/>
  <c r="U245" i="2"/>
  <c r="T245" i="2"/>
  <c r="S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AD244" i="2"/>
  <c r="AC244" i="2"/>
  <c r="AB244" i="2"/>
  <c r="X244" i="2"/>
  <c r="W244" i="2"/>
  <c r="V244" i="2"/>
  <c r="U244" i="2"/>
  <c r="T244" i="2"/>
  <c r="S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AD243" i="2"/>
  <c r="AC243" i="2"/>
  <c r="AB243" i="2"/>
  <c r="X243" i="2"/>
  <c r="W243" i="2"/>
  <c r="V243" i="2"/>
  <c r="U243" i="2"/>
  <c r="T243" i="2"/>
  <c r="S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AD242" i="2"/>
  <c r="AC242" i="2"/>
  <c r="AB242" i="2"/>
  <c r="X242" i="2"/>
  <c r="W242" i="2"/>
  <c r="V242" i="2"/>
  <c r="U242" i="2"/>
  <c r="T242" i="2"/>
  <c r="S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AD241" i="2"/>
  <c r="AC241" i="2"/>
  <c r="AB241" i="2"/>
  <c r="X241" i="2"/>
  <c r="W241" i="2"/>
  <c r="V241" i="2"/>
  <c r="U241" i="2"/>
  <c r="T241" i="2"/>
  <c r="S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AD240" i="2"/>
  <c r="AC240" i="2"/>
  <c r="AB240" i="2"/>
  <c r="X240" i="2"/>
  <c r="W240" i="2"/>
  <c r="V240" i="2"/>
  <c r="U240" i="2"/>
  <c r="T240" i="2"/>
  <c r="S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AD239" i="2"/>
  <c r="AC239" i="2"/>
  <c r="AB239" i="2"/>
  <c r="X239" i="2"/>
  <c r="W239" i="2"/>
  <c r="V239" i="2"/>
  <c r="U239" i="2"/>
  <c r="T239" i="2"/>
  <c r="S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AD238" i="2"/>
  <c r="AC238" i="2"/>
  <c r="AB238" i="2"/>
  <c r="X238" i="2"/>
  <c r="W238" i="2"/>
  <c r="V238" i="2"/>
  <c r="U238" i="2"/>
  <c r="T238" i="2"/>
  <c r="S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AD237" i="2"/>
  <c r="AC237" i="2"/>
  <c r="AB237" i="2"/>
  <c r="X237" i="2"/>
  <c r="W237" i="2"/>
  <c r="V237" i="2"/>
  <c r="U237" i="2"/>
  <c r="T237" i="2"/>
  <c r="S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AD236" i="2"/>
  <c r="AC236" i="2"/>
  <c r="AB236" i="2"/>
  <c r="X236" i="2"/>
  <c r="W236" i="2"/>
  <c r="V236" i="2"/>
  <c r="U236" i="2"/>
  <c r="T236" i="2"/>
  <c r="S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AD235" i="2"/>
  <c r="AC235" i="2"/>
  <c r="AB235" i="2"/>
  <c r="X235" i="2"/>
  <c r="W235" i="2"/>
  <c r="V235" i="2"/>
  <c r="U235" i="2"/>
  <c r="T235" i="2"/>
  <c r="S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AD234" i="2"/>
  <c r="AC234" i="2"/>
  <c r="AB234" i="2"/>
  <c r="X234" i="2"/>
  <c r="W234" i="2"/>
  <c r="V234" i="2"/>
  <c r="U234" i="2"/>
  <c r="T234" i="2"/>
  <c r="S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AD233" i="2"/>
  <c r="AC233" i="2"/>
  <c r="AB233" i="2"/>
  <c r="X233" i="2"/>
  <c r="W233" i="2"/>
  <c r="V233" i="2"/>
  <c r="U233" i="2"/>
  <c r="T233" i="2"/>
  <c r="S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AD232" i="2"/>
  <c r="AC232" i="2"/>
  <c r="AB232" i="2"/>
  <c r="X232" i="2"/>
  <c r="W232" i="2"/>
  <c r="V232" i="2"/>
  <c r="U232" i="2"/>
  <c r="T232" i="2"/>
  <c r="S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AD231" i="2"/>
  <c r="AC231" i="2"/>
  <c r="AB231" i="2"/>
  <c r="X231" i="2"/>
  <c r="W231" i="2"/>
  <c r="V231" i="2"/>
  <c r="U231" i="2"/>
  <c r="T231" i="2"/>
  <c r="S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AD230" i="2"/>
  <c r="AC230" i="2"/>
  <c r="AB230" i="2"/>
  <c r="X230" i="2"/>
  <c r="W230" i="2"/>
  <c r="V230" i="2"/>
  <c r="U230" i="2"/>
  <c r="T230" i="2"/>
  <c r="S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AD229" i="2"/>
  <c r="AC229" i="2"/>
  <c r="AB229" i="2"/>
  <c r="X229" i="2"/>
  <c r="W229" i="2"/>
  <c r="V229" i="2"/>
  <c r="U229" i="2"/>
  <c r="T229" i="2"/>
  <c r="S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AD228" i="2"/>
  <c r="AC228" i="2"/>
  <c r="AB228" i="2"/>
  <c r="X228" i="2"/>
  <c r="W228" i="2"/>
  <c r="V228" i="2"/>
  <c r="U228" i="2"/>
  <c r="T228" i="2"/>
  <c r="S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AD227" i="2"/>
  <c r="AC227" i="2"/>
  <c r="AB227" i="2"/>
  <c r="X227" i="2"/>
  <c r="W227" i="2"/>
  <c r="V227" i="2"/>
  <c r="U227" i="2"/>
  <c r="T227" i="2"/>
  <c r="S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AD226" i="2"/>
  <c r="AC226" i="2"/>
  <c r="AB226" i="2"/>
  <c r="X226" i="2"/>
  <c r="W226" i="2"/>
  <c r="V226" i="2"/>
  <c r="U226" i="2"/>
  <c r="T226" i="2"/>
  <c r="S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AD225" i="2"/>
  <c r="AC225" i="2"/>
  <c r="AB225" i="2"/>
  <c r="X225" i="2"/>
  <c r="W225" i="2"/>
  <c r="V225" i="2"/>
  <c r="U225" i="2"/>
  <c r="T225" i="2"/>
  <c r="S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AD224" i="2"/>
  <c r="AC224" i="2"/>
  <c r="AB224" i="2"/>
  <c r="X224" i="2"/>
  <c r="W224" i="2"/>
  <c r="V224" i="2"/>
  <c r="U224" i="2"/>
  <c r="T224" i="2"/>
  <c r="S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AD223" i="2"/>
  <c r="AC223" i="2"/>
  <c r="AB223" i="2"/>
  <c r="X223" i="2"/>
  <c r="W223" i="2"/>
  <c r="V223" i="2"/>
  <c r="U223" i="2"/>
  <c r="T223" i="2"/>
  <c r="S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AD222" i="2"/>
  <c r="AC222" i="2"/>
  <c r="AB222" i="2"/>
  <c r="X222" i="2"/>
  <c r="W222" i="2"/>
  <c r="V222" i="2"/>
  <c r="U222" i="2"/>
  <c r="T222" i="2"/>
  <c r="S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AD221" i="2"/>
  <c r="AC221" i="2"/>
  <c r="AB221" i="2"/>
  <c r="X221" i="2"/>
  <c r="W221" i="2"/>
  <c r="V221" i="2"/>
  <c r="U221" i="2"/>
  <c r="T221" i="2"/>
  <c r="S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AD220" i="2"/>
  <c r="AC220" i="2"/>
  <c r="AB220" i="2"/>
  <c r="X220" i="2"/>
  <c r="W220" i="2"/>
  <c r="V220" i="2"/>
  <c r="U220" i="2"/>
  <c r="T220" i="2"/>
  <c r="S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AD219" i="2"/>
  <c r="AC219" i="2"/>
  <c r="AB219" i="2"/>
  <c r="X219" i="2"/>
  <c r="W219" i="2"/>
  <c r="V219" i="2"/>
  <c r="U219" i="2"/>
  <c r="T219" i="2"/>
  <c r="S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AD218" i="2"/>
  <c r="AC218" i="2"/>
  <c r="AB218" i="2"/>
  <c r="X218" i="2"/>
  <c r="W218" i="2"/>
  <c r="V218" i="2"/>
  <c r="U218" i="2"/>
  <c r="T218" i="2"/>
  <c r="S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AD217" i="2"/>
  <c r="AC217" i="2"/>
  <c r="AB217" i="2"/>
  <c r="X217" i="2"/>
  <c r="W217" i="2"/>
  <c r="V217" i="2"/>
  <c r="U217" i="2"/>
  <c r="T217" i="2"/>
  <c r="S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AD216" i="2"/>
  <c r="AC216" i="2"/>
  <c r="AB216" i="2"/>
  <c r="X216" i="2"/>
  <c r="W216" i="2"/>
  <c r="V216" i="2"/>
  <c r="U216" i="2"/>
  <c r="T216" i="2"/>
  <c r="S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AD215" i="2"/>
  <c r="AC215" i="2"/>
  <c r="AB215" i="2"/>
  <c r="X215" i="2"/>
  <c r="W215" i="2"/>
  <c r="V215" i="2"/>
  <c r="U215" i="2"/>
  <c r="T215" i="2"/>
  <c r="S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AD214" i="2"/>
  <c r="AC214" i="2"/>
  <c r="AB214" i="2"/>
  <c r="X214" i="2"/>
  <c r="W214" i="2"/>
  <c r="V214" i="2"/>
  <c r="U214" i="2"/>
  <c r="T214" i="2"/>
  <c r="S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AD213" i="2"/>
  <c r="AC213" i="2"/>
  <c r="AB213" i="2"/>
  <c r="X213" i="2"/>
  <c r="W213" i="2"/>
  <c r="V213" i="2"/>
  <c r="U213" i="2"/>
  <c r="T213" i="2"/>
  <c r="S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AD212" i="2"/>
  <c r="AC212" i="2"/>
  <c r="AB212" i="2"/>
  <c r="X212" i="2"/>
  <c r="W212" i="2"/>
  <c r="V212" i="2"/>
  <c r="U212" i="2"/>
  <c r="T212" i="2"/>
  <c r="S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AD211" i="2"/>
  <c r="AC211" i="2"/>
  <c r="AB211" i="2"/>
  <c r="X211" i="2"/>
  <c r="W211" i="2"/>
  <c r="V211" i="2"/>
  <c r="U211" i="2"/>
  <c r="T211" i="2"/>
  <c r="S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AD210" i="2"/>
  <c r="AC210" i="2"/>
  <c r="AB210" i="2"/>
  <c r="X210" i="2"/>
  <c r="W210" i="2"/>
  <c r="V210" i="2"/>
  <c r="U210" i="2"/>
  <c r="T210" i="2"/>
  <c r="S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AD209" i="2"/>
  <c r="AC209" i="2"/>
  <c r="AB209" i="2"/>
  <c r="X209" i="2"/>
  <c r="W209" i="2"/>
  <c r="V209" i="2"/>
  <c r="U209" i="2"/>
  <c r="T209" i="2"/>
  <c r="S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AD208" i="2"/>
  <c r="AC208" i="2"/>
  <c r="AB208" i="2"/>
  <c r="X208" i="2"/>
  <c r="W208" i="2"/>
  <c r="V208" i="2"/>
  <c r="U208" i="2"/>
  <c r="T208" i="2"/>
  <c r="S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AD207" i="2"/>
  <c r="AC207" i="2"/>
  <c r="AB207" i="2"/>
  <c r="X207" i="2"/>
  <c r="W207" i="2"/>
  <c r="V207" i="2"/>
  <c r="U207" i="2"/>
  <c r="T207" i="2"/>
  <c r="S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AD206" i="2"/>
  <c r="AC206" i="2"/>
  <c r="AB206" i="2"/>
  <c r="X206" i="2"/>
  <c r="W206" i="2"/>
  <c r="V206" i="2"/>
  <c r="U206" i="2"/>
  <c r="T206" i="2"/>
  <c r="S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AD205" i="2"/>
  <c r="AC205" i="2"/>
  <c r="AB205" i="2"/>
  <c r="X205" i="2"/>
  <c r="W205" i="2"/>
  <c r="V205" i="2"/>
  <c r="U205" i="2"/>
  <c r="T205" i="2"/>
  <c r="S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AD204" i="2"/>
  <c r="AC204" i="2"/>
  <c r="AB204" i="2"/>
  <c r="X204" i="2"/>
  <c r="W204" i="2"/>
  <c r="V204" i="2"/>
  <c r="U204" i="2"/>
  <c r="T204" i="2"/>
  <c r="S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AD203" i="2"/>
  <c r="AC203" i="2"/>
  <c r="AB203" i="2"/>
  <c r="X203" i="2"/>
  <c r="W203" i="2"/>
  <c r="V203" i="2"/>
  <c r="U203" i="2"/>
  <c r="T203" i="2"/>
  <c r="S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AD202" i="2"/>
  <c r="AC202" i="2"/>
  <c r="AB202" i="2"/>
  <c r="X202" i="2"/>
  <c r="W202" i="2"/>
  <c r="V202" i="2"/>
  <c r="U202" i="2"/>
  <c r="T202" i="2"/>
  <c r="S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AD201" i="2"/>
  <c r="AC201" i="2"/>
  <c r="AB201" i="2"/>
  <c r="X201" i="2"/>
  <c r="W201" i="2"/>
  <c r="V201" i="2"/>
  <c r="U201" i="2"/>
  <c r="T201" i="2"/>
  <c r="S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AD200" i="2"/>
  <c r="AC200" i="2"/>
  <c r="AB200" i="2"/>
  <c r="X200" i="2"/>
  <c r="W200" i="2"/>
  <c r="V200" i="2"/>
  <c r="U200" i="2"/>
  <c r="T200" i="2"/>
  <c r="S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AD199" i="2"/>
  <c r="AC199" i="2"/>
  <c r="AB199" i="2"/>
  <c r="X199" i="2"/>
  <c r="W199" i="2"/>
  <c r="V199" i="2"/>
  <c r="U199" i="2"/>
  <c r="T199" i="2"/>
  <c r="S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AD198" i="2"/>
  <c r="AC198" i="2"/>
  <c r="AB198" i="2"/>
  <c r="X198" i="2"/>
  <c r="W198" i="2"/>
  <c r="V198" i="2"/>
  <c r="U198" i="2"/>
  <c r="T198" i="2"/>
  <c r="S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AD197" i="2"/>
  <c r="AC197" i="2"/>
  <c r="AB197" i="2"/>
  <c r="X197" i="2"/>
  <c r="W197" i="2"/>
  <c r="V197" i="2"/>
  <c r="U197" i="2"/>
  <c r="T197" i="2"/>
  <c r="S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AD196" i="2"/>
  <c r="AC196" i="2"/>
  <c r="AB196" i="2"/>
  <c r="X196" i="2"/>
  <c r="W196" i="2"/>
  <c r="V196" i="2"/>
  <c r="U196" i="2"/>
  <c r="T196" i="2"/>
  <c r="S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AD195" i="2"/>
  <c r="AC195" i="2"/>
  <c r="AB195" i="2"/>
  <c r="X195" i="2"/>
  <c r="W195" i="2"/>
  <c r="V195" i="2"/>
  <c r="U195" i="2"/>
  <c r="T195" i="2"/>
  <c r="S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AD194" i="2"/>
  <c r="AC194" i="2"/>
  <c r="AB194" i="2"/>
  <c r="X194" i="2"/>
  <c r="W194" i="2"/>
  <c r="V194" i="2"/>
  <c r="U194" i="2"/>
  <c r="T194" i="2"/>
  <c r="S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AD193" i="2"/>
  <c r="AC193" i="2"/>
  <c r="AB193" i="2"/>
  <c r="X193" i="2"/>
  <c r="W193" i="2"/>
  <c r="V193" i="2"/>
  <c r="U193" i="2"/>
  <c r="T193" i="2"/>
  <c r="S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AD192" i="2"/>
  <c r="AC192" i="2"/>
  <c r="AB192" i="2"/>
  <c r="X192" i="2"/>
  <c r="W192" i="2"/>
  <c r="V192" i="2"/>
  <c r="U192" i="2"/>
  <c r="T192" i="2"/>
  <c r="S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AD191" i="2"/>
  <c r="AC191" i="2"/>
  <c r="AB191" i="2"/>
  <c r="X191" i="2"/>
  <c r="W191" i="2"/>
  <c r="V191" i="2"/>
  <c r="U191" i="2"/>
  <c r="T191" i="2"/>
  <c r="S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AD190" i="2"/>
  <c r="AC190" i="2"/>
  <c r="AB190" i="2"/>
  <c r="X190" i="2"/>
  <c r="W190" i="2"/>
  <c r="V190" i="2"/>
  <c r="U190" i="2"/>
  <c r="T190" i="2"/>
  <c r="S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AD189" i="2"/>
  <c r="AC189" i="2"/>
  <c r="AB189" i="2"/>
  <c r="X189" i="2"/>
  <c r="W189" i="2"/>
  <c r="V189" i="2"/>
  <c r="U189" i="2"/>
  <c r="T189" i="2"/>
  <c r="S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AD188" i="2"/>
  <c r="AC188" i="2"/>
  <c r="AB188" i="2"/>
  <c r="X188" i="2"/>
  <c r="W188" i="2"/>
  <c r="V188" i="2"/>
  <c r="U188" i="2"/>
  <c r="T188" i="2"/>
  <c r="S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AD187" i="2"/>
  <c r="AC187" i="2"/>
  <c r="AB187" i="2"/>
  <c r="X187" i="2"/>
  <c r="W187" i="2"/>
  <c r="V187" i="2"/>
  <c r="U187" i="2"/>
  <c r="T187" i="2"/>
  <c r="S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AD186" i="2"/>
  <c r="AC186" i="2"/>
  <c r="AB186" i="2"/>
  <c r="X186" i="2"/>
  <c r="W186" i="2"/>
  <c r="V186" i="2"/>
  <c r="U186" i="2"/>
  <c r="T186" i="2"/>
  <c r="S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AD185" i="2"/>
  <c r="AC185" i="2"/>
  <c r="AB185" i="2"/>
  <c r="X185" i="2"/>
  <c r="W185" i="2"/>
  <c r="V185" i="2"/>
  <c r="U185" i="2"/>
  <c r="T185" i="2"/>
  <c r="S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AD184" i="2"/>
  <c r="AC184" i="2"/>
  <c r="AB184" i="2"/>
  <c r="X184" i="2"/>
  <c r="W184" i="2"/>
  <c r="V184" i="2"/>
  <c r="U184" i="2"/>
  <c r="T184" i="2"/>
  <c r="S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AD183" i="2"/>
  <c r="AC183" i="2"/>
  <c r="AB183" i="2"/>
  <c r="X183" i="2"/>
  <c r="W183" i="2"/>
  <c r="V183" i="2"/>
  <c r="U183" i="2"/>
  <c r="T183" i="2"/>
  <c r="S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AD182" i="2"/>
  <c r="AC182" i="2"/>
  <c r="AB182" i="2"/>
  <c r="X182" i="2"/>
  <c r="W182" i="2"/>
  <c r="V182" i="2"/>
  <c r="U182" i="2"/>
  <c r="T182" i="2"/>
  <c r="S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AD181" i="2"/>
  <c r="AC181" i="2"/>
  <c r="AB181" i="2"/>
  <c r="X181" i="2"/>
  <c r="W181" i="2"/>
  <c r="V181" i="2"/>
  <c r="U181" i="2"/>
  <c r="T181" i="2"/>
  <c r="S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AD180" i="2"/>
  <c r="AC180" i="2"/>
  <c r="AB180" i="2"/>
  <c r="X180" i="2"/>
  <c r="W180" i="2"/>
  <c r="V180" i="2"/>
  <c r="U180" i="2"/>
  <c r="T180" i="2"/>
  <c r="S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AD179" i="2"/>
  <c r="AC179" i="2"/>
  <c r="AB179" i="2"/>
  <c r="X179" i="2"/>
  <c r="W179" i="2"/>
  <c r="V179" i="2"/>
  <c r="U179" i="2"/>
  <c r="T179" i="2"/>
  <c r="S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AD178" i="2"/>
  <c r="AC178" i="2"/>
  <c r="AB178" i="2"/>
  <c r="X178" i="2"/>
  <c r="W178" i="2"/>
  <c r="V178" i="2"/>
  <c r="U178" i="2"/>
  <c r="T178" i="2"/>
  <c r="S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AD177" i="2"/>
  <c r="AC177" i="2"/>
  <c r="AB177" i="2"/>
  <c r="X177" i="2"/>
  <c r="W177" i="2"/>
  <c r="V177" i="2"/>
  <c r="U177" i="2"/>
  <c r="T177" i="2"/>
  <c r="S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AD176" i="2"/>
  <c r="AC176" i="2"/>
  <c r="AB176" i="2"/>
  <c r="X176" i="2"/>
  <c r="W176" i="2"/>
  <c r="V176" i="2"/>
  <c r="U176" i="2"/>
  <c r="T176" i="2"/>
  <c r="S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AD175" i="2"/>
  <c r="AC175" i="2"/>
  <c r="AB175" i="2"/>
  <c r="X175" i="2"/>
  <c r="W175" i="2"/>
  <c r="V175" i="2"/>
  <c r="U175" i="2"/>
  <c r="T175" i="2"/>
  <c r="S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AD174" i="2"/>
  <c r="AC174" i="2"/>
  <c r="AB174" i="2"/>
  <c r="X174" i="2"/>
  <c r="W174" i="2"/>
  <c r="V174" i="2"/>
  <c r="U174" i="2"/>
  <c r="T174" i="2"/>
  <c r="S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AD173" i="2"/>
  <c r="AC173" i="2"/>
  <c r="AB173" i="2"/>
  <c r="X173" i="2"/>
  <c r="W173" i="2"/>
  <c r="V173" i="2"/>
  <c r="U173" i="2"/>
  <c r="T173" i="2"/>
  <c r="S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AD172" i="2"/>
  <c r="AC172" i="2"/>
  <c r="AB172" i="2"/>
  <c r="X172" i="2"/>
  <c r="W172" i="2"/>
  <c r="V172" i="2"/>
  <c r="U172" i="2"/>
  <c r="T172" i="2"/>
  <c r="S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AD171" i="2"/>
  <c r="AC171" i="2"/>
  <c r="AB171" i="2"/>
  <c r="X171" i="2"/>
  <c r="W171" i="2"/>
  <c r="V171" i="2"/>
  <c r="U171" i="2"/>
  <c r="T171" i="2"/>
  <c r="S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AD170" i="2"/>
  <c r="AC170" i="2"/>
  <c r="AB170" i="2"/>
  <c r="X170" i="2"/>
  <c r="W170" i="2"/>
  <c r="V170" i="2"/>
  <c r="U170" i="2"/>
  <c r="T170" i="2"/>
  <c r="S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AD169" i="2"/>
  <c r="AC169" i="2"/>
  <c r="AB169" i="2"/>
  <c r="X169" i="2"/>
  <c r="W169" i="2"/>
  <c r="V169" i="2"/>
  <c r="U169" i="2"/>
  <c r="T169" i="2"/>
  <c r="S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AD168" i="2"/>
  <c r="AC168" i="2"/>
  <c r="AB168" i="2"/>
  <c r="X168" i="2"/>
  <c r="W168" i="2"/>
  <c r="V168" i="2"/>
  <c r="U168" i="2"/>
  <c r="T168" i="2"/>
  <c r="S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AD167" i="2"/>
  <c r="AC167" i="2"/>
  <c r="AB167" i="2"/>
  <c r="X167" i="2"/>
  <c r="W167" i="2"/>
  <c r="V167" i="2"/>
  <c r="U167" i="2"/>
  <c r="T167" i="2"/>
  <c r="S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AD166" i="2"/>
  <c r="AC166" i="2"/>
  <c r="AB166" i="2"/>
  <c r="X166" i="2"/>
  <c r="W166" i="2"/>
  <c r="V166" i="2"/>
  <c r="U166" i="2"/>
  <c r="T166" i="2"/>
  <c r="S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AD165" i="2"/>
  <c r="AC165" i="2"/>
  <c r="AB165" i="2"/>
  <c r="X165" i="2"/>
  <c r="W165" i="2"/>
  <c r="V165" i="2"/>
  <c r="U165" i="2"/>
  <c r="T165" i="2"/>
  <c r="S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AD164" i="2"/>
  <c r="AC164" i="2"/>
  <c r="AB164" i="2"/>
  <c r="X164" i="2"/>
  <c r="W164" i="2"/>
  <c r="V164" i="2"/>
  <c r="U164" i="2"/>
  <c r="T164" i="2"/>
  <c r="S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AD163" i="2"/>
  <c r="AC163" i="2"/>
  <c r="AB163" i="2"/>
  <c r="X163" i="2"/>
  <c r="W163" i="2"/>
  <c r="V163" i="2"/>
  <c r="U163" i="2"/>
  <c r="T163" i="2"/>
  <c r="S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AD162" i="2"/>
  <c r="AC162" i="2"/>
  <c r="AB162" i="2"/>
  <c r="X162" i="2"/>
  <c r="W162" i="2"/>
  <c r="V162" i="2"/>
  <c r="U162" i="2"/>
  <c r="T162" i="2"/>
  <c r="S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AD161" i="2"/>
  <c r="AC161" i="2"/>
  <c r="AB161" i="2"/>
  <c r="X161" i="2"/>
  <c r="W161" i="2"/>
  <c r="V161" i="2"/>
  <c r="U161" i="2"/>
  <c r="T161" i="2"/>
  <c r="S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AD160" i="2"/>
  <c r="AC160" i="2"/>
  <c r="AB160" i="2"/>
  <c r="X160" i="2"/>
  <c r="W160" i="2"/>
  <c r="V160" i="2"/>
  <c r="U160" i="2"/>
  <c r="T160" i="2"/>
  <c r="S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AD159" i="2"/>
  <c r="AC159" i="2"/>
  <c r="AB159" i="2"/>
  <c r="X159" i="2"/>
  <c r="W159" i="2"/>
  <c r="V159" i="2"/>
  <c r="U159" i="2"/>
  <c r="T159" i="2"/>
  <c r="S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AD158" i="2"/>
  <c r="AC158" i="2"/>
  <c r="AB158" i="2"/>
  <c r="X158" i="2"/>
  <c r="W158" i="2"/>
  <c r="V158" i="2"/>
  <c r="U158" i="2"/>
  <c r="T158" i="2"/>
  <c r="S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AD157" i="2"/>
  <c r="AC157" i="2"/>
  <c r="AB157" i="2"/>
  <c r="X157" i="2"/>
  <c r="W157" i="2"/>
  <c r="V157" i="2"/>
  <c r="U157" i="2"/>
  <c r="T157" i="2"/>
  <c r="S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AD156" i="2"/>
  <c r="AC156" i="2"/>
  <c r="AB156" i="2"/>
  <c r="X156" i="2"/>
  <c r="W156" i="2"/>
  <c r="V156" i="2"/>
  <c r="U156" i="2"/>
  <c r="T156" i="2"/>
  <c r="S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AD155" i="2"/>
  <c r="AC155" i="2"/>
  <c r="AB155" i="2"/>
  <c r="X155" i="2"/>
  <c r="W155" i="2"/>
  <c r="V155" i="2"/>
  <c r="U155" i="2"/>
  <c r="T155" i="2"/>
  <c r="S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AD154" i="2"/>
  <c r="AC154" i="2"/>
  <c r="AB154" i="2"/>
  <c r="X154" i="2"/>
  <c r="W154" i="2"/>
  <c r="V154" i="2"/>
  <c r="U154" i="2"/>
  <c r="T154" i="2"/>
  <c r="S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AD153" i="2"/>
  <c r="AC153" i="2"/>
  <c r="AB153" i="2"/>
  <c r="X153" i="2"/>
  <c r="W153" i="2"/>
  <c r="V153" i="2"/>
  <c r="U153" i="2"/>
  <c r="T153" i="2"/>
  <c r="S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AD152" i="2"/>
  <c r="AC152" i="2"/>
  <c r="AB152" i="2"/>
  <c r="X152" i="2"/>
  <c r="W152" i="2"/>
  <c r="V152" i="2"/>
  <c r="U152" i="2"/>
  <c r="T152" i="2"/>
  <c r="S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AD151" i="2"/>
  <c r="AC151" i="2"/>
  <c r="AB151" i="2"/>
  <c r="X151" i="2"/>
  <c r="W151" i="2"/>
  <c r="V151" i="2"/>
  <c r="U151" i="2"/>
  <c r="T151" i="2"/>
  <c r="S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AD150" i="2"/>
  <c r="AC150" i="2"/>
  <c r="AB150" i="2"/>
  <c r="X150" i="2"/>
  <c r="W150" i="2"/>
  <c r="V150" i="2"/>
  <c r="U150" i="2"/>
  <c r="T150" i="2"/>
  <c r="S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AD149" i="2"/>
  <c r="AC149" i="2"/>
  <c r="AB149" i="2"/>
  <c r="X149" i="2"/>
  <c r="W149" i="2"/>
  <c r="V149" i="2"/>
  <c r="U149" i="2"/>
  <c r="T149" i="2"/>
  <c r="S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AD148" i="2"/>
  <c r="AC148" i="2"/>
  <c r="AB148" i="2"/>
  <c r="X148" i="2"/>
  <c r="W148" i="2"/>
  <c r="V148" i="2"/>
  <c r="U148" i="2"/>
  <c r="T148" i="2"/>
  <c r="S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AD147" i="2"/>
  <c r="AC147" i="2"/>
  <c r="AB147" i="2"/>
  <c r="X147" i="2"/>
  <c r="W147" i="2"/>
  <c r="V147" i="2"/>
  <c r="U147" i="2"/>
  <c r="T147" i="2"/>
  <c r="S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AD146" i="2"/>
  <c r="AC146" i="2"/>
  <c r="AB146" i="2"/>
  <c r="X146" i="2"/>
  <c r="W146" i="2"/>
  <c r="V146" i="2"/>
  <c r="U146" i="2"/>
  <c r="T146" i="2"/>
  <c r="S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AD145" i="2"/>
  <c r="AC145" i="2"/>
  <c r="AB145" i="2"/>
  <c r="X145" i="2"/>
  <c r="W145" i="2"/>
  <c r="V145" i="2"/>
  <c r="U145" i="2"/>
  <c r="T145" i="2"/>
  <c r="S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AD144" i="2"/>
  <c r="AC144" i="2"/>
  <c r="AB144" i="2"/>
  <c r="X144" i="2"/>
  <c r="W144" i="2"/>
  <c r="V144" i="2"/>
  <c r="U144" i="2"/>
  <c r="T144" i="2"/>
  <c r="S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AD143" i="2"/>
  <c r="AC143" i="2"/>
  <c r="AB143" i="2"/>
  <c r="X143" i="2"/>
  <c r="W143" i="2"/>
  <c r="V143" i="2"/>
  <c r="U143" i="2"/>
  <c r="T143" i="2"/>
  <c r="S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AD142" i="2"/>
  <c r="AC142" i="2"/>
  <c r="AB142" i="2"/>
  <c r="X142" i="2"/>
  <c r="W142" i="2"/>
  <c r="V142" i="2"/>
  <c r="U142" i="2"/>
  <c r="T142" i="2"/>
  <c r="S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AD141" i="2"/>
  <c r="AC141" i="2"/>
  <c r="AB141" i="2"/>
  <c r="X141" i="2"/>
  <c r="W141" i="2"/>
  <c r="V141" i="2"/>
  <c r="U141" i="2"/>
  <c r="T141" i="2"/>
  <c r="S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AD140" i="2"/>
  <c r="AC140" i="2"/>
  <c r="AB140" i="2"/>
  <c r="X140" i="2"/>
  <c r="W140" i="2"/>
  <c r="V140" i="2"/>
  <c r="U140" i="2"/>
  <c r="T140" i="2"/>
  <c r="S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AD139" i="2"/>
  <c r="AC139" i="2"/>
  <c r="AB139" i="2"/>
  <c r="X139" i="2"/>
  <c r="W139" i="2"/>
  <c r="V139" i="2"/>
  <c r="U139" i="2"/>
  <c r="T139" i="2"/>
  <c r="S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AD138" i="2"/>
  <c r="AC138" i="2"/>
  <c r="AB138" i="2"/>
  <c r="X138" i="2"/>
  <c r="W138" i="2"/>
  <c r="V138" i="2"/>
  <c r="U138" i="2"/>
  <c r="T138" i="2"/>
  <c r="S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AD137" i="2"/>
  <c r="AC137" i="2"/>
  <c r="AB137" i="2"/>
  <c r="X137" i="2"/>
  <c r="W137" i="2"/>
  <c r="V137" i="2"/>
  <c r="U137" i="2"/>
  <c r="T137" i="2"/>
  <c r="S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AD136" i="2"/>
  <c r="AC136" i="2"/>
  <c r="AB136" i="2"/>
  <c r="X136" i="2"/>
  <c r="W136" i="2"/>
  <c r="V136" i="2"/>
  <c r="U136" i="2"/>
  <c r="T136" i="2"/>
  <c r="S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AD135" i="2"/>
  <c r="AC135" i="2"/>
  <c r="AB135" i="2"/>
  <c r="X135" i="2"/>
  <c r="W135" i="2"/>
  <c r="V135" i="2"/>
  <c r="U135" i="2"/>
  <c r="T135" i="2"/>
  <c r="S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AD134" i="2"/>
  <c r="AC134" i="2"/>
  <c r="AB134" i="2"/>
  <c r="X134" i="2"/>
  <c r="W134" i="2"/>
  <c r="V134" i="2"/>
  <c r="U134" i="2"/>
  <c r="T134" i="2"/>
  <c r="S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AD133" i="2"/>
  <c r="AC133" i="2"/>
  <c r="AB133" i="2"/>
  <c r="X133" i="2"/>
  <c r="W133" i="2"/>
  <c r="V133" i="2"/>
  <c r="U133" i="2"/>
  <c r="T133" i="2"/>
  <c r="S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AD132" i="2"/>
  <c r="AC132" i="2"/>
  <c r="AB132" i="2"/>
  <c r="X132" i="2"/>
  <c r="W132" i="2"/>
  <c r="V132" i="2"/>
  <c r="U132" i="2"/>
  <c r="T132" i="2"/>
  <c r="S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AD131" i="2"/>
  <c r="AC131" i="2"/>
  <c r="AB131" i="2"/>
  <c r="X131" i="2"/>
  <c r="W131" i="2"/>
  <c r="V131" i="2"/>
  <c r="U131" i="2"/>
  <c r="T131" i="2"/>
  <c r="S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AD130" i="2"/>
  <c r="AC130" i="2"/>
  <c r="AB130" i="2"/>
  <c r="X130" i="2"/>
  <c r="W130" i="2"/>
  <c r="V130" i="2"/>
  <c r="U130" i="2"/>
  <c r="T130" i="2"/>
  <c r="S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AD129" i="2"/>
  <c r="AC129" i="2"/>
  <c r="AB129" i="2"/>
  <c r="X129" i="2"/>
  <c r="W129" i="2"/>
  <c r="V129" i="2"/>
  <c r="U129" i="2"/>
  <c r="T129" i="2"/>
  <c r="S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AD128" i="2"/>
  <c r="AC128" i="2"/>
  <c r="AB128" i="2"/>
  <c r="X128" i="2"/>
  <c r="W128" i="2"/>
  <c r="V128" i="2"/>
  <c r="U128" i="2"/>
  <c r="T128" i="2"/>
  <c r="S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AD127" i="2"/>
  <c r="AC127" i="2"/>
  <c r="AB127" i="2"/>
  <c r="X127" i="2"/>
  <c r="W127" i="2"/>
  <c r="V127" i="2"/>
  <c r="U127" i="2"/>
  <c r="T127" i="2"/>
  <c r="S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AD126" i="2"/>
  <c r="AC126" i="2"/>
  <c r="AB126" i="2"/>
  <c r="X126" i="2"/>
  <c r="W126" i="2"/>
  <c r="V126" i="2"/>
  <c r="U126" i="2"/>
  <c r="T126" i="2"/>
  <c r="S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AD125" i="2"/>
  <c r="AC125" i="2"/>
  <c r="AB125" i="2"/>
  <c r="X125" i="2"/>
  <c r="W125" i="2"/>
  <c r="V125" i="2"/>
  <c r="U125" i="2"/>
  <c r="T125" i="2"/>
  <c r="S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AD124" i="2"/>
  <c r="AC124" i="2"/>
  <c r="AB124" i="2"/>
  <c r="X124" i="2"/>
  <c r="W124" i="2"/>
  <c r="V124" i="2"/>
  <c r="U124" i="2"/>
  <c r="T124" i="2"/>
  <c r="S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AD123" i="2"/>
  <c r="AC123" i="2"/>
  <c r="AB123" i="2"/>
  <c r="X123" i="2"/>
  <c r="W123" i="2"/>
  <c r="V123" i="2"/>
  <c r="U123" i="2"/>
  <c r="T123" i="2"/>
  <c r="S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AD122" i="2"/>
  <c r="AC122" i="2"/>
  <c r="AB122" i="2"/>
  <c r="X122" i="2"/>
  <c r="W122" i="2"/>
  <c r="V122" i="2"/>
  <c r="U122" i="2"/>
  <c r="T122" i="2"/>
  <c r="S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AD121" i="2"/>
  <c r="AC121" i="2"/>
  <c r="AB121" i="2"/>
  <c r="X121" i="2"/>
  <c r="W121" i="2"/>
  <c r="V121" i="2"/>
  <c r="U121" i="2"/>
  <c r="T121" i="2"/>
  <c r="S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AD120" i="2"/>
  <c r="AC120" i="2"/>
  <c r="AB120" i="2"/>
  <c r="X120" i="2"/>
  <c r="W120" i="2"/>
  <c r="V120" i="2"/>
  <c r="U120" i="2"/>
  <c r="T120" i="2"/>
  <c r="S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AD119" i="2"/>
  <c r="AC119" i="2"/>
  <c r="AB119" i="2"/>
  <c r="X119" i="2"/>
  <c r="W119" i="2"/>
  <c r="V119" i="2"/>
  <c r="U119" i="2"/>
  <c r="T119" i="2"/>
  <c r="S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AD118" i="2"/>
  <c r="AC118" i="2"/>
  <c r="AB118" i="2"/>
  <c r="X118" i="2"/>
  <c r="W118" i="2"/>
  <c r="V118" i="2"/>
  <c r="U118" i="2"/>
  <c r="T118" i="2"/>
  <c r="S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AD117" i="2"/>
  <c r="AC117" i="2"/>
  <c r="AB117" i="2"/>
  <c r="X117" i="2"/>
  <c r="W117" i="2"/>
  <c r="V117" i="2"/>
  <c r="U117" i="2"/>
  <c r="T117" i="2"/>
  <c r="S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AD116" i="2"/>
  <c r="AC116" i="2"/>
  <c r="AB116" i="2"/>
  <c r="X116" i="2"/>
  <c r="W116" i="2"/>
  <c r="V116" i="2"/>
  <c r="U116" i="2"/>
  <c r="T116" i="2"/>
  <c r="S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AD115" i="2"/>
  <c r="AC115" i="2"/>
  <c r="AB115" i="2"/>
  <c r="X115" i="2"/>
  <c r="W115" i="2"/>
  <c r="V115" i="2"/>
  <c r="U115" i="2"/>
  <c r="T115" i="2"/>
  <c r="S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AD114" i="2"/>
  <c r="AC114" i="2"/>
  <c r="AB114" i="2"/>
  <c r="X114" i="2"/>
  <c r="W114" i="2"/>
  <c r="V114" i="2"/>
  <c r="U114" i="2"/>
  <c r="T114" i="2"/>
  <c r="S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AD113" i="2"/>
  <c r="AC113" i="2"/>
  <c r="AB113" i="2"/>
  <c r="X113" i="2"/>
  <c r="W113" i="2"/>
  <c r="V113" i="2"/>
  <c r="U113" i="2"/>
  <c r="T113" i="2"/>
  <c r="S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AD112" i="2"/>
  <c r="AC112" i="2"/>
  <c r="AB112" i="2"/>
  <c r="X112" i="2"/>
  <c r="W112" i="2"/>
  <c r="V112" i="2"/>
  <c r="U112" i="2"/>
  <c r="T112" i="2"/>
  <c r="S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AD111" i="2"/>
  <c r="AC111" i="2"/>
  <c r="AB111" i="2"/>
  <c r="X111" i="2"/>
  <c r="W111" i="2"/>
  <c r="V111" i="2"/>
  <c r="U111" i="2"/>
  <c r="T111" i="2"/>
  <c r="S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AD110" i="2"/>
  <c r="AC110" i="2"/>
  <c r="AB110" i="2"/>
  <c r="X110" i="2"/>
  <c r="W110" i="2"/>
  <c r="V110" i="2"/>
  <c r="U110" i="2"/>
  <c r="T110" i="2"/>
  <c r="S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AD109" i="2"/>
  <c r="AC109" i="2"/>
  <c r="AB109" i="2"/>
  <c r="X109" i="2"/>
  <c r="W109" i="2"/>
  <c r="V109" i="2"/>
  <c r="U109" i="2"/>
  <c r="T109" i="2"/>
  <c r="S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AD108" i="2"/>
  <c r="AC108" i="2"/>
  <c r="AB108" i="2"/>
  <c r="X108" i="2"/>
  <c r="W108" i="2"/>
  <c r="V108" i="2"/>
  <c r="U108" i="2"/>
  <c r="T108" i="2"/>
  <c r="S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AD107" i="2"/>
  <c r="AC107" i="2"/>
  <c r="AB107" i="2"/>
  <c r="X107" i="2"/>
  <c r="W107" i="2"/>
  <c r="V107" i="2"/>
  <c r="U107" i="2"/>
  <c r="T107" i="2"/>
  <c r="S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AD106" i="2"/>
  <c r="AC106" i="2"/>
  <c r="AB106" i="2"/>
  <c r="X106" i="2"/>
  <c r="W106" i="2"/>
  <c r="V106" i="2"/>
  <c r="U106" i="2"/>
  <c r="T106" i="2"/>
  <c r="S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AD105" i="2"/>
  <c r="AC105" i="2"/>
  <c r="AB105" i="2"/>
  <c r="X105" i="2"/>
  <c r="W105" i="2"/>
  <c r="V105" i="2"/>
  <c r="U105" i="2"/>
  <c r="T105" i="2"/>
  <c r="S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AD104" i="2"/>
  <c r="AC104" i="2"/>
  <c r="AB104" i="2"/>
  <c r="X104" i="2"/>
  <c r="W104" i="2"/>
  <c r="V104" i="2"/>
  <c r="U104" i="2"/>
  <c r="T104" i="2"/>
  <c r="S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AD103" i="2"/>
  <c r="AC103" i="2"/>
  <c r="AB103" i="2"/>
  <c r="X103" i="2"/>
  <c r="W103" i="2"/>
  <c r="V103" i="2"/>
  <c r="U103" i="2"/>
  <c r="T103" i="2"/>
  <c r="S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AD102" i="2"/>
  <c r="AC102" i="2"/>
  <c r="AB102" i="2"/>
  <c r="X102" i="2"/>
  <c r="W102" i="2"/>
  <c r="V102" i="2"/>
  <c r="U102" i="2"/>
  <c r="T102" i="2"/>
  <c r="S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AD101" i="2"/>
  <c r="AC101" i="2"/>
  <c r="AB101" i="2"/>
  <c r="X101" i="2"/>
  <c r="W101" i="2"/>
  <c r="V101" i="2"/>
  <c r="U101" i="2"/>
  <c r="T101" i="2"/>
  <c r="S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AD100" i="2"/>
  <c r="AC100" i="2"/>
  <c r="AB100" i="2"/>
  <c r="X100" i="2"/>
  <c r="W100" i="2"/>
  <c r="V100" i="2"/>
  <c r="U100" i="2"/>
  <c r="T100" i="2"/>
  <c r="S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AD99" i="2"/>
  <c r="AC99" i="2"/>
  <c r="AB99" i="2"/>
  <c r="X99" i="2"/>
  <c r="W99" i="2"/>
  <c r="V99" i="2"/>
  <c r="U99" i="2"/>
  <c r="T99" i="2"/>
  <c r="S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AD98" i="2"/>
  <c r="AC98" i="2"/>
  <c r="AB98" i="2"/>
  <c r="X98" i="2"/>
  <c r="W98" i="2"/>
  <c r="V98" i="2"/>
  <c r="U98" i="2"/>
  <c r="T98" i="2"/>
  <c r="S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AD97" i="2"/>
  <c r="AC97" i="2"/>
  <c r="AB97" i="2"/>
  <c r="X97" i="2"/>
  <c r="W97" i="2"/>
  <c r="V97" i="2"/>
  <c r="U97" i="2"/>
  <c r="T97" i="2"/>
  <c r="S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AD96" i="2"/>
  <c r="AC96" i="2"/>
  <c r="AB96" i="2"/>
  <c r="X96" i="2"/>
  <c r="W96" i="2"/>
  <c r="V96" i="2"/>
  <c r="U96" i="2"/>
  <c r="T96" i="2"/>
  <c r="S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AD95" i="2"/>
  <c r="AC95" i="2"/>
  <c r="AB95" i="2"/>
  <c r="X95" i="2"/>
  <c r="W95" i="2"/>
  <c r="V95" i="2"/>
  <c r="U95" i="2"/>
  <c r="T95" i="2"/>
  <c r="S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AD94" i="2"/>
  <c r="AC94" i="2"/>
  <c r="AB94" i="2"/>
  <c r="X94" i="2"/>
  <c r="W94" i="2"/>
  <c r="V94" i="2"/>
  <c r="U94" i="2"/>
  <c r="T94" i="2"/>
  <c r="S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AD93" i="2"/>
  <c r="AC93" i="2"/>
  <c r="AB93" i="2"/>
  <c r="X93" i="2"/>
  <c r="W93" i="2"/>
  <c r="V93" i="2"/>
  <c r="U93" i="2"/>
  <c r="T93" i="2"/>
  <c r="S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AD92" i="2"/>
  <c r="AC92" i="2"/>
  <c r="AB92" i="2"/>
  <c r="X92" i="2"/>
  <c r="W92" i="2"/>
  <c r="V92" i="2"/>
  <c r="U92" i="2"/>
  <c r="T92" i="2"/>
  <c r="S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AD91" i="2"/>
  <c r="AC91" i="2"/>
  <c r="AB91" i="2"/>
  <c r="X91" i="2"/>
  <c r="W91" i="2"/>
  <c r="V91" i="2"/>
  <c r="U91" i="2"/>
  <c r="T91" i="2"/>
  <c r="S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AD90" i="2"/>
  <c r="AC90" i="2"/>
  <c r="AB90" i="2"/>
  <c r="X90" i="2"/>
  <c r="W90" i="2"/>
  <c r="V90" i="2"/>
  <c r="U90" i="2"/>
  <c r="T90" i="2"/>
  <c r="S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AD89" i="2"/>
  <c r="AC89" i="2"/>
  <c r="AB89" i="2"/>
  <c r="X89" i="2"/>
  <c r="W89" i="2"/>
  <c r="V89" i="2"/>
  <c r="U89" i="2"/>
  <c r="T89" i="2"/>
  <c r="S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AD88" i="2"/>
  <c r="AC88" i="2"/>
  <c r="AB88" i="2"/>
  <c r="X88" i="2"/>
  <c r="W88" i="2"/>
  <c r="V88" i="2"/>
  <c r="U88" i="2"/>
  <c r="T88" i="2"/>
  <c r="S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AD87" i="2"/>
  <c r="AC87" i="2"/>
  <c r="AB87" i="2"/>
  <c r="X87" i="2"/>
  <c r="W87" i="2"/>
  <c r="V87" i="2"/>
  <c r="U87" i="2"/>
  <c r="T87" i="2"/>
  <c r="S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AD86" i="2"/>
  <c r="AC86" i="2"/>
  <c r="AB86" i="2"/>
  <c r="X86" i="2"/>
  <c r="W86" i="2"/>
  <c r="V86" i="2"/>
  <c r="U86" i="2"/>
  <c r="T86" i="2"/>
  <c r="S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AD85" i="2"/>
  <c r="AC85" i="2"/>
  <c r="AB85" i="2"/>
  <c r="X85" i="2"/>
  <c r="W85" i="2"/>
  <c r="V85" i="2"/>
  <c r="U85" i="2"/>
  <c r="T85" i="2"/>
  <c r="S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AD84" i="2"/>
  <c r="AC84" i="2"/>
  <c r="AB84" i="2"/>
  <c r="X84" i="2"/>
  <c r="W84" i="2"/>
  <c r="V84" i="2"/>
  <c r="U84" i="2"/>
  <c r="T84" i="2"/>
  <c r="S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AD83" i="2"/>
  <c r="AC83" i="2"/>
  <c r="AB83" i="2"/>
  <c r="X83" i="2"/>
  <c r="W83" i="2"/>
  <c r="V83" i="2"/>
  <c r="U83" i="2"/>
  <c r="T83" i="2"/>
  <c r="S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AD82" i="2"/>
  <c r="AC82" i="2"/>
  <c r="AB82" i="2"/>
  <c r="X82" i="2"/>
  <c r="W82" i="2"/>
  <c r="V82" i="2"/>
  <c r="U82" i="2"/>
  <c r="T82" i="2"/>
  <c r="S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AD81" i="2"/>
  <c r="AC81" i="2"/>
  <c r="AB81" i="2"/>
  <c r="X81" i="2"/>
  <c r="W81" i="2"/>
  <c r="V81" i="2"/>
  <c r="U81" i="2"/>
  <c r="T81" i="2"/>
  <c r="S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AD80" i="2"/>
  <c r="AC80" i="2"/>
  <c r="AB80" i="2"/>
  <c r="X80" i="2"/>
  <c r="W80" i="2"/>
  <c r="V80" i="2"/>
  <c r="U80" i="2"/>
  <c r="T80" i="2"/>
  <c r="S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AD79" i="2"/>
  <c r="AC79" i="2"/>
  <c r="AB79" i="2"/>
  <c r="X79" i="2"/>
  <c r="W79" i="2"/>
  <c r="V79" i="2"/>
  <c r="U79" i="2"/>
  <c r="T79" i="2"/>
  <c r="S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AD78" i="2"/>
  <c r="AC78" i="2"/>
  <c r="AB78" i="2"/>
  <c r="X78" i="2"/>
  <c r="W78" i="2"/>
  <c r="V78" i="2"/>
  <c r="U78" i="2"/>
  <c r="T78" i="2"/>
  <c r="S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AD77" i="2"/>
  <c r="AC77" i="2"/>
  <c r="AB77" i="2"/>
  <c r="X77" i="2"/>
  <c r="W77" i="2"/>
  <c r="V77" i="2"/>
  <c r="U77" i="2"/>
  <c r="T77" i="2"/>
  <c r="S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AD76" i="2"/>
  <c r="AC76" i="2"/>
  <c r="AB76" i="2"/>
  <c r="X76" i="2"/>
  <c r="W76" i="2"/>
  <c r="V76" i="2"/>
  <c r="U76" i="2"/>
  <c r="T76" i="2"/>
  <c r="S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AD75" i="2"/>
  <c r="AC75" i="2"/>
  <c r="AB75" i="2"/>
  <c r="X75" i="2"/>
  <c r="W75" i="2"/>
  <c r="V75" i="2"/>
  <c r="U75" i="2"/>
  <c r="T75" i="2"/>
  <c r="S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AD74" i="2"/>
  <c r="AC74" i="2"/>
  <c r="AB74" i="2"/>
  <c r="X74" i="2"/>
  <c r="W74" i="2"/>
  <c r="V74" i="2"/>
  <c r="U74" i="2"/>
  <c r="T74" i="2"/>
  <c r="S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AD73" i="2"/>
  <c r="AC73" i="2"/>
  <c r="AB73" i="2"/>
  <c r="X73" i="2"/>
  <c r="W73" i="2"/>
  <c r="V73" i="2"/>
  <c r="U73" i="2"/>
  <c r="T73" i="2"/>
  <c r="S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AD72" i="2"/>
  <c r="AC72" i="2"/>
  <c r="AB72" i="2"/>
  <c r="X72" i="2"/>
  <c r="W72" i="2"/>
  <c r="V72" i="2"/>
  <c r="U72" i="2"/>
  <c r="T72" i="2"/>
  <c r="S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AD71" i="2"/>
  <c r="AC71" i="2"/>
  <c r="AB71" i="2"/>
  <c r="X71" i="2"/>
  <c r="W71" i="2"/>
  <c r="V71" i="2"/>
  <c r="U71" i="2"/>
  <c r="T71" i="2"/>
  <c r="S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AD70" i="2"/>
  <c r="AC70" i="2"/>
  <c r="AB70" i="2"/>
  <c r="X70" i="2"/>
  <c r="W70" i="2"/>
  <c r="V70" i="2"/>
  <c r="U70" i="2"/>
  <c r="T70" i="2"/>
  <c r="S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AD69" i="2"/>
  <c r="AC69" i="2"/>
  <c r="AB69" i="2"/>
  <c r="X69" i="2"/>
  <c r="W69" i="2"/>
  <c r="V69" i="2"/>
  <c r="U69" i="2"/>
  <c r="T69" i="2"/>
  <c r="S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AD68" i="2"/>
  <c r="AC68" i="2"/>
  <c r="AB68" i="2"/>
  <c r="X68" i="2"/>
  <c r="W68" i="2"/>
  <c r="V68" i="2"/>
  <c r="U68" i="2"/>
  <c r="T68" i="2"/>
  <c r="S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AD67" i="2"/>
  <c r="AC67" i="2"/>
  <c r="AB67" i="2"/>
  <c r="X67" i="2"/>
  <c r="W67" i="2"/>
  <c r="V67" i="2"/>
  <c r="U67" i="2"/>
  <c r="T67" i="2"/>
  <c r="S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AD66" i="2"/>
  <c r="AC66" i="2"/>
  <c r="AB66" i="2"/>
  <c r="X66" i="2"/>
  <c r="W66" i="2"/>
  <c r="V66" i="2"/>
  <c r="U66" i="2"/>
  <c r="T66" i="2"/>
  <c r="S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AD65" i="2"/>
  <c r="AC65" i="2"/>
  <c r="AB65" i="2"/>
  <c r="X65" i="2"/>
  <c r="W65" i="2"/>
  <c r="V65" i="2"/>
  <c r="U65" i="2"/>
  <c r="T65" i="2"/>
  <c r="S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AD64" i="2"/>
  <c r="AC64" i="2"/>
  <c r="AB64" i="2"/>
  <c r="X64" i="2"/>
  <c r="W64" i="2"/>
  <c r="V64" i="2"/>
  <c r="U64" i="2"/>
  <c r="T64" i="2"/>
  <c r="S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AD63" i="2"/>
  <c r="AC63" i="2"/>
  <c r="AB63" i="2"/>
  <c r="X63" i="2"/>
  <c r="W63" i="2"/>
  <c r="V63" i="2"/>
  <c r="U63" i="2"/>
  <c r="T63" i="2"/>
  <c r="S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AD62" i="2"/>
  <c r="AC62" i="2"/>
  <c r="AB62" i="2"/>
  <c r="X62" i="2"/>
  <c r="W62" i="2"/>
  <c r="V62" i="2"/>
  <c r="U62" i="2"/>
  <c r="T62" i="2"/>
  <c r="S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AD61" i="2"/>
  <c r="AC61" i="2"/>
  <c r="AB61" i="2"/>
  <c r="X61" i="2"/>
  <c r="W61" i="2"/>
  <c r="V61" i="2"/>
  <c r="U61" i="2"/>
  <c r="T61" i="2"/>
  <c r="S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AD60" i="2"/>
  <c r="AC60" i="2"/>
  <c r="AB60" i="2"/>
  <c r="X60" i="2"/>
  <c r="W60" i="2"/>
  <c r="V60" i="2"/>
  <c r="U60" i="2"/>
  <c r="T60" i="2"/>
  <c r="S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AD59" i="2"/>
  <c r="AC59" i="2"/>
  <c r="AB59" i="2"/>
  <c r="X59" i="2"/>
  <c r="W59" i="2"/>
  <c r="V59" i="2"/>
  <c r="U59" i="2"/>
  <c r="T59" i="2"/>
  <c r="S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AD58" i="2"/>
  <c r="AC58" i="2"/>
  <c r="AB58" i="2"/>
  <c r="X58" i="2"/>
  <c r="W58" i="2"/>
  <c r="V58" i="2"/>
  <c r="U58" i="2"/>
  <c r="T58" i="2"/>
  <c r="S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AD57" i="2"/>
  <c r="AC57" i="2"/>
  <c r="AB57" i="2"/>
  <c r="X57" i="2"/>
  <c r="W57" i="2"/>
  <c r="V57" i="2"/>
  <c r="U57" i="2"/>
  <c r="T57" i="2"/>
  <c r="S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D56" i="2"/>
  <c r="AC56" i="2"/>
  <c r="AB56" i="2"/>
  <c r="X56" i="2"/>
  <c r="W56" i="2"/>
  <c r="V56" i="2"/>
  <c r="U56" i="2"/>
  <c r="T56" i="2"/>
  <c r="S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AD55" i="2"/>
  <c r="AC55" i="2"/>
  <c r="AB55" i="2"/>
  <c r="X55" i="2"/>
  <c r="W55" i="2"/>
  <c r="V55" i="2"/>
  <c r="U55" i="2"/>
  <c r="T55" i="2"/>
  <c r="S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AD54" i="2"/>
  <c r="AC54" i="2"/>
  <c r="AB54" i="2"/>
  <c r="X54" i="2"/>
  <c r="W54" i="2"/>
  <c r="V54" i="2"/>
  <c r="U54" i="2"/>
  <c r="T54" i="2"/>
  <c r="S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AD53" i="2"/>
  <c r="AC53" i="2"/>
  <c r="AB53" i="2"/>
  <c r="X53" i="2"/>
  <c r="W53" i="2"/>
  <c r="V53" i="2"/>
  <c r="U53" i="2"/>
  <c r="T53" i="2"/>
  <c r="S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AD52" i="2"/>
  <c r="AC52" i="2"/>
  <c r="AB52" i="2"/>
  <c r="X52" i="2"/>
  <c r="W52" i="2"/>
  <c r="V52" i="2"/>
  <c r="U52" i="2"/>
  <c r="T52" i="2"/>
  <c r="S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AD51" i="2"/>
  <c r="AC51" i="2"/>
  <c r="AB51" i="2"/>
  <c r="X51" i="2"/>
  <c r="W51" i="2"/>
  <c r="V51" i="2"/>
  <c r="U51" i="2"/>
  <c r="T51" i="2"/>
  <c r="S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AD50" i="2"/>
  <c r="AC50" i="2"/>
  <c r="AB50" i="2"/>
  <c r="X50" i="2"/>
  <c r="W50" i="2"/>
  <c r="V50" i="2"/>
  <c r="U50" i="2"/>
  <c r="T50" i="2"/>
  <c r="S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AD49" i="2"/>
  <c r="AC49" i="2"/>
  <c r="AB49" i="2"/>
  <c r="X49" i="2"/>
  <c r="W49" i="2"/>
  <c r="V49" i="2"/>
  <c r="U49" i="2"/>
  <c r="T49" i="2"/>
  <c r="S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AD48" i="2"/>
  <c r="AC48" i="2"/>
  <c r="AB48" i="2"/>
  <c r="X48" i="2"/>
  <c r="W48" i="2"/>
  <c r="V48" i="2"/>
  <c r="U48" i="2"/>
  <c r="T48" i="2"/>
  <c r="S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D47" i="2"/>
  <c r="AC47" i="2"/>
  <c r="AB47" i="2"/>
  <c r="X47" i="2"/>
  <c r="W47" i="2"/>
  <c r="V47" i="2"/>
  <c r="U47" i="2"/>
  <c r="T47" i="2"/>
  <c r="S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D46" i="2"/>
  <c r="AC46" i="2"/>
  <c r="AB46" i="2"/>
  <c r="X46" i="2"/>
  <c r="W46" i="2"/>
  <c r="V46" i="2"/>
  <c r="U46" i="2"/>
  <c r="T46" i="2"/>
  <c r="S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D45" i="2"/>
  <c r="AC45" i="2"/>
  <c r="AB45" i="2"/>
  <c r="X45" i="2"/>
  <c r="W45" i="2"/>
  <c r="V45" i="2"/>
  <c r="U45" i="2"/>
  <c r="T45" i="2"/>
  <c r="S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AD44" i="2"/>
  <c r="AC44" i="2"/>
  <c r="AB44" i="2"/>
  <c r="X44" i="2"/>
  <c r="W44" i="2"/>
  <c r="V44" i="2"/>
  <c r="U44" i="2"/>
  <c r="T44" i="2"/>
  <c r="S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D43" i="2"/>
  <c r="AC43" i="2"/>
  <c r="AB43" i="2"/>
  <c r="X43" i="2"/>
  <c r="W43" i="2"/>
  <c r="V43" i="2"/>
  <c r="U43" i="2"/>
  <c r="T43" i="2"/>
  <c r="S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AD42" i="2"/>
  <c r="AC42" i="2"/>
  <c r="AB42" i="2"/>
  <c r="X42" i="2"/>
  <c r="W42" i="2"/>
  <c r="V42" i="2"/>
  <c r="U42" i="2"/>
  <c r="T42" i="2"/>
  <c r="S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AD41" i="2"/>
  <c r="AC41" i="2"/>
  <c r="AB41" i="2"/>
  <c r="X41" i="2"/>
  <c r="W41" i="2"/>
  <c r="V41" i="2"/>
  <c r="U41" i="2"/>
  <c r="T41" i="2"/>
  <c r="S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AD40" i="2"/>
  <c r="AC40" i="2"/>
  <c r="AB40" i="2"/>
  <c r="X40" i="2"/>
  <c r="W40" i="2"/>
  <c r="V40" i="2"/>
  <c r="U40" i="2"/>
  <c r="T40" i="2"/>
  <c r="S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AD39" i="2"/>
  <c r="AC39" i="2"/>
  <c r="AB39" i="2"/>
  <c r="X39" i="2"/>
  <c r="W39" i="2"/>
  <c r="V39" i="2"/>
  <c r="U39" i="2"/>
  <c r="T39" i="2"/>
  <c r="S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AD38" i="2"/>
  <c r="AC38" i="2"/>
  <c r="AB38" i="2"/>
  <c r="X38" i="2"/>
  <c r="W38" i="2"/>
  <c r="V38" i="2"/>
  <c r="U38" i="2"/>
  <c r="T38" i="2"/>
  <c r="S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AD37" i="2"/>
  <c r="AC37" i="2"/>
  <c r="AB37" i="2"/>
  <c r="X37" i="2"/>
  <c r="W37" i="2"/>
  <c r="V37" i="2"/>
  <c r="U37" i="2"/>
  <c r="T37" i="2"/>
  <c r="S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AD36" i="2"/>
  <c r="AC36" i="2"/>
  <c r="AB36" i="2"/>
  <c r="X36" i="2"/>
  <c r="W36" i="2"/>
  <c r="V36" i="2"/>
  <c r="U36" i="2"/>
  <c r="T36" i="2"/>
  <c r="S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AD35" i="2"/>
  <c r="AC35" i="2"/>
  <c r="AB35" i="2"/>
  <c r="X35" i="2"/>
  <c r="W35" i="2"/>
  <c r="V35" i="2"/>
  <c r="U35" i="2"/>
  <c r="T35" i="2"/>
  <c r="S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AD34" i="2"/>
  <c r="AC34" i="2"/>
  <c r="AB34" i="2"/>
  <c r="X34" i="2"/>
  <c r="W34" i="2"/>
  <c r="V34" i="2"/>
  <c r="U34" i="2"/>
  <c r="T34" i="2"/>
  <c r="S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D33" i="2"/>
  <c r="AC33" i="2"/>
  <c r="AB33" i="2"/>
  <c r="X33" i="2"/>
  <c r="W33" i="2"/>
  <c r="V33" i="2"/>
  <c r="U33" i="2"/>
  <c r="T33" i="2"/>
  <c r="S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AD32" i="2"/>
  <c r="AC32" i="2"/>
  <c r="AB32" i="2"/>
  <c r="X32" i="2"/>
  <c r="W32" i="2"/>
  <c r="V32" i="2"/>
  <c r="U32" i="2"/>
  <c r="T32" i="2"/>
  <c r="S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AD31" i="2"/>
  <c r="AC31" i="2"/>
  <c r="AB31" i="2"/>
  <c r="X31" i="2"/>
  <c r="W31" i="2"/>
  <c r="V31" i="2"/>
  <c r="U31" i="2"/>
  <c r="T31" i="2"/>
  <c r="S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AD30" i="2"/>
  <c r="AC30" i="2"/>
  <c r="AB30" i="2"/>
  <c r="X30" i="2"/>
  <c r="W30" i="2"/>
  <c r="V30" i="2"/>
  <c r="U30" i="2"/>
  <c r="T30" i="2"/>
  <c r="S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D29" i="2"/>
  <c r="AC29" i="2"/>
  <c r="AB29" i="2"/>
  <c r="X29" i="2"/>
  <c r="W29" i="2"/>
  <c r="V29" i="2"/>
  <c r="U29" i="2"/>
  <c r="T29" i="2"/>
  <c r="S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D28" i="2"/>
  <c r="AC28" i="2"/>
  <c r="AB28" i="2"/>
  <c r="X28" i="2"/>
  <c r="W28" i="2"/>
  <c r="V28" i="2"/>
  <c r="U28" i="2"/>
  <c r="T28" i="2"/>
  <c r="S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D27" i="2"/>
  <c r="AC27" i="2"/>
  <c r="AB27" i="2"/>
  <c r="X27" i="2"/>
  <c r="W27" i="2"/>
  <c r="V27" i="2"/>
  <c r="U27" i="2"/>
  <c r="T27" i="2"/>
  <c r="S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D26" i="2"/>
  <c r="AC26" i="2"/>
  <c r="AB26" i="2"/>
  <c r="X26" i="2"/>
  <c r="W26" i="2"/>
  <c r="V26" i="2"/>
  <c r="U26" i="2"/>
  <c r="T26" i="2"/>
  <c r="S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AD25" i="2"/>
  <c r="AC25" i="2"/>
  <c r="AB25" i="2"/>
  <c r="X25" i="2"/>
  <c r="W25" i="2"/>
  <c r="V25" i="2"/>
  <c r="U25" i="2"/>
  <c r="T25" i="2"/>
  <c r="S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AD24" i="2"/>
  <c r="AC24" i="2"/>
  <c r="AB24" i="2"/>
  <c r="X24" i="2"/>
  <c r="W24" i="2"/>
  <c r="V24" i="2"/>
  <c r="U24" i="2"/>
  <c r="T24" i="2"/>
  <c r="S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AD23" i="2"/>
  <c r="AC23" i="2"/>
  <c r="AB23" i="2"/>
  <c r="X23" i="2"/>
  <c r="W23" i="2"/>
  <c r="V23" i="2"/>
  <c r="U23" i="2"/>
  <c r="T23" i="2"/>
  <c r="S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D22" i="2"/>
  <c r="AC22" i="2"/>
  <c r="AB22" i="2"/>
  <c r="X22" i="2"/>
  <c r="W22" i="2"/>
  <c r="V22" i="2"/>
  <c r="U22" i="2"/>
  <c r="T22" i="2"/>
  <c r="S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AD21" i="2"/>
  <c r="AC21" i="2"/>
  <c r="AB21" i="2"/>
  <c r="X21" i="2"/>
  <c r="W21" i="2"/>
  <c r="V21" i="2"/>
  <c r="U21" i="2"/>
  <c r="T21" i="2"/>
  <c r="S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D20" i="2"/>
  <c r="AC20" i="2"/>
  <c r="AB20" i="2"/>
  <c r="X20" i="2"/>
  <c r="W20" i="2"/>
  <c r="V20" i="2"/>
  <c r="U20" i="2"/>
  <c r="T20" i="2"/>
  <c r="S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AD19" i="2"/>
  <c r="AC19" i="2"/>
  <c r="AB19" i="2"/>
  <c r="X19" i="2"/>
  <c r="W19" i="2"/>
  <c r="V19" i="2"/>
  <c r="U19" i="2"/>
  <c r="T19" i="2"/>
  <c r="S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AD18" i="2"/>
  <c r="AC18" i="2"/>
  <c r="AB18" i="2"/>
  <c r="X18" i="2"/>
  <c r="W18" i="2"/>
  <c r="V18" i="2"/>
  <c r="U18" i="2"/>
  <c r="T18" i="2"/>
  <c r="S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AD17" i="2"/>
  <c r="AC17" i="2"/>
  <c r="AB17" i="2"/>
  <c r="X17" i="2"/>
  <c r="W17" i="2"/>
  <c r="V17" i="2"/>
  <c r="U17" i="2"/>
  <c r="T17" i="2"/>
  <c r="S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AD16" i="2"/>
  <c r="AC16" i="2"/>
  <c r="AB16" i="2"/>
  <c r="X16" i="2"/>
  <c r="W16" i="2"/>
  <c r="V16" i="2"/>
  <c r="U16" i="2"/>
  <c r="T16" i="2"/>
  <c r="S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AD15" i="2"/>
  <c r="AC15" i="2"/>
  <c r="AB15" i="2"/>
  <c r="X15" i="2"/>
  <c r="W15" i="2"/>
  <c r="V15" i="2"/>
  <c r="U15" i="2"/>
  <c r="T15" i="2"/>
  <c r="S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AD14" i="2"/>
  <c r="AC14" i="2"/>
  <c r="AB14" i="2"/>
  <c r="X14" i="2"/>
  <c r="W14" i="2"/>
  <c r="V14" i="2"/>
  <c r="U14" i="2"/>
  <c r="T14" i="2"/>
  <c r="S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AD13" i="2"/>
  <c r="AC13" i="2"/>
  <c r="AB13" i="2"/>
  <c r="X13" i="2"/>
  <c r="W13" i="2"/>
  <c r="V13" i="2"/>
  <c r="U13" i="2"/>
  <c r="T13" i="2"/>
  <c r="S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AD12" i="2"/>
  <c r="AC12" i="2"/>
  <c r="AB12" i="2"/>
  <c r="X12" i="2"/>
  <c r="W12" i="2"/>
  <c r="V12" i="2"/>
  <c r="U12" i="2"/>
  <c r="T12" i="2"/>
  <c r="S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D11" i="2"/>
  <c r="AC11" i="2"/>
  <c r="AB11" i="2"/>
  <c r="X11" i="2"/>
  <c r="W11" i="2"/>
  <c r="V11" i="2"/>
  <c r="U11" i="2"/>
  <c r="T11" i="2"/>
  <c r="S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AD10" i="2"/>
  <c r="AC10" i="2"/>
  <c r="AB10" i="2"/>
  <c r="X10" i="2"/>
  <c r="W10" i="2"/>
  <c r="V10" i="2"/>
  <c r="U10" i="2"/>
  <c r="T10" i="2"/>
  <c r="S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AD9" i="2"/>
  <c r="AC9" i="2"/>
  <c r="AB9" i="2"/>
  <c r="X9" i="2"/>
  <c r="W9" i="2"/>
  <c r="V9" i="2"/>
  <c r="U9" i="2"/>
  <c r="T9" i="2"/>
  <c r="S9" i="2"/>
  <c r="P9" i="2"/>
  <c r="O9" i="2"/>
  <c r="N9" i="2"/>
  <c r="M9" i="2"/>
  <c r="L9" i="2"/>
  <c r="K9" i="2"/>
  <c r="J9" i="2"/>
  <c r="I9" i="2"/>
  <c r="H9" i="2"/>
  <c r="G9" i="2"/>
  <c r="F9" i="2"/>
  <c r="E9" i="2"/>
  <c r="D9" i="2"/>
  <c r="AD8" i="2"/>
  <c r="AC8" i="2"/>
  <c r="AB8" i="2"/>
  <c r="X8" i="2"/>
  <c r="W8" i="2"/>
  <c r="V8" i="2"/>
  <c r="U8" i="2"/>
  <c r="T8" i="2"/>
  <c r="S8" i="2"/>
  <c r="P8" i="2"/>
  <c r="O8" i="2"/>
  <c r="N8" i="2"/>
  <c r="M8" i="2"/>
  <c r="L8" i="2"/>
  <c r="K8" i="2"/>
  <c r="J8" i="2"/>
  <c r="I8" i="2"/>
  <c r="H8" i="2"/>
  <c r="G8" i="2"/>
  <c r="F8" i="2"/>
  <c r="E8" i="2"/>
  <c r="D8" i="2"/>
  <c r="AD7" i="2"/>
  <c r="AC7" i="2"/>
  <c r="AB7" i="2"/>
  <c r="X7" i="2"/>
  <c r="W7" i="2"/>
  <c r="V7" i="2"/>
  <c r="U7" i="2"/>
  <c r="T7" i="2"/>
  <c r="S7" i="2"/>
  <c r="P7" i="2"/>
  <c r="O7" i="2"/>
  <c r="N7" i="2"/>
  <c r="M7" i="2"/>
  <c r="L7" i="2"/>
  <c r="K7" i="2"/>
  <c r="J7" i="2"/>
  <c r="I7" i="2"/>
  <c r="H7" i="2"/>
  <c r="G7" i="2"/>
  <c r="F7" i="2"/>
  <c r="E7" i="2"/>
  <c r="D7" i="2"/>
  <c r="AD6" i="2"/>
  <c r="AC6" i="2"/>
  <c r="AB6" i="2"/>
  <c r="X6" i="2"/>
  <c r="W6" i="2"/>
  <c r="V6" i="2"/>
  <c r="U6" i="2"/>
  <c r="T6" i="2"/>
  <c r="S6" i="2"/>
  <c r="P6" i="2"/>
  <c r="O6" i="2"/>
  <c r="N6" i="2"/>
  <c r="M6" i="2"/>
  <c r="L6" i="2"/>
  <c r="K6" i="2"/>
  <c r="J6" i="2"/>
  <c r="I6" i="2"/>
  <c r="H6" i="2"/>
  <c r="G6" i="2"/>
  <c r="F6" i="2"/>
  <c r="E6" i="2"/>
  <c r="D6" i="2"/>
  <c r="AD5" i="2"/>
  <c r="AC5" i="2"/>
  <c r="AB5" i="2"/>
  <c r="X5" i="2"/>
  <c r="W5" i="2"/>
  <c r="V5" i="2"/>
  <c r="U5" i="2"/>
  <c r="T5" i="2"/>
  <c r="S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D4" i="2"/>
  <c r="AC4" i="2"/>
  <c r="AB4" i="2"/>
  <c r="X4" i="2"/>
  <c r="W4" i="2"/>
  <c r="V4" i="2"/>
  <c r="U4" i="2"/>
  <c r="T4" i="2"/>
  <c r="S4" i="2"/>
  <c r="P4" i="2"/>
  <c r="O4" i="2"/>
  <c r="N4" i="2"/>
  <c r="M4" i="2"/>
  <c r="L4" i="2"/>
  <c r="K4" i="2"/>
  <c r="J4" i="2"/>
  <c r="I4" i="2"/>
  <c r="H4" i="2"/>
  <c r="G4" i="2"/>
  <c r="F4" i="2"/>
  <c r="E4" i="2"/>
  <c r="D4" i="2"/>
  <c r="AD3" i="2"/>
  <c r="AC3" i="2"/>
  <c r="AB3" i="2"/>
  <c r="X3" i="2"/>
  <c r="W3" i="2"/>
  <c r="V3" i="2"/>
  <c r="U3" i="2"/>
  <c r="T3" i="2"/>
  <c r="S3" i="2"/>
  <c r="P3" i="2"/>
  <c r="O3" i="2"/>
  <c r="N3" i="2"/>
  <c r="M3" i="2"/>
  <c r="L3" i="2"/>
  <c r="K3" i="2"/>
  <c r="J3" i="2"/>
  <c r="I3" i="2"/>
  <c r="H3" i="2"/>
  <c r="G3" i="2"/>
  <c r="F3" i="2"/>
  <c r="E3" i="2"/>
  <c r="D3" i="2"/>
  <c r="AD2" i="2"/>
  <c r="AB2" i="2"/>
  <c r="X2" i="2"/>
  <c r="W2" i="2"/>
  <c r="V2" i="2"/>
  <c r="U2" i="2"/>
  <c r="T2" i="2"/>
  <c r="S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</calcChain>
</file>

<file path=xl/sharedStrings.xml><?xml version="1.0" encoding="utf-8"?>
<sst xmlns="http://schemas.openxmlformats.org/spreadsheetml/2006/main" count="68" uniqueCount="36">
  <si>
    <t>垂直</t>
    <phoneticPr fontId="1" type="noConversion"/>
  </si>
  <si>
    <t>水平</t>
    <phoneticPr fontId="1" type="noConversion"/>
  </si>
  <si>
    <t>ｖｐ（４５°）≈０．９３６　２×ｖｐ（０°）＋０．５５１　６</t>
  </si>
  <si>
    <t>引用其他文献</t>
    <phoneticPr fontId="1" type="noConversion"/>
  </si>
  <si>
    <t>DEPTH</t>
    <phoneticPr fontId="1" type="noConversion"/>
  </si>
  <si>
    <t>DEN</t>
  </si>
  <si>
    <t>AC</t>
  </si>
  <si>
    <t>#DEPTH</t>
  </si>
  <si>
    <t>ρ（kg/m3）</t>
    <phoneticPr fontId="1" type="noConversion"/>
  </si>
  <si>
    <t>Vp（0°）（m/s）</t>
    <phoneticPr fontId="1" type="noConversion"/>
  </si>
  <si>
    <t>Vp（90°）（m/s）</t>
    <phoneticPr fontId="1" type="noConversion"/>
  </si>
  <si>
    <t>Vp（45°）（m/s）</t>
    <phoneticPr fontId="1" type="noConversion"/>
  </si>
  <si>
    <t>Vs（0°）（m/s）</t>
    <phoneticPr fontId="1" type="noConversion"/>
  </si>
  <si>
    <t>Vs（90°）（m/s）</t>
    <phoneticPr fontId="1" type="noConversion"/>
  </si>
  <si>
    <t>C33（Gpa）</t>
    <phoneticPr fontId="1" type="noConversion"/>
  </si>
  <si>
    <t>C44（GPa）</t>
    <phoneticPr fontId="1" type="noConversion"/>
  </si>
  <si>
    <t>C11（GPa）</t>
    <phoneticPr fontId="1" type="noConversion"/>
  </si>
  <si>
    <t>C66（GPa）</t>
    <phoneticPr fontId="1" type="noConversion"/>
  </si>
  <si>
    <t>C12（GPa）</t>
    <phoneticPr fontId="1" type="noConversion"/>
  </si>
  <si>
    <t>C13（GPa）</t>
    <phoneticPr fontId="1" type="noConversion"/>
  </si>
  <si>
    <t>Ev(GPa)</t>
    <phoneticPr fontId="1" type="noConversion"/>
  </si>
  <si>
    <t>Eh(Gpa)</t>
    <phoneticPr fontId="1" type="noConversion"/>
  </si>
  <si>
    <t>Vv</t>
    <phoneticPr fontId="1" type="noConversion"/>
  </si>
  <si>
    <t>Vh</t>
    <phoneticPr fontId="1" type="noConversion"/>
  </si>
  <si>
    <t>Evs</t>
    <phoneticPr fontId="1" type="noConversion"/>
  </si>
  <si>
    <t>Ehs</t>
    <phoneticPr fontId="1" type="noConversion"/>
  </si>
  <si>
    <t>Pp(MPa)</t>
    <phoneticPr fontId="1" type="noConversion"/>
  </si>
  <si>
    <t>Pp(Mpa)</t>
    <phoneticPr fontId="1" type="noConversion"/>
  </si>
  <si>
    <r>
      <rPr>
        <sz val="11"/>
        <color theme="1"/>
        <rFont val="Times New Roman"/>
        <family val="1"/>
      </rPr>
      <t>σ</t>
    </r>
    <r>
      <rPr>
        <sz val="11"/>
        <color theme="1"/>
        <rFont val="宋体"/>
        <family val="2"/>
        <scheme val="minor"/>
      </rPr>
      <t>v(MPa)</t>
    </r>
    <phoneticPr fontId="1" type="noConversion"/>
  </si>
  <si>
    <r>
      <rPr>
        <sz val="11"/>
        <color theme="1"/>
        <rFont val="Times New Roman"/>
        <family val="1"/>
      </rPr>
      <t>σ</t>
    </r>
    <r>
      <rPr>
        <sz val="11"/>
        <color theme="1"/>
        <rFont val="宋体"/>
        <family val="2"/>
      </rPr>
      <t>h</t>
    </r>
    <r>
      <rPr>
        <sz val="11"/>
        <color theme="1"/>
        <rFont val="宋体"/>
        <family val="2"/>
        <scheme val="minor"/>
      </rPr>
      <t>(MPa)</t>
    </r>
    <phoneticPr fontId="1" type="noConversion"/>
  </si>
  <si>
    <r>
      <rPr>
        <sz val="11"/>
        <color theme="1"/>
        <rFont val="Times New Roman"/>
        <family val="1"/>
      </rPr>
      <t>σ</t>
    </r>
    <r>
      <rPr>
        <sz val="11"/>
        <color theme="1"/>
        <rFont val="宋体"/>
        <family val="2"/>
      </rPr>
      <t>H</t>
    </r>
    <r>
      <rPr>
        <sz val="11"/>
        <color theme="1"/>
        <rFont val="宋体"/>
        <family val="2"/>
        <scheme val="minor"/>
      </rPr>
      <t>(MPa)</t>
    </r>
    <phoneticPr fontId="1" type="noConversion"/>
  </si>
  <si>
    <t>GR</t>
    <phoneticPr fontId="1" type="noConversion"/>
  </si>
  <si>
    <t>GR</t>
    <phoneticPr fontId="1" type="noConversion"/>
  </si>
  <si>
    <t>Vsh（%）</t>
    <phoneticPr fontId="1" type="noConversion"/>
  </si>
  <si>
    <t>σtv</t>
    <phoneticPr fontId="1" type="noConversion"/>
  </si>
  <si>
    <t>σth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</si>
</sst>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6.5"/>
      <color rgb="FF000000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95416666666666"/>
                  <c:y val="0.403814723243886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3.87</c:v>
                </c:pt>
                <c:pt idx="1">
                  <c:v>3.95</c:v>
                </c:pt>
                <c:pt idx="2">
                  <c:v>4</c:v>
                </c:pt>
                <c:pt idx="3">
                  <c:v>4.68</c:v>
                </c:pt>
                <c:pt idx="4">
                  <c:v>4.7699999999999996</c:v>
                </c:pt>
                <c:pt idx="5">
                  <c:v>4.95</c:v>
                </c:pt>
                <c:pt idx="6">
                  <c:v>5</c:v>
                </c:pt>
                <c:pt idx="7">
                  <c:v>5.04</c:v>
                </c:pt>
                <c:pt idx="8">
                  <c:v>3.9</c:v>
                </c:pt>
                <c:pt idx="9">
                  <c:v>4.0199999999999996</c:v>
                </c:pt>
                <c:pt idx="10">
                  <c:v>4</c:v>
                </c:pt>
                <c:pt idx="11">
                  <c:v>4.0599999999999996</c:v>
                </c:pt>
                <c:pt idx="12">
                  <c:v>4.1100000000000003</c:v>
                </c:pt>
                <c:pt idx="13">
                  <c:v>4.04</c:v>
                </c:pt>
                <c:pt idx="14">
                  <c:v>4.16</c:v>
                </c:pt>
                <c:pt idx="15">
                  <c:v>3.97</c:v>
                </c:pt>
                <c:pt idx="16">
                  <c:v>4.01</c:v>
                </c:pt>
                <c:pt idx="17">
                  <c:v>4.07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4.3600000000000003</c:v>
                </c:pt>
                <c:pt idx="1">
                  <c:v>4.3600000000000003</c:v>
                </c:pt>
                <c:pt idx="2">
                  <c:v>4.3600000000000003</c:v>
                </c:pt>
                <c:pt idx="3">
                  <c:v>5.01</c:v>
                </c:pt>
                <c:pt idx="4">
                  <c:v>5.01</c:v>
                </c:pt>
                <c:pt idx="5">
                  <c:v>5.13</c:v>
                </c:pt>
                <c:pt idx="6">
                  <c:v>5.13</c:v>
                </c:pt>
                <c:pt idx="7">
                  <c:v>5.13</c:v>
                </c:pt>
                <c:pt idx="8">
                  <c:v>4.41</c:v>
                </c:pt>
                <c:pt idx="9">
                  <c:v>4.41</c:v>
                </c:pt>
                <c:pt idx="10">
                  <c:v>4.7300000000000004</c:v>
                </c:pt>
                <c:pt idx="11">
                  <c:v>4.7300000000000004</c:v>
                </c:pt>
                <c:pt idx="12">
                  <c:v>4.7300000000000004</c:v>
                </c:pt>
                <c:pt idx="13">
                  <c:v>4.4800000000000004</c:v>
                </c:pt>
                <c:pt idx="14">
                  <c:v>4.4800000000000004</c:v>
                </c:pt>
                <c:pt idx="15">
                  <c:v>4.28</c:v>
                </c:pt>
                <c:pt idx="16">
                  <c:v>4.28</c:v>
                </c:pt>
                <c:pt idx="17">
                  <c:v>4.28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8501344"/>
        <c:axId val="-1118493728"/>
      </c:scatterChart>
      <c:valAx>
        <c:axId val="-1118501344"/>
        <c:scaling>
          <c:orientation val="minMax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Vp</a:t>
                </a:r>
                <a:r>
                  <a:rPr lang="zh-CN">
                    <a:solidFill>
                      <a:sysClr val="windowText" lastClr="000000"/>
                    </a:solidFill>
                  </a:rPr>
                  <a:t>（</a:t>
                </a:r>
                <a:r>
                  <a:rPr lang="en-US">
                    <a:solidFill>
                      <a:sysClr val="windowText" lastClr="000000"/>
                    </a:solidFill>
                  </a:rPr>
                  <a:t>0°</a:t>
                </a:r>
                <a:r>
                  <a:rPr lang="zh-CN">
                    <a:solidFill>
                      <a:sysClr val="windowText" lastClr="000000"/>
                    </a:solidFill>
                  </a:rPr>
                  <a:t>）（</a:t>
                </a:r>
                <a:r>
                  <a:rPr lang="en-US">
                    <a:solidFill>
                      <a:sysClr val="windowText" lastClr="000000"/>
                    </a:solidFill>
                  </a:rPr>
                  <a:t>km/s</a:t>
                </a:r>
                <a:r>
                  <a:rPr lang="zh-CN">
                    <a:solidFill>
                      <a:sysClr val="windowText" lastClr="000000"/>
                    </a:solidFill>
                  </a:rP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18493728"/>
        <c:crosses val="autoZero"/>
        <c:crossBetween val="midCat"/>
      </c:valAx>
      <c:valAx>
        <c:axId val="-1118493728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Vp</a:t>
                </a:r>
                <a:r>
                  <a:rPr lang="zh-CN">
                    <a:solidFill>
                      <a:sysClr val="windowText" lastClr="000000"/>
                    </a:solidFill>
                  </a:rPr>
                  <a:t>（</a:t>
                </a:r>
                <a:r>
                  <a:rPr lang="en-US">
                    <a:solidFill>
                      <a:sysClr val="windowText" lastClr="000000"/>
                    </a:solidFill>
                  </a:rPr>
                  <a:t>90°</a:t>
                </a:r>
                <a:r>
                  <a:rPr lang="zh-CN">
                    <a:solidFill>
                      <a:sysClr val="windowText" lastClr="000000"/>
                    </a:solidFill>
                  </a:rPr>
                  <a:t>）（</a:t>
                </a:r>
                <a:r>
                  <a:rPr lang="en-US">
                    <a:solidFill>
                      <a:sysClr val="windowText" lastClr="000000"/>
                    </a:solidFill>
                  </a:rPr>
                  <a:t>km/s</a:t>
                </a:r>
                <a:r>
                  <a:rPr lang="zh-CN">
                    <a:solidFill>
                      <a:sysClr val="windowText" lastClr="000000"/>
                    </a:solidFill>
                  </a:rP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1850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712111111111111"/>
                  <c:y val="0.13882469605295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Sheet1!$A$25:$A$42</c:f>
              <c:numCache>
                <c:formatCode>General</c:formatCode>
                <c:ptCount val="18"/>
                <c:pt idx="0">
                  <c:v>2.31</c:v>
                </c:pt>
                <c:pt idx="1">
                  <c:v>2.35</c:v>
                </c:pt>
                <c:pt idx="2">
                  <c:v>2.38</c:v>
                </c:pt>
                <c:pt idx="3">
                  <c:v>2.7</c:v>
                </c:pt>
                <c:pt idx="4">
                  <c:v>2.75</c:v>
                </c:pt>
                <c:pt idx="5">
                  <c:v>2.77</c:v>
                </c:pt>
                <c:pt idx="6">
                  <c:v>2.86</c:v>
                </c:pt>
                <c:pt idx="7">
                  <c:v>2.94</c:v>
                </c:pt>
                <c:pt idx="8">
                  <c:v>2.25</c:v>
                </c:pt>
                <c:pt idx="9">
                  <c:v>2.2999999999999998</c:v>
                </c:pt>
                <c:pt idx="10">
                  <c:v>2.2599999999999998</c:v>
                </c:pt>
                <c:pt idx="11">
                  <c:v>2.29</c:v>
                </c:pt>
                <c:pt idx="12">
                  <c:v>2.33</c:v>
                </c:pt>
                <c:pt idx="13">
                  <c:v>2.58</c:v>
                </c:pt>
                <c:pt idx="14">
                  <c:v>2.62</c:v>
                </c:pt>
                <c:pt idx="15">
                  <c:v>2.5499999999999998</c:v>
                </c:pt>
                <c:pt idx="16">
                  <c:v>2.58</c:v>
                </c:pt>
                <c:pt idx="17">
                  <c:v>2.6</c:v>
                </c:pt>
              </c:numCache>
            </c:numRef>
          </c:xVal>
          <c:yVal>
            <c:numRef>
              <c:f>Sheet1!$B$25:$B$42</c:f>
              <c:numCache>
                <c:formatCode>General</c:formatCode>
                <c:ptCount val="18"/>
                <c:pt idx="0">
                  <c:v>2.5099999999999998</c:v>
                </c:pt>
                <c:pt idx="1">
                  <c:v>2.5099999999999998</c:v>
                </c:pt>
                <c:pt idx="2">
                  <c:v>2.5099999999999998</c:v>
                </c:pt>
                <c:pt idx="3">
                  <c:v>2.85</c:v>
                </c:pt>
                <c:pt idx="4">
                  <c:v>2.85</c:v>
                </c:pt>
                <c:pt idx="5">
                  <c:v>2.9</c:v>
                </c:pt>
                <c:pt idx="6">
                  <c:v>2.9</c:v>
                </c:pt>
                <c:pt idx="7">
                  <c:v>2.9</c:v>
                </c:pt>
                <c:pt idx="8">
                  <c:v>2.4900000000000002</c:v>
                </c:pt>
                <c:pt idx="9">
                  <c:v>2.4900000000000002</c:v>
                </c:pt>
                <c:pt idx="10">
                  <c:v>2.6</c:v>
                </c:pt>
                <c:pt idx="11">
                  <c:v>2.6</c:v>
                </c:pt>
                <c:pt idx="12">
                  <c:v>2.6</c:v>
                </c:pt>
                <c:pt idx="13">
                  <c:v>2.72</c:v>
                </c:pt>
                <c:pt idx="14">
                  <c:v>2.72</c:v>
                </c:pt>
                <c:pt idx="15">
                  <c:v>2.72</c:v>
                </c:pt>
                <c:pt idx="16">
                  <c:v>2.72</c:v>
                </c:pt>
                <c:pt idx="17">
                  <c:v>2.72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8496448"/>
        <c:axId val="-1118500800"/>
      </c:scatterChart>
      <c:valAx>
        <c:axId val="-111849644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 b="0" i="0" baseline="0">
                    <a:effectLst/>
                  </a:rPr>
                  <a:t>Vs</a:t>
                </a:r>
                <a:r>
                  <a:rPr lang="zh-CN" altLang="zh-CN" sz="1050" b="0" i="0" baseline="0">
                    <a:effectLst/>
                  </a:rPr>
                  <a:t>（</a:t>
                </a:r>
                <a:r>
                  <a:rPr lang="en-US" altLang="zh-CN" sz="1050" b="0" i="0" baseline="0">
                    <a:effectLst/>
                  </a:rPr>
                  <a:t>0°</a:t>
                </a:r>
                <a:r>
                  <a:rPr lang="zh-CN" altLang="zh-CN" sz="1050" b="0" i="0" baseline="0">
                    <a:effectLst/>
                  </a:rPr>
                  <a:t>）（</a:t>
                </a:r>
                <a:r>
                  <a:rPr lang="en-US" altLang="zh-CN" sz="1050" b="0" i="0" baseline="0">
                    <a:effectLst/>
                  </a:rPr>
                  <a:t>km/s</a:t>
                </a:r>
                <a:r>
                  <a:rPr lang="zh-CN" altLang="zh-CN" sz="1050" b="0" i="0" baseline="0">
                    <a:effectLst/>
                  </a:rPr>
                  <a:t>）</a:t>
                </a:r>
                <a:endParaRPr lang="zh-CN" altLang="zh-CN" sz="105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18500800"/>
        <c:crosses val="autoZero"/>
        <c:crossBetween val="midCat"/>
      </c:valAx>
      <c:valAx>
        <c:axId val="-11185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 b="0" i="0" baseline="0">
                    <a:effectLst/>
                  </a:rPr>
                  <a:t>Vs</a:t>
                </a:r>
                <a:r>
                  <a:rPr lang="zh-CN" altLang="zh-CN" sz="1050" b="0" i="0" baseline="0">
                    <a:effectLst/>
                  </a:rPr>
                  <a:t>（</a:t>
                </a:r>
                <a:r>
                  <a:rPr lang="en-US" altLang="zh-CN" sz="1050" b="0" i="0" baseline="0">
                    <a:effectLst/>
                  </a:rPr>
                  <a:t>90°</a:t>
                </a:r>
                <a:r>
                  <a:rPr lang="zh-CN" altLang="zh-CN" sz="1050" b="0" i="0" baseline="0">
                    <a:effectLst/>
                  </a:rPr>
                  <a:t>）（</a:t>
                </a:r>
                <a:r>
                  <a:rPr lang="en-US" altLang="zh-CN" sz="1050" b="0" i="0" baseline="0">
                    <a:effectLst/>
                  </a:rPr>
                  <a:t>km/s</a:t>
                </a:r>
                <a:r>
                  <a:rPr lang="zh-CN" altLang="zh-CN" sz="1050" b="0" i="0" baseline="0">
                    <a:effectLst/>
                  </a:rPr>
                  <a:t>）</a:t>
                </a:r>
                <a:endParaRPr lang="zh-CN" altLang="zh-CN" sz="105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1849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2.4375277777777746E-2"/>
                  <c:y val="0.35912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Sheet1!$Y$1:$Y$25</c:f>
              <c:numCache>
                <c:formatCode>General</c:formatCode>
                <c:ptCount val="25"/>
                <c:pt idx="0">
                  <c:v>3870</c:v>
                </c:pt>
                <c:pt idx="1">
                  <c:v>3950</c:v>
                </c:pt>
                <c:pt idx="2">
                  <c:v>4000</c:v>
                </c:pt>
                <c:pt idx="3">
                  <c:v>4360</c:v>
                </c:pt>
                <c:pt idx="4">
                  <c:v>4680</c:v>
                </c:pt>
                <c:pt idx="5">
                  <c:v>4770</c:v>
                </c:pt>
                <c:pt idx="6">
                  <c:v>5010</c:v>
                </c:pt>
                <c:pt idx="7">
                  <c:v>4950</c:v>
                </c:pt>
                <c:pt idx="8">
                  <c:v>5000</c:v>
                </c:pt>
                <c:pt idx="9">
                  <c:v>5040</c:v>
                </c:pt>
                <c:pt idx="10">
                  <c:v>5130</c:v>
                </c:pt>
                <c:pt idx="11">
                  <c:v>3900</c:v>
                </c:pt>
                <c:pt idx="12">
                  <c:v>4019.9999999999995</c:v>
                </c:pt>
                <c:pt idx="13">
                  <c:v>4410</c:v>
                </c:pt>
                <c:pt idx="14">
                  <c:v>4000</c:v>
                </c:pt>
                <c:pt idx="15">
                  <c:v>4059.9999999999995</c:v>
                </c:pt>
                <c:pt idx="16">
                  <c:v>4110</c:v>
                </c:pt>
                <c:pt idx="17">
                  <c:v>4730</c:v>
                </c:pt>
                <c:pt idx="18">
                  <c:v>4040</c:v>
                </c:pt>
                <c:pt idx="19">
                  <c:v>4160</c:v>
                </c:pt>
                <c:pt idx="20">
                  <c:v>4480</c:v>
                </c:pt>
                <c:pt idx="21">
                  <c:v>3970</c:v>
                </c:pt>
                <c:pt idx="22">
                  <c:v>4010</c:v>
                </c:pt>
                <c:pt idx="23">
                  <c:v>4070.0000000000005</c:v>
                </c:pt>
                <c:pt idx="24">
                  <c:v>4280</c:v>
                </c:pt>
              </c:numCache>
            </c:numRef>
          </c:xVal>
          <c:yVal>
            <c:numRef>
              <c:f>Sheet1!$Z$1:$Z$25</c:f>
              <c:numCache>
                <c:formatCode>General</c:formatCode>
                <c:ptCount val="25"/>
                <c:pt idx="0">
                  <c:v>2310</c:v>
                </c:pt>
                <c:pt idx="1">
                  <c:v>2350</c:v>
                </c:pt>
                <c:pt idx="2">
                  <c:v>2380</c:v>
                </c:pt>
                <c:pt idx="3">
                  <c:v>2510</c:v>
                </c:pt>
                <c:pt idx="4">
                  <c:v>2700</c:v>
                </c:pt>
                <c:pt idx="5">
                  <c:v>2750</c:v>
                </c:pt>
                <c:pt idx="6">
                  <c:v>2850</c:v>
                </c:pt>
                <c:pt idx="7">
                  <c:v>2770</c:v>
                </c:pt>
                <c:pt idx="8">
                  <c:v>2860</c:v>
                </c:pt>
                <c:pt idx="9">
                  <c:v>2940</c:v>
                </c:pt>
                <c:pt idx="10">
                  <c:v>2900</c:v>
                </c:pt>
                <c:pt idx="11">
                  <c:v>2250</c:v>
                </c:pt>
                <c:pt idx="12">
                  <c:v>2300</c:v>
                </c:pt>
                <c:pt idx="13">
                  <c:v>2490</c:v>
                </c:pt>
                <c:pt idx="14">
                  <c:v>2260</c:v>
                </c:pt>
                <c:pt idx="15">
                  <c:v>2290</c:v>
                </c:pt>
                <c:pt idx="16">
                  <c:v>2330</c:v>
                </c:pt>
                <c:pt idx="17">
                  <c:v>2600</c:v>
                </c:pt>
                <c:pt idx="18">
                  <c:v>2580</c:v>
                </c:pt>
                <c:pt idx="19">
                  <c:v>2620</c:v>
                </c:pt>
                <c:pt idx="20">
                  <c:v>2720</c:v>
                </c:pt>
                <c:pt idx="21">
                  <c:v>2550</c:v>
                </c:pt>
                <c:pt idx="22">
                  <c:v>2580</c:v>
                </c:pt>
                <c:pt idx="23">
                  <c:v>2600</c:v>
                </c:pt>
                <c:pt idx="24">
                  <c:v>2720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8500256"/>
        <c:axId val="-1118498080"/>
      </c:scatterChart>
      <c:valAx>
        <c:axId val="-1118500256"/>
        <c:scaling>
          <c:orientation val="minMax"/>
          <c:min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标题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18498080"/>
        <c:crosses val="autoZero"/>
        <c:crossBetween val="midCat"/>
      </c:valAx>
      <c:valAx>
        <c:axId val="-1118498080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标题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1850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上甜点!$J$1</c:f>
              <c:strCache>
                <c:ptCount val="1"/>
                <c:pt idx="0">
                  <c:v>C33（Gpa）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上甜点!$A$2:$A$562</c:f>
              <c:numCache>
                <c:formatCode>General</c:formatCode>
                <c:ptCount val="561"/>
                <c:pt idx="0">
                  <c:v>3450</c:v>
                </c:pt>
                <c:pt idx="1">
                  <c:v>3450.125</c:v>
                </c:pt>
                <c:pt idx="2">
                  <c:v>3450.25</c:v>
                </c:pt>
                <c:pt idx="3">
                  <c:v>3450.375</c:v>
                </c:pt>
                <c:pt idx="4">
                  <c:v>3450.5</c:v>
                </c:pt>
                <c:pt idx="5">
                  <c:v>3450.625</c:v>
                </c:pt>
                <c:pt idx="6">
                  <c:v>3450.75</c:v>
                </c:pt>
                <c:pt idx="7">
                  <c:v>3450.875</c:v>
                </c:pt>
                <c:pt idx="8">
                  <c:v>3451</c:v>
                </c:pt>
                <c:pt idx="9">
                  <c:v>3451.125</c:v>
                </c:pt>
                <c:pt idx="10">
                  <c:v>3451.25</c:v>
                </c:pt>
                <c:pt idx="11">
                  <c:v>3451.375</c:v>
                </c:pt>
                <c:pt idx="12">
                  <c:v>3451.5</c:v>
                </c:pt>
                <c:pt idx="13">
                  <c:v>3451.625</c:v>
                </c:pt>
                <c:pt idx="14">
                  <c:v>3451.75</c:v>
                </c:pt>
                <c:pt idx="15">
                  <c:v>3451.875</c:v>
                </c:pt>
                <c:pt idx="16">
                  <c:v>3452</c:v>
                </c:pt>
                <c:pt idx="17">
                  <c:v>3452.125</c:v>
                </c:pt>
                <c:pt idx="18">
                  <c:v>3452.25</c:v>
                </c:pt>
                <c:pt idx="19">
                  <c:v>3452.375</c:v>
                </c:pt>
                <c:pt idx="20">
                  <c:v>3452.5</c:v>
                </c:pt>
                <c:pt idx="21">
                  <c:v>3452.625</c:v>
                </c:pt>
                <c:pt idx="22">
                  <c:v>3452.75</c:v>
                </c:pt>
                <c:pt idx="23">
                  <c:v>3452.875</c:v>
                </c:pt>
                <c:pt idx="24">
                  <c:v>3453</c:v>
                </c:pt>
                <c:pt idx="25">
                  <c:v>3453.125</c:v>
                </c:pt>
                <c:pt idx="26">
                  <c:v>3453.25</c:v>
                </c:pt>
                <c:pt idx="27">
                  <c:v>3453.375</c:v>
                </c:pt>
                <c:pt idx="28">
                  <c:v>3453.5</c:v>
                </c:pt>
                <c:pt idx="29">
                  <c:v>3453.625</c:v>
                </c:pt>
                <c:pt idx="30">
                  <c:v>3453.75</c:v>
                </c:pt>
                <c:pt idx="31">
                  <c:v>3453.875</c:v>
                </c:pt>
                <c:pt idx="32">
                  <c:v>3454</c:v>
                </c:pt>
                <c:pt idx="33">
                  <c:v>3454.125</c:v>
                </c:pt>
                <c:pt idx="34">
                  <c:v>3454.25</c:v>
                </c:pt>
                <c:pt idx="35">
                  <c:v>3454.375</c:v>
                </c:pt>
                <c:pt idx="36">
                  <c:v>3454.5</c:v>
                </c:pt>
                <c:pt idx="37">
                  <c:v>3454.625</c:v>
                </c:pt>
                <c:pt idx="38">
                  <c:v>3454.75</c:v>
                </c:pt>
                <c:pt idx="39">
                  <c:v>3454.875</c:v>
                </c:pt>
                <c:pt idx="40">
                  <c:v>3455</c:v>
                </c:pt>
                <c:pt idx="41">
                  <c:v>3455.125</c:v>
                </c:pt>
                <c:pt idx="42">
                  <c:v>3455.25</c:v>
                </c:pt>
                <c:pt idx="43">
                  <c:v>3455.375</c:v>
                </c:pt>
                <c:pt idx="44">
                  <c:v>3455.5</c:v>
                </c:pt>
                <c:pt idx="45">
                  <c:v>3455.625</c:v>
                </c:pt>
                <c:pt idx="46">
                  <c:v>3455.75</c:v>
                </c:pt>
                <c:pt idx="47">
                  <c:v>3455.875</c:v>
                </c:pt>
                <c:pt idx="48">
                  <c:v>3456</c:v>
                </c:pt>
                <c:pt idx="49">
                  <c:v>3456.125</c:v>
                </c:pt>
                <c:pt idx="50">
                  <c:v>3456.25</c:v>
                </c:pt>
                <c:pt idx="51">
                  <c:v>3456.375</c:v>
                </c:pt>
                <c:pt idx="52">
                  <c:v>3456.5</c:v>
                </c:pt>
                <c:pt idx="53">
                  <c:v>3456.625</c:v>
                </c:pt>
                <c:pt idx="54">
                  <c:v>3456.75</c:v>
                </c:pt>
                <c:pt idx="55">
                  <c:v>3456.875</c:v>
                </c:pt>
                <c:pt idx="56">
                  <c:v>3457</c:v>
                </c:pt>
                <c:pt idx="57">
                  <c:v>3457.125</c:v>
                </c:pt>
                <c:pt idx="58">
                  <c:v>3457.25</c:v>
                </c:pt>
                <c:pt idx="59">
                  <c:v>3457.375</c:v>
                </c:pt>
                <c:pt idx="60">
                  <c:v>3457.5</c:v>
                </c:pt>
                <c:pt idx="61">
                  <c:v>3457.625</c:v>
                </c:pt>
                <c:pt idx="62">
                  <c:v>3457.75</c:v>
                </c:pt>
                <c:pt idx="63">
                  <c:v>3457.875</c:v>
                </c:pt>
                <c:pt idx="64">
                  <c:v>3458</c:v>
                </c:pt>
                <c:pt idx="65">
                  <c:v>3458.125</c:v>
                </c:pt>
                <c:pt idx="66">
                  <c:v>3458.25</c:v>
                </c:pt>
                <c:pt idx="67">
                  <c:v>3458.375</c:v>
                </c:pt>
                <c:pt idx="68">
                  <c:v>3458.5</c:v>
                </c:pt>
                <c:pt idx="69">
                  <c:v>3458.625</c:v>
                </c:pt>
                <c:pt idx="70">
                  <c:v>3458.75</c:v>
                </c:pt>
                <c:pt idx="71">
                  <c:v>3458.875</c:v>
                </c:pt>
                <c:pt idx="72">
                  <c:v>3459</c:v>
                </c:pt>
                <c:pt idx="73">
                  <c:v>3459.125</c:v>
                </c:pt>
                <c:pt idx="74">
                  <c:v>3459.25</c:v>
                </c:pt>
                <c:pt idx="75">
                  <c:v>3459.375</c:v>
                </c:pt>
                <c:pt idx="76">
                  <c:v>3459.5</c:v>
                </c:pt>
                <c:pt idx="77">
                  <c:v>3459.625</c:v>
                </c:pt>
                <c:pt idx="78">
                  <c:v>3459.75</c:v>
                </c:pt>
                <c:pt idx="79">
                  <c:v>3459.875</c:v>
                </c:pt>
                <c:pt idx="80">
                  <c:v>3460</c:v>
                </c:pt>
                <c:pt idx="81">
                  <c:v>3460.125</c:v>
                </c:pt>
                <c:pt idx="82">
                  <c:v>3460.25</c:v>
                </c:pt>
                <c:pt idx="83">
                  <c:v>3460.375</c:v>
                </c:pt>
                <c:pt idx="84">
                  <c:v>3460.5</c:v>
                </c:pt>
                <c:pt idx="85">
                  <c:v>3460.625</c:v>
                </c:pt>
                <c:pt idx="86">
                  <c:v>3460.75</c:v>
                </c:pt>
                <c:pt idx="87">
                  <c:v>3460.875</c:v>
                </c:pt>
                <c:pt idx="88">
                  <c:v>3461</c:v>
                </c:pt>
                <c:pt idx="89">
                  <c:v>3461.125</c:v>
                </c:pt>
                <c:pt idx="90">
                  <c:v>3461.25</c:v>
                </c:pt>
                <c:pt idx="91">
                  <c:v>3461.375</c:v>
                </c:pt>
                <c:pt idx="92">
                  <c:v>3461.5</c:v>
                </c:pt>
                <c:pt idx="93">
                  <c:v>3461.625</c:v>
                </c:pt>
                <c:pt idx="94">
                  <c:v>3461.75</c:v>
                </c:pt>
                <c:pt idx="95">
                  <c:v>3461.875</c:v>
                </c:pt>
                <c:pt idx="96">
                  <c:v>3462</c:v>
                </c:pt>
                <c:pt idx="97">
                  <c:v>3462.125</c:v>
                </c:pt>
                <c:pt idx="98">
                  <c:v>3462.25</c:v>
                </c:pt>
                <c:pt idx="99">
                  <c:v>3462.375</c:v>
                </c:pt>
                <c:pt idx="100">
                  <c:v>3462.5</c:v>
                </c:pt>
                <c:pt idx="101">
                  <c:v>3462.625</c:v>
                </c:pt>
                <c:pt idx="102">
                  <c:v>3462.75</c:v>
                </c:pt>
                <c:pt idx="103">
                  <c:v>3462.875</c:v>
                </c:pt>
                <c:pt idx="104">
                  <c:v>3463</c:v>
                </c:pt>
                <c:pt idx="105">
                  <c:v>3463.125</c:v>
                </c:pt>
                <c:pt idx="106">
                  <c:v>3463.25</c:v>
                </c:pt>
                <c:pt idx="107">
                  <c:v>3463.375</c:v>
                </c:pt>
                <c:pt idx="108">
                  <c:v>3463.5</c:v>
                </c:pt>
                <c:pt idx="109">
                  <c:v>3463.625</c:v>
                </c:pt>
                <c:pt idx="110">
                  <c:v>3463.75</c:v>
                </c:pt>
                <c:pt idx="111">
                  <c:v>3463.875</c:v>
                </c:pt>
                <c:pt idx="112">
                  <c:v>3464</c:v>
                </c:pt>
                <c:pt idx="113">
                  <c:v>3464.125</c:v>
                </c:pt>
                <c:pt idx="114">
                  <c:v>3464.25</c:v>
                </c:pt>
                <c:pt idx="115">
                  <c:v>3464.375</c:v>
                </c:pt>
                <c:pt idx="116">
                  <c:v>3464.5</c:v>
                </c:pt>
                <c:pt idx="117">
                  <c:v>3464.625</c:v>
                </c:pt>
                <c:pt idx="118">
                  <c:v>3464.75</c:v>
                </c:pt>
                <c:pt idx="119">
                  <c:v>3464.875</c:v>
                </c:pt>
                <c:pt idx="120">
                  <c:v>3465</c:v>
                </c:pt>
                <c:pt idx="121">
                  <c:v>3465.125</c:v>
                </c:pt>
                <c:pt idx="122">
                  <c:v>3465.25</c:v>
                </c:pt>
                <c:pt idx="123">
                  <c:v>3465.375</c:v>
                </c:pt>
                <c:pt idx="124">
                  <c:v>3465.5</c:v>
                </c:pt>
                <c:pt idx="125">
                  <c:v>3465.625</c:v>
                </c:pt>
                <c:pt idx="126">
                  <c:v>3465.75</c:v>
                </c:pt>
                <c:pt idx="127">
                  <c:v>3465.875</c:v>
                </c:pt>
                <c:pt idx="128">
                  <c:v>3466</c:v>
                </c:pt>
                <c:pt idx="129">
                  <c:v>3466.125</c:v>
                </c:pt>
                <c:pt idx="130">
                  <c:v>3466.25</c:v>
                </c:pt>
                <c:pt idx="131">
                  <c:v>3466.375</c:v>
                </c:pt>
                <c:pt idx="132">
                  <c:v>3466.5</c:v>
                </c:pt>
                <c:pt idx="133">
                  <c:v>3466.625</c:v>
                </c:pt>
                <c:pt idx="134">
                  <c:v>3466.75</c:v>
                </c:pt>
                <c:pt idx="135">
                  <c:v>3466.875</c:v>
                </c:pt>
                <c:pt idx="136">
                  <c:v>3467</c:v>
                </c:pt>
                <c:pt idx="137">
                  <c:v>3467.125</c:v>
                </c:pt>
                <c:pt idx="138">
                  <c:v>3467.25</c:v>
                </c:pt>
                <c:pt idx="139">
                  <c:v>3467.375</c:v>
                </c:pt>
                <c:pt idx="140">
                  <c:v>3467.5</c:v>
                </c:pt>
                <c:pt idx="141">
                  <c:v>3467.625</c:v>
                </c:pt>
                <c:pt idx="142">
                  <c:v>3467.75</c:v>
                </c:pt>
                <c:pt idx="143">
                  <c:v>3467.875</c:v>
                </c:pt>
                <c:pt idx="144">
                  <c:v>3468</c:v>
                </c:pt>
                <c:pt idx="145">
                  <c:v>3468.125</c:v>
                </c:pt>
                <c:pt idx="146">
                  <c:v>3468.25</c:v>
                </c:pt>
                <c:pt idx="147">
                  <c:v>3468.375</c:v>
                </c:pt>
                <c:pt idx="148">
                  <c:v>3468.5</c:v>
                </c:pt>
                <c:pt idx="149">
                  <c:v>3468.625</c:v>
                </c:pt>
                <c:pt idx="150">
                  <c:v>3468.75</c:v>
                </c:pt>
                <c:pt idx="151">
                  <c:v>3468.875</c:v>
                </c:pt>
                <c:pt idx="152">
                  <c:v>3469</c:v>
                </c:pt>
                <c:pt idx="153">
                  <c:v>3469.125</c:v>
                </c:pt>
                <c:pt idx="154">
                  <c:v>3469.25</c:v>
                </c:pt>
                <c:pt idx="155">
                  <c:v>3469.375</c:v>
                </c:pt>
                <c:pt idx="156">
                  <c:v>3469.5</c:v>
                </c:pt>
                <c:pt idx="157">
                  <c:v>3469.625</c:v>
                </c:pt>
                <c:pt idx="158">
                  <c:v>3469.75</c:v>
                </c:pt>
                <c:pt idx="159">
                  <c:v>3469.875</c:v>
                </c:pt>
                <c:pt idx="160">
                  <c:v>3470</c:v>
                </c:pt>
                <c:pt idx="161">
                  <c:v>3470.125</c:v>
                </c:pt>
                <c:pt idx="162">
                  <c:v>3470.25</c:v>
                </c:pt>
                <c:pt idx="163">
                  <c:v>3470.375</c:v>
                </c:pt>
                <c:pt idx="164">
                  <c:v>3470.5</c:v>
                </c:pt>
                <c:pt idx="165">
                  <c:v>3470.625</c:v>
                </c:pt>
                <c:pt idx="166">
                  <c:v>3470.75</c:v>
                </c:pt>
                <c:pt idx="167">
                  <c:v>3470.875</c:v>
                </c:pt>
                <c:pt idx="168">
                  <c:v>3471</c:v>
                </c:pt>
                <c:pt idx="169">
                  <c:v>3471.125</c:v>
                </c:pt>
                <c:pt idx="170">
                  <c:v>3471.25</c:v>
                </c:pt>
                <c:pt idx="171">
                  <c:v>3471.375</c:v>
                </c:pt>
                <c:pt idx="172">
                  <c:v>3471.5</c:v>
                </c:pt>
                <c:pt idx="173">
                  <c:v>3471.625</c:v>
                </c:pt>
                <c:pt idx="174">
                  <c:v>3471.75</c:v>
                </c:pt>
                <c:pt idx="175">
                  <c:v>3471.875</c:v>
                </c:pt>
                <c:pt idx="176">
                  <c:v>3472</c:v>
                </c:pt>
                <c:pt idx="177">
                  <c:v>3472.125</c:v>
                </c:pt>
                <c:pt idx="178">
                  <c:v>3472.25</c:v>
                </c:pt>
                <c:pt idx="179">
                  <c:v>3472.375</c:v>
                </c:pt>
                <c:pt idx="180">
                  <c:v>3472.5</c:v>
                </c:pt>
                <c:pt idx="181">
                  <c:v>3472.625</c:v>
                </c:pt>
                <c:pt idx="182">
                  <c:v>3472.75</c:v>
                </c:pt>
                <c:pt idx="183">
                  <c:v>3472.875</c:v>
                </c:pt>
                <c:pt idx="184">
                  <c:v>3473</c:v>
                </c:pt>
                <c:pt idx="185">
                  <c:v>3473.125</c:v>
                </c:pt>
                <c:pt idx="186">
                  <c:v>3473.25</c:v>
                </c:pt>
                <c:pt idx="187">
                  <c:v>3473.375</c:v>
                </c:pt>
                <c:pt idx="188">
                  <c:v>3473.5</c:v>
                </c:pt>
                <c:pt idx="189">
                  <c:v>3473.625</c:v>
                </c:pt>
                <c:pt idx="190">
                  <c:v>3473.75</c:v>
                </c:pt>
                <c:pt idx="191">
                  <c:v>3473.875</c:v>
                </c:pt>
                <c:pt idx="192">
                  <c:v>3474</c:v>
                </c:pt>
                <c:pt idx="193">
                  <c:v>3474.125</c:v>
                </c:pt>
                <c:pt idx="194">
                  <c:v>3474.25</c:v>
                </c:pt>
                <c:pt idx="195">
                  <c:v>3474.375</c:v>
                </c:pt>
                <c:pt idx="196">
                  <c:v>3474.5</c:v>
                </c:pt>
                <c:pt idx="197">
                  <c:v>3474.625</c:v>
                </c:pt>
                <c:pt idx="198">
                  <c:v>3474.75</c:v>
                </c:pt>
                <c:pt idx="199">
                  <c:v>3474.875</c:v>
                </c:pt>
                <c:pt idx="200">
                  <c:v>3475</c:v>
                </c:pt>
                <c:pt idx="201">
                  <c:v>3475.125</c:v>
                </c:pt>
                <c:pt idx="202">
                  <c:v>3475.25</c:v>
                </c:pt>
                <c:pt idx="203">
                  <c:v>3475.375</c:v>
                </c:pt>
                <c:pt idx="204">
                  <c:v>3475.5</c:v>
                </c:pt>
                <c:pt idx="205">
                  <c:v>3475.625</c:v>
                </c:pt>
                <c:pt idx="206">
                  <c:v>3475.75</c:v>
                </c:pt>
                <c:pt idx="207">
                  <c:v>3475.875</c:v>
                </c:pt>
                <c:pt idx="208">
                  <c:v>3476</c:v>
                </c:pt>
                <c:pt idx="209">
                  <c:v>3476.125</c:v>
                </c:pt>
                <c:pt idx="210">
                  <c:v>3476.25</c:v>
                </c:pt>
                <c:pt idx="211">
                  <c:v>3476.375</c:v>
                </c:pt>
                <c:pt idx="212">
                  <c:v>3476.5</c:v>
                </c:pt>
                <c:pt idx="213">
                  <c:v>3476.625</c:v>
                </c:pt>
                <c:pt idx="214">
                  <c:v>3476.75</c:v>
                </c:pt>
                <c:pt idx="215">
                  <c:v>3476.875</c:v>
                </c:pt>
                <c:pt idx="216">
                  <c:v>3477</c:v>
                </c:pt>
                <c:pt idx="217">
                  <c:v>3477.125</c:v>
                </c:pt>
                <c:pt idx="218">
                  <c:v>3477.25</c:v>
                </c:pt>
                <c:pt idx="219">
                  <c:v>3477.375</c:v>
                </c:pt>
                <c:pt idx="220">
                  <c:v>3477.5</c:v>
                </c:pt>
                <c:pt idx="221">
                  <c:v>3477.625</c:v>
                </c:pt>
                <c:pt idx="222">
                  <c:v>3477.75</c:v>
                </c:pt>
                <c:pt idx="223">
                  <c:v>3477.875</c:v>
                </c:pt>
                <c:pt idx="224">
                  <c:v>3478</c:v>
                </c:pt>
                <c:pt idx="225">
                  <c:v>3478.125</c:v>
                </c:pt>
                <c:pt idx="226">
                  <c:v>3478.25</c:v>
                </c:pt>
                <c:pt idx="227">
                  <c:v>3478.375</c:v>
                </c:pt>
                <c:pt idx="228">
                  <c:v>3478.5</c:v>
                </c:pt>
                <c:pt idx="229">
                  <c:v>3478.625</c:v>
                </c:pt>
                <c:pt idx="230">
                  <c:v>3478.75</c:v>
                </c:pt>
                <c:pt idx="231">
                  <c:v>3478.875</c:v>
                </c:pt>
                <c:pt idx="232">
                  <c:v>3479</c:v>
                </c:pt>
                <c:pt idx="233">
                  <c:v>3479.125</c:v>
                </c:pt>
                <c:pt idx="234">
                  <c:v>3479.25</c:v>
                </c:pt>
                <c:pt idx="235">
                  <c:v>3479.375</c:v>
                </c:pt>
                <c:pt idx="236">
                  <c:v>3479.5</c:v>
                </c:pt>
                <c:pt idx="237">
                  <c:v>3479.625</c:v>
                </c:pt>
                <c:pt idx="238">
                  <c:v>3479.75</c:v>
                </c:pt>
                <c:pt idx="239">
                  <c:v>3479.875</c:v>
                </c:pt>
                <c:pt idx="240">
                  <c:v>3480</c:v>
                </c:pt>
                <c:pt idx="241">
                  <c:v>3480.125</c:v>
                </c:pt>
                <c:pt idx="242">
                  <c:v>3480.25</c:v>
                </c:pt>
                <c:pt idx="243">
                  <c:v>3480.375</c:v>
                </c:pt>
                <c:pt idx="244">
                  <c:v>3480.5</c:v>
                </c:pt>
                <c:pt idx="245">
                  <c:v>3480.625</c:v>
                </c:pt>
                <c:pt idx="246">
                  <c:v>3480.75</c:v>
                </c:pt>
                <c:pt idx="247">
                  <c:v>3480.875</c:v>
                </c:pt>
                <c:pt idx="248">
                  <c:v>3481</c:v>
                </c:pt>
                <c:pt idx="249">
                  <c:v>3481.125</c:v>
                </c:pt>
                <c:pt idx="250">
                  <c:v>3481.25</c:v>
                </c:pt>
                <c:pt idx="251">
                  <c:v>3481.375</c:v>
                </c:pt>
                <c:pt idx="252">
                  <c:v>3481.5</c:v>
                </c:pt>
                <c:pt idx="253">
                  <c:v>3481.625</c:v>
                </c:pt>
                <c:pt idx="254">
                  <c:v>3481.75</c:v>
                </c:pt>
                <c:pt idx="255">
                  <c:v>3481.875</c:v>
                </c:pt>
                <c:pt idx="256">
                  <c:v>3482</c:v>
                </c:pt>
                <c:pt idx="257">
                  <c:v>3482.125</c:v>
                </c:pt>
                <c:pt idx="258">
                  <c:v>3482.25</c:v>
                </c:pt>
                <c:pt idx="259">
                  <c:v>3482.375</c:v>
                </c:pt>
                <c:pt idx="260">
                  <c:v>3482.5</c:v>
                </c:pt>
                <c:pt idx="261">
                  <c:v>3482.625</c:v>
                </c:pt>
                <c:pt idx="262">
                  <c:v>3482.75</c:v>
                </c:pt>
                <c:pt idx="263">
                  <c:v>3482.875</c:v>
                </c:pt>
                <c:pt idx="264">
                  <c:v>3483</c:v>
                </c:pt>
                <c:pt idx="265">
                  <c:v>3483.125</c:v>
                </c:pt>
                <c:pt idx="266">
                  <c:v>3483.25</c:v>
                </c:pt>
                <c:pt idx="267">
                  <c:v>3483.375</c:v>
                </c:pt>
                <c:pt idx="268">
                  <c:v>3483.5</c:v>
                </c:pt>
                <c:pt idx="269">
                  <c:v>3483.625</c:v>
                </c:pt>
                <c:pt idx="270">
                  <c:v>3483.75</c:v>
                </c:pt>
                <c:pt idx="271">
                  <c:v>3483.875</c:v>
                </c:pt>
                <c:pt idx="272">
                  <c:v>3484</c:v>
                </c:pt>
                <c:pt idx="273">
                  <c:v>3484.125</c:v>
                </c:pt>
                <c:pt idx="274">
                  <c:v>3484.25</c:v>
                </c:pt>
                <c:pt idx="275">
                  <c:v>3484.375</c:v>
                </c:pt>
                <c:pt idx="276">
                  <c:v>3484.5</c:v>
                </c:pt>
                <c:pt idx="277">
                  <c:v>3484.625</c:v>
                </c:pt>
                <c:pt idx="278">
                  <c:v>3484.75</c:v>
                </c:pt>
                <c:pt idx="279">
                  <c:v>3484.875</c:v>
                </c:pt>
                <c:pt idx="280">
                  <c:v>3485</c:v>
                </c:pt>
                <c:pt idx="281">
                  <c:v>3485.125</c:v>
                </c:pt>
                <c:pt idx="282">
                  <c:v>3485.25</c:v>
                </c:pt>
                <c:pt idx="283">
                  <c:v>3485.375</c:v>
                </c:pt>
                <c:pt idx="284">
                  <c:v>3485.5</c:v>
                </c:pt>
                <c:pt idx="285">
                  <c:v>3485.625</c:v>
                </c:pt>
                <c:pt idx="286">
                  <c:v>3485.75</c:v>
                </c:pt>
                <c:pt idx="287">
                  <c:v>3485.875</c:v>
                </c:pt>
                <c:pt idx="288">
                  <c:v>3486</c:v>
                </c:pt>
                <c:pt idx="289">
                  <c:v>3486.125</c:v>
                </c:pt>
                <c:pt idx="290">
                  <c:v>3486.25</c:v>
                </c:pt>
                <c:pt idx="291">
                  <c:v>3486.375</c:v>
                </c:pt>
                <c:pt idx="292">
                  <c:v>3486.5</c:v>
                </c:pt>
                <c:pt idx="293">
                  <c:v>3486.625</c:v>
                </c:pt>
                <c:pt idx="294">
                  <c:v>3486.75</c:v>
                </c:pt>
                <c:pt idx="295">
                  <c:v>3486.875</c:v>
                </c:pt>
                <c:pt idx="296">
                  <c:v>3487</c:v>
                </c:pt>
                <c:pt idx="297">
                  <c:v>3487.125</c:v>
                </c:pt>
                <c:pt idx="298">
                  <c:v>3487.25</c:v>
                </c:pt>
                <c:pt idx="299">
                  <c:v>3487.375</c:v>
                </c:pt>
                <c:pt idx="300">
                  <c:v>3487.5</c:v>
                </c:pt>
                <c:pt idx="301">
                  <c:v>3487.625</c:v>
                </c:pt>
                <c:pt idx="302">
                  <c:v>3487.75</c:v>
                </c:pt>
                <c:pt idx="303">
                  <c:v>3487.875</c:v>
                </c:pt>
                <c:pt idx="304">
                  <c:v>3488</c:v>
                </c:pt>
                <c:pt idx="305">
                  <c:v>3488.125</c:v>
                </c:pt>
                <c:pt idx="306">
                  <c:v>3488.25</c:v>
                </c:pt>
                <c:pt idx="307">
                  <c:v>3488.375</c:v>
                </c:pt>
                <c:pt idx="308">
                  <c:v>3488.5</c:v>
                </c:pt>
                <c:pt idx="309">
                  <c:v>3488.625</c:v>
                </c:pt>
                <c:pt idx="310">
                  <c:v>3488.75</c:v>
                </c:pt>
                <c:pt idx="311">
                  <c:v>3488.875</c:v>
                </c:pt>
                <c:pt idx="312">
                  <c:v>3489</c:v>
                </c:pt>
                <c:pt idx="313">
                  <c:v>3489.125</c:v>
                </c:pt>
                <c:pt idx="314">
                  <c:v>3489.25</c:v>
                </c:pt>
                <c:pt idx="315">
                  <c:v>3489.375</c:v>
                </c:pt>
                <c:pt idx="316">
                  <c:v>3489.5</c:v>
                </c:pt>
                <c:pt idx="317">
                  <c:v>3489.625</c:v>
                </c:pt>
                <c:pt idx="318">
                  <c:v>3489.75</c:v>
                </c:pt>
                <c:pt idx="319">
                  <c:v>3489.875</c:v>
                </c:pt>
                <c:pt idx="320">
                  <c:v>3490</c:v>
                </c:pt>
                <c:pt idx="321">
                  <c:v>3490.125</c:v>
                </c:pt>
                <c:pt idx="322">
                  <c:v>3490.25</c:v>
                </c:pt>
                <c:pt idx="323">
                  <c:v>3490.375</c:v>
                </c:pt>
                <c:pt idx="324">
                  <c:v>3490.5</c:v>
                </c:pt>
                <c:pt idx="325">
                  <c:v>3490.625</c:v>
                </c:pt>
                <c:pt idx="326">
                  <c:v>3490.75</c:v>
                </c:pt>
                <c:pt idx="327">
                  <c:v>3490.875</c:v>
                </c:pt>
                <c:pt idx="328">
                  <c:v>3491</c:v>
                </c:pt>
                <c:pt idx="329">
                  <c:v>3491.125</c:v>
                </c:pt>
                <c:pt idx="330">
                  <c:v>3491.25</c:v>
                </c:pt>
                <c:pt idx="331">
                  <c:v>3491.375</c:v>
                </c:pt>
                <c:pt idx="332">
                  <c:v>3491.5</c:v>
                </c:pt>
                <c:pt idx="333">
                  <c:v>3491.625</c:v>
                </c:pt>
                <c:pt idx="334">
                  <c:v>3491.75</c:v>
                </c:pt>
                <c:pt idx="335">
                  <c:v>3491.875</c:v>
                </c:pt>
                <c:pt idx="336">
                  <c:v>3492</c:v>
                </c:pt>
                <c:pt idx="337">
                  <c:v>3492.125</c:v>
                </c:pt>
                <c:pt idx="338">
                  <c:v>3492.25</c:v>
                </c:pt>
                <c:pt idx="339">
                  <c:v>3492.375</c:v>
                </c:pt>
                <c:pt idx="340">
                  <c:v>3492.5</c:v>
                </c:pt>
                <c:pt idx="341">
                  <c:v>3492.625</c:v>
                </c:pt>
                <c:pt idx="342">
                  <c:v>3492.75</c:v>
                </c:pt>
                <c:pt idx="343">
                  <c:v>3492.875</c:v>
                </c:pt>
                <c:pt idx="344">
                  <c:v>3493</c:v>
                </c:pt>
                <c:pt idx="345">
                  <c:v>3493.125</c:v>
                </c:pt>
                <c:pt idx="346">
                  <c:v>3493.25</c:v>
                </c:pt>
                <c:pt idx="347">
                  <c:v>3493.375</c:v>
                </c:pt>
                <c:pt idx="348">
                  <c:v>3493.5</c:v>
                </c:pt>
                <c:pt idx="349">
                  <c:v>3493.625</c:v>
                </c:pt>
                <c:pt idx="350">
                  <c:v>3493.75</c:v>
                </c:pt>
                <c:pt idx="351">
                  <c:v>3493.875</c:v>
                </c:pt>
                <c:pt idx="352">
                  <c:v>3494</c:v>
                </c:pt>
                <c:pt idx="353">
                  <c:v>3494.125</c:v>
                </c:pt>
                <c:pt idx="354">
                  <c:v>3494.25</c:v>
                </c:pt>
                <c:pt idx="355">
                  <c:v>3494.375</c:v>
                </c:pt>
                <c:pt idx="356">
                  <c:v>3494.5</c:v>
                </c:pt>
                <c:pt idx="357">
                  <c:v>3494.625</c:v>
                </c:pt>
                <c:pt idx="358">
                  <c:v>3494.75</c:v>
                </c:pt>
                <c:pt idx="359">
                  <c:v>3494.875</c:v>
                </c:pt>
                <c:pt idx="360">
                  <c:v>3495</c:v>
                </c:pt>
                <c:pt idx="361">
                  <c:v>3495.125</c:v>
                </c:pt>
                <c:pt idx="362">
                  <c:v>3495.25</c:v>
                </c:pt>
                <c:pt idx="363">
                  <c:v>3495.375</c:v>
                </c:pt>
                <c:pt idx="364">
                  <c:v>3495.5</c:v>
                </c:pt>
                <c:pt idx="365">
                  <c:v>3495.625</c:v>
                </c:pt>
                <c:pt idx="366">
                  <c:v>3495.75</c:v>
                </c:pt>
                <c:pt idx="367">
                  <c:v>3495.875</c:v>
                </c:pt>
                <c:pt idx="368">
                  <c:v>3496</c:v>
                </c:pt>
                <c:pt idx="369">
                  <c:v>3496.125</c:v>
                </c:pt>
                <c:pt idx="370">
                  <c:v>3496.25</c:v>
                </c:pt>
                <c:pt idx="371">
                  <c:v>3496.375</c:v>
                </c:pt>
                <c:pt idx="372">
                  <c:v>3496.5</c:v>
                </c:pt>
                <c:pt idx="373">
                  <c:v>3496.625</c:v>
                </c:pt>
                <c:pt idx="374">
                  <c:v>3496.75</c:v>
                </c:pt>
                <c:pt idx="375">
                  <c:v>3496.875</c:v>
                </c:pt>
                <c:pt idx="376">
                  <c:v>3497</c:v>
                </c:pt>
                <c:pt idx="377">
                  <c:v>3497.125</c:v>
                </c:pt>
                <c:pt idx="378">
                  <c:v>3497.25</c:v>
                </c:pt>
                <c:pt idx="379">
                  <c:v>3497.375</c:v>
                </c:pt>
                <c:pt idx="380">
                  <c:v>3497.5</c:v>
                </c:pt>
                <c:pt idx="381">
                  <c:v>3497.625</c:v>
                </c:pt>
                <c:pt idx="382">
                  <c:v>3497.75</c:v>
                </c:pt>
                <c:pt idx="383">
                  <c:v>3497.875</c:v>
                </c:pt>
                <c:pt idx="384">
                  <c:v>3498</c:v>
                </c:pt>
                <c:pt idx="385">
                  <c:v>3498.125</c:v>
                </c:pt>
                <c:pt idx="386">
                  <c:v>3498.25</c:v>
                </c:pt>
                <c:pt idx="387">
                  <c:v>3498.375</c:v>
                </c:pt>
                <c:pt idx="388">
                  <c:v>3498.5</c:v>
                </c:pt>
                <c:pt idx="389">
                  <c:v>3498.625</c:v>
                </c:pt>
                <c:pt idx="390">
                  <c:v>3498.75</c:v>
                </c:pt>
                <c:pt idx="391">
                  <c:v>3498.875</c:v>
                </c:pt>
                <c:pt idx="392">
                  <c:v>3499</c:v>
                </c:pt>
                <c:pt idx="393">
                  <c:v>3499.125</c:v>
                </c:pt>
                <c:pt idx="394">
                  <c:v>3499.25</c:v>
                </c:pt>
                <c:pt idx="395">
                  <c:v>3499.375</c:v>
                </c:pt>
                <c:pt idx="396">
                  <c:v>3499.5</c:v>
                </c:pt>
                <c:pt idx="397">
                  <c:v>3499.625</c:v>
                </c:pt>
                <c:pt idx="398">
                  <c:v>3499.75</c:v>
                </c:pt>
                <c:pt idx="399">
                  <c:v>3499.875</c:v>
                </c:pt>
                <c:pt idx="400">
                  <c:v>3500</c:v>
                </c:pt>
                <c:pt idx="401">
                  <c:v>3500.125</c:v>
                </c:pt>
                <c:pt idx="402">
                  <c:v>3500.25</c:v>
                </c:pt>
                <c:pt idx="403">
                  <c:v>3500.375</c:v>
                </c:pt>
                <c:pt idx="404">
                  <c:v>3500.5</c:v>
                </c:pt>
                <c:pt idx="405">
                  <c:v>3500.625</c:v>
                </c:pt>
                <c:pt idx="406">
                  <c:v>3500.75</c:v>
                </c:pt>
                <c:pt idx="407">
                  <c:v>3500.875</c:v>
                </c:pt>
                <c:pt idx="408">
                  <c:v>3501</c:v>
                </c:pt>
                <c:pt idx="409">
                  <c:v>3501.125</c:v>
                </c:pt>
                <c:pt idx="410">
                  <c:v>3501.25</c:v>
                </c:pt>
                <c:pt idx="411">
                  <c:v>3501.375</c:v>
                </c:pt>
                <c:pt idx="412">
                  <c:v>3501.5</c:v>
                </c:pt>
                <c:pt idx="413">
                  <c:v>3501.625</c:v>
                </c:pt>
                <c:pt idx="414">
                  <c:v>3501.75</c:v>
                </c:pt>
                <c:pt idx="415">
                  <c:v>3501.875</c:v>
                </c:pt>
                <c:pt idx="416">
                  <c:v>3502</c:v>
                </c:pt>
                <c:pt idx="417">
                  <c:v>3502.125</c:v>
                </c:pt>
                <c:pt idx="418">
                  <c:v>3502.25</c:v>
                </c:pt>
                <c:pt idx="419">
                  <c:v>3502.375</c:v>
                </c:pt>
                <c:pt idx="420">
                  <c:v>3502.5</c:v>
                </c:pt>
                <c:pt idx="421">
                  <c:v>3502.625</c:v>
                </c:pt>
                <c:pt idx="422">
                  <c:v>3502.75</c:v>
                </c:pt>
                <c:pt idx="423">
                  <c:v>3502.875</c:v>
                </c:pt>
                <c:pt idx="424">
                  <c:v>3503</c:v>
                </c:pt>
                <c:pt idx="425">
                  <c:v>3503.125</c:v>
                </c:pt>
                <c:pt idx="426">
                  <c:v>3503.25</c:v>
                </c:pt>
                <c:pt idx="427">
                  <c:v>3503.375</c:v>
                </c:pt>
                <c:pt idx="428">
                  <c:v>3503.5</c:v>
                </c:pt>
                <c:pt idx="429">
                  <c:v>3503.625</c:v>
                </c:pt>
                <c:pt idx="430">
                  <c:v>3503.75</c:v>
                </c:pt>
                <c:pt idx="431">
                  <c:v>3503.875</c:v>
                </c:pt>
                <c:pt idx="432">
                  <c:v>3504</c:v>
                </c:pt>
                <c:pt idx="433">
                  <c:v>3504.125</c:v>
                </c:pt>
                <c:pt idx="434">
                  <c:v>3504.25</c:v>
                </c:pt>
                <c:pt idx="435">
                  <c:v>3504.375</c:v>
                </c:pt>
                <c:pt idx="436">
                  <c:v>3504.5</c:v>
                </c:pt>
                <c:pt idx="437">
                  <c:v>3504.625</c:v>
                </c:pt>
                <c:pt idx="438">
                  <c:v>3504.75</c:v>
                </c:pt>
                <c:pt idx="439">
                  <c:v>3504.875</c:v>
                </c:pt>
                <c:pt idx="440">
                  <c:v>3505</c:v>
                </c:pt>
                <c:pt idx="441">
                  <c:v>3505.125</c:v>
                </c:pt>
                <c:pt idx="442">
                  <c:v>3505.25</c:v>
                </c:pt>
                <c:pt idx="443">
                  <c:v>3505.375</c:v>
                </c:pt>
                <c:pt idx="444">
                  <c:v>3505.5</c:v>
                </c:pt>
                <c:pt idx="445">
                  <c:v>3505.625</c:v>
                </c:pt>
                <c:pt idx="446">
                  <c:v>3505.75</c:v>
                </c:pt>
                <c:pt idx="447">
                  <c:v>3505.875</c:v>
                </c:pt>
                <c:pt idx="448">
                  <c:v>3506</c:v>
                </c:pt>
                <c:pt idx="449">
                  <c:v>3506.125</c:v>
                </c:pt>
                <c:pt idx="450">
                  <c:v>3506.25</c:v>
                </c:pt>
                <c:pt idx="451">
                  <c:v>3506.375</c:v>
                </c:pt>
                <c:pt idx="452">
                  <c:v>3506.5</c:v>
                </c:pt>
                <c:pt idx="453">
                  <c:v>3506.625</c:v>
                </c:pt>
                <c:pt idx="454">
                  <c:v>3506.75</c:v>
                </c:pt>
                <c:pt idx="455">
                  <c:v>3506.875</c:v>
                </c:pt>
                <c:pt idx="456">
                  <c:v>3507</c:v>
                </c:pt>
                <c:pt idx="457">
                  <c:v>3507.125</c:v>
                </c:pt>
                <c:pt idx="458">
                  <c:v>3507.25</c:v>
                </c:pt>
                <c:pt idx="459">
                  <c:v>3507.375</c:v>
                </c:pt>
                <c:pt idx="460">
                  <c:v>3507.5</c:v>
                </c:pt>
                <c:pt idx="461">
                  <c:v>3507.625</c:v>
                </c:pt>
                <c:pt idx="462">
                  <c:v>3507.75</c:v>
                </c:pt>
                <c:pt idx="463">
                  <c:v>3507.875</c:v>
                </c:pt>
                <c:pt idx="464">
                  <c:v>3508</c:v>
                </c:pt>
                <c:pt idx="465">
                  <c:v>3508.125</c:v>
                </c:pt>
                <c:pt idx="466">
                  <c:v>3508.25</c:v>
                </c:pt>
                <c:pt idx="467">
                  <c:v>3508.375</c:v>
                </c:pt>
                <c:pt idx="468">
                  <c:v>3508.5</c:v>
                </c:pt>
                <c:pt idx="469">
                  <c:v>3508.625</c:v>
                </c:pt>
                <c:pt idx="470">
                  <c:v>3508.75</c:v>
                </c:pt>
                <c:pt idx="471">
                  <c:v>3508.875</c:v>
                </c:pt>
                <c:pt idx="472">
                  <c:v>3509</c:v>
                </c:pt>
                <c:pt idx="473">
                  <c:v>3509.125</c:v>
                </c:pt>
                <c:pt idx="474">
                  <c:v>3509.25</c:v>
                </c:pt>
                <c:pt idx="475">
                  <c:v>3509.375</c:v>
                </c:pt>
                <c:pt idx="476">
                  <c:v>3509.5</c:v>
                </c:pt>
                <c:pt idx="477">
                  <c:v>3509.625</c:v>
                </c:pt>
                <c:pt idx="478">
                  <c:v>3509.75</c:v>
                </c:pt>
                <c:pt idx="479">
                  <c:v>3509.875</c:v>
                </c:pt>
                <c:pt idx="480">
                  <c:v>3510</c:v>
                </c:pt>
                <c:pt idx="481">
                  <c:v>3510.125</c:v>
                </c:pt>
                <c:pt idx="482">
                  <c:v>3510.25</c:v>
                </c:pt>
                <c:pt idx="483">
                  <c:v>3510.375</c:v>
                </c:pt>
                <c:pt idx="484">
                  <c:v>3510.5</c:v>
                </c:pt>
                <c:pt idx="485">
                  <c:v>3510.625</c:v>
                </c:pt>
                <c:pt idx="486">
                  <c:v>3510.75</c:v>
                </c:pt>
                <c:pt idx="487">
                  <c:v>3510.875</c:v>
                </c:pt>
                <c:pt idx="488">
                  <c:v>3511</c:v>
                </c:pt>
                <c:pt idx="489">
                  <c:v>3511.125</c:v>
                </c:pt>
                <c:pt idx="490">
                  <c:v>3511.25</c:v>
                </c:pt>
                <c:pt idx="491">
                  <c:v>3511.375</c:v>
                </c:pt>
                <c:pt idx="492">
                  <c:v>3511.5</c:v>
                </c:pt>
                <c:pt idx="493">
                  <c:v>3511.625</c:v>
                </c:pt>
                <c:pt idx="494">
                  <c:v>3511.75</c:v>
                </c:pt>
                <c:pt idx="495">
                  <c:v>3511.875</c:v>
                </c:pt>
                <c:pt idx="496">
                  <c:v>3512</c:v>
                </c:pt>
                <c:pt idx="497">
                  <c:v>3512.125</c:v>
                </c:pt>
                <c:pt idx="498">
                  <c:v>3512.25</c:v>
                </c:pt>
                <c:pt idx="499">
                  <c:v>3512.375</c:v>
                </c:pt>
                <c:pt idx="500">
                  <c:v>3512.5</c:v>
                </c:pt>
                <c:pt idx="501">
                  <c:v>3512.625</c:v>
                </c:pt>
                <c:pt idx="502">
                  <c:v>3512.75</c:v>
                </c:pt>
                <c:pt idx="503">
                  <c:v>3512.875</c:v>
                </c:pt>
                <c:pt idx="504">
                  <c:v>3513</c:v>
                </c:pt>
                <c:pt idx="505">
                  <c:v>3513.125</c:v>
                </c:pt>
                <c:pt idx="506">
                  <c:v>3513.25</c:v>
                </c:pt>
                <c:pt idx="507">
                  <c:v>3513.375</c:v>
                </c:pt>
                <c:pt idx="508">
                  <c:v>3513.5</c:v>
                </c:pt>
                <c:pt idx="509">
                  <c:v>3513.625</c:v>
                </c:pt>
                <c:pt idx="510">
                  <c:v>3513.75</c:v>
                </c:pt>
                <c:pt idx="511">
                  <c:v>3513.875</c:v>
                </c:pt>
                <c:pt idx="512">
                  <c:v>3514</c:v>
                </c:pt>
                <c:pt idx="513">
                  <c:v>3514.125</c:v>
                </c:pt>
                <c:pt idx="514">
                  <c:v>3514.25</c:v>
                </c:pt>
                <c:pt idx="515">
                  <c:v>3514.375</c:v>
                </c:pt>
                <c:pt idx="516">
                  <c:v>3514.5</c:v>
                </c:pt>
                <c:pt idx="517">
                  <c:v>3514.625</c:v>
                </c:pt>
                <c:pt idx="518">
                  <c:v>3514.75</c:v>
                </c:pt>
                <c:pt idx="519">
                  <c:v>3514.875</c:v>
                </c:pt>
                <c:pt idx="520">
                  <c:v>3515</c:v>
                </c:pt>
                <c:pt idx="521">
                  <c:v>3515.125</c:v>
                </c:pt>
                <c:pt idx="522">
                  <c:v>3515.25</c:v>
                </c:pt>
                <c:pt idx="523">
                  <c:v>3515.375</c:v>
                </c:pt>
                <c:pt idx="524">
                  <c:v>3515.5</c:v>
                </c:pt>
                <c:pt idx="525">
                  <c:v>3515.625</c:v>
                </c:pt>
                <c:pt idx="526">
                  <c:v>3515.75</c:v>
                </c:pt>
                <c:pt idx="527">
                  <c:v>3515.875</c:v>
                </c:pt>
                <c:pt idx="528">
                  <c:v>3516</c:v>
                </c:pt>
                <c:pt idx="529">
                  <c:v>3516.125</c:v>
                </c:pt>
                <c:pt idx="530">
                  <c:v>3516.25</c:v>
                </c:pt>
                <c:pt idx="531">
                  <c:v>3516.375</c:v>
                </c:pt>
                <c:pt idx="532">
                  <c:v>3516.5</c:v>
                </c:pt>
                <c:pt idx="533">
                  <c:v>3516.625</c:v>
                </c:pt>
                <c:pt idx="534">
                  <c:v>3516.75</c:v>
                </c:pt>
                <c:pt idx="535">
                  <c:v>3516.875</c:v>
                </c:pt>
                <c:pt idx="536">
                  <c:v>3517</c:v>
                </c:pt>
                <c:pt idx="537">
                  <c:v>3517.125</c:v>
                </c:pt>
                <c:pt idx="538">
                  <c:v>3517.25</c:v>
                </c:pt>
                <c:pt idx="539">
                  <c:v>3517.375</c:v>
                </c:pt>
                <c:pt idx="540">
                  <c:v>3517.5</c:v>
                </c:pt>
                <c:pt idx="541">
                  <c:v>3517.625</c:v>
                </c:pt>
                <c:pt idx="542">
                  <c:v>3517.75</c:v>
                </c:pt>
                <c:pt idx="543">
                  <c:v>3517.875</c:v>
                </c:pt>
                <c:pt idx="544">
                  <c:v>3518</c:v>
                </c:pt>
                <c:pt idx="545">
                  <c:v>3518.125</c:v>
                </c:pt>
                <c:pt idx="546">
                  <c:v>3518.25</c:v>
                </c:pt>
                <c:pt idx="547">
                  <c:v>3518.375</c:v>
                </c:pt>
                <c:pt idx="548">
                  <c:v>3518.5</c:v>
                </c:pt>
                <c:pt idx="549">
                  <c:v>3518.625</c:v>
                </c:pt>
                <c:pt idx="550">
                  <c:v>3518.75</c:v>
                </c:pt>
                <c:pt idx="551">
                  <c:v>3518.875</c:v>
                </c:pt>
                <c:pt idx="552">
                  <c:v>3519</c:v>
                </c:pt>
                <c:pt idx="553">
                  <c:v>3519.125</c:v>
                </c:pt>
                <c:pt idx="554">
                  <c:v>3519.25</c:v>
                </c:pt>
                <c:pt idx="555">
                  <c:v>3519.375</c:v>
                </c:pt>
                <c:pt idx="556">
                  <c:v>3519.5</c:v>
                </c:pt>
                <c:pt idx="557">
                  <c:v>3519.625</c:v>
                </c:pt>
                <c:pt idx="558">
                  <c:v>3519.75</c:v>
                </c:pt>
                <c:pt idx="559">
                  <c:v>3519.875</c:v>
                </c:pt>
                <c:pt idx="560">
                  <c:v>3520</c:v>
                </c:pt>
              </c:numCache>
            </c:numRef>
          </c:xVal>
          <c:yVal>
            <c:numRef>
              <c:f>上甜点!$J$2:$J$562</c:f>
              <c:numCache>
                <c:formatCode>General</c:formatCode>
                <c:ptCount val="561"/>
                <c:pt idx="0">
                  <c:v>21.113708575995091</c:v>
                </c:pt>
                <c:pt idx="1">
                  <c:v>21.097283601247398</c:v>
                </c:pt>
                <c:pt idx="2">
                  <c:v>21.399094546305143</c:v>
                </c:pt>
                <c:pt idx="3">
                  <c:v>21.876278622513887</c:v>
                </c:pt>
                <c:pt idx="4">
                  <c:v>22.501245279349252</c:v>
                </c:pt>
                <c:pt idx="5">
                  <c:v>23.179850647675107</c:v>
                </c:pt>
                <c:pt idx="6">
                  <c:v>23.288147206723949</c:v>
                </c:pt>
                <c:pt idx="7">
                  <c:v>22.93234661034063</c:v>
                </c:pt>
                <c:pt idx="8">
                  <c:v>22.488253837781826</c:v>
                </c:pt>
                <c:pt idx="9">
                  <c:v>22.650147196356411</c:v>
                </c:pt>
                <c:pt idx="10">
                  <c:v>23.913954917674136</c:v>
                </c:pt>
                <c:pt idx="11">
                  <c:v>26.396098072599163</c:v>
                </c:pt>
                <c:pt idx="12">
                  <c:v>28.782438593173811</c:v>
                </c:pt>
                <c:pt idx="13">
                  <c:v>29.067578510766619</c:v>
                </c:pt>
                <c:pt idx="14">
                  <c:v>27.038336306835454</c:v>
                </c:pt>
                <c:pt idx="15">
                  <c:v>24.377805440801044</c:v>
                </c:pt>
                <c:pt idx="16">
                  <c:v>22.790551338887727</c:v>
                </c:pt>
                <c:pt idx="17">
                  <c:v>23.021015631233411</c:v>
                </c:pt>
                <c:pt idx="18">
                  <c:v>24.788517423411097</c:v>
                </c:pt>
                <c:pt idx="19">
                  <c:v>27.447750522280302</c:v>
                </c:pt>
                <c:pt idx="20">
                  <c:v>30.77780881889613</c:v>
                </c:pt>
                <c:pt idx="21">
                  <c:v>34.283256880091123</c:v>
                </c:pt>
                <c:pt idx="22">
                  <c:v>36.982682009414837</c:v>
                </c:pt>
                <c:pt idx="23">
                  <c:v>37.957018876467878</c:v>
                </c:pt>
                <c:pt idx="24">
                  <c:v>37.982083831231307</c:v>
                </c:pt>
                <c:pt idx="25">
                  <c:v>37.374140413298598</c:v>
                </c:pt>
                <c:pt idx="26">
                  <c:v>36.775663471595642</c:v>
                </c:pt>
                <c:pt idx="27">
                  <c:v>36.613638160346326</c:v>
                </c:pt>
                <c:pt idx="28">
                  <c:v>36.675342456133883</c:v>
                </c:pt>
                <c:pt idx="29">
                  <c:v>36.062037061046972</c:v>
                </c:pt>
                <c:pt idx="30">
                  <c:v>34.486264058236628</c:v>
                </c:pt>
                <c:pt idx="31">
                  <c:v>32.407169068761768</c:v>
                </c:pt>
                <c:pt idx="32">
                  <c:v>30.197420626560618</c:v>
                </c:pt>
                <c:pt idx="33">
                  <c:v>28.108708589565563</c:v>
                </c:pt>
                <c:pt idx="34">
                  <c:v>26.663825571088395</c:v>
                </c:pt>
                <c:pt idx="35">
                  <c:v>25.584520290244555</c:v>
                </c:pt>
                <c:pt idx="36">
                  <c:v>24.54238390470351</c:v>
                </c:pt>
                <c:pt idx="37">
                  <c:v>23.5514279115142</c:v>
                </c:pt>
                <c:pt idx="38">
                  <c:v>22.667609035942473</c:v>
                </c:pt>
                <c:pt idx="39">
                  <c:v>21.955043233284833</c:v>
                </c:pt>
                <c:pt idx="40">
                  <c:v>21.723080810571293</c:v>
                </c:pt>
                <c:pt idx="41">
                  <c:v>21.519228680075194</c:v>
                </c:pt>
                <c:pt idx="42">
                  <c:v>21.188013576005122</c:v>
                </c:pt>
                <c:pt idx="43">
                  <c:v>20.737315317349633</c:v>
                </c:pt>
                <c:pt idx="44">
                  <c:v>20.248839354170475</c:v>
                </c:pt>
                <c:pt idx="45">
                  <c:v>20.074536174504605</c:v>
                </c:pt>
                <c:pt idx="46">
                  <c:v>20.054752265042879</c:v>
                </c:pt>
                <c:pt idx="47">
                  <c:v>20.166482924756316</c:v>
                </c:pt>
                <c:pt idx="48">
                  <c:v>20.390848898265986</c:v>
                </c:pt>
                <c:pt idx="49">
                  <c:v>20.644220538741752</c:v>
                </c:pt>
                <c:pt idx="50">
                  <c:v>20.768989645182199</c:v>
                </c:pt>
                <c:pt idx="51">
                  <c:v>21.597109256675992</c:v>
                </c:pt>
                <c:pt idx="52">
                  <c:v>22.877945393132411</c:v>
                </c:pt>
                <c:pt idx="53">
                  <c:v>24.001105804782014</c:v>
                </c:pt>
                <c:pt idx="54">
                  <c:v>24.496209956741442</c:v>
                </c:pt>
                <c:pt idx="55">
                  <c:v>24.163976474466665</c:v>
                </c:pt>
                <c:pt idx="56">
                  <c:v>22.965355741112752</c:v>
                </c:pt>
                <c:pt idx="57">
                  <c:v>21.559554043203182</c:v>
                </c:pt>
                <c:pt idx="58">
                  <c:v>20.56090937893789</c:v>
                </c:pt>
                <c:pt idx="59">
                  <c:v>20.048377300470221</c:v>
                </c:pt>
                <c:pt idx="60">
                  <c:v>19.898972051350373</c:v>
                </c:pt>
                <c:pt idx="61">
                  <c:v>19.889875347955702</c:v>
                </c:pt>
                <c:pt idx="62">
                  <c:v>20.008962149647051</c:v>
                </c:pt>
                <c:pt idx="63">
                  <c:v>19.993869749285683</c:v>
                </c:pt>
                <c:pt idx="64">
                  <c:v>19.891769608428831</c:v>
                </c:pt>
                <c:pt idx="65">
                  <c:v>19.841164394560415</c:v>
                </c:pt>
                <c:pt idx="66">
                  <c:v>19.994249160848209</c:v>
                </c:pt>
                <c:pt idx="67">
                  <c:v>20.538002307020911</c:v>
                </c:pt>
                <c:pt idx="68">
                  <c:v>21.085239893762328</c:v>
                </c:pt>
                <c:pt idx="69">
                  <c:v>21.358931626899174</c:v>
                </c:pt>
                <c:pt idx="70">
                  <c:v>21.300997842196654</c:v>
                </c:pt>
                <c:pt idx="71">
                  <c:v>20.943682567864666</c:v>
                </c:pt>
                <c:pt idx="72">
                  <c:v>20.497994657200341</c:v>
                </c:pt>
                <c:pt idx="73">
                  <c:v>20.313937611481776</c:v>
                </c:pt>
                <c:pt idx="74">
                  <c:v>20.31063176825824</c:v>
                </c:pt>
                <c:pt idx="75">
                  <c:v>20.592980476315557</c:v>
                </c:pt>
                <c:pt idx="76">
                  <c:v>21.124830545854451</c:v>
                </c:pt>
                <c:pt idx="77">
                  <c:v>21.685519191088115</c:v>
                </c:pt>
                <c:pt idx="78">
                  <c:v>21.817109453533345</c:v>
                </c:pt>
                <c:pt idx="79">
                  <c:v>21.766406809761744</c:v>
                </c:pt>
                <c:pt idx="80">
                  <c:v>21.497238008679947</c:v>
                </c:pt>
                <c:pt idx="81">
                  <c:v>21.115116639641549</c:v>
                </c:pt>
                <c:pt idx="82">
                  <c:v>20.860029794737112</c:v>
                </c:pt>
                <c:pt idx="83">
                  <c:v>20.991720271700828</c:v>
                </c:pt>
                <c:pt idx="84">
                  <c:v>21.698904048100101</c:v>
                </c:pt>
                <c:pt idx="85">
                  <c:v>22.532416282883744</c:v>
                </c:pt>
                <c:pt idx="86">
                  <c:v>23.573786954855834</c:v>
                </c:pt>
                <c:pt idx="87">
                  <c:v>24.639556037488536</c:v>
                </c:pt>
                <c:pt idx="88">
                  <c:v>25.214024068327955</c:v>
                </c:pt>
                <c:pt idx="89">
                  <c:v>24.524547473224796</c:v>
                </c:pt>
                <c:pt idx="90">
                  <c:v>23.143370667474787</c:v>
                </c:pt>
                <c:pt idx="91">
                  <c:v>21.493501301813097</c:v>
                </c:pt>
                <c:pt idx="92">
                  <c:v>20.315495500549744</c:v>
                </c:pt>
                <c:pt idx="93">
                  <c:v>19.916852626146362</c:v>
                </c:pt>
                <c:pt idx="94">
                  <c:v>20.400941961540624</c:v>
                </c:pt>
                <c:pt idx="95">
                  <c:v>21.810567015980627</c:v>
                </c:pt>
                <c:pt idx="96">
                  <c:v>22.945357241513804</c:v>
                </c:pt>
                <c:pt idx="97">
                  <c:v>23.742727241855807</c:v>
                </c:pt>
                <c:pt idx="98">
                  <c:v>24.180973737528266</c:v>
                </c:pt>
                <c:pt idx="99">
                  <c:v>24.378554249398608</c:v>
                </c:pt>
                <c:pt idx="100">
                  <c:v>24.559177183244788</c:v>
                </c:pt>
                <c:pt idx="101">
                  <c:v>25.040792606457693</c:v>
                </c:pt>
                <c:pt idx="102">
                  <c:v>26.090068235619082</c:v>
                </c:pt>
                <c:pt idx="103">
                  <c:v>27.561218852596085</c:v>
                </c:pt>
                <c:pt idx="104">
                  <c:v>29.382119581645078</c:v>
                </c:pt>
                <c:pt idx="105">
                  <c:v>31.487198666765465</c:v>
                </c:pt>
                <c:pt idx="106">
                  <c:v>33.60508179180291</c:v>
                </c:pt>
                <c:pt idx="107">
                  <c:v>34.700370376728145</c:v>
                </c:pt>
                <c:pt idx="108">
                  <c:v>34.481229395566764</c:v>
                </c:pt>
                <c:pt idx="109">
                  <c:v>33.436509694295076</c:v>
                </c:pt>
                <c:pt idx="110">
                  <c:v>32.197798513856227</c:v>
                </c:pt>
                <c:pt idx="111">
                  <c:v>31.276548951687502</c:v>
                </c:pt>
                <c:pt idx="112">
                  <c:v>31.258332259424549</c:v>
                </c:pt>
                <c:pt idx="113">
                  <c:v>31.50886938902887</c:v>
                </c:pt>
                <c:pt idx="114">
                  <c:v>31.216357570718653</c:v>
                </c:pt>
                <c:pt idx="115">
                  <c:v>30.479965169101504</c:v>
                </c:pt>
                <c:pt idx="116">
                  <c:v>29.724426014120532</c:v>
                </c:pt>
                <c:pt idx="117">
                  <c:v>29.34810363804452</c:v>
                </c:pt>
                <c:pt idx="118">
                  <c:v>29.10163047440869</c:v>
                </c:pt>
                <c:pt idx="119">
                  <c:v>29.108949935110285</c:v>
                </c:pt>
                <c:pt idx="120">
                  <c:v>29.29411964230081</c:v>
                </c:pt>
                <c:pt idx="121">
                  <c:v>29.737709334281941</c:v>
                </c:pt>
                <c:pt idx="122">
                  <c:v>30.747414161412479</c:v>
                </c:pt>
                <c:pt idx="123">
                  <c:v>32.651518074148385</c:v>
                </c:pt>
                <c:pt idx="124">
                  <c:v>34.388057140931544</c:v>
                </c:pt>
                <c:pt idx="125">
                  <c:v>35.380881774698508</c:v>
                </c:pt>
                <c:pt idx="126">
                  <c:v>35.349294311410226</c:v>
                </c:pt>
                <c:pt idx="127">
                  <c:v>34.916083560014833</c:v>
                </c:pt>
                <c:pt idx="128">
                  <c:v>36.220090255686976</c:v>
                </c:pt>
                <c:pt idx="129">
                  <c:v>41.099063137441803</c:v>
                </c:pt>
                <c:pt idx="130">
                  <c:v>46.374653926182084</c:v>
                </c:pt>
                <c:pt idx="131">
                  <c:v>49.546520277089648</c:v>
                </c:pt>
                <c:pt idx="132">
                  <c:v>49.193664873450921</c:v>
                </c:pt>
                <c:pt idx="133">
                  <c:v>46.096787210658121</c:v>
                </c:pt>
                <c:pt idx="134">
                  <c:v>43.010523400120839</c:v>
                </c:pt>
                <c:pt idx="135">
                  <c:v>40.623277076837809</c:v>
                </c:pt>
                <c:pt idx="136">
                  <c:v>39.732614149692601</c:v>
                </c:pt>
                <c:pt idx="137">
                  <c:v>39.559698334436277</c:v>
                </c:pt>
                <c:pt idx="138">
                  <c:v>39.295315073884794</c:v>
                </c:pt>
                <c:pt idx="139">
                  <c:v>38.432796981224406</c:v>
                </c:pt>
                <c:pt idx="140">
                  <c:v>38.79857500415099</c:v>
                </c:pt>
                <c:pt idx="141">
                  <c:v>40.248054207830123</c:v>
                </c:pt>
                <c:pt idx="142">
                  <c:v>42.209173341685052</c:v>
                </c:pt>
                <c:pt idx="143">
                  <c:v>44.396194146863195</c:v>
                </c:pt>
                <c:pt idx="144">
                  <c:v>46.552627212834231</c:v>
                </c:pt>
                <c:pt idx="145">
                  <c:v>47.730067120616873</c:v>
                </c:pt>
                <c:pt idx="146">
                  <c:v>46.956589585032823</c:v>
                </c:pt>
                <c:pt idx="147">
                  <c:v>44.408601265503009</c:v>
                </c:pt>
                <c:pt idx="148">
                  <c:v>41.470369738251151</c:v>
                </c:pt>
                <c:pt idx="149">
                  <c:v>39.271349518605064</c:v>
                </c:pt>
                <c:pt idx="150">
                  <c:v>38.521956683501749</c:v>
                </c:pt>
                <c:pt idx="151">
                  <c:v>39.701507238029137</c:v>
                </c:pt>
                <c:pt idx="152">
                  <c:v>40.978428081245241</c:v>
                </c:pt>
                <c:pt idx="153">
                  <c:v>41.955873318638666</c:v>
                </c:pt>
                <c:pt idx="154">
                  <c:v>41.778607395308462</c:v>
                </c:pt>
                <c:pt idx="155">
                  <c:v>39.962182590748689</c:v>
                </c:pt>
                <c:pt idx="156">
                  <c:v>37.792159844666877</c:v>
                </c:pt>
                <c:pt idx="157">
                  <c:v>35.69549985267232</c:v>
                </c:pt>
                <c:pt idx="158">
                  <c:v>33.40202299182382</c:v>
                </c:pt>
                <c:pt idx="159">
                  <c:v>31.156692613532368</c:v>
                </c:pt>
                <c:pt idx="160">
                  <c:v>29.462485259310267</c:v>
                </c:pt>
                <c:pt idx="161">
                  <c:v>28.906701942776124</c:v>
                </c:pt>
                <c:pt idx="162">
                  <c:v>29.393450092362261</c:v>
                </c:pt>
                <c:pt idx="163">
                  <c:v>31.710849134542404</c:v>
                </c:pt>
                <c:pt idx="164">
                  <c:v>35.060177597463088</c:v>
                </c:pt>
                <c:pt idx="165">
                  <c:v>38.999473384385169</c:v>
                </c:pt>
                <c:pt idx="166">
                  <c:v>42.723431380370862</c:v>
                </c:pt>
                <c:pt idx="167">
                  <c:v>44.529577114679704</c:v>
                </c:pt>
                <c:pt idx="168">
                  <c:v>43.209315595119492</c:v>
                </c:pt>
                <c:pt idx="169">
                  <c:v>41.29834730169194</c:v>
                </c:pt>
                <c:pt idx="170">
                  <c:v>39.153270837240555</c:v>
                </c:pt>
                <c:pt idx="171">
                  <c:v>37.097793158430633</c:v>
                </c:pt>
                <c:pt idx="172">
                  <c:v>35.454930047574855</c:v>
                </c:pt>
                <c:pt idx="173">
                  <c:v>34.489089378100601</c:v>
                </c:pt>
                <c:pt idx="174">
                  <c:v>34.480271898803451</c:v>
                </c:pt>
                <c:pt idx="175">
                  <c:v>35.148331586738848</c:v>
                </c:pt>
                <c:pt idx="176">
                  <c:v>36.182472645402548</c:v>
                </c:pt>
                <c:pt idx="177">
                  <c:v>37.236860526502852</c:v>
                </c:pt>
                <c:pt idx="178">
                  <c:v>37.922259217388074</c:v>
                </c:pt>
                <c:pt idx="179">
                  <c:v>38.379388192856077</c:v>
                </c:pt>
                <c:pt idx="180">
                  <c:v>39.165137437774192</c:v>
                </c:pt>
                <c:pt idx="181">
                  <c:v>40.934481027936563</c:v>
                </c:pt>
                <c:pt idx="182">
                  <c:v>44.003816291322856</c:v>
                </c:pt>
                <c:pt idx="183">
                  <c:v>48.186955673615998</c:v>
                </c:pt>
                <c:pt idx="184">
                  <c:v>51.714992328343328</c:v>
                </c:pt>
                <c:pt idx="185">
                  <c:v>52.575350827591357</c:v>
                </c:pt>
                <c:pt idx="186">
                  <c:v>51.906986443053327</c:v>
                </c:pt>
                <c:pt idx="187">
                  <c:v>50.735770656562032</c:v>
                </c:pt>
                <c:pt idx="188">
                  <c:v>49.484228730030786</c:v>
                </c:pt>
                <c:pt idx="189">
                  <c:v>47.743125922473183</c:v>
                </c:pt>
                <c:pt idx="190">
                  <c:v>45.23859620184021</c:v>
                </c:pt>
                <c:pt idx="191">
                  <c:v>43.322368134702458</c:v>
                </c:pt>
                <c:pt idx="192">
                  <c:v>42.785205785517164</c:v>
                </c:pt>
                <c:pt idx="193">
                  <c:v>42.991146134480218</c:v>
                </c:pt>
                <c:pt idx="194">
                  <c:v>42.897356507638008</c:v>
                </c:pt>
                <c:pt idx="195">
                  <c:v>42.616274644498382</c:v>
                </c:pt>
                <c:pt idx="196">
                  <c:v>41.898801624348607</c:v>
                </c:pt>
                <c:pt idx="197">
                  <c:v>40.290661593597456</c:v>
                </c:pt>
                <c:pt idx="198">
                  <c:v>37.828604167274733</c:v>
                </c:pt>
                <c:pt idx="199">
                  <c:v>35.657332068771893</c:v>
                </c:pt>
                <c:pt idx="200">
                  <c:v>35.619328956030451</c:v>
                </c:pt>
                <c:pt idx="201">
                  <c:v>38.733796665145562</c:v>
                </c:pt>
                <c:pt idx="202">
                  <c:v>40.666734745977827</c:v>
                </c:pt>
                <c:pt idx="203">
                  <c:v>39.380243245020772</c:v>
                </c:pt>
                <c:pt idx="204">
                  <c:v>35.054181604159673</c:v>
                </c:pt>
                <c:pt idx="205">
                  <c:v>29.654273890975965</c:v>
                </c:pt>
                <c:pt idx="206">
                  <c:v>25.762517734878166</c:v>
                </c:pt>
                <c:pt idx="207">
                  <c:v>24.398162174966554</c:v>
                </c:pt>
                <c:pt idx="208">
                  <c:v>23.625802851890658</c:v>
                </c:pt>
                <c:pt idx="209">
                  <c:v>22.386373118926379</c:v>
                </c:pt>
                <c:pt idx="210">
                  <c:v>20.448203404145914</c:v>
                </c:pt>
                <c:pt idx="211">
                  <c:v>18.266324805176488</c:v>
                </c:pt>
                <c:pt idx="212">
                  <c:v>16.542791101913508</c:v>
                </c:pt>
                <c:pt idx="213">
                  <c:v>16.428472278873475</c:v>
                </c:pt>
                <c:pt idx="214">
                  <c:v>17.93885466457515</c:v>
                </c:pt>
                <c:pt idx="215">
                  <c:v>21.105446090615573</c:v>
                </c:pt>
                <c:pt idx="216">
                  <c:v>25.865091807380825</c:v>
                </c:pt>
                <c:pt idx="217">
                  <c:v>31.698034371147525</c:v>
                </c:pt>
                <c:pt idx="218">
                  <c:v>37.481978052134906</c:v>
                </c:pt>
                <c:pt idx="219">
                  <c:v>42.248145718160927</c:v>
                </c:pt>
                <c:pt idx="220">
                  <c:v>44.427922404476334</c:v>
                </c:pt>
                <c:pt idx="221">
                  <c:v>43.917142879849663</c:v>
                </c:pt>
                <c:pt idx="222">
                  <c:v>42.401643503795881</c:v>
                </c:pt>
                <c:pt idx="223">
                  <c:v>43.479636956029609</c:v>
                </c:pt>
                <c:pt idx="224">
                  <c:v>44.829515032370573</c:v>
                </c:pt>
                <c:pt idx="225">
                  <c:v>45.270473093525233</c:v>
                </c:pt>
                <c:pt idx="226">
                  <c:v>44.325299470527206</c:v>
                </c:pt>
                <c:pt idx="227">
                  <c:v>41.905567190010125</c:v>
                </c:pt>
                <c:pt idx="228">
                  <c:v>38.334996543223511</c:v>
                </c:pt>
                <c:pt idx="229">
                  <c:v>35.460222513463158</c:v>
                </c:pt>
                <c:pt idx="230">
                  <c:v>34.201404575172965</c:v>
                </c:pt>
                <c:pt idx="231">
                  <c:v>34.719717559116049</c:v>
                </c:pt>
                <c:pt idx="232">
                  <c:v>36.661529671449408</c:v>
                </c:pt>
                <c:pt idx="233">
                  <c:v>39.279684534128577</c:v>
                </c:pt>
                <c:pt idx="234">
                  <c:v>41.423568957913218</c:v>
                </c:pt>
                <c:pt idx="235">
                  <c:v>42.853033327514034</c:v>
                </c:pt>
                <c:pt idx="236">
                  <c:v>43.865297666326072</c:v>
                </c:pt>
                <c:pt idx="237">
                  <c:v>45.556547745500119</c:v>
                </c:pt>
                <c:pt idx="238">
                  <c:v>48.571463631221732</c:v>
                </c:pt>
                <c:pt idx="239">
                  <c:v>52.486226704341306</c:v>
                </c:pt>
                <c:pt idx="240">
                  <c:v>56.009673182280864</c:v>
                </c:pt>
                <c:pt idx="241">
                  <c:v>58.033005578705961</c:v>
                </c:pt>
                <c:pt idx="242">
                  <c:v>58.224860094928701</c:v>
                </c:pt>
                <c:pt idx="243">
                  <c:v>56.790356332582604</c:v>
                </c:pt>
                <c:pt idx="244">
                  <c:v>54.130894687114051</c:v>
                </c:pt>
                <c:pt idx="245">
                  <c:v>50.54680045820816</c:v>
                </c:pt>
                <c:pt idx="246">
                  <c:v>47.371288058001355</c:v>
                </c:pt>
                <c:pt idx="247">
                  <c:v>45.731067747982699</c:v>
                </c:pt>
                <c:pt idx="248">
                  <c:v>45.393252107430868</c:v>
                </c:pt>
                <c:pt idx="249">
                  <c:v>46.119293066474086</c:v>
                </c:pt>
                <c:pt idx="250">
                  <c:v>47.6295589322255</c:v>
                </c:pt>
                <c:pt idx="251">
                  <c:v>46.863140714776584</c:v>
                </c:pt>
                <c:pt idx="252">
                  <c:v>44.595813764288067</c:v>
                </c:pt>
                <c:pt idx="253">
                  <c:v>41.981937696849783</c:v>
                </c:pt>
                <c:pt idx="254">
                  <c:v>40.004093856365557</c:v>
                </c:pt>
                <c:pt idx="255">
                  <c:v>39.217884985867322</c:v>
                </c:pt>
                <c:pt idx="256">
                  <c:v>39.310057805852963</c:v>
                </c:pt>
                <c:pt idx="257">
                  <c:v>40.047596288724385</c:v>
                </c:pt>
                <c:pt idx="258">
                  <c:v>40.490546849441799</c:v>
                </c:pt>
                <c:pt idx="259">
                  <c:v>40.311007523610904</c:v>
                </c:pt>
                <c:pt idx="260">
                  <c:v>39.724372130074535</c:v>
                </c:pt>
                <c:pt idx="261">
                  <c:v>39.276676549547787</c:v>
                </c:pt>
                <c:pt idx="262">
                  <c:v>38.842750309826812</c:v>
                </c:pt>
                <c:pt idx="263">
                  <c:v>38.733299504606649</c:v>
                </c:pt>
                <c:pt idx="264">
                  <c:v>38.482598782466987</c:v>
                </c:pt>
                <c:pt idx="265">
                  <c:v>38.388161332685414</c:v>
                </c:pt>
                <c:pt idx="266">
                  <c:v>38.661075994959994</c:v>
                </c:pt>
                <c:pt idx="267">
                  <c:v>38.978375108791475</c:v>
                </c:pt>
                <c:pt idx="268">
                  <c:v>39.476394754958072</c:v>
                </c:pt>
                <c:pt idx="269">
                  <c:v>39.569311947283566</c:v>
                </c:pt>
                <c:pt idx="270">
                  <c:v>39.197946729991472</c:v>
                </c:pt>
                <c:pt idx="271">
                  <c:v>38.467308405592235</c:v>
                </c:pt>
                <c:pt idx="272">
                  <c:v>37.638428512096546</c:v>
                </c:pt>
                <c:pt idx="273">
                  <c:v>37.064286978772117</c:v>
                </c:pt>
                <c:pt idx="274">
                  <c:v>36.60249109876095</c:v>
                </c:pt>
                <c:pt idx="275">
                  <c:v>36.324100654156993</c:v>
                </c:pt>
                <c:pt idx="276">
                  <c:v>36.304260410139165</c:v>
                </c:pt>
                <c:pt idx="277">
                  <c:v>36.619621740846334</c:v>
                </c:pt>
                <c:pt idx="278">
                  <c:v>37.436443352113962</c:v>
                </c:pt>
                <c:pt idx="279">
                  <c:v>38.139944445623861</c:v>
                </c:pt>
                <c:pt idx="280">
                  <c:v>38.994177349412837</c:v>
                </c:pt>
                <c:pt idx="281">
                  <c:v>39.446978380198324</c:v>
                </c:pt>
                <c:pt idx="282">
                  <c:v>39.501668661108987</c:v>
                </c:pt>
                <c:pt idx="283">
                  <c:v>39.317580105950142</c:v>
                </c:pt>
                <c:pt idx="284">
                  <c:v>38.94329879685818</c:v>
                </c:pt>
                <c:pt idx="285">
                  <c:v>38.178845205796939</c:v>
                </c:pt>
                <c:pt idx="286">
                  <c:v>37.410331671573097</c:v>
                </c:pt>
                <c:pt idx="287">
                  <c:v>36.778766738335236</c:v>
                </c:pt>
                <c:pt idx="288">
                  <c:v>36.426175564941701</c:v>
                </c:pt>
                <c:pt idx="289">
                  <c:v>36.630476204611284</c:v>
                </c:pt>
                <c:pt idx="290">
                  <c:v>37.579195999299913</c:v>
                </c:pt>
                <c:pt idx="291">
                  <c:v>38.496180253891566</c:v>
                </c:pt>
                <c:pt idx="292">
                  <c:v>39.19985922686616</c:v>
                </c:pt>
                <c:pt idx="293">
                  <c:v>39.57721921327478</c:v>
                </c:pt>
                <c:pt idx="294">
                  <c:v>39.663661715021526</c:v>
                </c:pt>
                <c:pt idx="295">
                  <c:v>39.774334434743182</c:v>
                </c:pt>
                <c:pt idx="296">
                  <c:v>39.743775921946963</c:v>
                </c:pt>
                <c:pt idx="297">
                  <c:v>39.700158143299838</c:v>
                </c:pt>
                <c:pt idx="298">
                  <c:v>39.582277602333463</c:v>
                </c:pt>
                <c:pt idx="299">
                  <c:v>39.422067635000651</c:v>
                </c:pt>
                <c:pt idx="300">
                  <c:v>39.318178716900029</c:v>
                </c:pt>
                <c:pt idx="301">
                  <c:v>39.433329374891059</c:v>
                </c:pt>
                <c:pt idx="302">
                  <c:v>39.685698108954782</c:v>
                </c:pt>
                <c:pt idx="303">
                  <c:v>40.346515306416855</c:v>
                </c:pt>
                <c:pt idx="304">
                  <c:v>41.251564925945985</c:v>
                </c:pt>
                <c:pt idx="305">
                  <c:v>41.943399889853175</c:v>
                </c:pt>
                <c:pt idx="306">
                  <c:v>41.789872412650134</c:v>
                </c:pt>
                <c:pt idx="307">
                  <c:v>40.892324612373557</c:v>
                </c:pt>
                <c:pt idx="308">
                  <c:v>39.539935884675103</c:v>
                </c:pt>
                <c:pt idx="309">
                  <c:v>38.60108867838624</c:v>
                </c:pt>
                <c:pt idx="310">
                  <c:v>38.683135004065171</c:v>
                </c:pt>
                <c:pt idx="311">
                  <c:v>40.069508615143882</c:v>
                </c:pt>
                <c:pt idx="312">
                  <c:v>42.048370309645499</c:v>
                </c:pt>
                <c:pt idx="313">
                  <c:v>43.421816089736247</c:v>
                </c:pt>
                <c:pt idx="314">
                  <c:v>43.840693090995387</c:v>
                </c:pt>
                <c:pt idx="315">
                  <c:v>43.557519671265794</c:v>
                </c:pt>
                <c:pt idx="316">
                  <c:v>42.969364850125501</c:v>
                </c:pt>
                <c:pt idx="317">
                  <c:v>42.556340444873392</c:v>
                </c:pt>
                <c:pt idx="318">
                  <c:v>43.713794577208766</c:v>
                </c:pt>
                <c:pt idx="319">
                  <c:v>46.146886300620096</c:v>
                </c:pt>
                <c:pt idx="320">
                  <c:v>49.663427360232127</c:v>
                </c:pt>
                <c:pt idx="321">
                  <c:v>53.315307663713227</c:v>
                </c:pt>
                <c:pt idx="322">
                  <c:v>55.633609238428065</c:v>
                </c:pt>
                <c:pt idx="323">
                  <c:v>55.017442505285452</c:v>
                </c:pt>
                <c:pt idx="324">
                  <c:v>51.404029400228637</c:v>
                </c:pt>
                <c:pt idx="325">
                  <c:v>47.039228571187792</c:v>
                </c:pt>
                <c:pt idx="326">
                  <c:v>42.486634345878045</c:v>
                </c:pt>
                <c:pt idx="327">
                  <c:v>38.282498055001767</c:v>
                </c:pt>
                <c:pt idx="328">
                  <c:v>34.946945592432591</c:v>
                </c:pt>
                <c:pt idx="329">
                  <c:v>32.662546766794684</c:v>
                </c:pt>
                <c:pt idx="330">
                  <c:v>31.450787165558236</c:v>
                </c:pt>
                <c:pt idx="331">
                  <c:v>31.014392536252412</c:v>
                </c:pt>
                <c:pt idx="332">
                  <c:v>31.198679262719843</c:v>
                </c:pt>
                <c:pt idx="333">
                  <c:v>31.77981670670076</c:v>
                </c:pt>
                <c:pt idx="334">
                  <c:v>32.130147096061798</c:v>
                </c:pt>
                <c:pt idx="335">
                  <c:v>32.631038118372942</c:v>
                </c:pt>
                <c:pt idx="336">
                  <c:v>33.168560026069599</c:v>
                </c:pt>
                <c:pt idx="337">
                  <c:v>33.997219107806501</c:v>
                </c:pt>
                <c:pt idx="338">
                  <c:v>35.172687065104121</c:v>
                </c:pt>
                <c:pt idx="339">
                  <c:v>36.518239459154294</c:v>
                </c:pt>
                <c:pt idx="340">
                  <c:v>38.112911130780901</c:v>
                </c:pt>
                <c:pt idx="341">
                  <c:v>39.805981074027933</c:v>
                </c:pt>
                <c:pt idx="342">
                  <c:v>41.792274185016396</c:v>
                </c:pt>
                <c:pt idx="343">
                  <c:v>43.342936728337072</c:v>
                </c:pt>
                <c:pt idx="344">
                  <c:v>43.476483993482461</c:v>
                </c:pt>
                <c:pt idx="345">
                  <c:v>41.53213508915443</c:v>
                </c:pt>
                <c:pt idx="346">
                  <c:v>37.993752394055122</c:v>
                </c:pt>
                <c:pt idx="347">
                  <c:v>35.038565589093345</c:v>
                </c:pt>
                <c:pt idx="348">
                  <c:v>33.281815002602215</c:v>
                </c:pt>
                <c:pt idx="349">
                  <c:v>32.643071708356267</c:v>
                </c:pt>
                <c:pt idx="350">
                  <c:v>32.636352946453037</c:v>
                </c:pt>
                <c:pt idx="351">
                  <c:v>33.427623373283403</c:v>
                </c:pt>
                <c:pt idx="352">
                  <c:v>35.279038317165842</c:v>
                </c:pt>
                <c:pt idx="353">
                  <c:v>37.857702498055104</c:v>
                </c:pt>
                <c:pt idx="354">
                  <c:v>41.42054695331985</c:v>
                </c:pt>
                <c:pt idx="355">
                  <c:v>46.182608236459124</c:v>
                </c:pt>
                <c:pt idx="356">
                  <c:v>51.800822713561523</c:v>
                </c:pt>
                <c:pt idx="357">
                  <c:v>54.173173702856964</c:v>
                </c:pt>
                <c:pt idx="358">
                  <c:v>52.825647840782288</c:v>
                </c:pt>
                <c:pt idx="359">
                  <c:v>50.048971137974121</c:v>
                </c:pt>
                <c:pt idx="360">
                  <c:v>47.617292618803518</c:v>
                </c:pt>
                <c:pt idx="361">
                  <c:v>46.655175018601447</c:v>
                </c:pt>
                <c:pt idx="362">
                  <c:v>48.469617409520779</c:v>
                </c:pt>
                <c:pt idx="363">
                  <c:v>52.574183003585397</c:v>
                </c:pt>
                <c:pt idx="364">
                  <c:v>56.723963518317717</c:v>
                </c:pt>
                <c:pt idx="365">
                  <c:v>58.824941332028523</c:v>
                </c:pt>
                <c:pt idx="366">
                  <c:v>57.772715503482559</c:v>
                </c:pt>
                <c:pt idx="367">
                  <c:v>54.561241815866069</c:v>
                </c:pt>
                <c:pt idx="368">
                  <c:v>52.613904337439195</c:v>
                </c:pt>
                <c:pt idx="369">
                  <c:v>52.74058882822596</c:v>
                </c:pt>
                <c:pt idx="370">
                  <c:v>54.822966649527451</c:v>
                </c:pt>
                <c:pt idx="371">
                  <c:v>58.025904307336226</c:v>
                </c:pt>
                <c:pt idx="372">
                  <c:v>60.914073358648153</c:v>
                </c:pt>
                <c:pt idx="373">
                  <c:v>62.193337526592529</c:v>
                </c:pt>
                <c:pt idx="374">
                  <c:v>61.522233626223617</c:v>
                </c:pt>
                <c:pt idx="375">
                  <c:v>60.570407273741537</c:v>
                </c:pt>
                <c:pt idx="376">
                  <c:v>59.631799231932654</c:v>
                </c:pt>
                <c:pt idx="377">
                  <c:v>58.817319911714229</c:v>
                </c:pt>
                <c:pt idx="378">
                  <c:v>58.113596043624106</c:v>
                </c:pt>
                <c:pt idx="379">
                  <c:v>58.265316528466826</c:v>
                </c:pt>
                <c:pt idx="380">
                  <c:v>58.142720713289606</c:v>
                </c:pt>
                <c:pt idx="381">
                  <c:v>56.920877396609093</c:v>
                </c:pt>
                <c:pt idx="382">
                  <c:v>54.3204200932879</c:v>
                </c:pt>
                <c:pt idx="383">
                  <c:v>50.832750070735479</c:v>
                </c:pt>
                <c:pt idx="384">
                  <c:v>47.890478890204264</c:v>
                </c:pt>
                <c:pt idx="385">
                  <c:v>46.02532547668909</c:v>
                </c:pt>
                <c:pt idx="386">
                  <c:v>45.278422592936266</c:v>
                </c:pt>
                <c:pt idx="387">
                  <c:v>45.721862290862838</c:v>
                </c:pt>
                <c:pt idx="388">
                  <c:v>46.918876567483245</c:v>
                </c:pt>
                <c:pt idx="389">
                  <c:v>48.057248593439432</c:v>
                </c:pt>
                <c:pt idx="390">
                  <c:v>49.249567297849879</c:v>
                </c:pt>
                <c:pt idx="391">
                  <c:v>50.255481814378932</c:v>
                </c:pt>
                <c:pt idx="392">
                  <c:v>51.418152227119513</c:v>
                </c:pt>
                <c:pt idx="393">
                  <c:v>52.21639888837165</c:v>
                </c:pt>
                <c:pt idx="394">
                  <c:v>51.669419950334557</c:v>
                </c:pt>
                <c:pt idx="395">
                  <c:v>48.887042126473304</c:v>
                </c:pt>
                <c:pt idx="396">
                  <c:v>44.598560255897596</c:v>
                </c:pt>
                <c:pt idx="397">
                  <c:v>40.468110979887953</c:v>
                </c:pt>
                <c:pt idx="398">
                  <c:v>37.887963861567791</c:v>
                </c:pt>
                <c:pt idx="399">
                  <c:v>37.462792871844286</c:v>
                </c:pt>
                <c:pt idx="400">
                  <c:v>39.471204797049779</c:v>
                </c:pt>
                <c:pt idx="401">
                  <c:v>43.385641645268748</c:v>
                </c:pt>
                <c:pt idx="402">
                  <c:v>46.607352251545898</c:v>
                </c:pt>
                <c:pt idx="403">
                  <c:v>47.609733115559052</c:v>
                </c:pt>
                <c:pt idx="404">
                  <c:v>46.358582153209781</c:v>
                </c:pt>
                <c:pt idx="405">
                  <c:v>43.955214721026927</c:v>
                </c:pt>
                <c:pt idx="406">
                  <c:v>42.092223127243386</c:v>
                </c:pt>
                <c:pt idx="407">
                  <c:v>42.64706278132391</c:v>
                </c:pt>
                <c:pt idx="408">
                  <c:v>44.445849343056508</c:v>
                </c:pt>
                <c:pt idx="409">
                  <c:v>47.137627032033407</c:v>
                </c:pt>
                <c:pt idx="410">
                  <c:v>49.924496137037238</c:v>
                </c:pt>
                <c:pt idx="411">
                  <c:v>51.670155665445584</c:v>
                </c:pt>
                <c:pt idx="412">
                  <c:v>51.326311349323696</c:v>
                </c:pt>
                <c:pt idx="413">
                  <c:v>50.146641496930378</c:v>
                </c:pt>
                <c:pt idx="414">
                  <c:v>48.99245905888565</c:v>
                </c:pt>
                <c:pt idx="415">
                  <c:v>48.217199937019267</c:v>
                </c:pt>
                <c:pt idx="416">
                  <c:v>47.90124965951447</c:v>
                </c:pt>
                <c:pt idx="417">
                  <c:v>47.869426902382259</c:v>
                </c:pt>
                <c:pt idx="418">
                  <c:v>49.711612757780777</c:v>
                </c:pt>
                <c:pt idx="419">
                  <c:v>50.921197514771194</c:v>
                </c:pt>
                <c:pt idx="420">
                  <c:v>51.561503167154619</c:v>
                </c:pt>
                <c:pt idx="421">
                  <c:v>51.94396673710164</c:v>
                </c:pt>
                <c:pt idx="422">
                  <c:v>52.40182470644973</c:v>
                </c:pt>
                <c:pt idx="423">
                  <c:v>53.10153567831594</c:v>
                </c:pt>
                <c:pt idx="424">
                  <c:v>53.988559505886251</c:v>
                </c:pt>
                <c:pt idx="425">
                  <c:v>54.4118221289689</c:v>
                </c:pt>
                <c:pt idx="426">
                  <c:v>54.847052587611358</c:v>
                </c:pt>
                <c:pt idx="427">
                  <c:v>55.637219394923228</c:v>
                </c:pt>
                <c:pt idx="428">
                  <c:v>56.838420161370323</c:v>
                </c:pt>
                <c:pt idx="429">
                  <c:v>58.315396768841737</c:v>
                </c:pt>
                <c:pt idx="430">
                  <c:v>59.202817719341368</c:v>
                </c:pt>
                <c:pt idx="431">
                  <c:v>58.899651434880106</c:v>
                </c:pt>
                <c:pt idx="432">
                  <c:v>57.424635003710755</c:v>
                </c:pt>
                <c:pt idx="433">
                  <c:v>55.04758581516662</c:v>
                </c:pt>
                <c:pt idx="434">
                  <c:v>52.227564206136215</c:v>
                </c:pt>
                <c:pt idx="435">
                  <c:v>48.835488946934127</c:v>
                </c:pt>
                <c:pt idx="436">
                  <c:v>45.668032829378518</c:v>
                </c:pt>
                <c:pt idx="437">
                  <c:v>43.266978157319045</c:v>
                </c:pt>
                <c:pt idx="438">
                  <c:v>41.979460780015337</c:v>
                </c:pt>
                <c:pt idx="439">
                  <c:v>41.906658818955741</c:v>
                </c:pt>
                <c:pt idx="440">
                  <c:v>42.690398302414735</c:v>
                </c:pt>
                <c:pt idx="441">
                  <c:v>43.22747567522088</c:v>
                </c:pt>
                <c:pt idx="442">
                  <c:v>42.902598446066136</c:v>
                </c:pt>
                <c:pt idx="443">
                  <c:v>41.86685946224241</c:v>
                </c:pt>
                <c:pt idx="444">
                  <c:v>40.602507630534241</c:v>
                </c:pt>
                <c:pt idx="445">
                  <c:v>39.715258099903998</c:v>
                </c:pt>
                <c:pt idx="446">
                  <c:v>39.946820401085567</c:v>
                </c:pt>
                <c:pt idx="447">
                  <c:v>41.351328113811157</c:v>
                </c:pt>
                <c:pt idx="448">
                  <c:v>44.026752024398647</c:v>
                </c:pt>
                <c:pt idx="449">
                  <c:v>48.227250102648277</c:v>
                </c:pt>
                <c:pt idx="450">
                  <c:v>54.226035778362181</c:v>
                </c:pt>
                <c:pt idx="451">
                  <c:v>61.394867962214711</c:v>
                </c:pt>
                <c:pt idx="452">
                  <c:v>64.340718823379476</c:v>
                </c:pt>
                <c:pt idx="453">
                  <c:v>64.386151280964057</c:v>
                </c:pt>
                <c:pt idx="454">
                  <c:v>62.338283612416667</c:v>
                </c:pt>
                <c:pt idx="455">
                  <c:v>59.066164380917421</c:v>
                </c:pt>
                <c:pt idx="456">
                  <c:v>55.226540969301404</c:v>
                </c:pt>
                <c:pt idx="457">
                  <c:v>51.005334131375534</c:v>
                </c:pt>
                <c:pt idx="458">
                  <c:v>47.510597175863161</c:v>
                </c:pt>
                <c:pt idx="459">
                  <c:v>44.446186110064424</c:v>
                </c:pt>
                <c:pt idx="460">
                  <c:v>42.182083321704411</c:v>
                </c:pt>
                <c:pt idx="461">
                  <c:v>41.169310823055646</c:v>
                </c:pt>
                <c:pt idx="462">
                  <c:v>41.437902341084843</c:v>
                </c:pt>
                <c:pt idx="463">
                  <c:v>42.865230753470655</c:v>
                </c:pt>
                <c:pt idx="464">
                  <c:v>44.468156536974654</c:v>
                </c:pt>
                <c:pt idx="465">
                  <c:v>45.3734532126131</c:v>
                </c:pt>
                <c:pt idx="466">
                  <c:v>44.855748619175117</c:v>
                </c:pt>
                <c:pt idx="467">
                  <c:v>42.670032147262489</c:v>
                </c:pt>
                <c:pt idx="468">
                  <c:v>40.928485656114631</c:v>
                </c:pt>
                <c:pt idx="469">
                  <c:v>39.333640791888541</c:v>
                </c:pt>
                <c:pt idx="470">
                  <c:v>37.125570684502037</c:v>
                </c:pt>
                <c:pt idx="471">
                  <c:v>34.475906441849993</c:v>
                </c:pt>
                <c:pt idx="472">
                  <c:v>32.107842701823138</c:v>
                </c:pt>
                <c:pt idx="473">
                  <c:v>31.529359590267983</c:v>
                </c:pt>
                <c:pt idx="474">
                  <c:v>33.427042000457782</c:v>
                </c:pt>
                <c:pt idx="475">
                  <c:v>37.505984135579126</c:v>
                </c:pt>
                <c:pt idx="476">
                  <c:v>42.658523159539207</c:v>
                </c:pt>
                <c:pt idx="477">
                  <c:v>47.281012464671399</c:v>
                </c:pt>
                <c:pt idx="478">
                  <c:v>49.660441832265327</c:v>
                </c:pt>
                <c:pt idx="479">
                  <c:v>48.386818061535003</c:v>
                </c:pt>
                <c:pt idx="480">
                  <c:v>44.712216465256226</c:v>
                </c:pt>
                <c:pt idx="481">
                  <c:v>40.724271373959574</c:v>
                </c:pt>
                <c:pt idx="482">
                  <c:v>37.615572495661027</c:v>
                </c:pt>
                <c:pt idx="483">
                  <c:v>36.07259996258508</c:v>
                </c:pt>
                <c:pt idx="484">
                  <c:v>36.875893984927067</c:v>
                </c:pt>
                <c:pt idx="485">
                  <c:v>40.751843853307058</c:v>
                </c:pt>
                <c:pt idx="486">
                  <c:v>46.533742020507148</c:v>
                </c:pt>
                <c:pt idx="487">
                  <c:v>52.317533519391112</c:v>
                </c:pt>
                <c:pt idx="488">
                  <c:v>56.337372884415252</c:v>
                </c:pt>
                <c:pt idx="489">
                  <c:v>57.776117477770974</c:v>
                </c:pt>
                <c:pt idx="490">
                  <c:v>56.850281618286211</c:v>
                </c:pt>
                <c:pt idx="491">
                  <c:v>55.467558341006828</c:v>
                </c:pt>
                <c:pt idx="492">
                  <c:v>53.819076555899557</c:v>
                </c:pt>
                <c:pt idx="493">
                  <c:v>52.006735622892691</c:v>
                </c:pt>
                <c:pt idx="494">
                  <c:v>49.923490025879531</c:v>
                </c:pt>
                <c:pt idx="495">
                  <c:v>47.286531862679247</c:v>
                </c:pt>
                <c:pt idx="496">
                  <c:v>44.636338999667373</c:v>
                </c:pt>
                <c:pt idx="497">
                  <c:v>41.716231089570222</c:v>
                </c:pt>
                <c:pt idx="498">
                  <c:v>37.916330919338712</c:v>
                </c:pt>
                <c:pt idx="499">
                  <c:v>33.049046680358508</c:v>
                </c:pt>
                <c:pt idx="500">
                  <c:v>27.560433143422923</c:v>
                </c:pt>
                <c:pt idx="501">
                  <c:v>22.489247140227963</c:v>
                </c:pt>
                <c:pt idx="502">
                  <c:v>18.891095082985867</c:v>
                </c:pt>
                <c:pt idx="503">
                  <c:v>17.389057210155499</c:v>
                </c:pt>
                <c:pt idx="504">
                  <c:v>17.991516684014144</c:v>
                </c:pt>
                <c:pt idx="505">
                  <c:v>20.825574648173792</c:v>
                </c:pt>
                <c:pt idx="506">
                  <c:v>25.97811686631816</c:v>
                </c:pt>
                <c:pt idx="507">
                  <c:v>31.941132208025032</c:v>
                </c:pt>
                <c:pt idx="508">
                  <c:v>37.062621599504837</c:v>
                </c:pt>
                <c:pt idx="509">
                  <c:v>41.002482764068091</c:v>
                </c:pt>
                <c:pt idx="510">
                  <c:v>43.782020732001143</c:v>
                </c:pt>
                <c:pt idx="511">
                  <c:v>45.763265996958474</c:v>
                </c:pt>
                <c:pt idx="512">
                  <c:v>46.891430050010264</c:v>
                </c:pt>
                <c:pt idx="513">
                  <c:v>47.457053685170415</c:v>
                </c:pt>
                <c:pt idx="514">
                  <c:v>48.165341543464756</c:v>
                </c:pt>
                <c:pt idx="515">
                  <c:v>48.788257185101664</c:v>
                </c:pt>
                <c:pt idx="516">
                  <c:v>49.232306310108555</c:v>
                </c:pt>
                <c:pt idx="517">
                  <c:v>49.803635330983184</c:v>
                </c:pt>
                <c:pt idx="518">
                  <c:v>50.575513482118396</c:v>
                </c:pt>
                <c:pt idx="519">
                  <c:v>49.42474114755337</c:v>
                </c:pt>
                <c:pt idx="520">
                  <c:v>48.294488199122931</c:v>
                </c:pt>
                <c:pt idx="521">
                  <c:v>47.360112638079109</c:v>
                </c:pt>
                <c:pt idx="522">
                  <c:v>46.435143380358369</c:v>
                </c:pt>
                <c:pt idx="523">
                  <c:v>45.806540310937436</c:v>
                </c:pt>
                <c:pt idx="524">
                  <c:v>45.683661498346225</c:v>
                </c:pt>
                <c:pt idx="525">
                  <c:v>45.072243185745684</c:v>
                </c:pt>
                <c:pt idx="526">
                  <c:v>42.466522776952296</c:v>
                </c:pt>
                <c:pt idx="527">
                  <c:v>36.98724785522267</c:v>
                </c:pt>
                <c:pt idx="528">
                  <c:v>29.323062618048681</c:v>
                </c:pt>
                <c:pt idx="529">
                  <c:v>21.507808520744419</c:v>
                </c:pt>
                <c:pt idx="530">
                  <c:v>16.713286476832057</c:v>
                </c:pt>
                <c:pt idx="531">
                  <c:v>14.165709947783769</c:v>
                </c:pt>
                <c:pt idx="532">
                  <c:v>12.792762623219058</c:v>
                </c:pt>
                <c:pt idx="533">
                  <c:v>12.047986796372435</c:v>
                </c:pt>
                <c:pt idx="534">
                  <c:v>11.705920713187941</c:v>
                </c:pt>
                <c:pt idx="535">
                  <c:v>12.69129290846344</c:v>
                </c:pt>
                <c:pt idx="536">
                  <c:v>14.877535560979716</c:v>
                </c:pt>
                <c:pt idx="537">
                  <c:v>18.439052167723499</c:v>
                </c:pt>
                <c:pt idx="538">
                  <c:v>23.51387491869454</c:v>
                </c:pt>
                <c:pt idx="539">
                  <c:v>30.023670440664759</c:v>
                </c:pt>
                <c:pt idx="540">
                  <c:v>34.970871749370247</c:v>
                </c:pt>
                <c:pt idx="541">
                  <c:v>32.84104246989051</c:v>
                </c:pt>
                <c:pt idx="542">
                  <c:v>31.801568974371467</c:v>
                </c:pt>
                <c:pt idx="543">
                  <c:v>32.896369489948015</c:v>
                </c:pt>
                <c:pt idx="544">
                  <c:v>35.940278587654831</c:v>
                </c:pt>
                <c:pt idx="545">
                  <c:v>40.190468916819349</c:v>
                </c:pt>
                <c:pt idx="546">
                  <c:v>40.531813716580615</c:v>
                </c:pt>
                <c:pt idx="547">
                  <c:v>40.414497665628794</c:v>
                </c:pt>
                <c:pt idx="548">
                  <c:v>40.664072597501452</c:v>
                </c:pt>
                <c:pt idx="549">
                  <c:v>41.131830727835954</c:v>
                </c:pt>
                <c:pt idx="550">
                  <c:v>41.431407284425894</c:v>
                </c:pt>
                <c:pt idx="551">
                  <c:v>42.716812181204084</c:v>
                </c:pt>
                <c:pt idx="552">
                  <c:v>44.337567867485646</c:v>
                </c:pt>
                <c:pt idx="553">
                  <c:v>44.922740649805029</c:v>
                </c:pt>
                <c:pt idx="554">
                  <c:v>44.042440059141356</c:v>
                </c:pt>
                <c:pt idx="555">
                  <c:v>42.365689212195008</c:v>
                </c:pt>
                <c:pt idx="556">
                  <c:v>41.401016190306514</c:v>
                </c:pt>
                <c:pt idx="557">
                  <c:v>40.891060138580713</c:v>
                </c:pt>
                <c:pt idx="558">
                  <c:v>40.530587310118918</c:v>
                </c:pt>
                <c:pt idx="559">
                  <c:v>40.459727526000066</c:v>
                </c:pt>
                <c:pt idx="560">
                  <c:v>40.419542773800153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上甜点!$K$1</c:f>
              <c:strCache>
                <c:ptCount val="1"/>
                <c:pt idx="0">
                  <c:v>C44（GPa）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上甜点!$A$2:$A$562</c:f>
              <c:numCache>
                <c:formatCode>General</c:formatCode>
                <c:ptCount val="561"/>
                <c:pt idx="0">
                  <c:v>3450</c:v>
                </c:pt>
                <c:pt idx="1">
                  <c:v>3450.125</c:v>
                </c:pt>
                <c:pt idx="2">
                  <c:v>3450.25</c:v>
                </c:pt>
                <c:pt idx="3">
                  <c:v>3450.375</c:v>
                </c:pt>
                <c:pt idx="4">
                  <c:v>3450.5</c:v>
                </c:pt>
                <c:pt idx="5">
                  <c:v>3450.625</c:v>
                </c:pt>
                <c:pt idx="6">
                  <c:v>3450.75</c:v>
                </c:pt>
                <c:pt idx="7">
                  <c:v>3450.875</c:v>
                </c:pt>
                <c:pt idx="8">
                  <c:v>3451</c:v>
                </c:pt>
                <c:pt idx="9">
                  <c:v>3451.125</c:v>
                </c:pt>
                <c:pt idx="10">
                  <c:v>3451.25</c:v>
                </c:pt>
                <c:pt idx="11">
                  <c:v>3451.375</c:v>
                </c:pt>
                <c:pt idx="12">
                  <c:v>3451.5</c:v>
                </c:pt>
                <c:pt idx="13">
                  <c:v>3451.625</c:v>
                </c:pt>
                <c:pt idx="14">
                  <c:v>3451.75</c:v>
                </c:pt>
                <c:pt idx="15">
                  <c:v>3451.875</c:v>
                </c:pt>
                <c:pt idx="16">
                  <c:v>3452</c:v>
                </c:pt>
                <c:pt idx="17">
                  <c:v>3452.125</c:v>
                </c:pt>
                <c:pt idx="18">
                  <c:v>3452.25</c:v>
                </c:pt>
                <c:pt idx="19">
                  <c:v>3452.375</c:v>
                </c:pt>
                <c:pt idx="20">
                  <c:v>3452.5</c:v>
                </c:pt>
                <c:pt idx="21">
                  <c:v>3452.625</c:v>
                </c:pt>
                <c:pt idx="22">
                  <c:v>3452.75</c:v>
                </c:pt>
                <c:pt idx="23">
                  <c:v>3452.875</c:v>
                </c:pt>
                <c:pt idx="24">
                  <c:v>3453</c:v>
                </c:pt>
                <c:pt idx="25">
                  <c:v>3453.125</c:v>
                </c:pt>
                <c:pt idx="26">
                  <c:v>3453.25</c:v>
                </c:pt>
                <c:pt idx="27">
                  <c:v>3453.375</c:v>
                </c:pt>
                <c:pt idx="28">
                  <c:v>3453.5</c:v>
                </c:pt>
                <c:pt idx="29">
                  <c:v>3453.625</c:v>
                </c:pt>
                <c:pt idx="30">
                  <c:v>3453.75</c:v>
                </c:pt>
                <c:pt idx="31">
                  <c:v>3453.875</c:v>
                </c:pt>
                <c:pt idx="32">
                  <c:v>3454</c:v>
                </c:pt>
                <c:pt idx="33">
                  <c:v>3454.125</c:v>
                </c:pt>
                <c:pt idx="34">
                  <c:v>3454.25</c:v>
                </c:pt>
                <c:pt idx="35">
                  <c:v>3454.375</c:v>
                </c:pt>
                <c:pt idx="36">
                  <c:v>3454.5</c:v>
                </c:pt>
                <c:pt idx="37">
                  <c:v>3454.625</c:v>
                </c:pt>
                <c:pt idx="38">
                  <c:v>3454.75</c:v>
                </c:pt>
                <c:pt idx="39">
                  <c:v>3454.875</c:v>
                </c:pt>
                <c:pt idx="40">
                  <c:v>3455</c:v>
                </c:pt>
                <c:pt idx="41">
                  <c:v>3455.125</c:v>
                </c:pt>
                <c:pt idx="42">
                  <c:v>3455.25</c:v>
                </c:pt>
                <c:pt idx="43">
                  <c:v>3455.375</c:v>
                </c:pt>
                <c:pt idx="44">
                  <c:v>3455.5</c:v>
                </c:pt>
                <c:pt idx="45">
                  <c:v>3455.625</c:v>
                </c:pt>
                <c:pt idx="46">
                  <c:v>3455.75</c:v>
                </c:pt>
                <c:pt idx="47">
                  <c:v>3455.875</c:v>
                </c:pt>
                <c:pt idx="48">
                  <c:v>3456</c:v>
                </c:pt>
                <c:pt idx="49">
                  <c:v>3456.125</c:v>
                </c:pt>
                <c:pt idx="50">
                  <c:v>3456.25</c:v>
                </c:pt>
                <c:pt idx="51">
                  <c:v>3456.375</c:v>
                </c:pt>
                <c:pt idx="52">
                  <c:v>3456.5</c:v>
                </c:pt>
                <c:pt idx="53">
                  <c:v>3456.625</c:v>
                </c:pt>
                <c:pt idx="54">
                  <c:v>3456.75</c:v>
                </c:pt>
                <c:pt idx="55">
                  <c:v>3456.875</c:v>
                </c:pt>
                <c:pt idx="56">
                  <c:v>3457</c:v>
                </c:pt>
                <c:pt idx="57">
                  <c:v>3457.125</c:v>
                </c:pt>
                <c:pt idx="58">
                  <c:v>3457.25</c:v>
                </c:pt>
                <c:pt idx="59">
                  <c:v>3457.375</c:v>
                </c:pt>
                <c:pt idx="60">
                  <c:v>3457.5</c:v>
                </c:pt>
                <c:pt idx="61">
                  <c:v>3457.625</c:v>
                </c:pt>
                <c:pt idx="62">
                  <c:v>3457.75</c:v>
                </c:pt>
                <c:pt idx="63">
                  <c:v>3457.875</c:v>
                </c:pt>
                <c:pt idx="64">
                  <c:v>3458</c:v>
                </c:pt>
                <c:pt idx="65">
                  <c:v>3458.125</c:v>
                </c:pt>
                <c:pt idx="66">
                  <c:v>3458.25</c:v>
                </c:pt>
                <c:pt idx="67">
                  <c:v>3458.375</c:v>
                </c:pt>
                <c:pt idx="68">
                  <c:v>3458.5</c:v>
                </c:pt>
                <c:pt idx="69">
                  <c:v>3458.625</c:v>
                </c:pt>
                <c:pt idx="70">
                  <c:v>3458.75</c:v>
                </c:pt>
                <c:pt idx="71">
                  <c:v>3458.875</c:v>
                </c:pt>
                <c:pt idx="72">
                  <c:v>3459</c:v>
                </c:pt>
                <c:pt idx="73">
                  <c:v>3459.125</c:v>
                </c:pt>
                <c:pt idx="74">
                  <c:v>3459.25</c:v>
                </c:pt>
                <c:pt idx="75">
                  <c:v>3459.375</c:v>
                </c:pt>
                <c:pt idx="76">
                  <c:v>3459.5</c:v>
                </c:pt>
                <c:pt idx="77">
                  <c:v>3459.625</c:v>
                </c:pt>
                <c:pt idx="78">
                  <c:v>3459.75</c:v>
                </c:pt>
                <c:pt idx="79">
                  <c:v>3459.875</c:v>
                </c:pt>
                <c:pt idx="80">
                  <c:v>3460</c:v>
                </c:pt>
                <c:pt idx="81">
                  <c:v>3460.125</c:v>
                </c:pt>
                <c:pt idx="82">
                  <c:v>3460.25</c:v>
                </c:pt>
                <c:pt idx="83">
                  <c:v>3460.375</c:v>
                </c:pt>
                <c:pt idx="84">
                  <c:v>3460.5</c:v>
                </c:pt>
                <c:pt idx="85">
                  <c:v>3460.625</c:v>
                </c:pt>
                <c:pt idx="86">
                  <c:v>3460.75</c:v>
                </c:pt>
                <c:pt idx="87">
                  <c:v>3460.875</c:v>
                </c:pt>
                <c:pt idx="88">
                  <c:v>3461</c:v>
                </c:pt>
                <c:pt idx="89">
                  <c:v>3461.125</c:v>
                </c:pt>
                <c:pt idx="90">
                  <c:v>3461.25</c:v>
                </c:pt>
                <c:pt idx="91">
                  <c:v>3461.375</c:v>
                </c:pt>
                <c:pt idx="92">
                  <c:v>3461.5</c:v>
                </c:pt>
                <c:pt idx="93">
                  <c:v>3461.625</c:v>
                </c:pt>
                <c:pt idx="94">
                  <c:v>3461.75</c:v>
                </c:pt>
                <c:pt idx="95">
                  <c:v>3461.875</c:v>
                </c:pt>
                <c:pt idx="96">
                  <c:v>3462</c:v>
                </c:pt>
                <c:pt idx="97">
                  <c:v>3462.125</c:v>
                </c:pt>
                <c:pt idx="98">
                  <c:v>3462.25</c:v>
                </c:pt>
                <c:pt idx="99">
                  <c:v>3462.375</c:v>
                </c:pt>
                <c:pt idx="100">
                  <c:v>3462.5</c:v>
                </c:pt>
                <c:pt idx="101">
                  <c:v>3462.625</c:v>
                </c:pt>
                <c:pt idx="102">
                  <c:v>3462.75</c:v>
                </c:pt>
                <c:pt idx="103">
                  <c:v>3462.875</c:v>
                </c:pt>
                <c:pt idx="104">
                  <c:v>3463</c:v>
                </c:pt>
                <c:pt idx="105">
                  <c:v>3463.125</c:v>
                </c:pt>
                <c:pt idx="106">
                  <c:v>3463.25</c:v>
                </c:pt>
                <c:pt idx="107">
                  <c:v>3463.375</c:v>
                </c:pt>
                <c:pt idx="108">
                  <c:v>3463.5</c:v>
                </c:pt>
                <c:pt idx="109">
                  <c:v>3463.625</c:v>
                </c:pt>
                <c:pt idx="110">
                  <c:v>3463.75</c:v>
                </c:pt>
                <c:pt idx="111">
                  <c:v>3463.875</c:v>
                </c:pt>
                <c:pt idx="112">
                  <c:v>3464</c:v>
                </c:pt>
                <c:pt idx="113">
                  <c:v>3464.125</c:v>
                </c:pt>
                <c:pt idx="114">
                  <c:v>3464.25</c:v>
                </c:pt>
                <c:pt idx="115">
                  <c:v>3464.375</c:v>
                </c:pt>
                <c:pt idx="116">
                  <c:v>3464.5</c:v>
                </c:pt>
                <c:pt idx="117">
                  <c:v>3464.625</c:v>
                </c:pt>
                <c:pt idx="118">
                  <c:v>3464.75</c:v>
                </c:pt>
                <c:pt idx="119">
                  <c:v>3464.875</c:v>
                </c:pt>
                <c:pt idx="120">
                  <c:v>3465</c:v>
                </c:pt>
                <c:pt idx="121">
                  <c:v>3465.125</c:v>
                </c:pt>
                <c:pt idx="122">
                  <c:v>3465.25</c:v>
                </c:pt>
                <c:pt idx="123">
                  <c:v>3465.375</c:v>
                </c:pt>
                <c:pt idx="124">
                  <c:v>3465.5</c:v>
                </c:pt>
                <c:pt idx="125">
                  <c:v>3465.625</c:v>
                </c:pt>
                <c:pt idx="126">
                  <c:v>3465.75</c:v>
                </c:pt>
                <c:pt idx="127">
                  <c:v>3465.875</c:v>
                </c:pt>
                <c:pt idx="128">
                  <c:v>3466</c:v>
                </c:pt>
                <c:pt idx="129">
                  <c:v>3466.125</c:v>
                </c:pt>
                <c:pt idx="130">
                  <c:v>3466.25</c:v>
                </c:pt>
                <c:pt idx="131">
                  <c:v>3466.375</c:v>
                </c:pt>
                <c:pt idx="132">
                  <c:v>3466.5</c:v>
                </c:pt>
                <c:pt idx="133">
                  <c:v>3466.625</c:v>
                </c:pt>
                <c:pt idx="134">
                  <c:v>3466.75</c:v>
                </c:pt>
                <c:pt idx="135">
                  <c:v>3466.875</c:v>
                </c:pt>
                <c:pt idx="136">
                  <c:v>3467</c:v>
                </c:pt>
                <c:pt idx="137">
                  <c:v>3467.125</c:v>
                </c:pt>
                <c:pt idx="138">
                  <c:v>3467.25</c:v>
                </c:pt>
                <c:pt idx="139">
                  <c:v>3467.375</c:v>
                </c:pt>
                <c:pt idx="140">
                  <c:v>3467.5</c:v>
                </c:pt>
                <c:pt idx="141">
                  <c:v>3467.625</c:v>
                </c:pt>
                <c:pt idx="142">
                  <c:v>3467.75</c:v>
                </c:pt>
                <c:pt idx="143">
                  <c:v>3467.875</c:v>
                </c:pt>
                <c:pt idx="144">
                  <c:v>3468</c:v>
                </c:pt>
                <c:pt idx="145">
                  <c:v>3468.125</c:v>
                </c:pt>
                <c:pt idx="146">
                  <c:v>3468.25</c:v>
                </c:pt>
                <c:pt idx="147">
                  <c:v>3468.375</c:v>
                </c:pt>
                <c:pt idx="148">
                  <c:v>3468.5</c:v>
                </c:pt>
                <c:pt idx="149">
                  <c:v>3468.625</c:v>
                </c:pt>
                <c:pt idx="150">
                  <c:v>3468.75</c:v>
                </c:pt>
                <c:pt idx="151">
                  <c:v>3468.875</c:v>
                </c:pt>
                <c:pt idx="152">
                  <c:v>3469</c:v>
                </c:pt>
                <c:pt idx="153">
                  <c:v>3469.125</c:v>
                </c:pt>
                <c:pt idx="154">
                  <c:v>3469.25</c:v>
                </c:pt>
                <c:pt idx="155">
                  <c:v>3469.375</c:v>
                </c:pt>
                <c:pt idx="156">
                  <c:v>3469.5</c:v>
                </c:pt>
                <c:pt idx="157">
                  <c:v>3469.625</c:v>
                </c:pt>
                <c:pt idx="158">
                  <c:v>3469.75</c:v>
                </c:pt>
                <c:pt idx="159">
                  <c:v>3469.875</c:v>
                </c:pt>
                <c:pt idx="160">
                  <c:v>3470</c:v>
                </c:pt>
                <c:pt idx="161">
                  <c:v>3470.125</c:v>
                </c:pt>
                <c:pt idx="162">
                  <c:v>3470.25</c:v>
                </c:pt>
                <c:pt idx="163">
                  <c:v>3470.375</c:v>
                </c:pt>
                <c:pt idx="164">
                  <c:v>3470.5</c:v>
                </c:pt>
                <c:pt idx="165">
                  <c:v>3470.625</c:v>
                </c:pt>
                <c:pt idx="166">
                  <c:v>3470.75</c:v>
                </c:pt>
                <c:pt idx="167">
                  <c:v>3470.875</c:v>
                </c:pt>
                <c:pt idx="168">
                  <c:v>3471</c:v>
                </c:pt>
                <c:pt idx="169">
                  <c:v>3471.125</c:v>
                </c:pt>
                <c:pt idx="170">
                  <c:v>3471.25</c:v>
                </c:pt>
                <c:pt idx="171">
                  <c:v>3471.375</c:v>
                </c:pt>
                <c:pt idx="172">
                  <c:v>3471.5</c:v>
                </c:pt>
                <c:pt idx="173">
                  <c:v>3471.625</c:v>
                </c:pt>
                <c:pt idx="174">
                  <c:v>3471.75</c:v>
                </c:pt>
                <c:pt idx="175">
                  <c:v>3471.875</c:v>
                </c:pt>
                <c:pt idx="176">
                  <c:v>3472</c:v>
                </c:pt>
                <c:pt idx="177">
                  <c:v>3472.125</c:v>
                </c:pt>
                <c:pt idx="178">
                  <c:v>3472.25</c:v>
                </c:pt>
                <c:pt idx="179">
                  <c:v>3472.375</c:v>
                </c:pt>
                <c:pt idx="180">
                  <c:v>3472.5</c:v>
                </c:pt>
                <c:pt idx="181">
                  <c:v>3472.625</c:v>
                </c:pt>
                <c:pt idx="182">
                  <c:v>3472.75</c:v>
                </c:pt>
                <c:pt idx="183">
                  <c:v>3472.875</c:v>
                </c:pt>
                <c:pt idx="184">
                  <c:v>3473</c:v>
                </c:pt>
                <c:pt idx="185">
                  <c:v>3473.125</c:v>
                </c:pt>
                <c:pt idx="186">
                  <c:v>3473.25</c:v>
                </c:pt>
                <c:pt idx="187">
                  <c:v>3473.375</c:v>
                </c:pt>
                <c:pt idx="188">
                  <c:v>3473.5</c:v>
                </c:pt>
                <c:pt idx="189">
                  <c:v>3473.625</c:v>
                </c:pt>
                <c:pt idx="190">
                  <c:v>3473.75</c:v>
                </c:pt>
                <c:pt idx="191">
                  <c:v>3473.875</c:v>
                </c:pt>
                <c:pt idx="192">
                  <c:v>3474</c:v>
                </c:pt>
                <c:pt idx="193">
                  <c:v>3474.125</c:v>
                </c:pt>
                <c:pt idx="194">
                  <c:v>3474.25</c:v>
                </c:pt>
                <c:pt idx="195">
                  <c:v>3474.375</c:v>
                </c:pt>
                <c:pt idx="196">
                  <c:v>3474.5</c:v>
                </c:pt>
                <c:pt idx="197">
                  <c:v>3474.625</c:v>
                </c:pt>
                <c:pt idx="198">
                  <c:v>3474.75</c:v>
                </c:pt>
                <c:pt idx="199">
                  <c:v>3474.875</c:v>
                </c:pt>
                <c:pt idx="200">
                  <c:v>3475</c:v>
                </c:pt>
                <c:pt idx="201">
                  <c:v>3475.125</c:v>
                </c:pt>
                <c:pt idx="202">
                  <c:v>3475.25</c:v>
                </c:pt>
                <c:pt idx="203">
                  <c:v>3475.375</c:v>
                </c:pt>
                <c:pt idx="204">
                  <c:v>3475.5</c:v>
                </c:pt>
                <c:pt idx="205">
                  <c:v>3475.625</c:v>
                </c:pt>
                <c:pt idx="206">
                  <c:v>3475.75</c:v>
                </c:pt>
                <c:pt idx="207">
                  <c:v>3475.875</c:v>
                </c:pt>
                <c:pt idx="208">
                  <c:v>3476</c:v>
                </c:pt>
                <c:pt idx="209">
                  <c:v>3476.125</c:v>
                </c:pt>
                <c:pt idx="210">
                  <c:v>3476.25</c:v>
                </c:pt>
                <c:pt idx="211">
                  <c:v>3476.375</c:v>
                </c:pt>
                <c:pt idx="212">
                  <c:v>3476.5</c:v>
                </c:pt>
                <c:pt idx="213">
                  <c:v>3476.625</c:v>
                </c:pt>
                <c:pt idx="214">
                  <c:v>3476.75</c:v>
                </c:pt>
                <c:pt idx="215">
                  <c:v>3476.875</c:v>
                </c:pt>
                <c:pt idx="216">
                  <c:v>3477</c:v>
                </c:pt>
                <c:pt idx="217">
                  <c:v>3477.125</c:v>
                </c:pt>
                <c:pt idx="218">
                  <c:v>3477.25</c:v>
                </c:pt>
                <c:pt idx="219">
                  <c:v>3477.375</c:v>
                </c:pt>
                <c:pt idx="220">
                  <c:v>3477.5</c:v>
                </c:pt>
                <c:pt idx="221">
                  <c:v>3477.625</c:v>
                </c:pt>
                <c:pt idx="222">
                  <c:v>3477.75</c:v>
                </c:pt>
                <c:pt idx="223">
                  <c:v>3477.875</c:v>
                </c:pt>
                <c:pt idx="224">
                  <c:v>3478</c:v>
                </c:pt>
                <c:pt idx="225">
                  <c:v>3478.125</c:v>
                </c:pt>
                <c:pt idx="226">
                  <c:v>3478.25</c:v>
                </c:pt>
                <c:pt idx="227">
                  <c:v>3478.375</c:v>
                </c:pt>
                <c:pt idx="228">
                  <c:v>3478.5</c:v>
                </c:pt>
                <c:pt idx="229">
                  <c:v>3478.625</c:v>
                </c:pt>
                <c:pt idx="230">
                  <c:v>3478.75</c:v>
                </c:pt>
                <c:pt idx="231">
                  <c:v>3478.875</c:v>
                </c:pt>
                <c:pt idx="232">
                  <c:v>3479</c:v>
                </c:pt>
                <c:pt idx="233">
                  <c:v>3479.125</c:v>
                </c:pt>
                <c:pt idx="234">
                  <c:v>3479.25</c:v>
                </c:pt>
                <c:pt idx="235">
                  <c:v>3479.375</c:v>
                </c:pt>
                <c:pt idx="236">
                  <c:v>3479.5</c:v>
                </c:pt>
                <c:pt idx="237">
                  <c:v>3479.625</c:v>
                </c:pt>
                <c:pt idx="238">
                  <c:v>3479.75</c:v>
                </c:pt>
                <c:pt idx="239">
                  <c:v>3479.875</c:v>
                </c:pt>
                <c:pt idx="240">
                  <c:v>3480</c:v>
                </c:pt>
                <c:pt idx="241">
                  <c:v>3480.125</c:v>
                </c:pt>
                <c:pt idx="242">
                  <c:v>3480.25</c:v>
                </c:pt>
                <c:pt idx="243">
                  <c:v>3480.375</c:v>
                </c:pt>
                <c:pt idx="244">
                  <c:v>3480.5</c:v>
                </c:pt>
                <c:pt idx="245">
                  <c:v>3480.625</c:v>
                </c:pt>
                <c:pt idx="246">
                  <c:v>3480.75</c:v>
                </c:pt>
                <c:pt idx="247">
                  <c:v>3480.875</c:v>
                </c:pt>
                <c:pt idx="248">
                  <c:v>3481</c:v>
                </c:pt>
                <c:pt idx="249">
                  <c:v>3481.125</c:v>
                </c:pt>
                <c:pt idx="250">
                  <c:v>3481.25</c:v>
                </c:pt>
                <c:pt idx="251">
                  <c:v>3481.375</c:v>
                </c:pt>
                <c:pt idx="252">
                  <c:v>3481.5</c:v>
                </c:pt>
                <c:pt idx="253">
                  <c:v>3481.625</c:v>
                </c:pt>
                <c:pt idx="254">
                  <c:v>3481.75</c:v>
                </c:pt>
                <c:pt idx="255">
                  <c:v>3481.875</c:v>
                </c:pt>
                <c:pt idx="256">
                  <c:v>3482</c:v>
                </c:pt>
                <c:pt idx="257">
                  <c:v>3482.125</c:v>
                </c:pt>
                <c:pt idx="258">
                  <c:v>3482.25</c:v>
                </c:pt>
                <c:pt idx="259">
                  <c:v>3482.375</c:v>
                </c:pt>
                <c:pt idx="260">
                  <c:v>3482.5</c:v>
                </c:pt>
                <c:pt idx="261">
                  <c:v>3482.625</c:v>
                </c:pt>
                <c:pt idx="262">
                  <c:v>3482.75</c:v>
                </c:pt>
                <c:pt idx="263">
                  <c:v>3482.875</c:v>
                </c:pt>
                <c:pt idx="264">
                  <c:v>3483</c:v>
                </c:pt>
                <c:pt idx="265">
                  <c:v>3483.125</c:v>
                </c:pt>
                <c:pt idx="266">
                  <c:v>3483.25</c:v>
                </c:pt>
                <c:pt idx="267">
                  <c:v>3483.375</c:v>
                </c:pt>
                <c:pt idx="268">
                  <c:v>3483.5</c:v>
                </c:pt>
                <c:pt idx="269">
                  <c:v>3483.625</c:v>
                </c:pt>
                <c:pt idx="270">
                  <c:v>3483.75</c:v>
                </c:pt>
                <c:pt idx="271">
                  <c:v>3483.875</c:v>
                </c:pt>
                <c:pt idx="272">
                  <c:v>3484</c:v>
                </c:pt>
                <c:pt idx="273">
                  <c:v>3484.125</c:v>
                </c:pt>
                <c:pt idx="274">
                  <c:v>3484.25</c:v>
                </c:pt>
                <c:pt idx="275">
                  <c:v>3484.375</c:v>
                </c:pt>
                <c:pt idx="276">
                  <c:v>3484.5</c:v>
                </c:pt>
                <c:pt idx="277">
                  <c:v>3484.625</c:v>
                </c:pt>
                <c:pt idx="278">
                  <c:v>3484.75</c:v>
                </c:pt>
                <c:pt idx="279">
                  <c:v>3484.875</c:v>
                </c:pt>
                <c:pt idx="280">
                  <c:v>3485</c:v>
                </c:pt>
                <c:pt idx="281">
                  <c:v>3485.125</c:v>
                </c:pt>
                <c:pt idx="282">
                  <c:v>3485.25</c:v>
                </c:pt>
                <c:pt idx="283">
                  <c:v>3485.375</c:v>
                </c:pt>
                <c:pt idx="284">
                  <c:v>3485.5</c:v>
                </c:pt>
                <c:pt idx="285">
                  <c:v>3485.625</c:v>
                </c:pt>
                <c:pt idx="286">
                  <c:v>3485.75</c:v>
                </c:pt>
                <c:pt idx="287">
                  <c:v>3485.875</c:v>
                </c:pt>
                <c:pt idx="288">
                  <c:v>3486</c:v>
                </c:pt>
                <c:pt idx="289">
                  <c:v>3486.125</c:v>
                </c:pt>
                <c:pt idx="290">
                  <c:v>3486.25</c:v>
                </c:pt>
                <c:pt idx="291">
                  <c:v>3486.375</c:v>
                </c:pt>
                <c:pt idx="292">
                  <c:v>3486.5</c:v>
                </c:pt>
                <c:pt idx="293">
                  <c:v>3486.625</c:v>
                </c:pt>
                <c:pt idx="294">
                  <c:v>3486.75</c:v>
                </c:pt>
                <c:pt idx="295">
                  <c:v>3486.875</c:v>
                </c:pt>
                <c:pt idx="296">
                  <c:v>3487</c:v>
                </c:pt>
                <c:pt idx="297">
                  <c:v>3487.125</c:v>
                </c:pt>
                <c:pt idx="298">
                  <c:v>3487.25</c:v>
                </c:pt>
                <c:pt idx="299">
                  <c:v>3487.375</c:v>
                </c:pt>
                <c:pt idx="300">
                  <c:v>3487.5</c:v>
                </c:pt>
                <c:pt idx="301">
                  <c:v>3487.625</c:v>
                </c:pt>
                <c:pt idx="302">
                  <c:v>3487.75</c:v>
                </c:pt>
                <c:pt idx="303">
                  <c:v>3487.875</c:v>
                </c:pt>
                <c:pt idx="304">
                  <c:v>3488</c:v>
                </c:pt>
                <c:pt idx="305">
                  <c:v>3488.125</c:v>
                </c:pt>
                <c:pt idx="306">
                  <c:v>3488.25</c:v>
                </c:pt>
                <c:pt idx="307">
                  <c:v>3488.375</c:v>
                </c:pt>
                <c:pt idx="308">
                  <c:v>3488.5</c:v>
                </c:pt>
                <c:pt idx="309">
                  <c:v>3488.625</c:v>
                </c:pt>
                <c:pt idx="310">
                  <c:v>3488.75</c:v>
                </c:pt>
                <c:pt idx="311">
                  <c:v>3488.875</c:v>
                </c:pt>
                <c:pt idx="312">
                  <c:v>3489</c:v>
                </c:pt>
                <c:pt idx="313">
                  <c:v>3489.125</c:v>
                </c:pt>
                <c:pt idx="314">
                  <c:v>3489.25</c:v>
                </c:pt>
                <c:pt idx="315">
                  <c:v>3489.375</c:v>
                </c:pt>
                <c:pt idx="316">
                  <c:v>3489.5</c:v>
                </c:pt>
                <c:pt idx="317">
                  <c:v>3489.625</c:v>
                </c:pt>
                <c:pt idx="318">
                  <c:v>3489.75</c:v>
                </c:pt>
                <c:pt idx="319">
                  <c:v>3489.875</c:v>
                </c:pt>
                <c:pt idx="320">
                  <c:v>3490</c:v>
                </c:pt>
                <c:pt idx="321">
                  <c:v>3490.125</c:v>
                </c:pt>
                <c:pt idx="322">
                  <c:v>3490.25</c:v>
                </c:pt>
                <c:pt idx="323">
                  <c:v>3490.375</c:v>
                </c:pt>
                <c:pt idx="324">
                  <c:v>3490.5</c:v>
                </c:pt>
                <c:pt idx="325">
                  <c:v>3490.625</c:v>
                </c:pt>
                <c:pt idx="326">
                  <c:v>3490.75</c:v>
                </c:pt>
                <c:pt idx="327">
                  <c:v>3490.875</c:v>
                </c:pt>
                <c:pt idx="328">
                  <c:v>3491</c:v>
                </c:pt>
                <c:pt idx="329">
                  <c:v>3491.125</c:v>
                </c:pt>
                <c:pt idx="330">
                  <c:v>3491.25</c:v>
                </c:pt>
                <c:pt idx="331">
                  <c:v>3491.375</c:v>
                </c:pt>
                <c:pt idx="332">
                  <c:v>3491.5</c:v>
                </c:pt>
                <c:pt idx="333">
                  <c:v>3491.625</c:v>
                </c:pt>
                <c:pt idx="334">
                  <c:v>3491.75</c:v>
                </c:pt>
                <c:pt idx="335">
                  <c:v>3491.875</c:v>
                </c:pt>
                <c:pt idx="336">
                  <c:v>3492</c:v>
                </c:pt>
                <c:pt idx="337">
                  <c:v>3492.125</c:v>
                </c:pt>
                <c:pt idx="338">
                  <c:v>3492.25</c:v>
                </c:pt>
                <c:pt idx="339">
                  <c:v>3492.375</c:v>
                </c:pt>
                <c:pt idx="340">
                  <c:v>3492.5</c:v>
                </c:pt>
                <c:pt idx="341">
                  <c:v>3492.625</c:v>
                </c:pt>
                <c:pt idx="342">
                  <c:v>3492.75</c:v>
                </c:pt>
                <c:pt idx="343">
                  <c:v>3492.875</c:v>
                </c:pt>
                <c:pt idx="344">
                  <c:v>3493</c:v>
                </c:pt>
                <c:pt idx="345">
                  <c:v>3493.125</c:v>
                </c:pt>
                <c:pt idx="346">
                  <c:v>3493.25</c:v>
                </c:pt>
                <c:pt idx="347">
                  <c:v>3493.375</c:v>
                </c:pt>
                <c:pt idx="348">
                  <c:v>3493.5</c:v>
                </c:pt>
                <c:pt idx="349">
                  <c:v>3493.625</c:v>
                </c:pt>
                <c:pt idx="350">
                  <c:v>3493.75</c:v>
                </c:pt>
                <c:pt idx="351">
                  <c:v>3493.875</c:v>
                </c:pt>
                <c:pt idx="352">
                  <c:v>3494</c:v>
                </c:pt>
                <c:pt idx="353">
                  <c:v>3494.125</c:v>
                </c:pt>
                <c:pt idx="354">
                  <c:v>3494.25</c:v>
                </c:pt>
                <c:pt idx="355">
                  <c:v>3494.375</c:v>
                </c:pt>
                <c:pt idx="356">
                  <c:v>3494.5</c:v>
                </c:pt>
                <c:pt idx="357">
                  <c:v>3494.625</c:v>
                </c:pt>
                <c:pt idx="358">
                  <c:v>3494.75</c:v>
                </c:pt>
                <c:pt idx="359">
                  <c:v>3494.875</c:v>
                </c:pt>
                <c:pt idx="360">
                  <c:v>3495</c:v>
                </c:pt>
                <c:pt idx="361">
                  <c:v>3495.125</c:v>
                </c:pt>
                <c:pt idx="362">
                  <c:v>3495.25</c:v>
                </c:pt>
                <c:pt idx="363">
                  <c:v>3495.375</c:v>
                </c:pt>
                <c:pt idx="364">
                  <c:v>3495.5</c:v>
                </c:pt>
                <c:pt idx="365">
                  <c:v>3495.625</c:v>
                </c:pt>
                <c:pt idx="366">
                  <c:v>3495.75</c:v>
                </c:pt>
                <c:pt idx="367">
                  <c:v>3495.875</c:v>
                </c:pt>
                <c:pt idx="368">
                  <c:v>3496</c:v>
                </c:pt>
                <c:pt idx="369">
                  <c:v>3496.125</c:v>
                </c:pt>
                <c:pt idx="370">
                  <c:v>3496.25</c:v>
                </c:pt>
                <c:pt idx="371">
                  <c:v>3496.375</c:v>
                </c:pt>
                <c:pt idx="372">
                  <c:v>3496.5</c:v>
                </c:pt>
                <c:pt idx="373">
                  <c:v>3496.625</c:v>
                </c:pt>
                <c:pt idx="374">
                  <c:v>3496.75</c:v>
                </c:pt>
                <c:pt idx="375">
                  <c:v>3496.875</c:v>
                </c:pt>
                <c:pt idx="376">
                  <c:v>3497</c:v>
                </c:pt>
                <c:pt idx="377">
                  <c:v>3497.125</c:v>
                </c:pt>
                <c:pt idx="378">
                  <c:v>3497.25</c:v>
                </c:pt>
                <c:pt idx="379">
                  <c:v>3497.375</c:v>
                </c:pt>
                <c:pt idx="380">
                  <c:v>3497.5</c:v>
                </c:pt>
                <c:pt idx="381">
                  <c:v>3497.625</c:v>
                </c:pt>
                <c:pt idx="382">
                  <c:v>3497.75</c:v>
                </c:pt>
                <c:pt idx="383">
                  <c:v>3497.875</c:v>
                </c:pt>
                <c:pt idx="384">
                  <c:v>3498</c:v>
                </c:pt>
                <c:pt idx="385">
                  <c:v>3498.125</c:v>
                </c:pt>
                <c:pt idx="386">
                  <c:v>3498.25</c:v>
                </c:pt>
                <c:pt idx="387">
                  <c:v>3498.375</c:v>
                </c:pt>
                <c:pt idx="388">
                  <c:v>3498.5</c:v>
                </c:pt>
                <c:pt idx="389">
                  <c:v>3498.625</c:v>
                </c:pt>
                <c:pt idx="390">
                  <c:v>3498.75</c:v>
                </c:pt>
                <c:pt idx="391">
                  <c:v>3498.875</c:v>
                </c:pt>
                <c:pt idx="392">
                  <c:v>3499</c:v>
                </c:pt>
                <c:pt idx="393">
                  <c:v>3499.125</c:v>
                </c:pt>
                <c:pt idx="394">
                  <c:v>3499.25</c:v>
                </c:pt>
                <c:pt idx="395">
                  <c:v>3499.375</c:v>
                </c:pt>
                <c:pt idx="396">
                  <c:v>3499.5</c:v>
                </c:pt>
                <c:pt idx="397">
                  <c:v>3499.625</c:v>
                </c:pt>
                <c:pt idx="398">
                  <c:v>3499.75</c:v>
                </c:pt>
                <c:pt idx="399">
                  <c:v>3499.875</c:v>
                </c:pt>
                <c:pt idx="400">
                  <c:v>3500</c:v>
                </c:pt>
                <c:pt idx="401">
                  <c:v>3500.125</c:v>
                </c:pt>
                <c:pt idx="402">
                  <c:v>3500.25</c:v>
                </c:pt>
                <c:pt idx="403">
                  <c:v>3500.375</c:v>
                </c:pt>
                <c:pt idx="404">
                  <c:v>3500.5</c:v>
                </c:pt>
                <c:pt idx="405">
                  <c:v>3500.625</c:v>
                </c:pt>
                <c:pt idx="406">
                  <c:v>3500.75</c:v>
                </c:pt>
                <c:pt idx="407">
                  <c:v>3500.875</c:v>
                </c:pt>
                <c:pt idx="408">
                  <c:v>3501</c:v>
                </c:pt>
                <c:pt idx="409">
                  <c:v>3501.125</c:v>
                </c:pt>
                <c:pt idx="410">
                  <c:v>3501.25</c:v>
                </c:pt>
                <c:pt idx="411">
                  <c:v>3501.375</c:v>
                </c:pt>
                <c:pt idx="412">
                  <c:v>3501.5</c:v>
                </c:pt>
                <c:pt idx="413">
                  <c:v>3501.625</c:v>
                </c:pt>
                <c:pt idx="414">
                  <c:v>3501.75</c:v>
                </c:pt>
                <c:pt idx="415">
                  <c:v>3501.875</c:v>
                </c:pt>
                <c:pt idx="416">
                  <c:v>3502</c:v>
                </c:pt>
                <c:pt idx="417">
                  <c:v>3502.125</c:v>
                </c:pt>
                <c:pt idx="418">
                  <c:v>3502.25</c:v>
                </c:pt>
                <c:pt idx="419">
                  <c:v>3502.375</c:v>
                </c:pt>
                <c:pt idx="420">
                  <c:v>3502.5</c:v>
                </c:pt>
                <c:pt idx="421">
                  <c:v>3502.625</c:v>
                </c:pt>
                <c:pt idx="422">
                  <c:v>3502.75</c:v>
                </c:pt>
                <c:pt idx="423">
                  <c:v>3502.875</c:v>
                </c:pt>
                <c:pt idx="424">
                  <c:v>3503</c:v>
                </c:pt>
                <c:pt idx="425">
                  <c:v>3503.125</c:v>
                </c:pt>
                <c:pt idx="426">
                  <c:v>3503.25</c:v>
                </c:pt>
                <c:pt idx="427">
                  <c:v>3503.375</c:v>
                </c:pt>
                <c:pt idx="428">
                  <c:v>3503.5</c:v>
                </c:pt>
                <c:pt idx="429">
                  <c:v>3503.625</c:v>
                </c:pt>
                <c:pt idx="430">
                  <c:v>3503.75</c:v>
                </c:pt>
                <c:pt idx="431">
                  <c:v>3503.875</c:v>
                </c:pt>
                <c:pt idx="432">
                  <c:v>3504</c:v>
                </c:pt>
                <c:pt idx="433">
                  <c:v>3504.125</c:v>
                </c:pt>
                <c:pt idx="434">
                  <c:v>3504.25</c:v>
                </c:pt>
                <c:pt idx="435">
                  <c:v>3504.375</c:v>
                </c:pt>
                <c:pt idx="436">
                  <c:v>3504.5</c:v>
                </c:pt>
                <c:pt idx="437">
                  <c:v>3504.625</c:v>
                </c:pt>
                <c:pt idx="438">
                  <c:v>3504.75</c:v>
                </c:pt>
                <c:pt idx="439">
                  <c:v>3504.875</c:v>
                </c:pt>
                <c:pt idx="440">
                  <c:v>3505</c:v>
                </c:pt>
                <c:pt idx="441">
                  <c:v>3505.125</c:v>
                </c:pt>
                <c:pt idx="442">
                  <c:v>3505.25</c:v>
                </c:pt>
                <c:pt idx="443">
                  <c:v>3505.375</c:v>
                </c:pt>
                <c:pt idx="444">
                  <c:v>3505.5</c:v>
                </c:pt>
                <c:pt idx="445">
                  <c:v>3505.625</c:v>
                </c:pt>
                <c:pt idx="446">
                  <c:v>3505.75</c:v>
                </c:pt>
                <c:pt idx="447">
                  <c:v>3505.875</c:v>
                </c:pt>
                <c:pt idx="448">
                  <c:v>3506</c:v>
                </c:pt>
                <c:pt idx="449">
                  <c:v>3506.125</c:v>
                </c:pt>
                <c:pt idx="450">
                  <c:v>3506.25</c:v>
                </c:pt>
                <c:pt idx="451">
                  <c:v>3506.375</c:v>
                </c:pt>
                <c:pt idx="452">
                  <c:v>3506.5</c:v>
                </c:pt>
                <c:pt idx="453">
                  <c:v>3506.625</c:v>
                </c:pt>
                <c:pt idx="454">
                  <c:v>3506.75</c:v>
                </c:pt>
                <c:pt idx="455">
                  <c:v>3506.875</c:v>
                </c:pt>
                <c:pt idx="456">
                  <c:v>3507</c:v>
                </c:pt>
                <c:pt idx="457">
                  <c:v>3507.125</c:v>
                </c:pt>
                <c:pt idx="458">
                  <c:v>3507.25</c:v>
                </c:pt>
                <c:pt idx="459">
                  <c:v>3507.375</c:v>
                </c:pt>
                <c:pt idx="460">
                  <c:v>3507.5</c:v>
                </c:pt>
                <c:pt idx="461">
                  <c:v>3507.625</c:v>
                </c:pt>
                <c:pt idx="462">
                  <c:v>3507.75</c:v>
                </c:pt>
                <c:pt idx="463">
                  <c:v>3507.875</c:v>
                </c:pt>
                <c:pt idx="464">
                  <c:v>3508</c:v>
                </c:pt>
                <c:pt idx="465">
                  <c:v>3508.125</c:v>
                </c:pt>
                <c:pt idx="466">
                  <c:v>3508.25</c:v>
                </c:pt>
                <c:pt idx="467">
                  <c:v>3508.375</c:v>
                </c:pt>
                <c:pt idx="468">
                  <c:v>3508.5</c:v>
                </c:pt>
                <c:pt idx="469">
                  <c:v>3508.625</c:v>
                </c:pt>
                <c:pt idx="470">
                  <c:v>3508.75</c:v>
                </c:pt>
                <c:pt idx="471">
                  <c:v>3508.875</c:v>
                </c:pt>
                <c:pt idx="472">
                  <c:v>3509</c:v>
                </c:pt>
                <c:pt idx="473">
                  <c:v>3509.125</c:v>
                </c:pt>
                <c:pt idx="474">
                  <c:v>3509.25</c:v>
                </c:pt>
                <c:pt idx="475">
                  <c:v>3509.375</c:v>
                </c:pt>
                <c:pt idx="476">
                  <c:v>3509.5</c:v>
                </c:pt>
                <c:pt idx="477">
                  <c:v>3509.625</c:v>
                </c:pt>
                <c:pt idx="478">
                  <c:v>3509.75</c:v>
                </c:pt>
                <c:pt idx="479">
                  <c:v>3509.875</c:v>
                </c:pt>
                <c:pt idx="480">
                  <c:v>3510</c:v>
                </c:pt>
                <c:pt idx="481">
                  <c:v>3510.125</c:v>
                </c:pt>
                <c:pt idx="482">
                  <c:v>3510.25</c:v>
                </c:pt>
                <c:pt idx="483">
                  <c:v>3510.375</c:v>
                </c:pt>
                <c:pt idx="484">
                  <c:v>3510.5</c:v>
                </c:pt>
                <c:pt idx="485">
                  <c:v>3510.625</c:v>
                </c:pt>
                <c:pt idx="486">
                  <c:v>3510.75</c:v>
                </c:pt>
                <c:pt idx="487">
                  <c:v>3510.875</c:v>
                </c:pt>
                <c:pt idx="488">
                  <c:v>3511</c:v>
                </c:pt>
                <c:pt idx="489">
                  <c:v>3511.125</c:v>
                </c:pt>
                <c:pt idx="490">
                  <c:v>3511.25</c:v>
                </c:pt>
                <c:pt idx="491">
                  <c:v>3511.375</c:v>
                </c:pt>
                <c:pt idx="492">
                  <c:v>3511.5</c:v>
                </c:pt>
                <c:pt idx="493">
                  <c:v>3511.625</c:v>
                </c:pt>
                <c:pt idx="494">
                  <c:v>3511.75</c:v>
                </c:pt>
                <c:pt idx="495">
                  <c:v>3511.875</c:v>
                </c:pt>
                <c:pt idx="496">
                  <c:v>3512</c:v>
                </c:pt>
                <c:pt idx="497">
                  <c:v>3512.125</c:v>
                </c:pt>
                <c:pt idx="498">
                  <c:v>3512.25</c:v>
                </c:pt>
                <c:pt idx="499">
                  <c:v>3512.375</c:v>
                </c:pt>
                <c:pt idx="500">
                  <c:v>3512.5</c:v>
                </c:pt>
                <c:pt idx="501">
                  <c:v>3512.625</c:v>
                </c:pt>
                <c:pt idx="502">
                  <c:v>3512.75</c:v>
                </c:pt>
                <c:pt idx="503">
                  <c:v>3512.875</c:v>
                </c:pt>
                <c:pt idx="504">
                  <c:v>3513</c:v>
                </c:pt>
                <c:pt idx="505">
                  <c:v>3513.125</c:v>
                </c:pt>
                <c:pt idx="506">
                  <c:v>3513.25</c:v>
                </c:pt>
                <c:pt idx="507">
                  <c:v>3513.375</c:v>
                </c:pt>
                <c:pt idx="508">
                  <c:v>3513.5</c:v>
                </c:pt>
                <c:pt idx="509">
                  <c:v>3513.625</c:v>
                </c:pt>
                <c:pt idx="510">
                  <c:v>3513.75</c:v>
                </c:pt>
                <c:pt idx="511">
                  <c:v>3513.875</c:v>
                </c:pt>
                <c:pt idx="512">
                  <c:v>3514</c:v>
                </c:pt>
                <c:pt idx="513">
                  <c:v>3514.125</c:v>
                </c:pt>
                <c:pt idx="514">
                  <c:v>3514.25</c:v>
                </c:pt>
                <c:pt idx="515">
                  <c:v>3514.375</c:v>
                </c:pt>
                <c:pt idx="516">
                  <c:v>3514.5</c:v>
                </c:pt>
                <c:pt idx="517">
                  <c:v>3514.625</c:v>
                </c:pt>
                <c:pt idx="518">
                  <c:v>3514.75</c:v>
                </c:pt>
                <c:pt idx="519">
                  <c:v>3514.875</c:v>
                </c:pt>
                <c:pt idx="520">
                  <c:v>3515</c:v>
                </c:pt>
                <c:pt idx="521">
                  <c:v>3515.125</c:v>
                </c:pt>
                <c:pt idx="522">
                  <c:v>3515.25</c:v>
                </c:pt>
                <c:pt idx="523">
                  <c:v>3515.375</c:v>
                </c:pt>
                <c:pt idx="524">
                  <c:v>3515.5</c:v>
                </c:pt>
                <c:pt idx="525">
                  <c:v>3515.625</c:v>
                </c:pt>
                <c:pt idx="526">
                  <c:v>3515.75</c:v>
                </c:pt>
                <c:pt idx="527">
                  <c:v>3515.875</c:v>
                </c:pt>
                <c:pt idx="528">
                  <c:v>3516</c:v>
                </c:pt>
                <c:pt idx="529">
                  <c:v>3516.125</c:v>
                </c:pt>
                <c:pt idx="530">
                  <c:v>3516.25</c:v>
                </c:pt>
                <c:pt idx="531">
                  <c:v>3516.375</c:v>
                </c:pt>
                <c:pt idx="532">
                  <c:v>3516.5</c:v>
                </c:pt>
                <c:pt idx="533">
                  <c:v>3516.625</c:v>
                </c:pt>
                <c:pt idx="534">
                  <c:v>3516.75</c:v>
                </c:pt>
                <c:pt idx="535">
                  <c:v>3516.875</c:v>
                </c:pt>
                <c:pt idx="536">
                  <c:v>3517</c:v>
                </c:pt>
                <c:pt idx="537">
                  <c:v>3517.125</c:v>
                </c:pt>
                <c:pt idx="538">
                  <c:v>3517.25</c:v>
                </c:pt>
                <c:pt idx="539">
                  <c:v>3517.375</c:v>
                </c:pt>
                <c:pt idx="540">
                  <c:v>3517.5</c:v>
                </c:pt>
                <c:pt idx="541">
                  <c:v>3517.625</c:v>
                </c:pt>
                <c:pt idx="542">
                  <c:v>3517.75</c:v>
                </c:pt>
                <c:pt idx="543">
                  <c:v>3517.875</c:v>
                </c:pt>
                <c:pt idx="544">
                  <c:v>3518</c:v>
                </c:pt>
                <c:pt idx="545">
                  <c:v>3518.125</c:v>
                </c:pt>
                <c:pt idx="546">
                  <c:v>3518.25</c:v>
                </c:pt>
                <c:pt idx="547">
                  <c:v>3518.375</c:v>
                </c:pt>
                <c:pt idx="548">
                  <c:v>3518.5</c:v>
                </c:pt>
                <c:pt idx="549">
                  <c:v>3518.625</c:v>
                </c:pt>
                <c:pt idx="550">
                  <c:v>3518.75</c:v>
                </c:pt>
                <c:pt idx="551">
                  <c:v>3518.875</c:v>
                </c:pt>
                <c:pt idx="552">
                  <c:v>3519</c:v>
                </c:pt>
                <c:pt idx="553">
                  <c:v>3519.125</c:v>
                </c:pt>
                <c:pt idx="554">
                  <c:v>3519.25</c:v>
                </c:pt>
                <c:pt idx="555">
                  <c:v>3519.375</c:v>
                </c:pt>
                <c:pt idx="556">
                  <c:v>3519.5</c:v>
                </c:pt>
                <c:pt idx="557">
                  <c:v>3519.625</c:v>
                </c:pt>
                <c:pt idx="558">
                  <c:v>3519.75</c:v>
                </c:pt>
                <c:pt idx="559">
                  <c:v>3519.875</c:v>
                </c:pt>
                <c:pt idx="560">
                  <c:v>3520</c:v>
                </c:pt>
              </c:numCache>
            </c:numRef>
          </c:xVal>
          <c:yVal>
            <c:numRef>
              <c:f>上甜点!$K$2:$K$562</c:f>
              <c:numCache>
                <c:formatCode>General</c:formatCode>
                <c:ptCount val="561"/>
                <c:pt idx="0">
                  <c:v>8.018311821042273</c:v>
                </c:pt>
                <c:pt idx="1">
                  <c:v>8.0084727352304377</c:v>
                </c:pt>
                <c:pt idx="2">
                  <c:v>8.1258992754479742</c:v>
                </c:pt>
                <c:pt idx="3">
                  <c:v>8.3148503215285583</c:v>
                </c:pt>
                <c:pt idx="4">
                  <c:v>8.5611207618934486</c:v>
                </c:pt>
                <c:pt idx="5">
                  <c:v>8.8247407503926336</c:v>
                </c:pt>
                <c:pt idx="6">
                  <c:v>8.8652922167219579</c:v>
                </c:pt>
                <c:pt idx="7">
                  <c:v>8.7258628649547276</c:v>
                </c:pt>
                <c:pt idx="8">
                  <c:v>8.5552521600299247</c:v>
                </c:pt>
                <c:pt idx="9">
                  <c:v>8.6219765588730901</c:v>
                </c:pt>
                <c:pt idx="10">
                  <c:v>9.1055652327470735</c:v>
                </c:pt>
                <c:pt idx="11">
                  <c:v>10.023190681904874</c:v>
                </c:pt>
                <c:pt idx="12">
                  <c:v>10.880982885556126</c:v>
                </c:pt>
                <c:pt idx="13">
                  <c:v>10.985477142522747</c:v>
                </c:pt>
                <c:pt idx="14">
                  <c:v>10.259958321022721</c:v>
                </c:pt>
                <c:pt idx="15">
                  <c:v>9.2800702371822812</c:v>
                </c:pt>
                <c:pt idx="16">
                  <c:v>8.6768526382814244</c:v>
                </c:pt>
                <c:pt idx="17">
                  <c:v>8.7644747281409643</c:v>
                </c:pt>
                <c:pt idx="18">
                  <c:v>9.4383182286540563</c:v>
                </c:pt>
                <c:pt idx="19">
                  <c:v>10.422374055387033</c:v>
                </c:pt>
                <c:pt idx="20">
                  <c:v>11.599150787059809</c:v>
                </c:pt>
                <c:pt idx="21">
                  <c:v>12.776459361082694</c:v>
                </c:pt>
                <c:pt idx="22">
                  <c:v>13.639589275268365</c:v>
                </c:pt>
                <c:pt idx="23">
                  <c:v>13.935645609650852</c:v>
                </c:pt>
                <c:pt idx="24">
                  <c:v>13.943290540442186</c:v>
                </c:pt>
                <c:pt idx="25">
                  <c:v>13.75167997664323</c:v>
                </c:pt>
                <c:pt idx="26">
                  <c:v>13.560852764152731</c:v>
                </c:pt>
                <c:pt idx="27">
                  <c:v>13.507193848828559</c:v>
                </c:pt>
                <c:pt idx="28">
                  <c:v>13.524617688804613</c:v>
                </c:pt>
                <c:pt idx="29">
                  <c:v>13.340129009889804</c:v>
                </c:pt>
                <c:pt idx="30">
                  <c:v>12.835650571157551</c:v>
                </c:pt>
                <c:pt idx="31">
                  <c:v>12.147880949384335</c:v>
                </c:pt>
                <c:pt idx="32">
                  <c:v>11.392926676776151</c:v>
                </c:pt>
                <c:pt idx="33">
                  <c:v>10.655907395245171</c:v>
                </c:pt>
                <c:pt idx="34">
                  <c:v>10.129394294007453</c:v>
                </c:pt>
                <c:pt idx="35">
                  <c:v>9.7289383317616451</c:v>
                </c:pt>
                <c:pt idx="36">
                  <c:v>9.3395434372464941</c:v>
                </c:pt>
                <c:pt idx="37">
                  <c:v>8.9672642139541523</c:v>
                </c:pt>
                <c:pt idx="38">
                  <c:v>8.6316900047702454</c:v>
                </c:pt>
                <c:pt idx="39">
                  <c:v>8.3580249003815901</c:v>
                </c:pt>
                <c:pt idx="40">
                  <c:v>8.2688823469199129</c:v>
                </c:pt>
                <c:pt idx="41">
                  <c:v>8.1903146368440787</c:v>
                </c:pt>
                <c:pt idx="42">
                  <c:v>8.061066592263181</c:v>
                </c:pt>
                <c:pt idx="43">
                  <c:v>7.8824809102444862</c:v>
                </c:pt>
                <c:pt idx="44">
                  <c:v>7.6865814490685054</c:v>
                </c:pt>
                <c:pt idx="45">
                  <c:v>7.6164173630119398</c:v>
                </c:pt>
                <c:pt idx="46">
                  <c:v>7.6103276278745762</c:v>
                </c:pt>
                <c:pt idx="47">
                  <c:v>7.6556669457556188</c:v>
                </c:pt>
                <c:pt idx="48">
                  <c:v>7.7444544535518434</c:v>
                </c:pt>
                <c:pt idx="49">
                  <c:v>7.8441930726077818</c:v>
                </c:pt>
                <c:pt idx="50">
                  <c:v>7.8936622246138963</c:v>
                </c:pt>
                <c:pt idx="51">
                  <c:v>8.2179351228862902</c:v>
                </c:pt>
                <c:pt idx="52">
                  <c:v>8.7119746442316011</c:v>
                </c:pt>
                <c:pt idx="53">
                  <c:v>9.1357972195016153</c:v>
                </c:pt>
                <c:pt idx="54">
                  <c:v>9.32028136206557</c:v>
                </c:pt>
                <c:pt idx="55">
                  <c:v>9.1969736039540351</c:v>
                </c:pt>
                <c:pt idx="56">
                  <c:v>8.7452096844223846</c:v>
                </c:pt>
                <c:pt idx="57">
                  <c:v>8.2048959892950837</c:v>
                </c:pt>
                <c:pt idx="58">
                  <c:v>7.8133335903058265</c:v>
                </c:pt>
                <c:pt idx="59">
                  <c:v>7.6087875419797752</c:v>
                </c:pt>
                <c:pt idx="60">
                  <c:v>7.547685235400321</c:v>
                </c:pt>
                <c:pt idx="61">
                  <c:v>7.5444465350174195</c:v>
                </c:pt>
                <c:pt idx="62">
                  <c:v>7.5925026266392219</c:v>
                </c:pt>
                <c:pt idx="63">
                  <c:v>7.585361563424823</c:v>
                </c:pt>
                <c:pt idx="64">
                  <c:v>7.5427660127579479</c:v>
                </c:pt>
                <c:pt idx="65">
                  <c:v>7.5213304015101201</c:v>
                </c:pt>
                <c:pt idx="66">
                  <c:v>7.5831222921998513</c:v>
                </c:pt>
                <c:pt idx="67">
                  <c:v>7.7993022472572031</c:v>
                </c:pt>
                <c:pt idx="68">
                  <c:v>8.0156316598089568</c:v>
                </c:pt>
                <c:pt idx="69">
                  <c:v>8.1229915839751801</c:v>
                </c:pt>
                <c:pt idx="70">
                  <c:v>8.0995846818562196</c:v>
                </c:pt>
                <c:pt idx="71">
                  <c:v>7.9581389899389547</c:v>
                </c:pt>
                <c:pt idx="72">
                  <c:v>7.7809485590421748</c:v>
                </c:pt>
                <c:pt idx="73">
                  <c:v>7.7089320433023873</c:v>
                </c:pt>
                <c:pt idx="74">
                  <c:v>7.7108070863928395</c:v>
                </c:pt>
                <c:pt idx="75">
                  <c:v>7.8252791915861302</c:v>
                </c:pt>
                <c:pt idx="76">
                  <c:v>8.0355604178956384</c:v>
                </c:pt>
                <c:pt idx="77">
                  <c:v>8.2542101401345587</c:v>
                </c:pt>
                <c:pt idx="78">
                  <c:v>8.3048801030306354</c:v>
                </c:pt>
                <c:pt idx="79">
                  <c:v>8.2837809074629796</c:v>
                </c:pt>
                <c:pt idx="80">
                  <c:v>8.1787072167886077</c:v>
                </c:pt>
                <c:pt idx="81">
                  <c:v>8.0297024443353795</c:v>
                </c:pt>
                <c:pt idx="82">
                  <c:v>7.9305279726860638</c:v>
                </c:pt>
                <c:pt idx="83">
                  <c:v>7.9840325965890644</c:v>
                </c:pt>
                <c:pt idx="84">
                  <c:v>8.2592579817408645</c:v>
                </c:pt>
                <c:pt idx="85">
                  <c:v>8.5798256524565808</c:v>
                </c:pt>
                <c:pt idx="86">
                  <c:v>8.9762756780697064</c:v>
                </c:pt>
                <c:pt idx="87">
                  <c:v>9.3769947094332906</c:v>
                </c:pt>
                <c:pt idx="88">
                  <c:v>9.5917095682365634</c:v>
                </c:pt>
                <c:pt idx="89">
                  <c:v>9.3350884688143516</c:v>
                </c:pt>
                <c:pt idx="90">
                  <c:v>8.8129780316967761</c:v>
                </c:pt>
                <c:pt idx="91">
                  <c:v>8.1777848664278725</c:v>
                </c:pt>
                <c:pt idx="92">
                  <c:v>7.7172007650686973</c:v>
                </c:pt>
                <c:pt idx="93">
                  <c:v>7.5611067968471595</c:v>
                </c:pt>
                <c:pt idx="94">
                  <c:v>7.7555652183178321</c:v>
                </c:pt>
                <c:pt idx="95">
                  <c:v>8.30399973381998</c:v>
                </c:pt>
                <c:pt idx="96">
                  <c:v>8.7370824702340801</c:v>
                </c:pt>
                <c:pt idx="97">
                  <c:v>9.0370244786918015</c:v>
                </c:pt>
                <c:pt idx="98">
                  <c:v>9.2004359661320585</c:v>
                </c:pt>
                <c:pt idx="99">
                  <c:v>9.2735795574410496</c:v>
                </c:pt>
                <c:pt idx="100">
                  <c:v>9.3405405673762036</c:v>
                </c:pt>
                <c:pt idx="101">
                  <c:v>9.5172150118789851</c:v>
                </c:pt>
                <c:pt idx="102">
                  <c:v>9.897722168278662</c:v>
                </c:pt>
                <c:pt idx="103">
                  <c:v>10.418528878137042</c:v>
                </c:pt>
                <c:pt idx="104">
                  <c:v>11.045107561944313</c:v>
                </c:pt>
                <c:pt idx="105">
                  <c:v>11.752398674960064</c:v>
                </c:pt>
                <c:pt idx="106">
                  <c:v>12.453417908155336</c:v>
                </c:pt>
                <c:pt idx="107">
                  <c:v>12.815382638180289</c:v>
                </c:pt>
                <c:pt idx="108">
                  <c:v>12.748614118930304</c:v>
                </c:pt>
                <c:pt idx="109">
                  <c:v>12.409963973345484</c:v>
                </c:pt>
                <c:pt idx="110">
                  <c:v>12.000463673731229</c:v>
                </c:pt>
                <c:pt idx="111">
                  <c:v>11.688808754221075</c:v>
                </c:pt>
                <c:pt idx="112">
                  <c:v>11.678486515654198</c:v>
                </c:pt>
                <c:pt idx="113">
                  <c:v>11.768411296224347</c:v>
                </c:pt>
                <c:pt idx="114">
                  <c:v>11.677658117333889</c:v>
                </c:pt>
                <c:pt idx="115">
                  <c:v>11.431527100456854</c:v>
                </c:pt>
                <c:pt idx="116">
                  <c:v>11.170188021266084</c:v>
                </c:pt>
                <c:pt idx="117">
                  <c:v>11.035156236036896</c:v>
                </c:pt>
                <c:pt idx="118">
                  <c:v>10.954814239401571</c:v>
                </c:pt>
                <c:pt idx="119">
                  <c:v>10.959165046770106</c:v>
                </c:pt>
                <c:pt idx="120">
                  <c:v>11.017950931543558</c:v>
                </c:pt>
                <c:pt idx="121">
                  <c:v>11.157304484286866</c:v>
                </c:pt>
                <c:pt idx="122">
                  <c:v>11.484710854631841</c:v>
                </c:pt>
                <c:pt idx="123">
                  <c:v>12.128410407417263</c:v>
                </c:pt>
                <c:pt idx="124">
                  <c:v>12.719442113503563</c:v>
                </c:pt>
                <c:pt idx="125">
                  <c:v>13.056502848361395</c:v>
                </c:pt>
                <c:pt idx="126">
                  <c:v>13.037335414280564</c:v>
                </c:pt>
                <c:pt idx="127">
                  <c:v>12.863510057345557</c:v>
                </c:pt>
                <c:pt idx="128">
                  <c:v>13.23823420572865</c:v>
                </c:pt>
                <c:pt idx="129">
                  <c:v>14.699889007449805</c:v>
                </c:pt>
                <c:pt idx="130">
                  <c:v>16.229007213850153</c:v>
                </c:pt>
                <c:pt idx="131">
                  <c:v>17.143510017882321</c:v>
                </c:pt>
                <c:pt idx="132">
                  <c:v>17.078009364954966</c:v>
                </c:pt>
                <c:pt idx="133">
                  <c:v>16.212798965065421</c:v>
                </c:pt>
                <c:pt idx="134">
                  <c:v>15.324159678548609</c:v>
                </c:pt>
                <c:pt idx="135">
                  <c:v>14.619381462801115</c:v>
                </c:pt>
                <c:pt idx="136">
                  <c:v>14.356848784408763</c:v>
                </c:pt>
                <c:pt idx="137">
                  <c:v>14.300881387762516</c:v>
                </c:pt>
                <c:pt idx="138">
                  <c:v>14.204415815517923</c:v>
                </c:pt>
                <c:pt idx="139">
                  <c:v>13.923515559866978</c:v>
                </c:pt>
                <c:pt idx="140">
                  <c:v>14.031218499676889</c:v>
                </c:pt>
                <c:pt idx="141">
                  <c:v>14.471451235658106</c:v>
                </c:pt>
                <c:pt idx="142">
                  <c:v>15.050718012827534</c:v>
                </c:pt>
                <c:pt idx="143">
                  <c:v>15.675059112526577</c:v>
                </c:pt>
                <c:pt idx="144">
                  <c:v>16.271314560866887</c:v>
                </c:pt>
                <c:pt idx="145">
                  <c:v>16.593707561516165</c:v>
                </c:pt>
                <c:pt idx="146">
                  <c:v>16.444089680433681</c:v>
                </c:pt>
                <c:pt idx="147">
                  <c:v>15.753979269315286</c:v>
                </c:pt>
                <c:pt idx="148">
                  <c:v>14.889645321908771</c:v>
                </c:pt>
                <c:pt idx="149">
                  <c:v>14.200937564851323</c:v>
                </c:pt>
                <c:pt idx="150">
                  <c:v>13.936966482568545</c:v>
                </c:pt>
                <c:pt idx="151">
                  <c:v>14.292967226914257</c:v>
                </c:pt>
                <c:pt idx="152">
                  <c:v>14.668530150432856</c:v>
                </c:pt>
                <c:pt idx="153">
                  <c:v>14.957092227335652</c:v>
                </c:pt>
                <c:pt idx="154">
                  <c:v>14.924984031116775</c:v>
                </c:pt>
                <c:pt idx="155">
                  <c:v>14.423261157726342</c:v>
                </c:pt>
                <c:pt idx="156">
                  <c:v>13.804441426986987</c:v>
                </c:pt>
                <c:pt idx="157">
                  <c:v>13.138162570771231</c:v>
                </c:pt>
                <c:pt idx="158">
                  <c:v>12.397515558976741</c:v>
                </c:pt>
                <c:pt idx="159">
                  <c:v>11.648974872616707</c:v>
                </c:pt>
                <c:pt idx="160">
                  <c:v>11.068533761586945</c:v>
                </c:pt>
                <c:pt idx="161">
                  <c:v>10.878441323254645</c:v>
                </c:pt>
                <c:pt idx="162">
                  <c:v>11.032346148189099</c:v>
                </c:pt>
                <c:pt idx="163">
                  <c:v>11.805942371739818</c:v>
                </c:pt>
                <c:pt idx="164">
                  <c:v>12.890034947270912</c:v>
                </c:pt>
                <c:pt idx="165">
                  <c:v>14.11381388805771</c:v>
                </c:pt>
                <c:pt idx="166">
                  <c:v>15.215643441246561</c:v>
                </c:pt>
                <c:pt idx="167">
                  <c:v>15.706746149886435</c:v>
                </c:pt>
                <c:pt idx="168">
                  <c:v>15.331871774843101</c:v>
                </c:pt>
                <c:pt idx="169">
                  <c:v>14.787302137358699</c:v>
                </c:pt>
                <c:pt idx="170">
                  <c:v>14.155065895256207</c:v>
                </c:pt>
                <c:pt idx="171">
                  <c:v>13.527370426863044</c:v>
                </c:pt>
                <c:pt idx="172">
                  <c:v>13.011586147970046</c:v>
                </c:pt>
                <c:pt idx="173">
                  <c:v>12.693971284611468</c:v>
                </c:pt>
                <c:pt idx="174">
                  <c:v>12.694803814596769</c:v>
                </c:pt>
                <c:pt idx="175">
                  <c:v>12.916124234551797</c:v>
                </c:pt>
                <c:pt idx="176">
                  <c:v>13.259180190066788</c:v>
                </c:pt>
                <c:pt idx="177">
                  <c:v>13.612656922825462</c:v>
                </c:pt>
                <c:pt idx="178">
                  <c:v>13.836262179271156</c:v>
                </c:pt>
                <c:pt idx="179">
                  <c:v>13.953108731687108</c:v>
                </c:pt>
                <c:pt idx="180">
                  <c:v>14.152689812500551</c:v>
                </c:pt>
                <c:pt idx="181">
                  <c:v>14.644419680961141</c:v>
                </c:pt>
                <c:pt idx="182">
                  <c:v>15.520993074558191</c:v>
                </c:pt>
                <c:pt idx="183">
                  <c:v>16.717660140930199</c:v>
                </c:pt>
                <c:pt idx="184">
                  <c:v>17.700610304805004</c:v>
                </c:pt>
                <c:pt idx="185">
                  <c:v>17.900018230233986</c:v>
                </c:pt>
                <c:pt idx="186">
                  <c:v>17.691474753669798</c:v>
                </c:pt>
                <c:pt idx="187">
                  <c:v>17.383313783101919</c:v>
                </c:pt>
                <c:pt idx="188">
                  <c:v>17.092410237611535</c:v>
                </c:pt>
                <c:pt idx="189">
                  <c:v>16.676483747244575</c:v>
                </c:pt>
                <c:pt idx="190">
                  <c:v>15.992652360363079</c:v>
                </c:pt>
                <c:pt idx="191">
                  <c:v>15.416259571214605</c:v>
                </c:pt>
                <c:pt idx="192">
                  <c:v>15.221779697367426</c:v>
                </c:pt>
                <c:pt idx="193">
                  <c:v>15.253415348851018</c:v>
                </c:pt>
                <c:pt idx="194">
                  <c:v>15.224774065404723</c:v>
                </c:pt>
                <c:pt idx="195">
                  <c:v>15.144451478200537</c:v>
                </c:pt>
                <c:pt idx="196">
                  <c:v>14.904244446877348</c:v>
                </c:pt>
                <c:pt idx="197">
                  <c:v>14.42914110776924</c:v>
                </c:pt>
                <c:pt idx="198">
                  <c:v>13.718673084925236</c:v>
                </c:pt>
                <c:pt idx="199">
                  <c:v>13.087277532107272</c:v>
                </c:pt>
                <c:pt idx="200">
                  <c:v>13.112937085641796</c:v>
                </c:pt>
                <c:pt idx="201">
                  <c:v>14.112338312930031</c:v>
                </c:pt>
                <c:pt idx="202">
                  <c:v>14.71954457584606</c:v>
                </c:pt>
                <c:pt idx="203">
                  <c:v>14.342243099334002</c:v>
                </c:pt>
                <c:pt idx="204">
                  <c:v>12.987571774467082</c:v>
                </c:pt>
                <c:pt idx="205">
                  <c:v>11.181966933923073</c:v>
                </c:pt>
                <c:pt idx="206">
                  <c:v>9.7984213024596869</c:v>
                </c:pt>
                <c:pt idx="207">
                  <c:v>9.2905607272854276</c:v>
                </c:pt>
                <c:pt idx="208">
                  <c:v>8.9963976770692149</c:v>
                </c:pt>
                <c:pt idx="209">
                  <c:v>8.5214585949593822</c:v>
                </c:pt>
                <c:pt idx="210">
                  <c:v>7.770929077415266</c:v>
                </c:pt>
                <c:pt idx="211">
                  <c:v>6.9068774272146118</c:v>
                </c:pt>
                <c:pt idx="212">
                  <c:v>6.2070860670727406</c:v>
                </c:pt>
                <c:pt idx="213">
                  <c:v>6.1616384378277225</c:v>
                </c:pt>
                <c:pt idx="214">
                  <c:v>6.7781936465379413</c:v>
                </c:pt>
                <c:pt idx="215">
                  <c:v>8.031335160735793</c:v>
                </c:pt>
                <c:pt idx="216">
                  <c:v>9.8266647460229262</c:v>
                </c:pt>
                <c:pt idx="217">
                  <c:v>11.883065060078998</c:v>
                </c:pt>
                <c:pt idx="218">
                  <c:v>13.735509215527916</c:v>
                </c:pt>
                <c:pt idx="219">
                  <c:v>15.149681670391672</c:v>
                </c:pt>
                <c:pt idx="220">
                  <c:v>15.783301936046747</c:v>
                </c:pt>
                <c:pt idx="221">
                  <c:v>15.66356363777637</c:v>
                </c:pt>
                <c:pt idx="222">
                  <c:v>15.241151127522073</c:v>
                </c:pt>
                <c:pt idx="223">
                  <c:v>15.54374935286695</c:v>
                </c:pt>
                <c:pt idx="224">
                  <c:v>15.950057734870589</c:v>
                </c:pt>
                <c:pt idx="225">
                  <c:v>16.088754677458219</c:v>
                </c:pt>
                <c:pt idx="226">
                  <c:v>15.8165595937839</c:v>
                </c:pt>
                <c:pt idx="227">
                  <c:v>15.089411711773872</c:v>
                </c:pt>
                <c:pt idx="228">
                  <c:v>13.974871808010393</c:v>
                </c:pt>
                <c:pt idx="229">
                  <c:v>13.06387124301513</c:v>
                </c:pt>
                <c:pt idx="230">
                  <c:v>12.650451096660056</c:v>
                </c:pt>
                <c:pt idx="231">
                  <c:v>12.823077534207242</c:v>
                </c:pt>
                <c:pt idx="232">
                  <c:v>13.461459392539828</c:v>
                </c:pt>
                <c:pt idx="233">
                  <c:v>14.301843843921478</c:v>
                </c:pt>
                <c:pt idx="234">
                  <c:v>14.969501751511171</c:v>
                </c:pt>
                <c:pt idx="235">
                  <c:v>15.39724766490291</c:v>
                </c:pt>
                <c:pt idx="236">
                  <c:v>15.669145008590824</c:v>
                </c:pt>
                <c:pt idx="237">
                  <c:v>16.120272685799279</c:v>
                </c:pt>
                <c:pt idx="238">
                  <c:v>16.920631005835009</c:v>
                </c:pt>
                <c:pt idx="239">
                  <c:v>17.895284499391799</c:v>
                </c:pt>
                <c:pt idx="240">
                  <c:v>18.74742272839174</c:v>
                </c:pt>
                <c:pt idx="241">
                  <c:v>19.256139731418941</c:v>
                </c:pt>
                <c:pt idx="242">
                  <c:v>19.332517068405071</c:v>
                </c:pt>
                <c:pt idx="243">
                  <c:v>19.004494535281903</c:v>
                </c:pt>
                <c:pt idx="244">
                  <c:v>18.334773104220911</c:v>
                </c:pt>
                <c:pt idx="245">
                  <c:v>17.367000846306954</c:v>
                </c:pt>
                <c:pt idx="246">
                  <c:v>16.449544124780687</c:v>
                </c:pt>
                <c:pt idx="247">
                  <c:v>15.989494333745139</c:v>
                </c:pt>
                <c:pt idx="248">
                  <c:v>15.914133318607574</c:v>
                </c:pt>
                <c:pt idx="249">
                  <c:v>16.156411362050839</c:v>
                </c:pt>
                <c:pt idx="250">
                  <c:v>16.652939279419332</c:v>
                </c:pt>
                <c:pt idx="251">
                  <c:v>16.439734198795197</c:v>
                </c:pt>
                <c:pt idx="252">
                  <c:v>15.795315884796018</c:v>
                </c:pt>
                <c:pt idx="253">
                  <c:v>15.01767035938591</c:v>
                </c:pt>
                <c:pt idx="254">
                  <c:v>14.406528948238929</c:v>
                </c:pt>
                <c:pt idx="255">
                  <c:v>14.151465036261603</c:v>
                </c:pt>
                <c:pt idx="256">
                  <c:v>14.150265072331791</c:v>
                </c:pt>
                <c:pt idx="257">
                  <c:v>14.35912490825284</c:v>
                </c:pt>
                <c:pt idx="258">
                  <c:v>14.49330469476914</c:v>
                </c:pt>
                <c:pt idx="259">
                  <c:v>14.442628842458676</c:v>
                </c:pt>
                <c:pt idx="260">
                  <c:v>14.269850928470039</c:v>
                </c:pt>
                <c:pt idx="261">
                  <c:v>14.145566045677324</c:v>
                </c:pt>
                <c:pt idx="262">
                  <c:v>14.002753433081979</c:v>
                </c:pt>
                <c:pt idx="263">
                  <c:v>13.966447785438854</c:v>
                </c:pt>
                <c:pt idx="264">
                  <c:v>13.873889109618625</c:v>
                </c:pt>
                <c:pt idx="265">
                  <c:v>13.827442073389971</c:v>
                </c:pt>
                <c:pt idx="266">
                  <c:v>13.901917272721231</c:v>
                </c:pt>
                <c:pt idx="267">
                  <c:v>13.992323594065553</c:v>
                </c:pt>
                <c:pt idx="268">
                  <c:v>14.16536654952027</c:v>
                </c:pt>
                <c:pt idx="269">
                  <c:v>14.205651043750052</c:v>
                </c:pt>
                <c:pt idx="270">
                  <c:v>14.098541630428954</c:v>
                </c:pt>
                <c:pt idx="271">
                  <c:v>13.870685614232265</c:v>
                </c:pt>
                <c:pt idx="272">
                  <c:v>13.598142475566208</c:v>
                </c:pt>
                <c:pt idx="273">
                  <c:v>13.403677385602172</c:v>
                </c:pt>
                <c:pt idx="274">
                  <c:v>13.250924647376278</c:v>
                </c:pt>
                <c:pt idx="275">
                  <c:v>13.156077458323542</c:v>
                </c:pt>
                <c:pt idx="276">
                  <c:v>13.138897511918662</c:v>
                </c:pt>
                <c:pt idx="277">
                  <c:v>13.224628226883565</c:v>
                </c:pt>
                <c:pt idx="278">
                  <c:v>13.477813982400061</c:v>
                </c:pt>
                <c:pt idx="279">
                  <c:v>13.692268134332508</c:v>
                </c:pt>
                <c:pt idx="280">
                  <c:v>13.968757753961903</c:v>
                </c:pt>
                <c:pt idx="281">
                  <c:v>14.1133241289645</c:v>
                </c:pt>
                <c:pt idx="282">
                  <c:v>14.128713464095888</c:v>
                </c:pt>
                <c:pt idx="283">
                  <c:v>14.071663699285491</c:v>
                </c:pt>
                <c:pt idx="284">
                  <c:v>13.962067809116496</c:v>
                </c:pt>
                <c:pt idx="285">
                  <c:v>13.730785829899535</c:v>
                </c:pt>
                <c:pt idx="286">
                  <c:v>13.498000896919121</c:v>
                </c:pt>
                <c:pt idx="287">
                  <c:v>13.298761960181769</c:v>
                </c:pt>
                <c:pt idx="288">
                  <c:v>13.175516941995078</c:v>
                </c:pt>
                <c:pt idx="289">
                  <c:v>13.22659085411401</c:v>
                </c:pt>
                <c:pt idx="290">
                  <c:v>13.521145166099641</c:v>
                </c:pt>
                <c:pt idx="291">
                  <c:v>13.81620032913181</c:v>
                </c:pt>
                <c:pt idx="292">
                  <c:v>14.057717650051654</c:v>
                </c:pt>
                <c:pt idx="293">
                  <c:v>14.197781856834258</c:v>
                </c:pt>
                <c:pt idx="294">
                  <c:v>14.236247155848782</c:v>
                </c:pt>
                <c:pt idx="295">
                  <c:v>14.285327969081264</c:v>
                </c:pt>
                <c:pt idx="296">
                  <c:v>14.279127153493265</c:v>
                </c:pt>
                <c:pt idx="297">
                  <c:v>14.270425996957993</c:v>
                </c:pt>
                <c:pt idx="298">
                  <c:v>14.240455168927864</c:v>
                </c:pt>
                <c:pt idx="299">
                  <c:v>14.197003132996759</c:v>
                </c:pt>
                <c:pt idx="300">
                  <c:v>14.165964933986972</c:v>
                </c:pt>
                <c:pt idx="301">
                  <c:v>14.191690393308331</c:v>
                </c:pt>
                <c:pt idx="302">
                  <c:v>14.250068060614019</c:v>
                </c:pt>
                <c:pt idx="303">
                  <c:v>14.430557899443206</c:v>
                </c:pt>
                <c:pt idx="304">
                  <c:v>14.691625918513749</c:v>
                </c:pt>
                <c:pt idx="305">
                  <c:v>14.90405148594855</c:v>
                </c:pt>
                <c:pt idx="306">
                  <c:v>14.886390928971828</c:v>
                </c:pt>
                <c:pt idx="307">
                  <c:v>14.639057936388982</c:v>
                </c:pt>
                <c:pt idx="308">
                  <c:v>14.236894481557053</c:v>
                </c:pt>
                <c:pt idx="309">
                  <c:v>13.949523885023801</c:v>
                </c:pt>
                <c:pt idx="310">
                  <c:v>13.972120167450298</c:v>
                </c:pt>
                <c:pt idx="311">
                  <c:v>14.391904886543919</c:v>
                </c:pt>
                <c:pt idx="312">
                  <c:v>14.997758171554592</c:v>
                </c:pt>
                <c:pt idx="313">
                  <c:v>15.405931001959427</c:v>
                </c:pt>
                <c:pt idx="314">
                  <c:v>15.520794661668798</c:v>
                </c:pt>
                <c:pt idx="315">
                  <c:v>15.431746531394685</c:v>
                </c:pt>
                <c:pt idx="316">
                  <c:v>15.255908221046672</c:v>
                </c:pt>
                <c:pt idx="317">
                  <c:v>15.12649370858094</c:v>
                </c:pt>
                <c:pt idx="318">
                  <c:v>15.468702606817802</c:v>
                </c:pt>
                <c:pt idx="319">
                  <c:v>16.158978990417317</c:v>
                </c:pt>
                <c:pt idx="320">
                  <c:v>17.141905926629967</c:v>
                </c:pt>
                <c:pt idx="321">
                  <c:v>18.133965535643608</c:v>
                </c:pt>
                <c:pt idx="322">
                  <c:v>18.737297561443963</c:v>
                </c:pt>
                <c:pt idx="323">
                  <c:v>18.573451583847515</c:v>
                </c:pt>
                <c:pt idx="324">
                  <c:v>17.64642355926836</c:v>
                </c:pt>
                <c:pt idx="325">
                  <c:v>16.492983522503661</c:v>
                </c:pt>
                <c:pt idx="326">
                  <c:v>15.209367513926445</c:v>
                </c:pt>
                <c:pt idx="327">
                  <c:v>13.943580670099882</c:v>
                </c:pt>
                <c:pt idx="328">
                  <c:v>12.886057099621906</c:v>
                </c:pt>
                <c:pt idx="329">
                  <c:v>12.129711445888089</c:v>
                </c:pt>
                <c:pt idx="330">
                  <c:v>11.730129426662758</c:v>
                </c:pt>
                <c:pt idx="331">
                  <c:v>11.588187144596279</c:v>
                </c:pt>
                <c:pt idx="332">
                  <c:v>11.655247507447559</c:v>
                </c:pt>
                <c:pt idx="333">
                  <c:v>11.857177722549075</c:v>
                </c:pt>
                <c:pt idx="334">
                  <c:v>11.979931350249942</c:v>
                </c:pt>
                <c:pt idx="335">
                  <c:v>12.143401440478861</c:v>
                </c:pt>
                <c:pt idx="336">
                  <c:v>12.309903422954083</c:v>
                </c:pt>
                <c:pt idx="337">
                  <c:v>12.572730176376959</c:v>
                </c:pt>
                <c:pt idx="338">
                  <c:v>12.9452537857112</c:v>
                </c:pt>
                <c:pt idx="339">
                  <c:v>13.348792897705167</c:v>
                </c:pt>
                <c:pt idx="340">
                  <c:v>13.815351426810222</c:v>
                </c:pt>
                <c:pt idx="341">
                  <c:v>14.304338714191836</c:v>
                </c:pt>
                <c:pt idx="342">
                  <c:v>14.912790714593894</c:v>
                </c:pt>
                <c:pt idx="343">
                  <c:v>15.420579945760576</c:v>
                </c:pt>
                <c:pt idx="344">
                  <c:v>15.517628823563255</c:v>
                </c:pt>
                <c:pt idx="345">
                  <c:v>14.976053311051173</c:v>
                </c:pt>
                <c:pt idx="346">
                  <c:v>13.894980209543329</c:v>
                </c:pt>
                <c:pt idx="347">
                  <c:v>12.946563649887416</c:v>
                </c:pt>
                <c:pt idx="348">
                  <c:v>12.357822560919638</c:v>
                </c:pt>
                <c:pt idx="349">
                  <c:v>12.13228338666684</c:v>
                </c:pt>
                <c:pt idx="350">
                  <c:v>12.123579008148472</c:v>
                </c:pt>
                <c:pt idx="351">
                  <c:v>12.383429592729138</c:v>
                </c:pt>
                <c:pt idx="352">
                  <c:v>12.963441839541225</c:v>
                </c:pt>
                <c:pt idx="353">
                  <c:v>13.741625804736531</c:v>
                </c:pt>
                <c:pt idx="354">
                  <c:v>14.782073679456172</c:v>
                </c:pt>
                <c:pt idx="355">
                  <c:v>16.124964312974743</c:v>
                </c:pt>
                <c:pt idx="356">
                  <c:v>17.655434313850208</c:v>
                </c:pt>
                <c:pt idx="357">
                  <c:v>18.32700529227024</c:v>
                </c:pt>
                <c:pt idx="358">
                  <c:v>18.002827421168561</c:v>
                </c:pt>
                <c:pt idx="359">
                  <c:v>17.258376249254628</c:v>
                </c:pt>
                <c:pt idx="360">
                  <c:v>16.565945200594395</c:v>
                </c:pt>
                <c:pt idx="361">
                  <c:v>16.262418807403897</c:v>
                </c:pt>
                <c:pt idx="362">
                  <c:v>16.731364000606845</c:v>
                </c:pt>
                <c:pt idx="363">
                  <c:v>17.814966057608046</c:v>
                </c:pt>
                <c:pt idx="364">
                  <c:v>18.87963944616979</c:v>
                </c:pt>
                <c:pt idx="365">
                  <c:v>19.415227145887204</c:v>
                </c:pt>
                <c:pt idx="366">
                  <c:v>19.170483643642719</c:v>
                </c:pt>
                <c:pt idx="367">
                  <c:v>18.368018045238838</c:v>
                </c:pt>
                <c:pt idx="368">
                  <c:v>17.892017687643367</c:v>
                </c:pt>
                <c:pt idx="369">
                  <c:v>17.942905652106326</c:v>
                </c:pt>
                <c:pt idx="370">
                  <c:v>18.497510822682514</c:v>
                </c:pt>
                <c:pt idx="371">
                  <c:v>19.310317078978294</c:v>
                </c:pt>
                <c:pt idx="372">
                  <c:v>19.996359341592036</c:v>
                </c:pt>
                <c:pt idx="373">
                  <c:v>20.296559889810386</c:v>
                </c:pt>
                <c:pt idx="374">
                  <c:v>20.156566845735391</c:v>
                </c:pt>
                <c:pt idx="375">
                  <c:v>19.938825432399998</c:v>
                </c:pt>
                <c:pt idx="376">
                  <c:v>19.678162626740399</c:v>
                </c:pt>
                <c:pt idx="377">
                  <c:v>19.408834999418307</c:v>
                </c:pt>
                <c:pt idx="378">
                  <c:v>19.1720533725669</c:v>
                </c:pt>
                <c:pt idx="379">
                  <c:v>19.207074303618025</c:v>
                </c:pt>
                <c:pt idx="380">
                  <c:v>19.188052558307724</c:v>
                </c:pt>
                <c:pt idx="381">
                  <c:v>18.919280072895038</c:v>
                </c:pt>
                <c:pt idx="382">
                  <c:v>18.303549480191915</c:v>
                </c:pt>
                <c:pt idx="383">
                  <c:v>17.42449874246061</c:v>
                </c:pt>
                <c:pt idx="384">
                  <c:v>16.637198053559263</c:v>
                </c:pt>
                <c:pt idx="385">
                  <c:v>16.123492838493277</c:v>
                </c:pt>
                <c:pt idx="386">
                  <c:v>15.92539434976484</c:v>
                </c:pt>
                <c:pt idx="387">
                  <c:v>16.067512502005254</c:v>
                </c:pt>
                <c:pt idx="388">
                  <c:v>16.414923351008696</c:v>
                </c:pt>
                <c:pt idx="389">
                  <c:v>16.729434114187477</c:v>
                </c:pt>
                <c:pt idx="390">
                  <c:v>17.063367638851371</c:v>
                </c:pt>
                <c:pt idx="391">
                  <c:v>17.323660006305751</c:v>
                </c:pt>
                <c:pt idx="392">
                  <c:v>17.6277964428788</c:v>
                </c:pt>
                <c:pt idx="393">
                  <c:v>17.847052955285665</c:v>
                </c:pt>
                <c:pt idx="394">
                  <c:v>17.728249801281372</c:v>
                </c:pt>
                <c:pt idx="395">
                  <c:v>17.041459754330074</c:v>
                </c:pt>
                <c:pt idx="396">
                  <c:v>15.872222477904339</c:v>
                </c:pt>
                <c:pt idx="397">
                  <c:v>14.646821243009288</c:v>
                </c:pt>
                <c:pt idx="398">
                  <c:v>13.837199113982704</c:v>
                </c:pt>
                <c:pt idx="399">
                  <c:v>13.680465037353205</c:v>
                </c:pt>
                <c:pt idx="400">
                  <c:v>14.265906476814418</c:v>
                </c:pt>
                <c:pt idx="401">
                  <c:v>15.422683293576178</c:v>
                </c:pt>
                <c:pt idx="402">
                  <c:v>16.354215088986052</c:v>
                </c:pt>
                <c:pt idx="403">
                  <c:v>16.636394490124001</c:v>
                </c:pt>
                <c:pt idx="404">
                  <c:v>16.278356100788702</c:v>
                </c:pt>
                <c:pt idx="405">
                  <c:v>15.576660352192478</c:v>
                </c:pt>
                <c:pt idx="406">
                  <c:v>14.99914104478361</c:v>
                </c:pt>
                <c:pt idx="407">
                  <c:v>15.130391557353327</c:v>
                </c:pt>
                <c:pt idx="408">
                  <c:v>15.62495107098499</c:v>
                </c:pt>
                <c:pt idx="409">
                  <c:v>16.381942079663286</c:v>
                </c:pt>
                <c:pt idx="410">
                  <c:v>17.161696111990565</c:v>
                </c:pt>
                <c:pt idx="411">
                  <c:v>17.634425083049869</c:v>
                </c:pt>
                <c:pt idx="412">
                  <c:v>17.518063341728634</c:v>
                </c:pt>
                <c:pt idx="413">
                  <c:v>17.173460965769031</c:v>
                </c:pt>
                <c:pt idx="414">
                  <c:v>16.839480854320453</c:v>
                </c:pt>
                <c:pt idx="415">
                  <c:v>16.615090018024706</c:v>
                </c:pt>
                <c:pt idx="416">
                  <c:v>16.518279618200975</c:v>
                </c:pt>
                <c:pt idx="417">
                  <c:v>16.485046142022689</c:v>
                </c:pt>
                <c:pt idx="418">
                  <c:v>16.939232397325167</c:v>
                </c:pt>
                <c:pt idx="419">
                  <c:v>17.239492623420595</c:v>
                </c:pt>
                <c:pt idx="420">
                  <c:v>17.395588198315941</c:v>
                </c:pt>
                <c:pt idx="421">
                  <c:v>17.500677439195641</c:v>
                </c:pt>
                <c:pt idx="422">
                  <c:v>17.650821233792527</c:v>
                </c:pt>
                <c:pt idx="423">
                  <c:v>17.869789283236049</c:v>
                </c:pt>
                <c:pt idx="424">
                  <c:v>18.144258966827827</c:v>
                </c:pt>
                <c:pt idx="425">
                  <c:v>18.248004611793842</c:v>
                </c:pt>
                <c:pt idx="426">
                  <c:v>18.328242268178094</c:v>
                </c:pt>
                <c:pt idx="427">
                  <c:v>18.499597992893523</c:v>
                </c:pt>
                <c:pt idx="428">
                  <c:v>18.798313190480137</c:v>
                </c:pt>
                <c:pt idx="429">
                  <c:v>19.239544867433359</c:v>
                </c:pt>
                <c:pt idx="430">
                  <c:v>19.553489388820918</c:v>
                </c:pt>
                <c:pt idx="431">
                  <c:v>19.544430179685111</c:v>
                </c:pt>
                <c:pt idx="432">
                  <c:v>19.211605974045582</c:v>
                </c:pt>
                <c:pt idx="433">
                  <c:v>18.625496680856635</c:v>
                </c:pt>
                <c:pt idx="434">
                  <c:v>17.915406417877069</c:v>
                </c:pt>
                <c:pt idx="435">
                  <c:v>16.994751988664415</c:v>
                </c:pt>
                <c:pt idx="436">
                  <c:v>16.086693157535418</c:v>
                </c:pt>
                <c:pt idx="437">
                  <c:v>15.364708088393137</c:v>
                </c:pt>
                <c:pt idx="438">
                  <c:v>14.959587556766385</c:v>
                </c:pt>
                <c:pt idx="439">
                  <c:v>14.922955210366244</c:v>
                </c:pt>
                <c:pt idx="440">
                  <c:v>15.163512516014876</c:v>
                </c:pt>
                <c:pt idx="441">
                  <c:v>15.345362679752405</c:v>
                </c:pt>
                <c:pt idx="442">
                  <c:v>15.261222164848556</c:v>
                </c:pt>
                <c:pt idx="443">
                  <c:v>14.953700192962765</c:v>
                </c:pt>
                <c:pt idx="444">
                  <c:v>14.572402683371077</c:v>
                </c:pt>
                <c:pt idx="445">
                  <c:v>14.310267148054903</c:v>
                </c:pt>
                <c:pt idx="446">
                  <c:v>14.386450585876489</c:v>
                </c:pt>
                <c:pt idx="447">
                  <c:v>14.798340777152079</c:v>
                </c:pt>
                <c:pt idx="448">
                  <c:v>15.549541158603878</c:v>
                </c:pt>
                <c:pt idx="449">
                  <c:v>16.690132502667836</c:v>
                </c:pt>
                <c:pt idx="450">
                  <c:v>18.284805634840573</c:v>
                </c:pt>
                <c:pt idx="451">
                  <c:v>20.203419007389495</c:v>
                </c:pt>
                <c:pt idx="452">
                  <c:v>20.907524971488343</c:v>
                </c:pt>
                <c:pt idx="453">
                  <c:v>20.900162928722171</c:v>
                </c:pt>
                <c:pt idx="454">
                  <c:v>20.407072047406949</c:v>
                </c:pt>
                <c:pt idx="455">
                  <c:v>19.623822530346107</c:v>
                </c:pt>
                <c:pt idx="456">
                  <c:v>18.68336372850883</c:v>
                </c:pt>
                <c:pt idx="457">
                  <c:v>17.556224794017346</c:v>
                </c:pt>
                <c:pt idx="458">
                  <c:v>16.606958213878773</c:v>
                </c:pt>
                <c:pt idx="459">
                  <c:v>15.742816168254027</c:v>
                </c:pt>
                <c:pt idx="460">
                  <c:v>15.08444755873726</c:v>
                </c:pt>
                <c:pt idx="461">
                  <c:v>14.787667214431961</c:v>
                </c:pt>
                <c:pt idx="462">
                  <c:v>14.85762120057999</c:v>
                </c:pt>
                <c:pt idx="463">
                  <c:v>15.279629339368103</c:v>
                </c:pt>
                <c:pt idx="464">
                  <c:v>15.737243388263256</c:v>
                </c:pt>
                <c:pt idx="465">
                  <c:v>15.984504520337277</c:v>
                </c:pt>
                <c:pt idx="466">
                  <c:v>15.827974215184945</c:v>
                </c:pt>
                <c:pt idx="467">
                  <c:v>15.191212500809913</c:v>
                </c:pt>
                <c:pt idx="468">
                  <c:v>14.711547199886946</c:v>
                </c:pt>
                <c:pt idx="469">
                  <c:v>14.2623205735712</c:v>
                </c:pt>
                <c:pt idx="470">
                  <c:v>13.593857894726261</c:v>
                </c:pt>
                <c:pt idx="471">
                  <c:v>12.744499906469789</c:v>
                </c:pt>
                <c:pt idx="472">
                  <c:v>11.953703455908252</c:v>
                </c:pt>
                <c:pt idx="473">
                  <c:v>11.762179954234069</c:v>
                </c:pt>
                <c:pt idx="474">
                  <c:v>12.391007822605788</c:v>
                </c:pt>
                <c:pt idx="475">
                  <c:v>13.701488260663497</c:v>
                </c:pt>
                <c:pt idx="476">
                  <c:v>15.265615665404004</c:v>
                </c:pt>
                <c:pt idx="477">
                  <c:v>16.584185777076648</c:v>
                </c:pt>
                <c:pt idx="478">
                  <c:v>17.246952726547516</c:v>
                </c:pt>
                <c:pt idx="479">
                  <c:v>16.930600198062994</c:v>
                </c:pt>
                <c:pt idx="480">
                  <c:v>15.892597001511566</c:v>
                </c:pt>
                <c:pt idx="481">
                  <c:v>14.700189580077071</c:v>
                </c:pt>
                <c:pt idx="482">
                  <c:v>13.731284738873946</c:v>
                </c:pt>
                <c:pt idx="483">
                  <c:v>13.239978348609</c:v>
                </c:pt>
                <c:pt idx="484">
                  <c:v>13.515371413566614</c:v>
                </c:pt>
                <c:pt idx="485">
                  <c:v>14.731612640911132</c:v>
                </c:pt>
                <c:pt idx="486">
                  <c:v>16.427428512370998</c:v>
                </c:pt>
                <c:pt idx="487">
                  <c:v>17.974975439232146</c:v>
                </c:pt>
                <c:pt idx="488">
                  <c:v>18.950976548083336</c:v>
                </c:pt>
                <c:pt idx="489">
                  <c:v>19.279925892881526</c:v>
                </c:pt>
                <c:pt idx="490">
                  <c:v>19.038106782173951</c:v>
                </c:pt>
                <c:pt idx="491">
                  <c:v>18.703281436712789</c:v>
                </c:pt>
                <c:pt idx="492">
                  <c:v>18.274074380190218</c:v>
                </c:pt>
                <c:pt idx="493">
                  <c:v>17.78320096951062</c:v>
                </c:pt>
                <c:pt idx="494">
                  <c:v>17.213799028177132</c:v>
                </c:pt>
                <c:pt idx="495">
                  <c:v>16.494153999255875</c:v>
                </c:pt>
                <c:pt idx="496">
                  <c:v>15.781663372212018</c:v>
                </c:pt>
                <c:pt idx="497">
                  <c:v>14.967065342651283</c:v>
                </c:pt>
                <c:pt idx="498">
                  <c:v>13.858771001179869</c:v>
                </c:pt>
                <c:pt idx="499">
                  <c:v>12.330461919097793</c:v>
                </c:pt>
                <c:pt idx="500">
                  <c:v>10.447775411768941</c:v>
                </c:pt>
                <c:pt idx="501">
                  <c:v>8.5633113197552664</c:v>
                </c:pt>
                <c:pt idx="502">
                  <c:v>7.1653056231897949</c:v>
                </c:pt>
                <c:pt idx="503">
                  <c:v>6.5769458005781418</c:v>
                </c:pt>
                <c:pt idx="504">
                  <c:v>6.8249402454404668</c:v>
                </c:pt>
                <c:pt idx="505">
                  <c:v>7.9301146265600888</c:v>
                </c:pt>
                <c:pt idx="506">
                  <c:v>9.8469381141155132</c:v>
                </c:pt>
                <c:pt idx="507">
                  <c:v>11.927051089027016</c:v>
                </c:pt>
                <c:pt idx="508">
                  <c:v>13.565099521212467</c:v>
                </c:pt>
                <c:pt idx="509">
                  <c:v>14.733894169443396</c:v>
                </c:pt>
                <c:pt idx="510">
                  <c:v>15.526273850074313</c:v>
                </c:pt>
                <c:pt idx="511">
                  <c:v>16.092492684692914</c:v>
                </c:pt>
                <c:pt idx="512">
                  <c:v>16.401233788820029</c:v>
                </c:pt>
                <c:pt idx="513">
                  <c:v>16.547200899937618</c:v>
                </c:pt>
                <c:pt idx="514">
                  <c:v>16.735837958918214</c:v>
                </c:pt>
                <c:pt idx="515">
                  <c:v>16.899172305977679</c:v>
                </c:pt>
                <c:pt idx="516">
                  <c:v>17.008332055923777</c:v>
                </c:pt>
                <c:pt idx="517">
                  <c:v>17.152714719182292</c:v>
                </c:pt>
                <c:pt idx="518">
                  <c:v>17.335504713078631</c:v>
                </c:pt>
                <c:pt idx="519">
                  <c:v>17.055912295735421</c:v>
                </c:pt>
                <c:pt idx="520">
                  <c:v>16.779618325164844</c:v>
                </c:pt>
                <c:pt idx="521">
                  <c:v>16.547783718407668</c:v>
                </c:pt>
                <c:pt idx="522">
                  <c:v>16.311275853284556</c:v>
                </c:pt>
                <c:pt idx="523">
                  <c:v>16.133144675098691</c:v>
                </c:pt>
                <c:pt idx="524">
                  <c:v>16.096961296682263</c:v>
                </c:pt>
                <c:pt idx="525">
                  <c:v>15.938533908675025</c:v>
                </c:pt>
                <c:pt idx="526">
                  <c:v>15.214037196567155</c:v>
                </c:pt>
                <c:pt idx="527">
                  <c:v>13.596872669860838</c:v>
                </c:pt>
                <c:pt idx="528">
                  <c:v>11.092240729469381</c:v>
                </c:pt>
                <c:pt idx="529">
                  <c:v>8.1480288047882414</c:v>
                </c:pt>
                <c:pt idx="530">
                  <c:v>6.1113590566740585</c:v>
                </c:pt>
                <c:pt idx="531">
                  <c:v>5.0021819027257095</c:v>
                </c:pt>
                <c:pt idx="532">
                  <c:v>4.4543656384307679</c:v>
                </c:pt>
                <c:pt idx="533">
                  <c:v>4.2104219299129122</c:v>
                </c:pt>
                <c:pt idx="534">
                  <c:v>4.1391232141791008</c:v>
                </c:pt>
                <c:pt idx="535">
                  <c:v>4.6132783715758192</c:v>
                </c:pt>
                <c:pt idx="536">
                  <c:v>5.5494369370942591</c:v>
                </c:pt>
                <c:pt idx="537">
                  <c:v>6.9915385726401809</c:v>
                </c:pt>
                <c:pt idx="538">
                  <c:v>8.9514404636035021</c:v>
                </c:pt>
                <c:pt idx="539">
                  <c:v>11.30834243551285</c:v>
                </c:pt>
                <c:pt idx="540">
                  <c:v>12.939219318539102</c:v>
                </c:pt>
                <c:pt idx="541">
                  <c:v>12.253163737781025</c:v>
                </c:pt>
                <c:pt idx="542">
                  <c:v>11.913373781238016</c:v>
                </c:pt>
                <c:pt idx="543">
                  <c:v>12.275035968683756</c:v>
                </c:pt>
                <c:pt idx="544">
                  <c:v>13.244434876961284</c:v>
                </c:pt>
                <c:pt idx="545">
                  <c:v>14.540772760781527</c:v>
                </c:pt>
                <c:pt idx="546">
                  <c:v>14.636297949804813</c:v>
                </c:pt>
                <c:pt idx="547">
                  <c:v>14.601167165631033</c:v>
                </c:pt>
                <c:pt idx="548">
                  <c:v>14.666182544405135</c:v>
                </c:pt>
                <c:pt idx="549">
                  <c:v>14.793134807037855</c:v>
                </c:pt>
                <c:pt idx="550">
                  <c:v>14.879816599017966</c:v>
                </c:pt>
                <c:pt idx="551">
                  <c:v>15.235542333397236</c:v>
                </c:pt>
                <c:pt idx="552">
                  <c:v>15.679738387481763</c:v>
                </c:pt>
                <c:pt idx="553">
                  <c:v>15.823536732950856</c:v>
                </c:pt>
                <c:pt idx="554">
                  <c:v>15.571484628308227</c:v>
                </c:pt>
                <c:pt idx="555">
                  <c:v>15.099756011831758</c:v>
                </c:pt>
                <c:pt idx="556">
                  <c:v>14.813639122549878</c:v>
                </c:pt>
                <c:pt idx="557">
                  <c:v>14.682141545858933</c:v>
                </c:pt>
                <c:pt idx="558">
                  <c:v>14.595260091063263</c:v>
                </c:pt>
                <c:pt idx="559">
                  <c:v>14.596538654794546</c:v>
                </c:pt>
                <c:pt idx="560">
                  <c:v>14.606134175066234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上甜点!$L$1</c:f>
              <c:strCache>
                <c:ptCount val="1"/>
                <c:pt idx="0">
                  <c:v>C11（GPa）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上甜点!$A$2:$A$562</c:f>
              <c:numCache>
                <c:formatCode>General</c:formatCode>
                <c:ptCount val="561"/>
                <c:pt idx="0">
                  <c:v>3450</c:v>
                </c:pt>
                <c:pt idx="1">
                  <c:v>3450.125</c:v>
                </c:pt>
                <c:pt idx="2">
                  <c:v>3450.25</c:v>
                </c:pt>
                <c:pt idx="3">
                  <c:v>3450.375</c:v>
                </c:pt>
                <c:pt idx="4">
                  <c:v>3450.5</c:v>
                </c:pt>
                <c:pt idx="5">
                  <c:v>3450.625</c:v>
                </c:pt>
                <c:pt idx="6">
                  <c:v>3450.75</c:v>
                </c:pt>
                <c:pt idx="7">
                  <c:v>3450.875</c:v>
                </c:pt>
                <c:pt idx="8">
                  <c:v>3451</c:v>
                </c:pt>
                <c:pt idx="9">
                  <c:v>3451.125</c:v>
                </c:pt>
                <c:pt idx="10">
                  <c:v>3451.25</c:v>
                </c:pt>
                <c:pt idx="11">
                  <c:v>3451.375</c:v>
                </c:pt>
                <c:pt idx="12">
                  <c:v>3451.5</c:v>
                </c:pt>
                <c:pt idx="13">
                  <c:v>3451.625</c:v>
                </c:pt>
                <c:pt idx="14">
                  <c:v>3451.75</c:v>
                </c:pt>
                <c:pt idx="15">
                  <c:v>3451.875</c:v>
                </c:pt>
                <c:pt idx="16">
                  <c:v>3452</c:v>
                </c:pt>
                <c:pt idx="17">
                  <c:v>3452.125</c:v>
                </c:pt>
                <c:pt idx="18">
                  <c:v>3452.25</c:v>
                </c:pt>
                <c:pt idx="19">
                  <c:v>3452.375</c:v>
                </c:pt>
                <c:pt idx="20">
                  <c:v>3452.5</c:v>
                </c:pt>
                <c:pt idx="21">
                  <c:v>3452.625</c:v>
                </c:pt>
                <c:pt idx="22">
                  <c:v>3452.75</c:v>
                </c:pt>
                <c:pt idx="23">
                  <c:v>3452.875</c:v>
                </c:pt>
                <c:pt idx="24">
                  <c:v>3453</c:v>
                </c:pt>
                <c:pt idx="25">
                  <c:v>3453.125</c:v>
                </c:pt>
                <c:pt idx="26">
                  <c:v>3453.25</c:v>
                </c:pt>
                <c:pt idx="27">
                  <c:v>3453.375</c:v>
                </c:pt>
                <c:pt idx="28">
                  <c:v>3453.5</c:v>
                </c:pt>
                <c:pt idx="29">
                  <c:v>3453.625</c:v>
                </c:pt>
                <c:pt idx="30">
                  <c:v>3453.75</c:v>
                </c:pt>
                <c:pt idx="31">
                  <c:v>3453.875</c:v>
                </c:pt>
                <c:pt idx="32">
                  <c:v>3454</c:v>
                </c:pt>
                <c:pt idx="33">
                  <c:v>3454.125</c:v>
                </c:pt>
                <c:pt idx="34">
                  <c:v>3454.25</c:v>
                </c:pt>
                <c:pt idx="35">
                  <c:v>3454.375</c:v>
                </c:pt>
                <c:pt idx="36">
                  <c:v>3454.5</c:v>
                </c:pt>
                <c:pt idx="37">
                  <c:v>3454.625</c:v>
                </c:pt>
                <c:pt idx="38">
                  <c:v>3454.75</c:v>
                </c:pt>
                <c:pt idx="39">
                  <c:v>3454.875</c:v>
                </c:pt>
                <c:pt idx="40">
                  <c:v>3455</c:v>
                </c:pt>
                <c:pt idx="41">
                  <c:v>3455.125</c:v>
                </c:pt>
                <c:pt idx="42">
                  <c:v>3455.25</c:v>
                </c:pt>
                <c:pt idx="43">
                  <c:v>3455.375</c:v>
                </c:pt>
                <c:pt idx="44">
                  <c:v>3455.5</c:v>
                </c:pt>
                <c:pt idx="45">
                  <c:v>3455.625</c:v>
                </c:pt>
                <c:pt idx="46">
                  <c:v>3455.75</c:v>
                </c:pt>
                <c:pt idx="47">
                  <c:v>3455.875</c:v>
                </c:pt>
                <c:pt idx="48">
                  <c:v>3456</c:v>
                </c:pt>
                <c:pt idx="49">
                  <c:v>3456.125</c:v>
                </c:pt>
                <c:pt idx="50">
                  <c:v>3456.25</c:v>
                </c:pt>
                <c:pt idx="51">
                  <c:v>3456.375</c:v>
                </c:pt>
                <c:pt idx="52">
                  <c:v>3456.5</c:v>
                </c:pt>
                <c:pt idx="53">
                  <c:v>3456.625</c:v>
                </c:pt>
                <c:pt idx="54">
                  <c:v>3456.75</c:v>
                </c:pt>
                <c:pt idx="55">
                  <c:v>3456.875</c:v>
                </c:pt>
                <c:pt idx="56">
                  <c:v>3457</c:v>
                </c:pt>
                <c:pt idx="57">
                  <c:v>3457.125</c:v>
                </c:pt>
                <c:pt idx="58">
                  <c:v>3457.25</c:v>
                </c:pt>
                <c:pt idx="59">
                  <c:v>3457.375</c:v>
                </c:pt>
                <c:pt idx="60">
                  <c:v>3457.5</c:v>
                </c:pt>
                <c:pt idx="61">
                  <c:v>3457.625</c:v>
                </c:pt>
                <c:pt idx="62">
                  <c:v>3457.75</c:v>
                </c:pt>
                <c:pt idx="63">
                  <c:v>3457.875</c:v>
                </c:pt>
                <c:pt idx="64">
                  <c:v>3458</c:v>
                </c:pt>
                <c:pt idx="65">
                  <c:v>3458.125</c:v>
                </c:pt>
                <c:pt idx="66">
                  <c:v>3458.25</c:v>
                </c:pt>
                <c:pt idx="67">
                  <c:v>3458.375</c:v>
                </c:pt>
                <c:pt idx="68">
                  <c:v>3458.5</c:v>
                </c:pt>
                <c:pt idx="69">
                  <c:v>3458.625</c:v>
                </c:pt>
                <c:pt idx="70">
                  <c:v>3458.75</c:v>
                </c:pt>
                <c:pt idx="71">
                  <c:v>3458.875</c:v>
                </c:pt>
                <c:pt idx="72">
                  <c:v>3459</c:v>
                </c:pt>
                <c:pt idx="73">
                  <c:v>3459.125</c:v>
                </c:pt>
                <c:pt idx="74">
                  <c:v>3459.25</c:v>
                </c:pt>
                <c:pt idx="75">
                  <c:v>3459.375</c:v>
                </c:pt>
                <c:pt idx="76">
                  <c:v>3459.5</c:v>
                </c:pt>
                <c:pt idx="77">
                  <c:v>3459.625</c:v>
                </c:pt>
                <c:pt idx="78">
                  <c:v>3459.75</c:v>
                </c:pt>
                <c:pt idx="79">
                  <c:v>3459.875</c:v>
                </c:pt>
                <c:pt idx="80">
                  <c:v>3460</c:v>
                </c:pt>
                <c:pt idx="81">
                  <c:v>3460.125</c:v>
                </c:pt>
                <c:pt idx="82">
                  <c:v>3460.25</c:v>
                </c:pt>
                <c:pt idx="83">
                  <c:v>3460.375</c:v>
                </c:pt>
                <c:pt idx="84">
                  <c:v>3460.5</c:v>
                </c:pt>
                <c:pt idx="85">
                  <c:v>3460.625</c:v>
                </c:pt>
                <c:pt idx="86">
                  <c:v>3460.75</c:v>
                </c:pt>
                <c:pt idx="87">
                  <c:v>3460.875</c:v>
                </c:pt>
                <c:pt idx="88">
                  <c:v>3461</c:v>
                </c:pt>
                <c:pt idx="89">
                  <c:v>3461.125</c:v>
                </c:pt>
                <c:pt idx="90">
                  <c:v>3461.25</c:v>
                </c:pt>
                <c:pt idx="91">
                  <c:v>3461.375</c:v>
                </c:pt>
                <c:pt idx="92">
                  <c:v>3461.5</c:v>
                </c:pt>
                <c:pt idx="93">
                  <c:v>3461.625</c:v>
                </c:pt>
                <c:pt idx="94">
                  <c:v>3461.75</c:v>
                </c:pt>
                <c:pt idx="95">
                  <c:v>3461.875</c:v>
                </c:pt>
                <c:pt idx="96">
                  <c:v>3462</c:v>
                </c:pt>
                <c:pt idx="97">
                  <c:v>3462.125</c:v>
                </c:pt>
                <c:pt idx="98">
                  <c:v>3462.25</c:v>
                </c:pt>
                <c:pt idx="99">
                  <c:v>3462.375</c:v>
                </c:pt>
                <c:pt idx="100">
                  <c:v>3462.5</c:v>
                </c:pt>
                <c:pt idx="101">
                  <c:v>3462.625</c:v>
                </c:pt>
                <c:pt idx="102">
                  <c:v>3462.75</c:v>
                </c:pt>
                <c:pt idx="103">
                  <c:v>3462.875</c:v>
                </c:pt>
                <c:pt idx="104">
                  <c:v>3463</c:v>
                </c:pt>
                <c:pt idx="105">
                  <c:v>3463.125</c:v>
                </c:pt>
                <c:pt idx="106">
                  <c:v>3463.25</c:v>
                </c:pt>
                <c:pt idx="107">
                  <c:v>3463.375</c:v>
                </c:pt>
                <c:pt idx="108">
                  <c:v>3463.5</c:v>
                </c:pt>
                <c:pt idx="109">
                  <c:v>3463.625</c:v>
                </c:pt>
                <c:pt idx="110">
                  <c:v>3463.75</c:v>
                </c:pt>
                <c:pt idx="111">
                  <c:v>3463.875</c:v>
                </c:pt>
                <c:pt idx="112">
                  <c:v>3464</c:v>
                </c:pt>
                <c:pt idx="113">
                  <c:v>3464.125</c:v>
                </c:pt>
                <c:pt idx="114">
                  <c:v>3464.25</c:v>
                </c:pt>
                <c:pt idx="115">
                  <c:v>3464.375</c:v>
                </c:pt>
                <c:pt idx="116">
                  <c:v>3464.5</c:v>
                </c:pt>
                <c:pt idx="117">
                  <c:v>3464.625</c:v>
                </c:pt>
                <c:pt idx="118">
                  <c:v>3464.75</c:v>
                </c:pt>
                <c:pt idx="119">
                  <c:v>3464.875</c:v>
                </c:pt>
                <c:pt idx="120">
                  <c:v>3465</c:v>
                </c:pt>
                <c:pt idx="121">
                  <c:v>3465.125</c:v>
                </c:pt>
                <c:pt idx="122">
                  <c:v>3465.25</c:v>
                </c:pt>
                <c:pt idx="123">
                  <c:v>3465.375</c:v>
                </c:pt>
                <c:pt idx="124">
                  <c:v>3465.5</c:v>
                </c:pt>
                <c:pt idx="125">
                  <c:v>3465.625</c:v>
                </c:pt>
                <c:pt idx="126">
                  <c:v>3465.75</c:v>
                </c:pt>
                <c:pt idx="127">
                  <c:v>3465.875</c:v>
                </c:pt>
                <c:pt idx="128">
                  <c:v>3466</c:v>
                </c:pt>
                <c:pt idx="129">
                  <c:v>3466.125</c:v>
                </c:pt>
                <c:pt idx="130">
                  <c:v>3466.25</c:v>
                </c:pt>
                <c:pt idx="131">
                  <c:v>3466.375</c:v>
                </c:pt>
                <c:pt idx="132">
                  <c:v>3466.5</c:v>
                </c:pt>
                <c:pt idx="133">
                  <c:v>3466.625</c:v>
                </c:pt>
                <c:pt idx="134">
                  <c:v>3466.75</c:v>
                </c:pt>
                <c:pt idx="135">
                  <c:v>3466.875</c:v>
                </c:pt>
                <c:pt idx="136">
                  <c:v>3467</c:v>
                </c:pt>
                <c:pt idx="137">
                  <c:v>3467.125</c:v>
                </c:pt>
                <c:pt idx="138">
                  <c:v>3467.25</c:v>
                </c:pt>
                <c:pt idx="139">
                  <c:v>3467.375</c:v>
                </c:pt>
                <c:pt idx="140">
                  <c:v>3467.5</c:v>
                </c:pt>
                <c:pt idx="141">
                  <c:v>3467.625</c:v>
                </c:pt>
                <c:pt idx="142">
                  <c:v>3467.75</c:v>
                </c:pt>
                <c:pt idx="143">
                  <c:v>3467.875</c:v>
                </c:pt>
                <c:pt idx="144">
                  <c:v>3468</c:v>
                </c:pt>
                <c:pt idx="145">
                  <c:v>3468.125</c:v>
                </c:pt>
                <c:pt idx="146">
                  <c:v>3468.25</c:v>
                </c:pt>
                <c:pt idx="147">
                  <c:v>3468.375</c:v>
                </c:pt>
                <c:pt idx="148">
                  <c:v>3468.5</c:v>
                </c:pt>
                <c:pt idx="149">
                  <c:v>3468.625</c:v>
                </c:pt>
                <c:pt idx="150">
                  <c:v>3468.75</c:v>
                </c:pt>
                <c:pt idx="151">
                  <c:v>3468.875</c:v>
                </c:pt>
                <c:pt idx="152">
                  <c:v>3469</c:v>
                </c:pt>
                <c:pt idx="153">
                  <c:v>3469.125</c:v>
                </c:pt>
                <c:pt idx="154">
                  <c:v>3469.25</c:v>
                </c:pt>
                <c:pt idx="155">
                  <c:v>3469.375</c:v>
                </c:pt>
                <c:pt idx="156">
                  <c:v>3469.5</c:v>
                </c:pt>
                <c:pt idx="157">
                  <c:v>3469.625</c:v>
                </c:pt>
                <c:pt idx="158">
                  <c:v>3469.75</c:v>
                </c:pt>
                <c:pt idx="159">
                  <c:v>3469.875</c:v>
                </c:pt>
                <c:pt idx="160">
                  <c:v>3470</c:v>
                </c:pt>
                <c:pt idx="161">
                  <c:v>3470.125</c:v>
                </c:pt>
                <c:pt idx="162">
                  <c:v>3470.25</c:v>
                </c:pt>
                <c:pt idx="163">
                  <c:v>3470.375</c:v>
                </c:pt>
                <c:pt idx="164">
                  <c:v>3470.5</c:v>
                </c:pt>
                <c:pt idx="165">
                  <c:v>3470.625</c:v>
                </c:pt>
                <c:pt idx="166">
                  <c:v>3470.75</c:v>
                </c:pt>
                <c:pt idx="167">
                  <c:v>3470.875</c:v>
                </c:pt>
                <c:pt idx="168">
                  <c:v>3471</c:v>
                </c:pt>
                <c:pt idx="169">
                  <c:v>3471.125</c:v>
                </c:pt>
                <c:pt idx="170">
                  <c:v>3471.25</c:v>
                </c:pt>
                <c:pt idx="171">
                  <c:v>3471.375</c:v>
                </c:pt>
                <c:pt idx="172">
                  <c:v>3471.5</c:v>
                </c:pt>
                <c:pt idx="173">
                  <c:v>3471.625</c:v>
                </c:pt>
                <c:pt idx="174">
                  <c:v>3471.75</c:v>
                </c:pt>
                <c:pt idx="175">
                  <c:v>3471.875</c:v>
                </c:pt>
                <c:pt idx="176">
                  <c:v>3472</c:v>
                </c:pt>
                <c:pt idx="177">
                  <c:v>3472.125</c:v>
                </c:pt>
                <c:pt idx="178">
                  <c:v>3472.25</c:v>
                </c:pt>
                <c:pt idx="179">
                  <c:v>3472.375</c:v>
                </c:pt>
                <c:pt idx="180">
                  <c:v>3472.5</c:v>
                </c:pt>
                <c:pt idx="181">
                  <c:v>3472.625</c:v>
                </c:pt>
                <c:pt idx="182">
                  <c:v>3472.75</c:v>
                </c:pt>
                <c:pt idx="183">
                  <c:v>3472.875</c:v>
                </c:pt>
                <c:pt idx="184">
                  <c:v>3473</c:v>
                </c:pt>
                <c:pt idx="185">
                  <c:v>3473.125</c:v>
                </c:pt>
                <c:pt idx="186">
                  <c:v>3473.25</c:v>
                </c:pt>
                <c:pt idx="187">
                  <c:v>3473.375</c:v>
                </c:pt>
                <c:pt idx="188">
                  <c:v>3473.5</c:v>
                </c:pt>
                <c:pt idx="189">
                  <c:v>3473.625</c:v>
                </c:pt>
                <c:pt idx="190">
                  <c:v>3473.75</c:v>
                </c:pt>
                <c:pt idx="191">
                  <c:v>3473.875</c:v>
                </c:pt>
                <c:pt idx="192">
                  <c:v>3474</c:v>
                </c:pt>
                <c:pt idx="193">
                  <c:v>3474.125</c:v>
                </c:pt>
                <c:pt idx="194">
                  <c:v>3474.25</c:v>
                </c:pt>
                <c:pt idx="195">
                  <c:v>3474.375</c:v>
                </c:pt>
                <c:pt idx="196">
                  <c:v>3474.5</c:v>
                </c:pt>
                <c:pt idx="197">
                  <c:v>3474.625</c:v>
                </c:pt>
                <c:pt idx="198">
                  <c:v>3474.75</c:v>
                </c:pt>
                <c:pt idx="199">
                  <c:v>3474.875</c:v>
                </c:pt>
                <c:pt idx="200">
                  <c:v>3475</c:v>
                </c:pt>
                <c:pt idx="201">
                  <c:v>3475.125</c:v>
                </c:pt>
                <c:pt idx="202">
                  <c:v>3475.25</c:v>
                </c:pt>
                <c:pt idx="203">
                  <c:v>3475.375</c:v>
                </c:pt>
                <c:pt idx="204">
                  <c:v>3475.5</c:v>
                </c:pt>
                <c:pt idx="205">
                  <c:v>3475.625</c:v>
                </c:pt>
                <c:pt idx="206">
                  <c:v>3475.75</c:v>
                </c:pt>
                <c:pt idx="207">
                  <c:v>3475.875</c:v>
                </c:pt>
                <c:pt idx="208">
                  <c:v>3476</c:v>
                </c:pt>
                <c:pt idx="209">
                  <c:v>3476.125</c:v>
                </c:pt>
                <c:pt idx="210">
                  <c:v>3476.25</c:v>
                </c:pt>
                <c:pt idx="211">
                  <c:v>3476.375</c:v>
                </c:pt>
                <c:pt idx="212">
                  <c:v>3476.5</c:v>
                </c:pt>
                <c:pt idx="213">
                  <c:v>3476.625</c:v>
                </c:pt>
                <c:pt idx="214">
                  <c:v>3476.75</c:v>
                </c:pt>
                <c:pt idx="215">
                  <c:v>3476.875</c:v>
                </c:pt>
                <c:pt idx="216">
                  <c:v>3477</c:v>
                </c:pt>
                <c:pt idx="217">
                  <c:v>3477.125</c:v>
                </c:pt>
                <c:pt idx="218">
                  <c:v>3477.25</c:v>
                </c:pt>
                <c:pt idx="219">
                  <c:v>3477.375</c:v>
                </c:pt>
                <c:pt idx="220">
                  <c:v>3477.5</c:v>
                </c:pt>
                <c:pt idx="221">
                  <c:v>3477.625</c:v>
                </c:pt>
                <c:pt idx="222">
                  <c:v>3477.75</c:v>
                </c:pt>
                <c:pt idx="223">
                  <c:v>3477.875</c:v>
                </c:pt>
                <c:pt idx="224">
                  <c:v>3478</c:v>
                </c:pt>
                <c:pt idx="225">
                  <c:v>3478.125</c:v>
                </c:pt>
                <c:pt idx="226">
                  <c:v>3478.25</c:v>
                </c:pt>
                <c:pt idx="227">
                  <c:v>3478.375</c:v>
                </c:pt>
                <c:pt idx="228">
                  <c:v>3478.5</c:v>
                </c:pt>
                <c:pt idx="229">
                  <c:v>3478.625</c:v>
                </c:pt>
                <c:pt idx="230">
                  <c:v>3478.75</c:v>
                </c:pt>
                <c:pt idx="231">
                  <c:v>3478.875</c:v>
                </c:pt>
                <c:pt idx="232">
                  <c:v>3479</c:v>
                </c:pt>
                <c:pt idx="233">
                  <c:v>3479.125</c:v>
                </c:pt>
                <c:pt idx="234">
                  <c:v>3479.25</c:v>
                </c:pt>
                <c:pt idx="235">
                  <c:v>3479.375</c:v>
                </c:pt>
                <c:pt idx="236">
                  <c:v>3479.5</c:v>
                </c:pt>
                <c:pt idx="237">
                  <c:v>3479.625</c:v>
                </c:pt>
                <c:pt idx="238">
                  <c:v>3479.75</c:v>
                </c:pt>
                <c:pt idx="239">
                  <c:v>3479.875</c:v>
                </c:pt>
                <c:pt idx="240">
                  <c:v>3480</c:v>
                </c:pt>
                <c:pt idx="241">
                  <c:v>3480.125</c:v>
                </c:pt>
                <c:pt idx="242">
                  <c:v>3480.25</c:v>
                </c:pt>
                <c:pt idx="243">
                  <c:v>3480.375</c:v>
                </c:pt>
                <c:pt idx="244">
                  <c:v>3480.5</c:v>
                </c:pt>
                <c:pt idx="245">
                  <c:v>3480.625</c:v>
                </c:pt>
                <c:pt idx="246">
                  <c:v>3480.75</c:v>
                </c:pt>
                <c:pt idx="247">
                  <c:v>3480.875</c:v>
                </c:pt>
                <c:pt idx="248">
                  <c:v>3481</c:v>
                </c:pt>
                <c:pt idx="249">
                  <c:v>3481.125</c:v>
                </c:pt>
                <c:pt idx="250">
                  <c:v>3481.25</c:v>
                </c:pt>
                <c:pt idx="251">
                  <c:v>3481.375</c:v>
                </c:pt>
                <c:pt idx="252">
                  <c:v>3481.5</c:v>
                </c:pt>
                <c:pt idx="253">
                  <c:v>3481.625</c:v>
                </c:pt>
                <c:pt idx="254">
                  <c:v>3481.75</c:v>
                </c:pt>
                <c:pt idx="255">
                  <c:v>3481.875</c:v>
                </c:pt>
                <c:pt idx="256">
                  <c:v>3482</c:v>
                </c:pt>
                <c:pt idx="257">
                  <c:v>3482.125</c:v>
                </c:pt>
                <c:pt idx="258">
                  <c:v>3482.25</c:v>
                </c:pt>
                <c:pt idx="259">
                  <c:v>3482.375</c:v>
                </c:pt>
                <c:pt idx="260">
                  <c:v>3482.5</c:v>
                </c:pt>
                <c:pt idx="261">
                  <c:v>3482.625</c:v>
                </c:pt>
                <c:pt idx="262">
                  <c:v>3482.75</c:v>
                </c:pt>
                <c:pt idx="263">
                  <c:v>3482.875</c:v>
                </c:pt>
                <c:pt idx="264">
                  <c:v>3483</c:v>
                </c:pt>
                <c:pt idx="265">
                  <c:v>3483.125</c:v>
                </c:pt>
                <c:pt idx="266">
                  <c:v>3483.25</c:v>
                </c:pt>
                <c:pt idx="267">
                  <c:v>3483.375</c:v>
                </c:pt>
                <c:pt idx="268">
                  <c:v>3483.5</c:v>
                </c:pt>
                <c:pt idx="269">
                  <c:v>3483.625</c:v>
                </c:pt>
                <c:pt idx="270">
                  <c:v>3483.75</c:v>
                </c:pt>
                <c:pt idx="271">
                  <c:v>3483.875</c:v>
                </c:pt>
                <c:pt idx="272">
                  <c:v>3484</c:v>
                </c:pt>
                <c:pt idx="273">
                  <c:v>3484.125</c:v>
                </c:pt>
                <c:pt idx="274">
                  <c:v>3484.25</c:v>
                </c:pt>
                <c:pt idx="275">
                  <c:v>3484.375</c:v>
                </c:pt>
                <c:pt idx="276">
                  <c:v>3484.5</c:v>
                </c:pt>
                <c:pt idx="277">
                  <c:v>3484.625</c:v>
                </c:pt>
                <c:pt idx="278">
                  <c:v>3484.75</c:v>
                </c:pt>
                <c:pt idx="279">
                  <c:v>3484.875</c:v>
                </c:pt>
                <c:pt idx="280">
                  <c:v>3485</c:v>
                </c:pt>
                <c:pt idx="281">
                  <c:v>3485.125</c:v>
                </c:pt>
                <c:pt idx="282">
                  <c:v>3485.25</c:v>
                </c:pt>
                <c:pt idx="283">
                  <c:v>3485.375</c:v>
                </c:pt>
                <c:pt idx="284">
                  <c:v>3485.5</c:v>
                </c:pt>
                <c:pt idx="285">
                  <c:v>3485.625</c:v>
                </c:pt>
                <c:pt idx="286">
                  <c:v>3485.75</c:v>
                </c:pt>
                <c:pt idx="287">
                  <c:v>3485.875</c:v>
                </c:pt>
                <c:pt idx="288">
                  <c:v>3486</c:v>
                </c:pt>
                <c:pt idx="289">
                  <c:v>3486.125</c:v>
                </c:pt>
                <c:pt idx="290">
                  <c:v>3486.25</c:v>
                </c:pt>
                <c:pt idx="291">
                  <c:v>3486.375</c:v>
                </c:pt>
                <c:pt idx="292">
                  <c:v>3486.5</c:v>
                </c:pt>
                <c:pt idx="293">
                  <c:v>3486.625</c:v>
                </c:pt>
                <c:pt idx="294">
                  <c:v>3486.75</c:v>
                </c:pt>
                <c:pt idx="295">
                  <c:v>3486.875</c:v>
                </c:pt>
                <c:pt idx="296">
                  <c:v>3487</c:v>
                </c:pt>
                <c:pt idx="297">
                  <c:v>3487.125</c:v>
                </c:pt>
                <c:pt idx="298">
                  <c:v>3487.25</c:v>
                </c:pt>
                <c:pt idx="299">
                  <c:v>3487.375</c:v>
                </c:pt>
                <c:pt idx="300">
                  <c:v>3487.5</c:v>
                </c:pt>
                <c:pt idx="301">
                  <c:v>3487.625</c:v>
                </c:pt>
                <c:pt idx="302">
                  <c:v>3487.75</c:v>
                </c:pt>
                <c:pt idx="303">
                  <c:v>3487.875</c:v>
                </c:pt>
                <c:pt idx="304">
                  <c:v>3488</c:v>
                </c:pt>
                <c:pt idx="305">
                  <c:v>3488.125</c:v>
                </c:pt>
                <c:pt idx="306">
                  <c:v>3488.25</c:v>
                </c:pt>
                <c:pt idx="307">
                  <c:v>3488.375</c:v>
                </c:pt>
                <c:pt idx="308">
                  <c:v>3488.5</c:v>
                </c:pt>
                <c:pt idx="309">
                  <c:v>3488.625</c:v>
                </c:pt>
                <c:pt idx="310">
                  <c:v>3488.75</c:v>
                </c:pt>
                <c:pt idx="311">
                  <c:v>3488.875</c:v>
                </c:pt>
                <c:pt idx="312">
                  <c:v>3489</c:v>
                </c:pt>
                <c:pt idx="313">
                  <c:v>3489.125</c:v>
                </c:pt>
                <c:pt idx="314">
                  <c:v>3489.25</c:v>
                </c:pt>
                <c:pt idx="315">
                  <c:v>3489.375</c:v>
                </c:pt>
                <c:pt idx="316">
                  <c:v>3489.5</c:v>
                </c:pt>
                <c:pt idx="317">
                  <c:v>3489.625</c:v>
                </c:pt>
                <c:pt idx="318">
                  <c:v>3489.75</c:v>
                </c:pt>
                <c:pt idx="319">
                  <c:v>3489.875</c:v>
                </c:pt>
                <c:pt idx="320">
                  <c:v>3490</c:v>
                </c:pt>
                <c:pt idx="321">
                  <c:v>3490.125</c:v>
                </c:pt>
                <c:pt idx="322">
                  <c:v>3490.25</c:v>
                </c:pt>
                <c:pt idx="323">
                  <c:v>3490.375</c:v>
                </c:pt>
                <c:pt idx="324">
                  <c:v>3490.5</c:v>
                </c:pt>
                <c:pt idx="325">
                  <c:v>3490.625</c:v>
                </c:pt>
                <c:pt idx="326">
                  <c:v>3490.75</c:v>
                </c:pt>
                <c:pt idx="327">
                  <c:v>3490.875</c:v>
                </c:pt>
                <c:pt idx="328">
                  <c:v>3491</c:v>
                </c:pt>
                <c:pt idx="329">
                  <c:v>3491.125</c:v>
                </c:pt>
                <c:pt idx="330">
                  <c:v>3491.25</c:v>
                </c:pt>
                <c:pt idx="331">
                  <c:v>3491.375</c:v>
                </c:pt>
                <c:pt idx="332">
                  <c:v>3491.5</c:v>
                </c:pt>
                <c:pt idx="333">
                  <c:v>3491.625</c:v>
                </c:pt>
                <c:pt idx="334">
                  <c:v>3491.75</c:v>
                </c:pt>
                <c:pt idx="335">
                  <c:v>3491.875</c:v>
                </c:pt>
                <c:pt idx="336">
                  <c:v>3492</c:v>
                </c:pt>
                <c:pt idx="337">
                  <c:v>3492.125</c:v>
                </c:pt>
                <c:pt idx="338">
                  <c:v>3492.25</c:v>
                </c:pt>
                <c:pt idx="339">
                  <c:v>3492.375</c:v>
                </c:pt>
                <c:pt idx="340">
                  <c:v>3492.5</c:v>
                </c:pt>
                <c:pt idx="341">
                  <c:v>3492.625</c:v>
                </c:pt>
                <c:pt idx="342">
                  <c:v>3492.75</c:v>
                </c:pt>
                <c:pt idx="343">
                  <c:v>3492.875</c:v>
                </c:pt>
                <c:pt idx="344">
                  <c:v>3493</c:v>
                </c:pt>
                <c:pt idx="345">
                  <c:v>3493.125</c:v>
                </c:pt>
                <c:pt idx="346">
                  <c:v>3493.25</c:v>
                </c:pt>
                <c:pt idx="347">
                  <c:v>3493.375</c:v>
                </c:pt>
                <c:pt idx="348">
                  <c:v>3493.5</c:v>
                </c:pt>
                <c:pt idx="349">
                  <c:v>3493.625</c:v>
                </c:pt>
                <c:pt idx="350">
                  <c:v>3493.75</c:v>
                </c:pt>
                <c:pt idx="351">
                  <c:v>3493.875</c:v>
                </c:pt>
                <c:pt idx="352">
                  <c:v>3494</c:v>
                </c:pt>
                <c:pt idx="353">
                  <c:v>3494.125</c:v>
                </c:pt>
                <c:pt idx="354">
                  <c:v>3494.25</c:v>
                </c:pt>
                <c:pt idx="355">
                  <c:v>3494.375</c:v>
                </c:pt>
                <c:pt idx="356">
                  <c:v>3494.5</c:v>
                </c:pt>
                <c:pt idx="357">
                  <c:v>3494.625</c:v>
                </c:pt>
                <c:pt idx="358">
                  <c:v>3494.75</c:v>
                </c:pt>
                <c:pt idx="359">
                  <c:v>3494.875</c:v>
                </c:pt>
                <c:pt idx="360">
                  <c:v>3495</c:v>
                </c:pt>
                <c:pt idx="361">
                  <c:v>3495.125</c:v>
                </c:pt>
                <c:pt idx="362">
                  <c:v>3495.25</c:v>
                </c:pt>
                <c:pt idx="363">
                  <c:v>3495.375</c:v>
                </c:pt>
                <c:pt idx="364">
                  <c:v>3495.5</c:v>
                </c:pt>
                <c:pt idx="365">
                  <c:v>3495.625</c:v>
                </c:pt>
                <c:pt idx="366">
                  <c:v>3495.75</c:v>
                </c:pt>
                <c:pt idx="367">
                  <c:v>3495.875</c:v>
                </c:pt>
                <c:pt idx="368">
                  <c:v>3496</c:v>
                </c:pt>
                <c:pt idx="369">
                  <c:v>3496.125</c:v>
                </c:pt>
                <c:pt idx="370">
                  <c:v>3496.25</c:v>
                </c:pt>
                <c:pt idx="371">
                  <c:v>3496.375</c:v>
                </c:pt>
                <c:pt idx="372">
                  <c:v>3496.5</c:v>
                </c:pt>
                <c:pt idx="373">
                  <c:v>3496.625</c:v>
                </c:pt>
                <c:pt idx="374">
                  <c:v>3496.75</c:v>
                </c:pt>
                <c:pt idx="375">
                  <c:v>3496.875</c:v>
                </c:pt>
                <c:pt idx="376">
                  <c:v>3497</c:v>
                </c:pt>
                <c:pt idx="377">
                  <c:v>3497.125</c:v>
                </c:pt>
                <c:pt idx="378">
                  <c:v>3497.25</c:v>
                </c:pt>
                <c:pt idx="379">
                  <c:v>3497.375</c:v>
                </c:pt>
                <c:pt idx="380">
                  <c:v>3497.5</c:v>
                </c:pt>
                <c:pt idx="381">
                  <c:v>3497.625</c:v>
                </c:pt>
                <c:pt idx="382">
                  <c:v>3497.75</c:v>
                </c:pt>
                <c:pt idx="383">
                  <c:v>3497.875</c:v>
                </c:pt>
                <c:pt idx="384">
                  <c:v>3498</c:v>
                </c:pt>
                <c:pt idx="385">
                  <c:v>3498.125</c:v>
                </c:pt>
                <c:pt idx="386">
                  <c:v>3498.25</c:v>
                </c:pt>
                <c:pt idx="387">
                  <c:v>3498.375</c:v>
                </c:pt>
                <c:pt idx="388">
                  <c:v>3498.5</c:v>
                </c:pt>
                <c:pt idx="389">
                  <c:v>3498.625</c:v>
                </c:pt>
                <c:pt idx="390">
                  <c:v>3498.75</c:v>
                </c:pt>
                <c:pt idx="391">
                  <c:v>3498.875</c:v>
                </c:pt>
                <c:pt idx="392">
                  <c:v>3499</c:v>
                </c:pt>
                <c:pt idx="393">
                  <c:v>3499.125</c:v>
                </c:pt>
                <c:pt idx="394">
                  <c:v>3499.25</c:v>
                </c:pt>
                <c:pt idx="395">
                  <c:v>3499.375</c:v>
                </c:pt>
                <c:pt idx="396">
                  <c:v>3499.5</c:v>
                </c:pt>
                <c:pt idx="397">
                  <c:v>3499.625</c:v>
                </c:pt>
                <c:pt idx="398">
                  <c:v>3499.75</c:v>
                </c:pt>
                <c:pt idx="399">
                  <c:v>3499.875</c:v>
                </c:pt>
                <c:pt idx="400">
                  <c:v>3500</c:v>
                </c:pt>
                <c:pt idx="401">
                  <c:v>3500.125</c:v>
                </c:pt>
                <c:pt idx="402">
                  <c:v>3500.25</c:v>
                </c:pt>
                <c:pt idx="403">
                  <c:v>3500.375</c:v>
                </c:pt>
                <c:pt idx="404">
                  <c:v>3500.5</c:v>
                </c:pt>
                <c:pt idx="405">
                  <c:v>3500.625</c:v>
                </c:pt>
                <c:pt idx="406">
                  <c:v>3500.75</c:v>
                </c:pt>
                <c:pt idx="407">
                  <c:v>3500.875</c:v>
                </c:pt>
                <c:pt idx="408">
                  <c:v>3501</c:v>
                </c:pt>
                <c:pt idx="409">
                  <c:v>3501.125</c:v>
                </c:pt>
                <c:pt idx="410">
                  <c:v>3501.25</c:v>
                </c:pt>
                <c:pt idx="411">
                  <c:v>3501.375</c:v>
                </c:pt>
                <c:pt idx="412">
                  <c:v>3501.5</c:v>
                </c:pt>
                <c:pt idx="413">
                  <c:v>3501.625</c:v>
                </c:pt>
                <c:pt idx="414">
                  <c:v>3501.75</c:v>
                </c:pt>
                <c:pt idx="415">
                  <c:v>3501.875</c:v>
                </c:pt>
                <c:pt idx="416">
                  <c:v>3502</c:v>
                </c:pt>
                <c:pt idx="417">
                  <c:v>3502.125</c:v>
                </c:pt>
                <c:pt idx="418">
                  <c:v>3502.25</c:v>
                </c:pt>
                <c:pt idx="419">
                  <c:v>3502.375</c:v>
                </c:pt>
                <c:pt idx="420">
                  <c:v>3502.5</c:v>
                </c:pt>
                <c:pt idx="421">
                  <c:v>3502.625</c:v>
                </c:pt>
                <c:pt idx="422">
                  <c:v>3502.75</c:v>
                </c:pt>
                <c:pt idx="423">
                  <c:v>3502.875</c:v>
                </c:pt>
                <c:pt idx="424">
                  <c:v>3503</c:v>
                </c:pt>
                <c:pt idx="425">
                  <c:v>3503.125</c:v>
                </c:pt>
                <c:pt idx="426">
                  <c:v>3503.25</c:v>
                </c:pt>
                <c:pt idx="427">
                  <c:v>3503.375</c:v>
                </c:pt>
                <c:pt idx="428">
                  <c:v>3503.5</c:v>
                </c:pt>
                <c:pt idx="429">
                  <c:v>3503.625</c:v>
                </c:pt>
                <c:pt idx="430">
                  <c:v>3503.75</c:v>
                </c:pt>
                <c:pt idx="431">
                  <c:v>3503.875</c:v>
                </c:pt>
                <c:pt idx="432">
                  <c:v>3504</c:v>
                </c:pt>
                <c:pt idx="433">
                  <c:v>3504.125</c:v>
                </c:pt>
                <c:pt idx="434">
                  <c:v>3504.25</c:v>
                </c:pt>
                <c:pt idx="435">
                  <c:v>3504.375</c:v>
                </c:pt>
                <c:pt idx="436">
                  <c:v>3504.5</c:v>
                </c:pt>
                <c:pt idx="437">
                  <c:v>3504.625</c:v>
                </c:pt>
                <c:pt idx="438">
                  <c:v>3504.75</c:v>
                </c:pt>
                <c:pt idx="439">
                  <c:v>3504.875</c:v>
                </c:pt>
                <c:pt idx="440">
                  <c:v>3505</c:v>
                </c:pt>
                <c:pt idx="441">
                  <c:v>3505.125</c:v>
                </c:pt>
                <c:pt idx="442">
                  <c:v>3505.25</c:v>
                </c:pt>
                <c:pt idx="443">
                  <c:v>3505.375</c:v>
                </c:pt>
                <c:pt idx="444">
                  <c:v>3505.5</c:v>
                </c:pt>
                <c:pt idx="445">
                  <c:v>3505.625</c:v>
                </c:pt>
                <c:pt idx="446">
                  <c:v>3505.75</c:v>
                </c:pt>
                <c:pt idx="447">
                  <c:v>3505.875</c:v>
                </c:pt>
                <c:pt idx="448">
                  <c:v>3506</c:v>
                </c:pt>
                <c:pt idx="449">
                  <c:v>3506.125</c:v>
                </c:pt>
                <c:pt idx="450">
                  <c:v>3506.25</c:v>
                </c:pt>
                <c:pt idx="451">
                  <c:v>3506.375</c:v>
                </c:pt>
                <c:pt idx="452">
                  <c:v>3506.5</c:v>
                </c:pt>
                <c:pt idx="453">
                  <c:v>3506.625</c:v>
                </c:pt>
                <c:pt idx="454">
                  <c:v>3506.75</c:v>
                </c:pt>
                <c:pt idx="455">
                  <c:v>3506.875</c:v>
                </c:pt>
                <c:pt idx="456">
                  <c:v>3507</c:v>
                </c:pt>
                <c:pt idx="457">
                  <c:v>3507.125</c:v>
                </c:pt>
                <c:pt idx="458">
                  <c:v>3507.25</c:v>
                </c:pt>
                <c:pt idx="459">
                  <c:v>3507.375</c:v>
                </c:pt>
                <c:pt idx="460">
                  <c:v>3507.5</c:v>
                </c:pt>
                <c:pt idx="461">
                  <c:v>3507.625</c:v>
                </c:pt>
                <c:pt idx="462">
                  <c:v>3507.75</c:v>
                </c:pt>
                <c:pt idx="463">
                  <c:v>3507.875</c:v>
                </c:pt>
                <c:pt idx="464">
                  <c:v>3508</c:v>
                </c:pt>
                <c:pt idx="465">
                  <c:v>3508.125</c:v>
                </c:pt>
                <c:pt idx="466">
                  <c:v>3508.25</c:v>
                </c:pt>
                <c:pt idx="467">
                  <c:v>3508.375</c:v>
                </c:pt>
                <c:pt idx="468">
                  <c:v>3508.5</c:v>
                </c:pt>
                <c:pt idx="469">
                  <c:v>3508.625</c:v>
                </c:pt>
                <c:pt idx="470">
                  <c:v>3508.75</c:v>
                </c:pt>
                <c:pt idx="471">
                  <c:v>3508.875</c:v>
                </c:pt>
                <c:pt idx="472">
                  <c:v>3509</c:v>
                </c:pt>
                <c:pt idx="473">
                  <c:v>3509.125</c:v>
                </c:pt>
                <c:pt idx="474">
                  <c:v>3509.25</c:v>
                </c:pt>
                <c:pt idx="475">
                  <c:v>3509.375</c:v>
                </c:pt>
                <c:pt idx="476">
                  <c:v>3509.5</c:v>
                </c:pt>
                <c:pt idx="477">
                  <c:v>3509.625</c:v>
                </c:pt>
                <c:pt idx="478">
                  <c:v>3509.75</c:v>
                </c:pt>
                <c:pt idx="479">
                  <c:v>3509.875</c:v>
                </c:pt>
                <c:pt idx="480">
                  <c:v>3510</c:v>
                </c:pt>
                <c:pt idx="481">
                  <c:v>3510.125</c:v>
                </c:pt>
                <c:pt idx="482">
                  <c:v>3510.25</c:v>
                </c:pt>
                <c:pt idx="483">
                  <c:v>3510.375</c:v>
                </c:pt>
                <c:pt idx="484">
                  <c:v>3510.5</c:v>
                </c:pt>
                <c:pt idx="485">
                  <c:v>3510.625</c:v>
                </c:pt>
                <c:pt idx="486">
                  <c:v>3510.75</c:v>
                </c:pt>
                <c:pt idx="487">
                  <c:v>3510.875</c:v>
                </c:pt>
                <c:pt idx="488">
                  <c:v>3511</c:v>
                </c:pt>
                <c:pt idx="489">
                  <c:v>3511.125</c:v>
                </c:pt>
                <c:pt idx="490">
                  <c:v>3511.25</c:v>
                </c:pt>
                <c:pt idx="491">
                  <c:v>3511.375</c:v>
                </c:pt>
                <c:pt idx="492">
                  <c:v>3511.5</c:v>
                </c:pt>
                <c:pt idx="493">
                  <c:v>3511.625</c:v>
                </c:pt>
                <c:pt idx="494">
                  <c:v>3511.75</c:v>
                </c:pt>
                <c:pt idx="495">
                  <c:v>3511.875</c:v>
                </c:pt>
                <c:pt idx="496">
                  <c:v>3512</c:v>
                </c:pt>
                <c:pt idx="497">
                  <c:v>3512.125</c:v>
                </c:pt>
                <c:pt idx="498">
                  <c:v>3512.25</c:v>
                </c:pt>
                <c:pt idx="499">
                  <c:v>3512.375</c:v>
                </c:pt>
                <c:pt idx="500">
                  <c:v>3512.5</c:v>
                </c:pt>
                <c:pt idx="501">
                  <c:v>3512.625</c:v>
                </c:pt>
                <c:pt idx="502">
                  <c:v>3512.75</c:v>
                </c:pt>
                <c:pt idx="503">
                  <c:v>3512.875</c:v>
                </c:pt>
                <c:pt idx="504">
                  <c:v>3513</c:v>
                </c:pt>
                <c:pt idx="505">
                  <c:v>3513.125</c:v>
                </c:pt>
                <c:pt idx="506">
                  <c:v>3513.25</c:v>
                </c:pt>
                <c:pt idx="507">
                  <c:v>3513.375</c:v>
                </c:pt>
                <c:pt idx="508">
                  <c:v>3513.5</c:v>
                </c:pt>
                <c:pt idx="509">
                  <c:v>3513.625</c:v>
                </c:pt>
                <c:pt idx="510">
                  <c:v>3513.75</c:v>
                </c:pt>
                <c:pt idx="511">
                  <c:v>3513.875</c:v>
                </c:pt>
                <c:pt idx="512">
                  <c:v>3514</c:v>
                </c:pt>
                <c:pt idx="513">
                  <c:v>3514.125</c:v>
                </c:pt>
                <c:pt idx="514">
                  <c:v>3514.25</c:v>
                </c:pt>
                <c:pt idx="515">
                  <c:v>3514.375</c:v>
                </c:pt>
                <c:pt idx="516">
                  <c:v>3514.5</c:v>
                </c:pt>
                <c:pt idx="517">
                  <c:v>3514.625</c:v>
                </c:pt>
                <c:pt idx="518">
                  <c:v>3514.75</c:v>
                </c:pt>
                <c:pt idx="519">
                  <c:v>3514.875</c:v>
                </c:pt>
                <c:pt idx="520">
                  <c:v>3515</c:v>
                </c:pt>
                <c:pt idx="521">
                  <c:v>3515.125</c:v>
                </c:pt>
                <c:pt idx="522">
                  <c:v>3515.25</c:v>
                </c:pt>
                <c:pt idx="523">
                  <c:v>3515.375</c:v>
                </c:pt>
                <c:pt idx="524">
                  <c:v>3515.5</c:v>
                </c:pt>
                <c:pt idx="525">
                  <c:v>3515.625</c:v>
                </c:pt>
                <c:pt idx="526">
                  <c:v>3515.75</c:v>
                </c:pt>
                <c:pt idx="527">
                  <c:v>3515.875</c:v>
                </c:pt>
                <c:pt idx="528">
                  <c:v>3516</c:v>
                </c:pt>
                <c:pt idx="529">
                  <c:v>3516.125</c:v>
                </c:pt>
                <c:pt idx="530">
                  <c:v>3516.25</c:v>
                </c:pt>
                <c:pt idx="531">
                  <c:v>3516.375</c:v>
                </c:pt>
                <c:pt idx="532">
                  <c:v>3516.5</c:v>
                </c:pt>
                <c:pt idx="533">
                  <c:v>3516.625</c:v>
                </c:pt>
                <c:pt idx="534">
                  <c:v>3516.75</c:v>
                </c:pt>
                <c:pt idx="535">
                  <c:v>3516.875</c:v>
                </c:pt>
                <c:pt idx="536">
                  <c:v>3517</c:v>
                </c:pt>
                <c:pt idx="537">
                  <c:v>3517.125</c:v>
                </c:pt>
                <c:pt idx="538">
                  <c:v>3517.25</c:v>
                </c:pt>
                <c:pt idx="539">
                  <c:v>3517.375</c:v>
                </c:pt>
                <c:pt idx="540">
                  <c:v>3517.5</c:v>
                </c:pt>
                <c:pt idx="541">
                  <c:v>3517.625</c:v>
                </c:pt>
                <c:pt idx="542">
                  <c:v>3517.75</c:v>
                </c:pt>
                <c:pt idx="543">
                  <c:v>3517.875</c:v>
                </c:pt>
                <c:pt idx="544">
                  <c:v>3518</c:v>
                </c:pt>
                <c:pt idx="545">
                  <c:v>3518.125</c:v>
                </c:pt>
                <c:pt idx="546">
                  <c:v>3518.25</c:v>
                </c:pt>
                <c:pt idx="547">
                  <c:v>3518.375</c:v>
                </c:pt>
                <c:pt idx="548">
                  <c:v>3518.5</c:v>
                </c:pt>
                <c:pt idx="549">
                  <c:v>3518.625</c:v>
                </c:pt>
                <c:pt idx="550">
                  <c:v>3518.75</c:v>
                </c:pt>
                <c:pt idx="551">
                  <c:v>3518.875</c:v>
                </c:pt>
                <c:pt idx="552">
                  <c:v>3519</c:v>
                </c:pt>
                <c:pt idx="553">
                  <c:v>3519.125</c:v>
                </c:pt>
                <c:pt idx="554">
                  <c:v>3519.25</c:v>
                </c:pt>
                <c:pt idx="555">
                  <c:v>3519.375</c:v>
                </c:pt>
                <c:pt idx="556">
                  <c:v>3519.5</c:v>
                </c:pt>
                <c:pt idx="557">
                  <c:v>3519.625</c:v>
                </c:pt>
                <c:pt idx="558">
                  <c:v>3519.75</c:v>
                </c:pt>
                <c:pt idx="559">
                  <c:v>3519.875</c:v>
                </c:pt>
                <c:pt idx="560">
                  <c:v>3520</c:v>
                </c:pt>
              </c:numCache>
            </c:numRef>
          </c:xVal>
          <c:yVal>
            <c:numRef>
              <c:f>上甜点!$L$2:$L$562</c:f>
              <c:numCache>
                <c:formatCode>General</c:formatCode>
                <c:ptCount val="561"/>
                <c:pt idx="0">
                  <c:v>32.738937596675221</c:v>
                </c:pt>
                <c:pt idx="1">
                  <c:v>32.825982035834045</c:v>
                </c:pt>
                <c:pt idx="2">
                  <c:v>33.206956716445447</c:v>
                </c:pt>
                <c:pt idx="3">
                  <c:v>33.676658781071403</c:v>
                </c:pt>
                <c:pt idx="4">
                  <c:v>34.23836471136029</c:v>
                </c:pt>
                <c:pt idx="5">
                  <c:v>34.874341314523747</c:v>
                </c:pt>
                <c:pt idx="6">
                  <c:v>35.103076725929533</c:v>
                </c:pt>
                <c:pt idx="7">
                  <c:v>34.852712038603912</c:v>
                </c:pt>
                <c:pt idx="8">
                  <c:v>34.269363261441569</c:v>
                </c:pt>
                <c:pt idx="9">
                  <c:v>34.180292436879959</c:v>
                </c:pt>
                <c:pt idx="10">
                  <c:v>35.209510356634105</c:v>
                </c:pt>
                <c:pt idx="11">
                  <c:v>37.488067846866564</c:v>
                </c:pt>
                <c:pt idx="12">
                  <c:v>39.79817369155024</c:v>
                </c:pt>
                <c:pt idx="13">
                  <c:v>40.133888434173556</c:v>
                </c:pt>
                <c:pt idx="14">
                  <c:v>38.203604675903932</c:v>
                </c:pt>
                <c:pt idx="15">
                  <c:v>35.652457768713816</c:v>
                </c:pt>
                <c:pt idx="16">
                  <c:v>34.253963831887916</c:v>
                </c:pt>
                <c:pt idx="17">
                  <c:v>34.613703423516917</c:v>
                </c:pt>
                <c:pt idx="18">
                  <c:v>36.459858589157818</c:v>
                </c:pt>
                <c:pt idx="19">
                  <c:v>38.977167102288668</c:v>
                </c:pt>
                <c:pt idx="20">
                  <c:v>41.969475622506749</c:v>
                </c:pt>
                <c:pt idx="21">
                  <c:v>45.024926746342935</c:v>
                </c:pt>
                <c:pt idx="22">
                  <c:v>47.291337774709284</c:v>
                </c:pt>
                <c:pt idx="23">
                  <c:v>48.044823109571531</c:v>
                </c:pt>
                <c:pt idx="24">
                  <c:v>48.064869043999046</c:v>
                </c:pt>
                <c:pt idx="25">
                  <c:v>47.536311519725729</c:v>
                </c:pt>
                <c:pt idx="26">
                  <c:v>47.00737811521919</c:v>
                </c:pt>
                <c:pt idx="27">
                  <c:v>46.849466456556101</c:v>
                </c:pt>
                <c:pt idx="28">
                  <c:v>46.885249301582633</c:v>
                </c:pt>
                <c:pt idx="29">
                  <c:v>46.446516602614864</c:v>
                </c:pt>
                <c:pt idx="30">
                  <c:v>45.129218289684218</c:v>
                </c:pt>
                <c:pt idx="31">
                  <c:v>43.328596662373762</c:v>
                </c:pt>
                <c:pt idx="32">
                  <c:v>41.36919774307519</c:v>
                </c:pt>
                <c:pt idx="33">
                  <c:v>39.465205756890569</c:v>
                </c:pt>
                <c:pt idx="34">
                  <c:v>38.007404980865608</c:v>
                </c:pt>
                <c:pt idx="35">
                  <c:v>36.817244245625965</c:v>
                </c:pt>
                <c:pt idx="36">
                  <c:v>35.662608217841431</c:v>
                </c:pt>
                <c:pt idx="37">
                  <c:v>34.636398245532867</c:v>
                </c:pt>
                <c:pt idx="38">
                  <c:v>33.791600243728787</c:v>
                </c:pt>
                <c:pt idx="39">
                  <c:v>33.073522040531778</c:v>
                </c:pt>
                <c:pt idx="40">
                  <c:v>32.797854706171059</c:v>
                </c:pt>
                <c:pt idx="41">
                  <c:v>32.564901010971695</c:v>
                </c:pt>
                <c:pt idx="42">
                  <c:v>32.262660717751096</c:v>
                </c:pt>
                <c:pt idx="43">
                  <c:v>31.90249609182079</c:v>
                </c:pt>
                <c:pt idx="44">
                  <c:v>31.500547860002616</c:v>
                </c:pt>
                <c:pt idx="45">
                  <c:v>31.345852860912508</c:v>
                </c:pt>
                <c:pt idx="46">
                  <c:v>31.274661737476805</c:v>
                </c:pt>
                <c:pt idx="47">
                  <c:v>31.361851070721681</c:v>
                </c:pt>
                <c:pt idx="48">
                  <c:v>31.596450695020835</c:v>
                </c:pt>
                <c:pt idx="49">
                  <c:v>31.868402327971637</c:v>
                </c:pt>
                <c:pt idx="50">
                  <c:v>31.984546010088383</c:v>
                </c:pt>
                <c:pt idx="51">
                  <c:v>32.815293191578924</c:v>
                </c:pt>
                <c:pt idx="52">
                  <c:v>33.998634611388326</c:v>
                </c:pt>
                <c:pt idx="53">
                  <c:v>35.029553361041366</c:v>
                </c:pt>
                <c:pt idx="54">
                  <c:v>35.497784927822451</c:v>
                </c:pt>
                <c:pt idx="55">
                  <c:v>35.206824845191719</c:v>
                </c:pt>
                <c:pt idx="56">
                  <c:v>34.025003825185209</c:v>
                </c:pt>
                <c:pt idx="57">
                  <c:v>32.679205906252641</c:v>
                </c:pt>
                <c:pt idx="58">
                  <c:v>31.71079464249468</c:v>
                </c:pt>
                <c:pt idx="59">
                  <c:v>31.239192679662239</c:v>
                </c:pt>
                <c:pt idx="60">
                  <c:v>31.130302261650705</c:v>
                </c:pt>
                <c:pt idx="61">
                  <c:v>31.11031721842981</c:v>
                </c:pt>
                <c:pt idx="62">
                  <c:v>31.216127660669322</c:v>
                </c:pt>
                <c:pt idx="63">
                  <c:v>31.232504186215664</c:v>
                </c:pt>
                <c:pt idx="64">
                  <c:v>31.177394859983067</c:v>
                </c:pt>
                <c:pt idx="65">
                  <c:v>31.156083587247611</c:v>
                </c:pt>
                <c:pt idx="66">
                  <c:v>31.298289281256285</c:v>
                </c:pt>
                <c:pt idx="67">
                  <c:v>31.858347870009759</c:v>
                </c:pt>
                <c:pt idx="68">
                  <c:v>32.401736698095405</c:v>
                </c:pt>
                <c:pt idx="69">
                  <c:v>32.678834069819899</c:v>
                </c:pt>
                <c:pt idx="70">
                  <c:v>32.651999759599299</c:v>
                </c:pt>
                <c:pt idx="71">
                  <c:v>32.324935651765749</c:v>
                </c:pt>
                <c:pt idx="72">
                  <c:v>31.894603258252008</c:v>
                </c:pt>
                <c:pt idx="73">
                  <c:v>31.671651139943918</c:v>
                </c:pt>
                <c:pt idx="74">
                  <c:v>31.573242737233549</c:v>
                </c:pt>
                <c:pt idx="75">
                  <c:v>31.769131134571186</c:v>
                </c:pt>
                <c:pt idx="76">
                  <c:v>32.243511874813777</c:v>
                </c:pt>
                <c:pt idx="77">
                  <c:v>32.771126488732776</c:v>
                </c:pt>
                <c:pt idx="78">
                  <c:v>32.922630046185766</c:v>
                </c:pt>
                <c:pt idx="79">
                  <c:v>32.981758706402339</c:v>
                </c:pt>
                <c:pt idx="80">
                  <c:v>32.733790880254588</c:v>
                </c:pt>
                <c:pt idx="81">
                  <c:v>32.331618199821982</c:v>
                </c:pt>
                <c:pt idx="82">
                  <c:v>32.034724892744343</c:v>
                </c:pt>
                <c:pt idx="83">
                  <c:v>32.084255669097409</c:v>
                </c:pt>
                <c:pt idx="84">
                  <c:v>32.794999634139678</c:v>
                </c:pt>
                <c:pt idx="85">
                  <c:v>33.686450611994026</c:v>
                </c:pt>
                <c:pt idx="86">
                  <c:v>34.748676982810068</c:v>
                </c:pt>
                <c:pt idx="87">
                  <c:v>35.833481776845801</c:v>
                </c:pt>
                <c:pt idx="88">
                  <c:v>36.450592738845941</c:v>
                </c:pt>
                <c:pt idx="89">
                  <c:v>35.797253282998959</c:v>
                </c:pt>
                <c:pt idx="90">
                  <c:v>34.45035230474015</c:v>
                </c:pt>
                <c:pt idx="91">
                  <c:v>32.700221804169971</c:v>
                </c:pt>
                <c:pt idx="92">
                  <c:v>31.433972563403348</c:v>
                </c:pt>
                <c:pt idx="93">
                  <c:v>30.967372264162684</c:v>
                </c:pt>
                <c:pt idx="94">
                  <c:v>31.347249754969813</c:v>
                </c:pt>
                <c:pt idx="95">
                  <c:v>32.752107721192473</c:v>
                </c:pt>
                <c:pt idx="96">
                  <c:v>33.840801932871436</c:v>
                </c:pt>
                <c:pt idx="97">
                  <c:v>34.62049123130538</c:v>
                </c:pt>
                <c:pt idx="98">
                  <c:v>35.046174854096193</c:v>
                </c:pt>
                <c:pt idx="99">
                  <c:v>35.22769884237654</c:v>
                </c:pt>
                <c:pt idx="100">
                  <c:v>35.407117866498496</c:v>
                </c:pt>
                <c:pt idx="101">
                  <c:v>35.842716677422864</c:v>
                </c:pt>
                <c:pt idx="102">
                  <c:v>36.801831568141722</c:v>
                </c:pt>
                <c:pt idx="103">
                  <c:v>38.095594509639731</c:v>
                </c:pt>
                <c:pt idx="104">
                  <c:v>39.674037061953641</c:v>
                </c:pt>
                <c:pt idx="105">
                  <c:v>41.536249518966621</c:v>
                </c:pt>
                <c:pt idx="106">
                  <c:v>43.474331927110406</c:v>
                </c:pt>
                <c:pt idx="107">
                  <c:v>44.516121188622172</c:v>
                </c:pt>
                <c:pt idx="108">
                  <c:v>44.353327158294945</c:v>
                </c:pt>
                <c:pt idx="109">
                  <c:v>43.426755510793861</c:v>
                </c:pt>
                <c:pt idx="110">
                  <c:v>42.298077302449286</c:v>
                </c:pt>
                <c:pt idx="111">
                  <c:v>41.417906544560331</c:v>
                </c:pt>
                <c:pt idx="112">
                  <c:v>41.355972827134465</c:v>
                </c:pt>
                <c:pt idx="113">
                  <c:v>41.648204516381526</c:v>
                </c:pt>
                <c:pt idx="114">
                  <c:v>41.462548830108808</c:v>
                </c:pt>
                <c:pt idx="115">
                  <c:v>40.824571498152999</c:v>
                </c:pt>
                <c:pt idx="116">
                  <c:v>40.089050600304247</c:v>
                </c:pt>
                <c:pt idx="117">
                  <c:v>39.665762835740438</c:v>
                </c:pt>
                <c:pt idx="118">
                  <c:v>39.501425682890712</c:v>
                </c:pt>
                <c:pt idx="119">
                  <c:v>39.533827334291367</c:v>
                </c:pt>
                <c:pt idx="120">
                  <c:v>39.634346139456603</c:v>
                </c:pt>
                <c:pt idx="121">
                  <c:v>39.881075291263876</c:v>
                </c:pt>
                <c:pt idx="122">
                  <c:v>40.649151887575364</c:v>
                </c:pt>
                <c:pt idx="123">
                  <c:v>42.497252372405292</c:v>
                </c:pt>
                <c:pt idx="124">
                  <c:v>44.278186244874789</c:v>
                </c:pt>
                <c:pt idx="125">
                  <c:v>45.305324644009303</c:v>
                </c:pt>
                <c:pt idx="126">
                  <c:v>45.203915868415478</c:v>
                </c:pt>
                <c:pt idx="127">
                  <c:v>44.537506465066052</c:v>
                </c:pt>
                <c:pt idx="128">
                  <c:v>45.412441427020973</c:v>
                </c:pt>
                <c:pt idx="129">
                  <c:v>49.528939151277569</c:v>
                </c:pt>
                <c:pt idx="130">
                  <c:v>54.062638770345565</c:v>
                </c:pt>
                <c:pt idx="131">
                  <c:v>56.873975036896027</c:v>
                </c:pt>
                <c:pt idx="132">
                  <c:v>56.719128645835994</c:v>
                </c:pt>
                <c:pt idx="133">
                  <c:v>54.126110219185733</c:v>
                </c:pt>
                <c:pt idx="134">
                  <c:v>51.507817648718074</c:v>
                </c:pt>
                <c:pt idx="135">
                  <c:v>49.468431493114338</c:v>
                </c:pt>
                <c:pt idx="136">
                  <c:v>48.732505286377751</c:v>
                </c:pt>
                <c:pt idx="137">
                  <c:v>48.560504724762495</c:v>
                </c:pt>
                <c:pt idx="138">
                  <c:v>48.23047508464257</c:v>
                </c:pt>
                <c:pt idx="139">
                  <c:v>47.364524916764672</c:v>
                </c:pt>
                <c:pt idx="140">
                  <c:v>47.660109308775844</c:v>
                </c:pt>
                <c:pt idx="141">
                  <c:v>48.935890609065353</c:v>
                </c:pt>
                <c:pt idx="142">
                  <c:v>50.613247128469446</c:v>
                </c:pt>
                <c:pt idx="143">
                  <c:v>52.427131429677253</c:v>
                </c:pt>
                <c:pt idx="144">
                  <c:v>54.176619500256656</c:v>
                </c:pt>
                <c:pt idx="145">
                  <c:v>55.138377498231257</c:v>
                </c:pt>
                <c:pt idx="146">
                  <c:v>54.7948984160343</c:v>
                </c:pt>
                <c:pt idx="147">
                  <c:v>52.821478640159327</c:v>
                </c:pt>
                <c:pt idx="148">
                  <c:v>50.298569472465068</c:v>
                </c:pt>
                <c:pt idx="149">
                  <c:v>48.233085574201162</c:v>
                </c:pt>
                <c:pt idx="150">
                  <c:v>47.356229550120389</c:v>
                </c:pt>
                <c:pt idx="151">
                  <c:v>48.377286282079901</c:v>
                </c:pt>
                <c:pt idx="152">
                  <c:v>49.449324319580107</c:v>
                </c:pt>
                <c:pt idx="153">
                  <c:v>50.291642928342675</c:v>
                </c:pt>
                <c:pt idx="154">
                  <c:v>50.248581495802405</c:v>
                </c:pt>
                <c:pt idx="155">
                  <c:v>48.913152991594025</c:v>
                </c:pt>
                <c:pt idx="156">
                  <c:v>47.324778853243956</c:v>
                </c:pt>
                <c:pt idx="157">
                  <c:v>45.433415080969908</c:v>
                </c:pt>
                <c:pt idx="158">
                  <c:v>43.385166610204145</c:v>
                </c:pt>
                <c:pt idx="159">
                  <c:v>41.313109869529221</c:v>
                </c:pt>
                <c:pt idx="160">
                  <c:v>39.694055128820402</c:v>
                </c:pt>
                <c:pt idx="161">
                  <c:v>39.195066569781645</c:v>
                </c:pt>
                <c:pt idx="162">
                  <c:v>39.471301030189359</c:v>
                </c:pt>
                <c:pt idx="163">
                  <c:v>41.529313817250461</c:v>
                </c:pt>
                <c:pt idx="164">
                  <c:v>44.514221725807765</c:v>
                </c:pt>
                <c:pt idx="165">
                  <c:v>47.968717862029152</c:v>
                </c:pt>
                <c:pt idx="166">
                  <c:v>51.130586385684452</c:v>
                </c:pt>
                <c:pt idx="167">
                  <c:v>52.507847731492824</c:v>
                </c:pt>
                <c:pt idx="168">
                  <c:v>51.412339807251982</c:v>
                </c:pt>
                <c:pt idx="169">
                  <c:v>49.859227476012592</c:v>
                </c:pt>
                <c:pt idx="170">
                  <c:v>48.068446413974335</c:v>
                </c:pt>
                <c:pt idx="171">
                  <c:v>46.293478735763181</c:v>
                </c:pt>
                <c:pt idx="172">
                  <c:v>44.837085173723814</c:v>
                </c:pt>
                <c:pt idx="173">
                  <c:v>43.896662379463187</c:v>
                </c:pt>
                <c:pt idx="174">
                  <c:v>43.917346171191809</c:v>
                </c:pt>
                <c:pt idx="175">
                  <c:v>44.577857811718268</c:v>
                </c:pt>
                <c:pt idx="176">
                  <c:v>45.61395186522126</c:v>
                </c:pt>
                <c:pt idx="177">
                  <c:v>46.706988258389387</c:v>
                </c:pt>
                <c:pt idx="178">
                  <c:v>47.378892111440564</c:v>
                </c:pt>
                <c:pt idx="179">
                  <c:v>47.614139167059413</c:v>
                </c:pt>
                <c:pt idx="180">
                  <c:v>48.041961141824721</c:v>
                </c:pt>
                <c:pt idx="181">
                  <c:v>49.349499481027166</c:v>
                </c:pt>
                <c:pt idx="182">
                  <c:v>51.886380302574103</c:v>
                </c:pt>
                <c:pt idx="183">
                  <c:v>55.510011407079659</c:v>
                </c:pt>
                <c:pt idx="184">
                  <c:v>58.542868038824601</c:v>
                </c:pt>
                <c:pt idx="185">
                  <c:v>59.130461418784627</c:v>
                </c:pt>
                <c:pt idx="186">
                  <c:v>58.455186601318424</c:v>
                </c:pt>
                <c:pt idx="187">
                  <c:v>57.508165581262858</c:v>
                </c:pt>
                <c:pt idx="188">
                  <c:v>56.673782094295106</c:v>
                </c:pt>
                <c:pt idx="189">
                  <c:v>55.511197995314127</c:v>
                </c:pt>
                <c:pt idx="190">
                  <c:v>53.523270316438108</c:v>
                </c:pt>
                <c:pt idx="191">
                  <c:v>51.779637745313849</c:v>
                </c:pt>
                <c:pt idx="192">
                  <c:v>51.119909335593007</c:v>
                </c:pt>
                <c:pt idx="193">
                  <c:v>51.147328903962475</c:v>
                </c:pt>
                <c:pt idx="194">
                  <c:v>51.059853585132018</c:v>
                </c:pt>
                <c:pt idx="195">
                  <c:v>50.827015372559657</c:v>
                </c:pt>
                <c:pt idx="196">
                  <c:v>50.049274967154147</c:v>
                </c:pt>
                <c:pt idx="197">
                  <c:v>48.657550466690402</c:v>
                </c:pt>
                <c:pt idx="198">
                  <c:v>46.709149142347812</c:v>
                </c:pt>
                <c:pt idx="199">
                  <c:v>45.103587538135791</c:v>
                </c:pt>
                <c:pt idx="200">
                  <c:v>45.358436976621185</c:v>
                </c:pt>
                <c:pt idx="201">
                  <c:v>48.256340620017831</c:v>
                </c:pt>
                <c:pt idx="202">
                  <c:v>50.034123031979156</c:v>
                </c:pt>
                <c:pt idx="203">
                  <c:v>49.02382562087746</c:v>
                </c:pt>
                <c:pt idx="204">
                  <c:v>45.323860088629836</c:v>
                </c:pt>
                <c:pt idx="205">
                  <c:v>40.531378760546858</c:v>
                </c:pt>
                <c:pt idx="206">
                  <c:v>37.151738820723693</c:v>
                </c:pt>
                <c:pt idx="207">
                  <c:v>36.048598847454087</c:v>
                </c:pt>
                <c:pt idx="208">
                  <c:v>35.268563715354475</c:v>
                </c:pt>
                <c:pt idx="209">
                  <c:v>33.791495975002036</c:v>
                </c:pt>
                <c:pt idx="210">
                  <c:v>31.521219344717029</c:v>
                </c:pt>
                <c:pt idx="211">
                  <c:v>29.080883236454042</c:v>
                </c:pt>
                <c:pt idx="212">
                  <c:v>27.162084340913466</c:v>
                </c:pt>
                <c:pt idx="213">
                  <c:v>27.011798104964619</c:v>
                </c:pt>
                <c:pt idx="214">
                  <c:v>28.657664692952164</c:v>
                </c:pt>
                <c:pt idx="215">
                  <c:v>32.038711811681658</c:v>
                </c:pt>
                <c:pt idx="216">
                  <c:v>36.891596859869686</c:v>
                </c:pt>
                <c:pt idx="217">
                  <c:v>42.392425704329241</c:v>
                </c:pt>
                <c:pt idx="218">
                  <c:v>47.253076889047236</c:v>
                </c:pt>
                <c:pt idx="219">
                  <c:v>51.131910077861413</c:v>
                </c:pt>
                <c:pt idx="220">
                  <c:v>52.961694435089306</c:v>
                </c:pt>
                <c:pt idx="221">
                  <c:v>52.68201493718184</c:v>
                </c:pt>
                <c:pt idx="222">
                  <c:v>51.52731523145669</c:v>
                </c:pt>
                <c:pt idx="223">
                  <c:v>52.355649790774216</c:v>
                </c:pt>
                <c:pt idx="224">
                  <c:v>53.56760904192361</c:v>
                </c:pt>
                <c:pt idx="225">
                  <c:v>53.998307624299073</c:v>
                </c:pt>
                <c:pt idx="226">
                  <c:v>53.211960932825953</c:v>
                </c:pt>
                <c:pt idx="227">
                  <c:v>51.080498890798324</c:v>
                </c:pt>
                <c:pt idx="228">
                  <c:v>47.812596474944499</c:v>
                </c:pt>
                <c:pt idx="229">
                  <c:v>45.230745392577006</c:v>
                </c:pt>
                <c:pt idx="230">
                  <c:v>44.038259761497294</c:v>
                </c:pt>
                <c:pt idx="231">
                  <c:v>44.545489244677952</c:v>
                </c:pt>
                <c:pt idx="232">
                  <c:v>46.415874920341864</c:v>
                </c:pt>
                <c:pt idx="233">
                  <c:v>48.873302235291206</c:v>
                </c:pt>
                <c:pt idx="234">
                  <c:v>50.816610067451606</c:v>
                </c:pt>
                <c:pt idx="235">
                  <c:v>52.040098972556123</c:v>
                </c:pt>
                <c:pt idx="236">
                  <c:v>52.75123559119185</c:v>
                </c:pt>
                <c:pt idx="237">
                  <c:v>53.976582811317229</c:v>
                </c:pt>
                <c:pt idx="238">
                  <c:v>56.266357285435269</c:v>
                </c:pt>
                <c:pt idx="239">
                  <c:v>59.133268827799597</c:v>
                </c:pt>
                <c:pt idx="240">
                  <c:v>61.753865826617194</c:v>
                </c:pt>
                <c:pt idx="241">
                  <c:v>63.37241528816611</c:v>
                </c:pt>
                <c:pt idx="242">
                  <c:v>63.627348837806885</c:v>
                </c:pt>
                <c:pt idx="243">
                  <c:v>62.598940809392921</c:v>
                </c:pt>
                <c:pt idx="244">
                  <c:v>60.504515266766447</c:v>
                </c:pt>
                <c:pt idx="245">
                  <c:v>57.496138289205511</c:v>
                </c:pt>
                <c:pt idx="246">
                  <c:v>54.636690702695788</c:v>
                </c:pt>
                <c:pt idx="247">
                  <c:v>53.245411845515378</c:v>
                </c:pt>
                <c:pt idx="248">
                  <c:v>53.053634451086211</c:v>
                </c:pt>
                <c:pt idx="249">
                  <c:v>53.844027801324458</c:v>
                </c:pt>
                <c:pt idx="250">
                  <c:v>55.454234400809661</c:v>
                </c:pt>
                <c:pt idx="251">
                  <c:v>54.820591455455002</c:v>
                </c:pt>
                <c:pt idx="252">
                  <c:v>52.914862566394248</c:v>
                </c:pt>
                <c:pt idx="253">
                  <c:v>50.604046293701721</c:v>
                </c:pt>
                <c:pt idx="254">
                  <c:v>48.773392100830485</c:v>
                </c:pt>
                <c:pt idx="255">
                  <c:v>47.982985696664471</c:v>
                </c:pt>
                <c:pt idx="256">
                  <c:v>47.889802674208013</c:v>
                </c:pt>
                <c:pt idx="257">
                  <c:v>48.460300853832621</c:v>
                </c:pt>
                <c:pt idx="258">
                  <c:v>48.857316786307692</c:v>
                </c:pt>
                <c:pt idx="259">
                  <c:v>48.717059221654182</c:v>
                </c:pt>
                <c:pt idx="260">
                  <c:v>48.221830001930655</c:v>
                </c:pt>
                <c:pt idx="261">
                  <c:v>47.892445377979797</c:v>
                </c:pt>
                <c:pt idx="262">
                  <c:v>47.443636996545088</c:v>
                </c:pt>
                <c:pt idx="263">
                  <c:v>47.328855388923579</c:v>
                </c:pt>
                <c:pt idx="264">
                  <c:v>47.009550888976854</c:v>
                </c:pt>
                <c:pt idx="265">
                  <c:v>46.820167266548559</c:v>
                </c:pt>
                <c:pt idx="266">
                  <c:v>47.01262660244371</c:v>
                </c:pt>
                <c:pt idx="267">
                  <c:v>47.261187159057343</c:v>
                </c:pt>
                <c:pt idx="268">
                  <c:v>47.832134890959857</c:v>
                </c:pt>
                <c:pt idx="269">
                  <c:v>47.98456837774269</c:v>
                </c:pt>
                <c:pt idx="270">
                  <c:v>47.686379243492297</c:v>
                </c:pt>
                <c:pt idx="271">
                  <c:v>47.004730628287568</c:v>
                </c:pt>
                <c:pt idx="272">
                  <c:v>46.151692367379511</c:v>
                </c:pt>
                <c:pt idx="273">
                  <c:v>45.527553111432056</c:v>
                </c:pt>
                <c:pt idx="274">
                  <c:v>45.049068439309906</c:v>
                </c:pt>
                <c:pt idx="275">
                  <c:v>44.743727099097761</c:v>
                </c:pt>
                <c:pt idx="276">
                  <c:v>44.656613017601302</c:v>
                </c:pt>
                <c:pt idx="277">
                  <c:v>44.869198397826658</c:v>
                </c:pt>
                <c:pt idx="278">
                  <c:v>45.618986841354655</c:v>
                </c:pt>
                <c:pt idx="279">
                  <c:v>46.249890718542737</c:v>
                </c:pt>
                <c:pt idx="280">
                  <c:v>47.113913073961648</c:v>
                </c:pt>
                <c:pt idx="281">
                  <c:v>47.562126716882105</c:v>
                </c:pt>
                <c:pt idx="282">
                  <c:v>47.604813103125942</c:v>
                </c:pt>
                <c:pt idx="283">
                  <c:v>47.43198462905093</c:v>
                </c:pt>
                <c:pt idx="284">
                  <c:v>47.11772081881017</c:v>
                </c:pt>
                <c:pt idx="285">
                  <c:v>46.439504694553953</c:v>
                </c:pt>
                <c:pt idx="286">
                  <c:v>45.764052898941344</c:v>
                </c:pt>
                <c:pt idx="287">
                  <c:v>45.166552183793506</c:v>
                </c:pt>
                <c:pt idx="288">
                  <c:v>44.75986596750883</c:v>
                </c:pt>
                <c:pt idx="289">
                  <c:v>44.870562430209908</c:v>
                </c:pt>
                <c:pt idx="290">
                  <c:v>45.745413589921796</c:v>
                </c:pt>
                <c:pt idx="291">
                  <c:v>46.659147389717752</c:v>
                </c:pt>
                <c:pt idx="292">
                  <c:v>47.448990453219963</c:v>
                </c:pt>
                <c:pt idx="293">
                  <c:v>47.932775217830255</c:v>
                </c:pt>
                <c:pt idx="294">
                  <c:v>48.080157349315527</c:v>
                </c:pt>
                <c:pt idx="295">
                  <c:v>48.268197907983144</c:v>
                </c:pt>
                <c:pt idx="296">
                  <c:v>48.25873656070096</c:v>
                </c:pt>
                <c:pt idx="297">
                  <c:v>48.246257356907861</c:v>
                </c:pt>
                <c:pt idx="298">
                  <c:v>48.175514150901151</c:v>
                </c:pt>
                <c:pt idx="299">
                  <c:v>48.064237554768496</c:v>
                </c:pt>
                <c:pt idx="300">
                  <c:v>47.975466806787296</c:v>
                </c:pt>
                <c:pt idx="301">
                  <c:v>48.022591815763761</c:v>
                </c:pt>
                <c:pt idx="302">
                  <c:v>48.140870492377381</c:v>
                </c:pt>
                <c:pt idx="303">
                  <c:v>48.621104034908484</c:v>
                </c:pt>
                <c:pt idx="304">
                  <c:v>49.370033674960546</c:v>
                </c:pt>
                <c:pt idx="305">
                  <c:v>50.017757896378058</c:v>
                </c:pt>
                <c:pt idx="306">
                  <c:v>50.030626076961504</c:v>
                </c:pt>
                <c:pt idx="307">
                  <c:v>49.35297871979008</c:v>
                </c:pt>
                <c:pt idx="308">
                  <c:v>48.192798445575683</c:v>
                </c:pt>
                <c:pt idx="309">
                  <c:v>47.354115565021857</c:v>
                </c:pt>
                <c:pt idx="310">
                  <c:v>47.411531738880164</c:v>
                </c:pt>
                <c:pt idx="311">
                  <c:v>48.629655620401728</c:v>
                </c:pt>
                <c:pt idx="312">
                  <c:v>50.444151125434807</c:v>
                </c:pt>
                <c:pt idx="313">
                  <c:v>51.658210736863822</c:v>
                </c:pt>
                <c:pt idx="314">
                  <c:v>51.982735307925353</c:v>
                </c:pt>
                <c:pt idx="315">
                  <c:v>51.704334171394301</c:v>
                </c:pt>
                <c:pt idx="316">
                  <c:v>51.174647783647934</c:v>
                </c:pt>
                <c:pt idx="317">
                  <c:v>50.773126151701348</c:v>
                </c:pt>
                <c:pt idx="318">
                  <c:v>51.795742304166957</c:v>
                </c:pt>
                <c:pt idx="319">
                  <c:v>53.842696729014335</c:v>
                </c:pt>
                <c:pt idx="320">
                  <c:v>56.825384693834174</c:v>
                </c:pt>
                <c:pt idx="321">
                  <c:v>59.890767761858278</c:v>
                </c:pt>
                <c:pt idx="322">
                  <c:v>61.773612210457578</c:v>
                </c:pt>
                <c:pt idx="323">
                  <c:v>61.256566473943437</c:v>
                </c:pt>
                <c:pt idx="324">
                  <c:v>58.407834365341351</c:v>
                </c:pt>
                <c:pt idx="325">
                  <c:v>54.985934228960524</c:v>
                </c:pt>
                <c:pt idx="326">
                  <c:v>51.274698745087335</c:v>
                </c:pt>
                <c:pt idx="327">
                  <c:v>47.664895114350827</c:v>
                </c:pt>
                <c:pt idx="328">
                  <c:v>44.66613630797854</c:v>
                </c:pt>
                <c:pt idx="329">
                  <c:v>42.485753382109358</c:v>
                </c:pt>
                <c:pt idx="330">
                  <c:v>41.398636701205888</c:v>
                </c:pt>
                <c:pt idx="331">
                  <c:v>41.042233305964963</c:v>
                </c:pt>
                <c:pt idx="332">
                  <c:v>41.266863281659283</c:v>
                </c:pt>
                <c:pt idx="333">
                  <c:v>41.876217528932685</c:v>
                </c:pt>
                <c:pt idx="334">
                  <c:v>42.256453809477925</c:v>
                </c:pt>
                <c:pt idx="335">
                  <c:v>42.684568975668505</c:v>
                </c:pt>
                <c:pt idx="336">
                  <c:v>43.073183404494756</c:v>
                </c:pt>
                <c:pt idx="337">
                  <c:v>43.756691881189305</c:v>
                </c:pt>
                <c:pt idx="338">
                  <c:v>44.764221556045428</c:v>
                </c:pt>
                <c:pt idx="339">
                  <c:v>45.797436805483827</c:v>
                </c:pt>
                <c:pt idx="340">
                  <c:v>47.019243499251267</c:v>
                </c:pt>
                <c:pt idx="341">
                  <c:v>48.350872471110613</c:v>
                </c:pt>
                <c:pt idx="342">
                  <c:v>50.171577573008243</c:v>
                </c:pt>
                <c:pt idx="343">
                  <c:v>51.788280622188594</c:v>
                </c:pt>
                <c:pt idx="344">
                  <c:v>52.214506694844637</c:v>
                </c:pt>
                <c:pt idx="345">
                  <c:v>50.751212052947629</c:v>
                </c:pt>
                <c:pt idx="346">
                  <c:v>47.696198904129631</c:v>
                </c:pt>
                <c:pt idx="347">
                  <c:v>45.002153669215744</c:v>
                </c:pt>
                <c:pt idx="348">
                  <c:v>43.274106669936032</c:v>
                </c:pt>
                <c:pt idx="349">
                  <c:v>42.5516718031406</c:v>
                </c:pt>
                <c:pt idx="350">
                  <c:v>42.484952451141396</c:v>
                </c:pt>
                <c:pt idx="351">
                  <c:v>43.207589047374043</c:v>
                </c:pt>
                <c:pt idx="352">
                  <c:v>44.738200125361892</c:v>
                </c:pt>
                <c:pt idx="353">
                  <c:v>46.824724035369293</c:v>
                </c:pt>
                <c:pt idx="354">
                  <c:v>49.735817324175336</c:v>
                </c:pt>
                <c:pt idx="355">
                  <c:v>53.666936236448912</c:v>
                </c:pt>
                <c:pt idx="356">
                  <c:v>58.336208000241719</c:v>
                </c:pt>
                <c:pt idx="357">
                  <c:v>60.465693639843963</c:v>
                </c:pt>
                <c:pt idx="358">
                  <c:v>59.482667040228684</c:v>
                </c:pt>
                <c:pt idx="359">
                  <c:v>57.195065717961086</c:v>
                </c:pt>
                <c:pt idx="360">
                  <c:v>55.059767687933146</c:v>
                </c:pt>
                <c:pt idx="361">
                  <c:v>54.089254625608667</c:v>
                </c:pt>
                <c:pt idx="362">
                  <c:v>55.465957013018738</c:v>
                </c:pt>
                <c:pt idx="363">
                  <c:v>58.793732314017113</c:v>
                </c:pt>
                <c:pt idx="364">
                  <c:v>62.150637424798781</c:v>
                </c:pt>
                <c:pt idx="365">
                  <c:v>63.871285746483785</c:v>
                </c:pt>
                <c:pt idx="366">
                  <c:v>63.090715828218265</c:v>
                </c:pt>
                <c:pt idx="367">
                  <c:v>60.552068826972942</c:v>
                </c:pt>
                <c:pt idx="368">
                  <c:v>59.089375340259288</c:v>
                </c:pt>
                <c:pt idx="369">
                  <c:v>59.262800353669839</c:v>
                </c:pt>
                <c:pt idx="370">
                  <c:v>61.000509840156596</c:v>
                </c:pt>
                <c:pt idx="371">
                  <c:v>63.567553968496661</c:v>
                </c:pt>
                <c:pt idx="372">
                  <c:v>65.765120990281645</c:v>
                </c:pt>
                <c:pt idx="373">
                  <c:v>66.741258277436216</c:v>
                </c:pt>
                <c:pt idx="374">
                  <c:v>66.287362879512457</c:v>
                </c:pt>
                <c:pt idx="375">
                  <c:v>65.584130736309774</c:v>
                </c:pt>
                <c:pt idx="376">
                  <c:v>64.735601830409848</c:v>
                </c:pt>
                <c:pt idx="377">
                  <c:v>63.849479436497141</c:v>
                </c:pt>
                <c:pt idx="378">
                  <c:v>63.069634098396051</c:v>
                </c:pt>
                <c:pt idx="379">
                  <c:v>63.181974015026114</c:v>
                </c:pt>
                <c:pt idx="380">
                  <c:v>63.123533695341102</c:v>
                </c:pt>
                <c:pt idx="381">
                  <c:v>62.273087088337022</c:v>
                </c:pt>
                <c:pt idx="382">
                  <c:v>60.347994730757236</c:v>
                </c:pt>
                <c:pt idx="383">
                  <c:v>57.651096720670367</c:v>
                </c:pt>
                <c:pt idx="384">
                  <c:v>55.268500959651227</c:v>
                </c:pt>
                <c:pt idx="385">
                  <c:v>53.73432114321254</c:v>
                </c:pt>
                <c:pt idx="386">
                  <c:v>53.167262970206792</c:v>
                </c:pt>
                <c:pt idx="387">
                  <c:v>53.620787142624621</c:v>
                </c:pt>
                <c:pt idx="388">
                  <c:v>54.675779987147344</c:v>
                </c:pt>
                <c:pt idx="389">
                  <c:v>55.615766341893334</c:v>
                </c:pt>
                <c:pt idx="390">
                  <c:v>56.63245266410032</c:v>
                </c:pt>
                <c:pt idx="391">
                  <c:v>57.405647507793653</c:v>
                </c:pt>
                <c:pt idx="392">
                  <c:v>58.325959686548963</c:v>
                </c:pt>
                <c:pt idx="393">
                  <c:v>59.007132536147793</c:v>
                </c:pt>
                <c:pt idx="394">
                  <c:v>58.670593275268374</c:v>
                </c:pt>
                <c:pt idx="395">
                  <c:v>56.681730472244055</c:v>
                </c:pt>
                <c:pt idx="396">
                  <c:v>53.314704860871849</c:v>
                </c:pt>
                <c:pt idx="397">
                  <c:v>49.78455604240424</c:v>
                </c:pt>
                <c:pt idx="398">
                  <c:v>47.429147877856721</c:v>
                </c:pt>
                <c:pt idx="399">
                  <c:v>46.88677239828889</c:v>
                </c:pt>
                <c:pt idx="400">
                  <c:v>48.433487090420314</c:v>
                </c:pt>
                <c:pt idx="401">
                  <c:v>51.770022862842829</c:v>
                </c:pt>
                <c:pt idx="402">
                  <c:v>54.541511185565938</c:v>
                </c:pt>
                <c:pt idx="403">
                  <c:v>55.386331342781475</c:v>
                </c:pt>
                <c:pt idx="404">
                  <c:v>54.305240909010095</c:v>
                </c:pt>
                <c:pt idx="405">
                  <c:v>52.197058046226843</c:v>
                </c:pt>
                <c:pt idx="406">
                  <c:v>50.419718835169164</c:v>
                </c:pt>
                <c:pt idx="407">
                  <c:v>50.73307626704468</c:v>
                </c:pt>
                <c:pt idx="408">
                  <c:v>52.15267248913382</c:v>
                </c:pt>
                <c:pt idx="409">
                  <c:v>54.427885550343589</c:v>
                </c:pt>
                <c:pt idx="410">
                  <c:v>56.824111409167465</c:v>
                </c:pt>
                <c:pt idx="411">
                  <c:v>58.284216904181612</c:v>
                </c:pt>
                <c:pt idx="412">
                  <c:v>57.900370635777655</c:v>
                </c:pt>
                <c:pt idx="413">
                  <c:v>56.807284431470755</c:v>
                </c:pt>
                <c:pt idx="414">
                  <c:v>55.755572611029059</c:v>
                </c:pt>
                <c:pt idx="415">
                  <c:v>55.051904265323365</c:v>
                </c:pt>
                <c:pt idx="416">
                  <c:v>54.742841702826055</c:v>
                </c:pt>
                <c:pt idx="417">
                  <c:v>54.611283744544714</c:v>
                </c:pt>
                <c:pt idx="418">
                  <c:v>55.96677730755912</c:v>
                </c:pt>
                <c:pt idx="419">
                  <c:v>56.885201095404398</c:v>
                </c:pt>
                <c:pt idx="420">
                  <c:v>57.365821024013236</c:v>
                </c:pt>
                <c:pt idx="421">
                  <c:v>57.699783652906625</c:v>
                </c:pt>
                <c:pt idx="422">
                  <c:v>58.192699165843237</c:v>
                </c:pt>
                <c:pt idx="423">
                  <c:v>58.906211112543431</c:v>
                </c:pt>
                <c:pt idx="424">
                  <c:v>59.799360200915913</c:v>
                </c:pt>
                <c:pt idx="425">
                  <c:v>60.123767638327983</c:v>
                </c:pt>
                <c:pt idx="426">
                  <c:v>60.36125479766919</c:v>
                </c:pt>
                <c:pt idx="427">
                  <c:v>60.893816159118579</c:v>
                </c:pt>
                <c:pt idx="428">
                  <c:v>61.850170671423257</c:v>
                </c:pt>
                <c:pt idx="429">
                  <c:v>63.291838434828968</c:v>
                </c:pt>
                <c:pt idx="430">
                  <c:v>64.328934684000174</c:v>
                </c:pt>
                <c:pt idx="431">
                  <c:v>64.321386638561691</c:v>
                </c:pt>
                <c:pt idx="432">
                  <c:v>63.279079441616183</c:v>
                </c:pt>
                <c:pt idx="433">
                  <c:v>61.452068710612117</c:v>
                </c:pt>
                <c:pt idx="434">
                  <c:v>59.286228089165121</c:v>
                </c:pt>
                <c:pt idx="435">
                  <c:v>56.491004312981865</c:v>
                </c:pt>
                <c:pt idx="436">
                  <c:v>53.743447159079665</c:v>
                </c:pt>
                <c:pt idx="437">
                  <c:v>51.545476004847714</c:v>
                </c:pt>
                <c:pt idx="438">
                  <c:v>50.288029094295737</c:v>
                </c:pt>
                <c:pt idx="439">
                  <c:v>50.143449004436683</c:v>
                </c:pt>
                <c:pt idx="440">
                  <c:v>50.877193947136178</c:v>
                </c:pt>
                <c:pt idx="441">
                  <c:v>51.470639594230867</c:v>
                </c:pt>
                <c:pt idx="442">
                  <c:v>51.247844984374076</c:v>
                </c:pt>
                <c:pt idx="443">
                  <c:v>50.339278793637419</c:v>
                </c:pt>
                <c:pt idx="444">
                  <c:v>49.213523318789015</c:v>
                </c:pt>
                <c:pt idx="445">
                  <c:v>48.467357422655802</c:v>
                </c:pt>
                <c:pt idx="446">
                  <c:v>48.706810007576415</c:v>
                </c:pt>
                <c:pt idx="447">
                  <c:v>49.878774699956203</c:v>
                </c:pt>
                <c:pt idx="448">
                  <c:v>52.01551065090009</c:v>
                </c:pt>
                <c:pt idx="449">
                  <c:v>55.373179607699498</c:v>
                </c:pt>
                <c:pt idx="450">
                  <c:v>60.293023892853917</c:v>
                </c:pt>
                <c:pt idx="451">
                  <c:v>66.453329672497603</c:v>
                </c:pt>
                <c:pt idx="452">
                  <c:v>68.747466377826029</c:v>
                </c:pt>
                <c:pt idx="453">
                  <c:v>68.723256821712823</c:v>
                </c:pt>
                <c:pt idx="454">
                  <c:v>67.109484320812115</c:v>
                </c:pt>
                <c:pt idx="455">
                  <c:v>64.589567925153929</c:v>
                </c:pt>
                <c:pt idx="456">
                  <c:v>61.641415460618703</c:v>
                </c:pt>
                <c:pt idx="457">
                  <c:v>58.151622716581727</c:v>
                </c:pt>
                <c:pt idx="458">
                  <c:v>55.295249761736009</c:v>
                </c:pt>
                <c:pt idx="459">
                  <c:v>52.73986801321</c:v>
                </c:pt>
                <c:pt idx="460">
                  <c:v>50.818520653309569</c:v>
                </c:pt>
                <c:pt idx="461">
                  <c:v>49.968702946008044</c:v>
                </c:pt>
                <c:pt idx="462">
                  <c:v>50.142665235718432</c:v>
                </c:pt>
                <c:pt idx="463">
                  <c:v>51.372789841396873</c:v>
                </c:pt>
                <c:pt idx="464">
                  <c:v>52.697716107206936</c:v>
                </c:pt>
                <c:pt idx="465">
                  <c:v>53.404540347349837</c:v>
                </c:pt>
                <c:pt idx="466">
                  <c:v>52.923189869580469</c:v>
                </c:pt>
                <c:pt idx="467">
                  <c:v>51.037727134946167</c:v>
                </c:pt>
                <c:pt idx="468">
                  <c:v>49.736630335661317</c:v>
                </c:pt>
                <c:pt idx="469">
                  <c:v>48.553719339856329</c:v>
                </c:pt>
                <c:pt idx="470">
                  <c:v>46.723590472827588</c:v>
                </c:pt>
                <c:pt idx="471">
                  <c:v>44.328393718048503</c:v>
                </c:pt>
                <c:pt idx="472">
                  <c:v>42.048840114639688</c:v>
                </c:pt>
                <c:pt idx="473">
                  <c:v>41.530210085889813</c:v>
                </c:pt>
                <c:pt idx="474">
                  <c:v>43.275589558145292</c:v>
                </c:pt>
                <c:pt idx="475">
                  <c:v>46.977451113081507</c:v>
                </c:pt>
                <c:pt idx="476">
                  <c:v>51.452583295121393</c:v>
                </c:pt>
                <c:pt idx="477">
                  <c:v>55.299203697272212</c:v>
                </c:pt>
                <c:pt idx="478">
                  <c:v>57.288150442139759</c:v>
                </c:pt>
                <c:pt idx="479">
                  <c:v>56.396295722240282</c:v>
                </c:pt>
                <c:pt idx="480">
                  <c:v>53.344232147307416</c:v>
                </c:pt>
                <c:pt idx="481">
                  <c:v>49.857308382093791</c:v>
                </c:pt>
                <c:pt idx="482">
                  <c:v>47.043480831869651</c:v>
                </c:pt>
                <c:pt idx="483">
                  <c:v>45.630999975708157</c:v>
                </c:pt>
                <c:pt idx="484">
                  <c:v>46.503360585206821</c:v>
                </c:pt>
                <c:pt idx="485">
                  <c:v>50.022468635277754</c:v>
                </c:pt>
                <c:pt idx="486">
                  <c:v>54.939649776421405</c:v>
                </c:pt>
                <c:pt idx="487">
                  <c:v>59.508557531261935</c:v>
                </c:pt>
                <c:pt idx="488">
                  <c:v>62.466448950192024</c:v>
                </c:pt>
                <c:pt idx="489">
                  <c:v>63.485429327144651</c:v>
                </c:pt>
                <c:pt idx="490">
                  <c:v>62.715208147194339</c:v>
                </c:pt>
                <c:pt idx="491">
                  <c:v>61.67283717230282</c:v>
                </c:pt>
                <c:pt idx="492">
                  <c:v>60.332588787557029</c:v>
                </c:pt>
                <c:pt idx="493">
                  <c:v>58.802176012642924</c:v>
                </c:pt>
                <c:pt idx="494">
                  <c:v>57.046057226010447</c:v>
                </c:pt>
                <c:pt idx="495">
                  <c:v>54.87475610834197</c:v>
                </c:pt>
                <c:pt idx="496">
                  <c:v>52.820419262887576</c:v>
                </c:pt>
                <c:pt idx="497">
                  <c:v>50.534478215982055</c:v>
                </c:pt>
                <c:pt idx="498">
                  <c:v>47.543191000476781</c:v>
                </c:pt>
                <c:pt idx="499">
                  <c:v>43.545887980679183</c:v>
                </c:pt>
                <c:pt idx="500">
                  <c:v>38.688892444992227</c:v>
                </c:pt>
                <c:pt idx="501">
                  <c:v>33.636657845067084</c:v>
                </c:pt>
                <c:pt idx="502">
                  <c:v>29.55604607079475</c:v>
                </c:pt>
                <c:pt idx="503">
                  <c:v>27.647102987760015</c:v>
                </c:pt>
                <c:pt idx="504">
                  <c:v>28.125665618398397</c:v>
                </c:pt>
                <c:pt idx="505">
                  <c:v>31.086514562672061</c:v>
                </c:pt>
                <c:pt idx="506">
                  <c:v>36.444689911398939</c:v>
                </c:pt>
                <c:pt idx="507">
                  <c:v>42.189842648107678</c:v>
                </c:pt>
                <c:pt idx="508">
                  <c:v>46.603284575848782</c:v>
                </c:pt>
                <c:pt idx="509">
                  <c:v>49.801843869855496</c:v>
                </c:pt>
                <c:pt idx="510">
                  <c:v>52.048087436937713</c:v>
                </c:pt>
                <c:pt idx="511">
                  <c:v>53.719897646216481</c:v>
                </c:pt>
                <c:pt idx="512">
                  <c:v>54.624638278726977</c:v>
                </c:pt>
                <c:pt idx="513">
                  <c:v>55.043083677769275</c:v>
                </c:pt>
                <c:pt idx="514">
                  <c:v>55.599854227178909</c:v>
                </c:pt>
                <c:pt idx="515">
                  <c:v>56.082738398256062</c:v>
                </c:pt>
                <c:pt idx="516">
                  <c:v>56.397999375563096</c:v>
                </c:pt>
                <c:pt idx="517">
                  <c:v>56.824614728699416</c:v>
                </c:pt>
                <c:pt idx="518">
                  <c:v>57.355958600834363</c:v>
                </c:pt>
                <c:pt idx="519">
                  <c:v>56.536714893292732</c:v>
                </c:pt>
                <c:pt idx="520">
                  <c:v>55.74402544011199</c:v>
                </c:pt>
                <c:pt idx="521">
                  <c:v>55.089493164128974</c:v>
                </c:pt>
                <c:pt idx="522">
                  <c:v>54.423991839282962</c:v>
                </c:pt>
                <c:pt idx="523">
                  <c:v>53.894953484247445</c:v>
                </c:pt>
                <c:pt idx="524">
                  <c:v>53.785289067017665</c:v>
                </c:pt>
                <c:pt idx="525">
                  <c:v>53.350165834860675</c:v>
                </c:pt>
                <c:pt idx="526">
                  <c:v>51.317155707839888</c:v>
                </c:pt>
                <c:pt idx="527">
                  <c:v>46.94822379440231</c:v>
                </c:pt>
                <c:pt idx="528">
                  <c:v>40.671963858368272</c:v>
                </c:pt>
                <c:pt idx="529">
                  <c:v>33.898535610626446</c:v>
                </c:pt>
                <c:pt idx="530">
                  <c:v>29.281265315338263</c:v>
                </c:pt>
                <c:pt idx="531">
                  <c:v>26.309769533508387</c:v>
                </c:pt>
                <c:pt idx="532">
                  <c:v>24.220458901709694</c:v>
                </c:pt>
                <c:pt idx="533">
                  <c:v>22.70035860038918</c:v>
                </c:pt>
                <c:pt idx="534">
                  <c:v>21.699326723384839</c:v>
                </c:pt>
                <c:pt idx="535">
                  <c:v>22.489885397381521</c:v>
                </c:pt>
                <c:pt idx="536">
                  <c:v>24.875647679100613</c:v>
                </c:pt>
                <c:pt idx="537">
                  <c:v>28.910185064172865</c:v>
                </c:pt>
                <c:pt idx="538">
                  <c:v>34.411388864988723</c:v>
                </c:pt>
                <c:pt idx="539">
                  <c:v>40.844591932126782</c:v>
                </c:pt>
                <c:pt idx="540">
                  <c:v>45.064507782655745</c:v>
                </c:pt>
                <c:pt idx="541">
                  <c:v>43.274989504874426</c:v>
                </c:pt>
                <c:pt idx="542">
                  <c:v>42.430803764901626</c:v>
                </c:pt>
                <c:pt idx="543">
                  <c:v>43.360600206881479</c:v>
                </c:pt>
                <c:pt idx="544">
                  <c:v>45.87252494274928</c:v>
                </c:pt>
                <c:pt idx="545">
                  <c:v>49.408320122305078</c:v>
                </c:pt>
                <c:pt idx="546">
                  <c:v>49.655643832272425</c:v>
                </c:pt>
                <c:pt idx="547">
                  <c:v>49.556138412118536</c:v>
                </c:pt>
                <c:pt idx="548">
                  <c:v>49.709367888112205</c:v>
                </c:pt>
                <c:pt idx="549">
                  <c:v>50.033327974791376</c:v>
                </c:pt>
                <c:pt idx="550">
                  <c:v>50.275302095259761</c:v>
                </c:pt>
                <c:pt idx="551">
                  <c:v>51.242617175777916</c:v>
                </c:pt>
                <c:pt idx="552">
                  <c:v>52.485632501163515</c:v>
                </c:pt>
                <c:pt idx="553">
                  <c:v>52.86329184516152</c:v>
                </c:pt>
                <c:pt idx="554">
                  <c:v>52.116621421971971</c:v>
                </c:pt>
                <c:pt idx="555">
                  <c:v>50.764351105050082</c:v>
                </c:pt>
                <c:pt idx="556">
                  <c:v>49.924846624913471</c:v>
                </c:pt>
                <c:pt idx="557">
                  <c:v>49.598777505331107</c:v>
                </c:pt>
                <c:pt idx="558">
                  <c:v>49.410122576044152</c:v>
                </c:pt>
                <c:pt idx="559">
                  <c:v>49.484028183677488</c:v>
                </c:pt>
                <c:pt idx="560">
                  <c:v>49.581620230350076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上甜点!$M$1</c:f>
              <c:strCache>
                <c:ptCount val="1"/>
                <c:pt idx="0">
                  <c:v>C66（GPa）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上甜点!$A$2:$A$562</c:f>
              <c:numCache>
                <c:formatCode>General</c:formatCode>
                <c:ptCount val="561"/>
                <c:pt idx="0">
                  <c:v>3450</c:v>
                </c:pt>
                <c:pt idx="1">
                  <c:v>3450.125</c:v>
                </c:pt>
                <c:pt idx="2">
                  <c:v>3450.25</c:v>
                </c:pt>
                <c:pt idx="3">
                  <c:v>3450.375</c:v>
                </c:pt>
                <c:pt idx="4">
                  <c:v>3450.5</c:v>
                </c:pt>
                <c:pt idx="5">
                  <c:v>3450.625</c:v>
                </c:pt>
                <c:pt idx="6">
                  <c:v>3450.75</c:v>
                </c:pt>
                <c:pt idx="7">
                  <c:v>3450.875</c:v>
                </c:pt>
                <c:pt idx="8">
                  <c:v>3451</c:v>
                </c:pt>
                <c:pt idx="9">
                  <c:v>3451.125</c:v>
                </c:pt>
                <c:pt idx="10">
                  <c:v>3451.25</c:v>
                </c:pt>
                <c:pt idx="11">
                  <c:v>3451.375</c:v>
                </c:pt>
                <c:pt idx="12">
                  <c:v>3451.5</c:v>
                </c:pt>
                <c:pt idx="13">
                  <c:v>3451.625</c:v>
                </c:pt>
                <c:pt idx="14">
                  <c:v>3451.75</c:v>
                </c:pt>
                <c:pt idx="15">
                  <c:v>3451.875</c:v>
                </c:pt>
                <c:pt idx="16">
                  <c:v>3452</c:v>
                </c:pt>
                <c:pt idx="17">
                  <c:v>3452.125</c:v>
                </c:pt>
                <c:pt idx="18">
                  <c:v>3452.25</c:v>
                </c:pt>
                <c:pt idx="19">
                  <c:v>3452.375</c:v>
                </c:pt>
                <c:pt idx="20">
                  <c:v>3452.5</c:v>
                </c:pt>
                <c:pt idx="21">
                  <c:v>3452.625</c:v>
                </c:pt>
                <c:pt idx="22">
                  <c:v>3452.75</c:v>
                </c:pt>
                <c:pt idx="23">
                  <c:v>3452.875</c:v>
                </c:pt>
                <c:pt idx="24">
                  <c:v>3453</c:v>
                </c:pt>
                <c:pt idx="25">
                  <c:v>3453.125</c:v>
                </c:pt>
                <c:pt idx="26">
                  <c:v>3453.25</c:v>
                </c:pt>
                <c:pt idx="27">
                  <c:v>3453.375</c:v>
                </c:pt>
                <c:pt idx="28">
                  <c:v>3453.5</c:v>
                </c:pt>
                <c:pt idx="29">
                  <c:v>3453.625</c:v>
                </c:pt>
                <c:pt idx="30">
                  <c:v>3453.75</c:v>
                </c:pt>
                <c:pt idx="31">
                  <c:v>3453.875</c:v>
                </c:pt>
                <c:pt idx="32">
                  <c:v>3454</c:v>
                </c:pt>
                <c:pt idx="33">
                  <c:v>3454.125</c:v>
                </c:pt>
                <c:pt idx="34">
                  <c:v>3454.25</c:v>
                </c:pt>
                <c:pt idx="35">
                  <c:v>3454.375</c:v>
                </c:pt>
                <c:pt idx="36">
                  <c:v>3454.5</c:v>
                </c:pt>
                <c:pt idx="37">
                  <c:v>3454.625</c:v>
                </c:pt>
                <c:pt idx="38">
                  <c:v>3454.75</c:v>
                </c:pt>
                <c:pt idx="39">
                  <c:v>3454.875</c:v>
                </c:pt>
                <c:pt idx="40">
                  <c:v>3455</c:v>
                </c:pt>
                <c:pt idx="41">
                  <c:v>3455.125</c:v>
                </c:pt>
                <c:pt idx="42">
                  <c:v>3455.25</c:v>
                </c:pt>
                <c:pt idx="43">
                  <c:v>3455.375</c:v>
                </c:pt>
                <c:pt idx="44">
                  <c:v>3455.5</c:v>
                </c:pt>
                <c:pt idx="45">
                  <c:v>3455.625</c:v>
                </c:pt>
                <c:pt idx="46">
                  <c:v>3455.75</c:v>
                </c:pt>
                <c:pt idx="47">
                  <c:v>3455.875</c:v>
                </c:pt>
                <c:pt idx="48">
                  <c:v>3456</c:v>
                </c:pt>
                <c:pt idx="49">
                  <c:v>3456.125</c:v>
                </c:pt>
                <c:pt idx="50">
                  <c:v>3456.25</c:v>
                </c:pt>
                <c:pt idx="51">
                  <c:v>3456.375</c:v>
                </c:pt>
                <c:pt idx="52">
                  <c:v>3456.5</c:v>
                </c:pt>
                <c:pt idx="53">
                  <c:v>3456.625</c:v>
                </c:pt>
                <c:pt idx="54">
                  <c:v>3456.75</c:v>
                </c:pt>
                <c:pt idx="55">
                  <c:v>3456.875</c:v>
                </c:pt>
                <c:pt idx="56">
                  <c:v>3457</c:v>
                </c:pt>
                <c:pt idx="57">
                  <c:v>3457.125</c:v>
                </c:pt>
                <c:pt idx="58">
                  <c:v>3457.25</c:v>
                </c:pt>
                <c:pt idx="59">
                  <c:v>3457.375</c:v>
                </c:pt>
                <c:pt idx="60">
                  <c:v>3457.5</c:v>
                </c:pt>
                <c:pt idx="61">
                  <c:v>3457.625</c:v>
                </c:pt>
                <c:pt idx="62">
                  <c:v>3457.75</c:v>
                </c:pt>
                <c:pt idx="63">
                  <c:v>3457.875</c:v>
                </c:pt>
                <c:pt idx="64">
                  <c:v>3458</c:v>
                </c:pt>
                <c:pt idx="65">
                  <c:v>3458.125</c:v>
                </c:pt>
                <c:pt idx="66">
                  <c:v>3458.25</c:v>
                </c:pt>
                <c:pt idx="67">
                  <c:v>3458.375</c:v>
                </c:pt>
                <c:pt idx="68">
                  <c:v>3458.5</c:v>
                </c:pt>
                <c:pt idx="69">
                  <c:v>3458.625</c:v>
                </c:pt>
                <c:pt idx="70">
                  <c:v>3458.75</c:v>
                </c:pt>
                <c:pt idx="71">
                  <c:v>3458.875</c:v>
                </c:pt>
                <c:pt idx="72">
                  <c:v>3459</c:v>
                </c:pt>
                <c:pt idx="73">
                  <c:v>3459.125</c:v>
                </c:pt>
                <c:pt idx="74">
                  <c:v>3459.25</c:v>
                </c:pt>
                <c:pt idx="75">
                  <c:v>3459.375</c:v>
                </c:pt>
                <c:pt idx="76">
                  <c:v>3459.5</c:v>
                </c:pt>
                <c:pt idx="77">
                  <c:v>3459.625</c:v>
                </c:pt>
                <c:pt idx="78">
                  <c:v>3459.75</c:v>
                </c:pt>
                <c:pt idx="79">
                  <c:v>3459.875</c:v>
                </c:pt>
                <c:pt idx="80">
                  <c:v>3460</c:v>
                </c:pt>
                <c:pt idx="81">
                  <c:v>3460.125</c:v>
                </c:pt>
                <c:pt idx="82">
                  <c:v>3460.25</c:v>
                </c:pt>
                <c:pt idx="83">
                  <c:v>3460.375</c:v>
                </c:pt>
                <c:pt idx="84">
                  <c:v>3460.5</c:v>
                </c:pt>
                <c:pt idx="85">
                  <c:v>3460.625</c:v>
                </c:pt>
                <c:pt idx="86">
                  <c:v>3460.75</c:v>
                </c:pt>
                <c:pt idx="87">
                  <c:v>3460.875</c:v>
                </c:pt>
                <c:pt idx="88">
                  <c:v>3461</c:v>
                </c:pt>
                <c:pt idx="89">
                  <c:v>3461.125</c:v>
                </c:pt>
                <c:pt idx="90">
                  <c:v>3461.25</c:v>
                </c:pt>
                <c:pt idx="91">
                  <c:v>3461.375</c:v>
                </c:pt>
                <c:pt idx="92">
                  <c:v>3461.5</c:v>
                </c:pt>
                <c:pt idx="93">
                  <c:v>3461.625</c:v>
                </c:pt>
                <c:pt idx="94">
                  <c:v>3461.75</c:v>
                </c:pt>
                <c:pt idx="95">
                  <c:v>3461.875</c:v>
                </c:pt>
                <c:pt idx="96">
                  <c:v>3462</c:v>
                </c:pt>
                <c:pt idx="97">
                  <c:v>3462.125</c:v>
                </c:pt>
                <c:pt idx="98">
                  <c:v>3462.25</c:v>
                </c:pt>
                <c:pt idx="99">
                  <c:v>3462.375</c:v>
                </c:pt>
                <c:pt idx="100">
                  <c:v>3462.5</c:v>
                </c:pt>
                <c:pt idx="101">
                  <c:v>3462.625</c:v>
                </c:pt>
                <c:pt idx="102">
                  <c:v>3462.75</c:v>
                </c:pt>
                <c:pt idx="103">
                  <c:v>3462.875</c:v>
                </c:pt>
                <c:pt idx="104">
                  <c:v>3463</c:v>
                </c:pt>
                <c:pt idx="105">
                  <c:v>3463.125</c:v>
                </c:pt>
                <c:pt idx="106">
                  <c:v>3463.25</c:v>
                </c:pt>
                <c:pt idx="107">
                  <c:v>3463.375</c:v>
                </c:pt>
                <c:pt idx="108">
                  <c:v>3463.5</c:v>
                </c:pt>
                <c:pt idx="109">
                  <c:v>3463.625</c:v>
                </c:pt>
                <c:pt idx="110">
                  <c:v>3463.75</c:v>
                </c:pt>
                <c:pt idx="111">
                  <c:v>3463.875</c:v>
                </c:pt>
                <c:pt idx="112">
                  <c:v>3464</c:v>
                </c:pt>
                <c:pt idx="113">
                  <c:v>3464.125</c:v>
                </c:pt>
                <c:pt idx="114">
                  <c:v>3464.25</c:v>
                </c:pt>
                <c:pt idx="115">
                  <c:v>3464.375</c:v>
                </c:pt>
                <c:pt idx="116">
                  <c:v>3464.5</c:v>
                </c:pt>
                <c:pt idx="117">
                  <c:v>3464.625</c:v>
                </c:pt>
                <c:pt idx="118">
                  <c:v>3464.75</c:v>
                </c:pt>
                <c:pt idx="119">
                  <c:v>3464.875</c:v>
                </c:pt>
                <c:pt idx="120">
                  <c:v>3465</c:v>
                </c:pt>
                <c:pt idx="121">
                  <c:v>3465.125</c:v>
                </c:pt>
                <c:pt idx="122">
                  <c:v>3465.25</c:v>
                </c:pt>
                <c:pt idx="123">
                  <c:v>3465.375</c:v>
                </c:pt>
                <c:pt idx="124">
                  <c:v>3465.5</c:v>
                </c:pt>
                <c:pt idx="125">
                  <c:v>3465.625</c:v>
                </c:pt>
                <c:pt idx="126">
                  <c:v>3465.75</c:v>
                </c:pt>
                <c:pt idx="127">
                  <c:v>3465.875</c:v>
                </c:pt>
                <c:pt idx="128">
                  <c:v>3466</c:v>
                </c:pt>
                <c:pt idx="129">
                  <c:v>3466.125</c:v>
                </c:pt>
                <c:pt idx="130">
                  <c:v>3466.25</c:v>
                </c:pt>
                <c:pt idx="131">
                  <c:v>3466.375</c:v>
                </c:pt>
                <c:pt idx="132">
                  <c:v>3466.5</c:v>
                </c:pt>
                <c:pt idx="133">
                  <c:v>3466.625</c:v>
                </c:pt>
                <c:pt idx="134">
                  <c:v>3466.75</c:v>
                </c:pt>
                <c:pt idx="135">
                  <c:v>3466.875</c:v>
                </c:pt>
                <c:pt idx="136">
                  <c:v>3467</c:v>
                </c:pt>
                <c:pt idx="137">
                  <c:v>3467.125</c:v>
                </c:pt>
                <c:pt idx="138">
                  <c:v>3467.25</c:v>
                </c:pt>
                <c:pt idx="139">
                  <c:v>3467.375</c:v>
                </c:pt>
                <c:pt idx="140">
                  <c:v>3467.5</c:v>
                </c:pt>
                <c:pt idx="141">
                  <c:v>3467.625</c:v>
                </c:pt>
                <c:pt idx="142">
                  <c:v>3467.75</c:v>
                </c:pt>
                <c:pt idx="143">
                  <c:v>3467.875</c:v>
                </c:pt>
                <c:pt idx="144">
                  <c:v>3468</c:v>
                </c:pt>
                <c:pt idx="145">
                  <c:v>3468.125</c:v>
                </c:pt>
                <c:pt idx="146">
                  <c:v>3468.25</c:v>
                </c:pt>
                <c:pt idx="147">
                  <c:v>3468.375</c:v>
                </c:pt>
                <c:pt idx="148">
                  <c:v>3468.5</c:v>
                </c:pt>
                <c:pt idx="149">
                  <c:v>3468.625</c:v>
                </c:pt>
                <c:pt idx="150">
                  <c:v>3468.75</c:v>
                </c:pt>
                <c:pt idx="151">
                  <c:v>3468.875</c:v>
                </c:pt>
                <c:pt idx="152">
                  <c:v>3469</c:v>
                </c:pt>
                <c:pt idx="153">
                  <c:v>3469.125</c:v>
                </c:pt>
                <c:pt idx="154">
                  <c:v>3469.25</c:v>
                </c:pt>
                <c:pt idx="155">
                  <c:v>3469.375</c:v>
                </c:pt>
                <c:pt idx="156">
                  <c:v>3469.5</c:v>
                </c:pt>
                <c:pt idx="157">
                  <c:v>3469.625</c:v>
                </c:pt>
                <c:pt idx="158">
                  <c:v>3469.75</c:v>
                </c:pt>
                <c:pt idx="159">
                  <c:v>3469.875</c:v>
                </c:pt>
                <c:pt idx="160">
                  <c:v>3470</c:v>
                </c:pt>
                <c:pt idx="161">
                  <c:v>3470.125</c:v>
                </c:pt>
                <c:pt idx="162">
                  <c:v>3470.25</c:v>
                </c:pt>
                <c:pt idx="163">
                  <c:v>3470.375</c:v>
                </c:pt>
                <c:pt idx="164">
                  <c:v>3470.5</c:v>
                </c:pt>
                <c:pt idx="165">
                  <c:v>3470.625</c:v>
                </c:pt>
                <c:pt idx="166">
                  <c:v>3470.75</c:v>
                </c:pt>
                <c:pt idx="167">
                  <c:v>3470.875</c:v>
                </c:pt>
                <c:pt idx="168">
                  <c:v>3471</c:v>
                </c:pt>
                <c:pt idx="169">
                  <c:v>3471.125</c:v>
                </c:pt>
                <c:pt idx="170">
                  <c:v>3471.25</c:v>
                </c:pt>
                <c:pt idx="171">
                  <c:v>3471.375</c:v>
                </c:pt>
                <c:pt idx="172">
                  <c:v>3471.5</c:v>
                </c:pt>
                <c:pt idx="173">
                  <c:v>3471.625</c:v>
                </c:pt>
                <c:pt idx="174">
                  <c:v>3471.75</c:v>
                </c:pt>
                <c:pt idx="175">
                  <c:v>3471.875</c:v>
                </c:pt>
                <c:pt idx="176">
                  <c:v>3472</c:v>
                </c:pt>
                <c:pt idx="177">
                  <c:v>3472.125</c:v>
                </c:pt>
                <c:pt idx="178">
                  <c:v>3472.25</c:v>
                </c:pt>
                <c:pt idx="179">
                  <c:v>3472.375</c:v>
                </c:pt>
                <c:pt idx="180">
                  <c:v>3472.5</c:v>
                </c:pt>
                <c:pt idx="181">
                  <c:v>3472.625</c:v>
                </c:pt>
                <c:pt idx="182">
                  <c:v>3472.75</c:v>
                </c:pt>
                <c:pt idx="183">
                  <c:v>3472.875</c:v>
                </c:pt>
                <c:pt idx="184">
                  <c:v>3473</c:v>
                </c:pt>
                <c:pt idx="185">
                  <c:v>3473.125</c:v>
                </c:pt>
                <c:pt idx="186">
                  <c:v>3473.25</c:v>
                </c:pt>
                <c:pt idx="187">
                  <c:v>3473.375</c:v>
                </c:pt>
                <c:pt idx="188">
                  <c:v>3473.5</c:v>
                </c:pt>
                <c:pt idx="189">
                  <c:v>3473.625</c:v>
                </c:pt>
                <c:pt idx="190">
                  <c:v>3473.75</c:v>
                </c:pt>
                <c:pt idx="191">
                  <c:v>3473.875</c:v>
                </c:pt>
                <c:pt idx="192">
                  <c:v>3474</c:v>
                </c:pt>
                <c:pt idx="193">
                  <c:v>3474.125</c:v>
                </c:pt>
                <c:pt idx="194">
                  <c:v>3474.25</c:v>
                </c:pt>
                <c:pt idx="195">
                  <c:v>3474.375</c:v>
                </c:pt>
                <c:pt idx="196">
                  <c:v>3474.5</c:v>
                </c:pt>
                <c:pt idx="197">
                  <c:v>3474.625</c:v>
                </c:pt>
                <c:pt idx="198">
                  <c:v>3474.75</c:v>
                </c:pt>
                <c:pt idx="199">
                  <c:v>3474.875</c:v>
                </c:pt>
                <c:pt idx="200">
                  <c:v>3475</c:v>
                </c:pt>
                <c:pt idx="201">
                  <c:v>3475.125</c:v>
                </c:pt>
                <c:pt idx="202">
                  <c:v>3475.25</c:v>
                </c:pt>
                <c:pt idx="203">
                  <c:v>3475.375</c:v>
                </c:pt>
                <c:pt idx="204">
                  <c:v>3475.5</c:v>
                </c:pt>
                <c:pt idx="205">
                  <c:v>3475.625</c:v>
                </c:pt>
                <c:pt idx="206">
                  <c:v>3475.75</c:v>
                </c:pt>
                <c:pt idx="207">
                  <c:v>3475.875</c:v>
                </c:pt>
                <c:pt idx="208">
                  <c:v>3476</c:v>
                </c:pt>
                <c:pt idx="209">
                  <c:v>3476.125</c:v>
                </c:pt>
                <c:pt idx="210">
                  <c:v>3476.25</c:v>
                </c:pt>
                <c:pt idx="211">
                  <c:v>3476.375</c:v>
                </c:pt>
                <c:pt idx="212">
                  <c:v>3476.5</c:v>
                </c:pt>
                <c:pt idx="213">
                  <c:v>3476.625</c:v>
                </c:pt>
                <c:pt idx="214">
                  <c:v>3476.75</c:v>
                </c:pt>
                <c:pt idx="215">
                  <c:v>3476.875</c:v>
                </c:pt>
                <c:pt idx="216">
                  <c:v>3477</c:v>
                </c:pt>
                <c:pt idx="217">
                  <c:v>3477.125</c:v>
                </c:pt>
                <c:pt idx="218">
                  <c:v>3477.25</c:v>
                </c:pt>
                <c:pt idx="219">
                  <c:v>3477.375</c:v>
                </c:pt>
                <c:pt idx="220">
                  <c:v>3477.5</c:v>
                </c:pt>
                <c:pt idx="221">
                  <c:v>3477.625</c:v>
                </c:pt>
                <c:pt idx="222">
                  <c:v>3477.75</c:v>
                </c:pt>
                <c:pt idx="223">
                  <c:v>3477.875</c:v>
                </c:pt>
                <c:pt idx="224">
                  <c:v>3478</c:v>
                </c:pt>
                <c:pt idx="225">
                  <c:v>3478.125</c:v>
                </c:pt>
                <c:pt idx="226">
                  <c:v>3478.25</c:v>
                </c:pt>
                <c:pt idx="227">
                  <c:v>3478.375</c:v>
                </c:pt>
                <c:pt idx="228">
                  <c:v>3478.5</c:v>
                </c:pt>
                <c:pt idx="229">
                  <c:v>3478.625</c:v>
                </c:pt>
                <c:pt idx="230">
                  <c:v>3478.75</c:v>
                </c:pt>
                <c:pt idx="231">
                  <c:v>3478.875</c:v>
                </c:pt>
                <c:pt idx="232">
                  <c:v>3479</c:v>
                </c:pt>
                <c:pt idx="233">
                  <c:v>3479.125</c:v>
                </c:pt>
                <c:pt idx="234">
                  <c:v>3479.25</c:v>
                </c:pt>
                <c:pt idx="235">
                  <c:v>3479.375</c:v>
                </c:pt>
                <c:pt idx="236">
                  <c:v>3479.5</c:v>
                </c:pt>
                <c:pt idx="237">
                  <c:v>3479.625</c:v>
                </c:pt>
                <c:pt idx="238">
                  <c:v>3479.75</c:v>
                </c:pt>
                <c:pt idx="239">
                  <c:v>3479.875</c:v>
                </c:pt>
                <c:pt idx="240">
                  <c:v>3480</c:v>
                </c:pt>
                <c:pt idx="241">
                  <c:v>3480.125</c:v>
                </c:pt>
                <c:pt idx="242">
                  <c:v>3480.25</c:v>
                </c:pt>
                <c:pt idx="243">
                  <c:v>3480.375</c:v>
                </c:pt>
                <c:pt idx="244">
                  <c:v>3480.5</c:v>
                </c:pt>
                <c:pt idx="245">
                  <c:v>3480.625</c:v>
                </c:pt>
                <c:pt idx="246">
                  <c:v>3480.75</c:v>
                </c:pt>
                <c:pt idx="247">
                  <c:v>3480.875</c:v>
                </c:pt>
                <c:pt idx="248">
                  <c:v>3481</c:v>
                </c:pt>
                <c:pt idx="249">
                  <c:v>3481.125</c:v>
                </c:pt>
                <c:pt idx="250">
                  <c:v>3481.25</c:v>
                </c:pt>
                <c:pt idx="251">
                  <c:v>3481.375</c:v>
                </c:pt>
                <c:pt idx="252">
                  <c:v>3481.5</c:v>
                </c:pt>
                <c:pt idx="253">
                  <c:v>3481.625</c:v>
                </c:pt>
                <c:pt idx="254">
                  <c:v>3481.75</c:v>
                </c:pt>
                <c:pt idx="255">
                  <c:v>3481.875</c:v>
                </c:pt>
                <c:pt idx="256">
                  <c:v>3482</c:v>
                </c:pt>
                <c:pt idx="257">
                  <c:v>3482.125</c:v>
                </c:pt>
                <c:pt idx="258">
                  <c:v>3482.25</c:v>
                </c:pt>
                <c:pt idx="259">
                  <c:v>3482.375</c:v>
                </c:pt>
                <c:pt idx="260">
                  <c:v>3482.5</c:v>
                </c:pt>
                <c:pt idx="261">
                  <c:v>3482.625</c:v>
                </c:pt>
                <c:pt idx="262">
                  <c:v>3482.75</c:v>
                </c:pt>
                <c:pt idx="263">
                  <c:v>3482.875</c:v>
                </c:pt>
                <c:pt idx="264">
                  <c:v>3483</c:v>
                </c:pt>
                <c:pt idx="265">
                  <c:v>3483.125</c:v>
                </c:pt>
                <c:pt idx="266">
                  <c:v>3483.25</c:v>
                </c:pt>
                <c:pt idx="267">
                  <c:v>3483.375</c:v>
                </c:pt>
                <c:pt idx="268">
                  <c:v>3483.5</c:v>
                </c:pt>
                <c:pt idx="269">
                  <c:v>3483.625</c:v>
                </c:pt>
                <c:pt idx="270">
                  <c:v>3483.75</c:v>
                </c:pt>
                <c:pt idx="271">
                  <c:v>3483.875</c:v>
                </c:pt>
                <c:pt idx="272">
                  <c:v>3484</c:v>
                </c:pt>
                <c:pt idx="273">
                  <c:v>3484.125</c:v>
                </c:pt>
                <c:pt idx="274">
                  <c:v>3484.25</c:v>
                </c:pt>
                <c:pt idx="275">
                  <c:v>3484.375</c:v>
                </c:pt>
                <c:pt idx="276">
                  <c:v>3484.5</c:v>
                </c:pt>
                <c:pt idx="277">
                  <c:v>3484.625</c:v>
                </c:pt>
                <c:pt idx="278">
                  <c:v>3484.75</c:v>
                </c:pt>
                <c:pt idx="279">
                  <c:v>3484.875</c:v>
                </c:pt>
                <c:pt idx="280">
                  <c:v>3485</c:v>
                </c:pt>
                <c:pt idx="281">
                  <c:v>3485.125</c:v>
                </c:pt>
                <c:pt idx="282">
                  <c:v>3485.25</c:v>
                </c:pt>
                <c:pt idx="283">
                  <c:v>3485.375</c:v>
                </c:pt>
                <c:pt idx="284">
                  <c:v>3485.5</c:v>
                </c:pt>
                <c:pt idx="285">
                  <c:v>3485.625</c:v>
                </c:pt>
                <c:pt idx="286">
                  <c:v>3485.75</c:v>
                </c:pt>
                <c:pt idx="287">
                  <c:v>3485.875</c:v>
                </c:pt>
                <c:pt idx="288">
                  <c:v>3486</c:v>
                </c:pt>
                <c:pt idx="289">
                  <c:v>3486.125</c:v>
                </c:pt>
                <c:pt idx="290">
                  <c:v>3486.25</c:v>
                </c:pt>
                <c:pt idx="291">
                  <c:v>3486.375</c:v>
                </c:pt>
                <c:pt idx="292">
                  <c:v>3486.5</c:v>
                </c:pt>
                <c:pt idx="293">
                  <c:v>3486.625</c:v>
                </c:pt>
                <c:pt idx="294">
                  <c:v>3486.75</c:v>
                </c:pt>
                <c:pt idx="295">
                  <c:v>3486.875</c:v>
                </c:pt>
                <c:pt idx="296">
                  <c:v>3487</c:v>
                </c:pt>
                <c:pt idx="297">
                  <c:v>3487.125</c:v>
                </c:pt>
                <c:pt idx="298">
                  <c:v>3487.25</c:v>
                </c:pt>
                <c:pt idx="299">
                  <c:v>3487.375</c:v>
                </c:pt>
                <c:pt idx="300">
                  <c:v>3487.5</c:v>
                </c:pt>
                <c:pt idx="301">
                  <c:v>3487.625</c:v>
                </c:pt>
                <c:pt idx="302">
                  <c:v>3487.75</c:v>
                </c:pt>
                <c:pt idx="303">
                  <c:v>3487.875</c:v>
                </c:pt>
                <c:pt idx="304">
                  <c:v>3488</c:v>
                </c:pt>
                <c:pt idx="305">
                  <c:v>3488.125</c:v>
                </c:pt>
                <c:pt idx="306">
                  <c:v>3488.25</c:v>
                </c:pt>
                <c:pt idx="307">
                  <c:v>3488.375</c:v>
                </c:pt>
                <c:pt idx="308">
                  <c:v>3488.5</c:v>
                </c:pt>
                <c:pt idx="309">
                  <c:v>3488.625</c:v>
                </c:pt>
                <c:pt idx="310">
                  <c:v>3488.75</c:v>
                </c:pt>
                <c:pt idx="311">
                  <c:v>3488.875</c:v>
                </c:pt>
                <c:pt idx="312">
                  <c:v>3489</c:v>
                </c:pt>
                <c:pt idx="313">
                  <c:v>3489.125</c:v>
                </c:pt>
                <c:pt idx="314">
                  <c:v>3489.25</c:v>
                </c:pt>
                <c:pt idx="315">
                  <c:v>3489.375</c:v>
                </c:pt>
                <c:pt idx="316">
                  <c:v>3489.5</c:v>
                </c:pt>
                <c:pt idx="317">
                  <c:v>3489.625</c:v>
                </c:pt>
                <c:pt idx="318">
                  <c:v>3489.75</c:v>
                </c:pt>
                <c:pt idx="319">
                  <c:v>3489.875</c:v>
                </c:pt>
                <c:pt idx="320">
                  <c:v>3490</c:v>
                </c:pt>
                <c:pt idx="321">
                  <c:v>3490.125</c:v>
                </c:pt>
                <c:pt idx="322">
                  <c:v>3490.25</c:v>
                </c:pt>
                <c:pt idx="323">
                  <c:v>3490.375</c:v>
                </c:pt>
                <c:pt idx="324">
                  <c:v>3490.5</c:v>
                </c:pt>
                <c:pt idx="325">
                  <c:v>3490.625</c:v>
                </c:pt>
                <c:pt idx="326">
                  <c:v>3490.75</c:v>
                </c:pt>
                <c:pt idx="327">
                  <c:v>3490.875</c:v>
                </c:pt>
                <c:pt idx="328">
                  <c:v>3491</c:v>
                </c:pt>
                <c:pt idx="329">
                  <c:v>3491.125</c:v>
                </c:pt>
                <c:pt idx="330">
                  <c:v>3491.25</c:v>
                </c:pt>
                <c:pt idx="331">
                  <c:v>3491.375</c:v>
                </c:pt>
                <c:pt idx="332">
                  <c:v>3491.5</c:v>
                </c:pt>
                <c:pt idx="333">
                  <c:v>3491.625</c:v>
                </c:pt>
                <c:pt idx="334">
                  <c:v>3491.75</c:v>
                </c:pt>
                <c:pt idx="335">
                  <c:v>3491.875</c:v>
                </c:pt>
                <c:pt idx="336">
                  <c:v>3492</c:v>
                </c:pt>
                <c:pt idx="337">
                  <c:v>3492.125</c:v>
                </c:pt>
                <c:pt idx="338">
                  <c:v>3492.25</c:v>
                </c:pt>
                <c:pt idx="339">
                  <c:v>3492.375</c:v>
                </c:pt>
                <c:pt idx="340">
                  <c:v>3492.5</c:v>
                </c:pt>
                <c:pt idx="341">
                  <c:v>3492.625</c:v>
                </c:pt>
                <c:pt idx="342">
                  <c:v>3492.75</c:v>
                </c:pt>
                <c:pt idx="343">
                  <c:v>3492.875</c:v>
                </c:pt>
                <c:pt idx="344">
                  <c:v>3493</c:v>
                </c:pt>
                <c:pt idx="345">
                  <c:v>3493.125</c:v>
                </c:pt>
                <c:pt idx="346">
                  <c:v>3493.25</c:v>
                </c:pt>
                <c:pt idx="347">
                  <c:v>3493.375</c:v>
                </c:pt>
                <c:pt idx="348">
                  <c:v>3493.5</c:v>
                </c:pt>
                <c:pt idx="349">
                  <c:v>3493.625</c:v>
                </c:pt>
                <c:pt idx="350">
                  <c:v>3493.75</c:v>
                </c:pt>
                <c:pt idx="351">
                  <c:v>3493.875</c:v>
                </c:pt>
                <c:pt idx="352">
                  <c:v>3494</c:v>
                </c:pt>
                <c:pt idx="353">
                  <c:v>3494.125</c:v>
                </c:pt>
                <c:pt idx="354">
                  <c:v>3494.25</c:v>
                </c:pt>
                <c:pt idx="355">
                  <c:v>3494.375</c:v>
                </c:pt>
                <c:pt idx="356">
                  <c:v>3494.5</c:v>
                </c:pt>
                <c:pt idx="357">
                  <c:v>3494.625</c:v>
                </c:pt>
                <c:pt idx="358">
                  <c:v>3494.75</c:v>
                </c:pt>
                <c:pt idx="359">
                  <c:v>3494.875</c:v>
                </c:pt>
                <c:pt idx="360">
                  <c:v>3495</c:v>
                </c:pt>
                <c:pt idx="361">
                  <c:v>3495.125</c:v>
                </c:pt>
                <c:pt idx="362">
                  <c:v>3495.25</c:v>
                </c:pt>
                <c:pt idx="363">
                  <c:v>3495.375</c:v>
                </c:pt>
                <c:pt idx="364">
                  <c:v>3495.5</c:v>
                </c:pt>
                <c:pt idx="365">
                  <c:v>3495.625</c:v>
                </c:pt>
                <c:pt idx="366">
                  <c:v>3495.75</c:v>
                </c:pt>
                <c:pt idx="367">
                  <c:v>3495.875</c:v>
                </c:pt>
                <c:pt idx="368">
                  <c:v>3496</c:v>
                </c:pt>
                <c:pt idx="369">
                  <c:v>3496.125</c:v>
                </c:pt>
                <c:pt idx="370">
                  <c:v>3496.25</c:v>
                </c:pt>
                <c:pt idx="371">
                  <c:v>3496.375</c:v>
                </c:pt>
                <c:pt idx="372">
                  <c:v>3496.5</c:v>
                </c:pt>
                <c:pt idx="373">
                  <c:v>3496.625</c:v>
                </c:pt>
                <c:pt idx="374">
                  <c:v>3496.75</c:v>
                </c:pt>
                <c:pt idx="375">
                  <c:v>3496.875</c:v>
                </c:pt>
                <c:pt idx="376">
                  <c:v>3497</c:v>
                </c:pt>
                <c:pt idx="377">
                  <c:v>3497.125</c:v>
                </c:pt>
                <c:pt idx="378">
                  <c:v>3497.25</c:v>
                </c:pt>
                <c:pt idx="379">
                  <c:v>3497.375</c:v>
                </c:pt>
                <c:pt idx="380">
                  <c:v>3497.5</c:v>
                </c:pt>
                <c:pt idx="381">
                  <c:v>3497.625</c:v>
                </c:pt>
                <c:pt idx="382">
                  <c:v>3497.75</c:v>
                </c:pt>
                <c:pt idx="383">
                  <c:v>3497.875</c:v>
                </c:pt>
                <c:pt idx="384">
                  <c:v>3498</c:v>
                </c:pt>
                <c:pt idx="385">
                  <c:v>3498.125</c:v>
                </c:pt>
                <c:pt idx="386">
                  <c:v>3498.25</c:v>
                </c:pt>
                <c:pt idx="387">
                  <c:v>3498.375</c:v>
                </c:pt>
                <c:pt idx="388">
                  <c:v>3498.5</c:v>
                </c:pt>
                <c:pt idx="389">
                  <c:v>3498.625</c:v>
                </c:pt>
                <c:pt idx="390">
                  <c:v>3498.75</c:v>
                </c:pt>
                <c:pt idx="391">
                  <c:v>3498.875</c:v>
                </c:pt>
                <c:pt idx="392">
                  <c:v>3499</c:v>
                </c:pt>
                <c:pt idx="393">
                  <c:v>3499.125</c:v>
                </c:pt>
                <c:pt idx="394">
                  <c:v>3499.25</c:v>
                </c:pt>
                <c:pt idx="395">
                  <c:v>3499.375</c:v>
                </c:pt>
                <c:pt idx="396">
                  <c:v>3499.5</c:v>
                </c:pt>
                <c:pt idx="397">
                  <c:v>3499.625</c:v>
                </c:pt>
                <c:pt idx="398">
                  <c:v>3499.75</c:v>
                </c:pt>
                <c:pt idx="399">
                  <c:v>3499.875</c:v>
                </c:pt>
                <c:pt idx="400">
                  <c:v>3500</c:v>
                </c:pt>
                <c:pt idx="401">
                  <c:v>3500.125</c:v>
                </c:pt>
                <c:pt idx="402">
                  <c:v>3500.25</c:v>
                </c:pt>
                <c:pt idx="403">
                  <c:v>3500.375</c:v>
                </c:pt>
                <c:pt idx="404">
                  <c:v>3500.5</c:v>
                </c:pt>
                <c:pt idx="405">
                  <c:v>3500.625</c:v>
                </c:pt>
                <c:pt idx="406">
                  <c:v>3500.75</c:v>
                </c:pt>
                <c:pt idx="407">
                  <c:v>3500.875</c:v>
                </c:pt>
                <c:pt idx="408">
                  <c:v>3501</c:v>
                </c:pt>
                <c:pt idx="409">
                  <c:v>3501.125</c:v>
                </c:pt>
                <c:pt idx="410">
                  <c:v>3501.25</c:v>
                </c:pt>
                <c:pt idx="411">
                  <c:v>3501.375</c:v>
                </c:pt>
                <c:pt idx="412">
                  <c:v>3501.5</c:v>
                </c:pt>
                <c:pt idx="413">
                  <c:v>3501.625</c:v>
                </c:pt>
                <c:pt idx="414">
                  <c:v>3501.75</c:v>
                </c:pt>
                <c:pt idx="415">
                  <c:v>3501.875</c:v>
                </c:pt>
                <c:pt idx="416">
                  <c:v>3502</c:v>
                </c:pt>
                <c:pt idx="417">
                  <c:v>3502.125</c:v>
                </c:pt>
                <c:pt idx="418">
                  <c:v>3502.25</c:v>
                </c:pt>
                <c:pt idx="419">
                  <c:v>3502.375</c:v>
                </c:pt>
                <c:pt idx="420">
                  <c:v>3502.5</c:v>
                </c:pt>
                <c:pt idx="421">
                  <c:v>3502.625</c:v>
                </c:pt>
                <c:pt idx="422">
                  <c:v>3502.75</c:v>
                </c:pt>
                <c:pt idx="423">
                  <c:v>3502.875</c:v>
                </c:pt>
                <c:pt idx="424">
                  <c:v>3503</c:v>
                </c:pt>
                <c:pt idx="425">
                  <c:v>3503.125</c:v>
                </c:pt>
                <c:pt idx="426">
                  <c:v>3503.25</c:v>
                </c:pt>
                <c:pt idx="427">
                  <c:v>3503.375</c:v>
                </c:pt>
                <c:pt idx="428">
                  <c:v>3503.5</c:v>
                </c:pt>
                <c:pt idx="429">
                  <c:v>3503.625</c:v>
                </c:pt>
                <c:pt idx="430">
                  <c:v>3503.75</c:v>
                </c:pt>
                <c:pt idx="431">
                  <c:v>3503.875</c:v>
                </c:pt>
                <c:pt idx="432">
                  <c:v>3504</c:v>
                </c:pt>
                <c:pt idx="433">
                  <c:v>3504.125</c:v>
                </c:pt>
                <c:pt idx="434">
                  <c:v>3504.25</c:v>
                </c:pt>
                <c:pt idx="435">
                  <c:v>3504.375</c:v>
                </c:pt>
                <c:pt idx="436">
                  <c:v>3504.5</c:v>
                </c:pt>
                <c:pt idx="437">
                  <c:v>3504.625</c:v>
                </c:pt>
                <c:pt idx="438">
                  <c:v>3504.75</c:v>
                </c:pt>
                <c:pt idx="439">
                  <c:v>3504.875</c:v>
                </c:pt>
                <c:pt idx="440">
                  <c:v>3505</c:v>
                </c:pt>
                <c:pt idx="441">
                  <c:v>3505.125</c:v>
                </c:pt>
                <c:pt idx="442">
                  <c:v>3505.25</c:v>
                </c:pt>
                <c:pt idx="443">
                  <c:v>3505.375</c:v>
                </c:pt>
                <c:pt idx="444">
                  <c:v>3505.5</c:v>
                </c:pt>
                <c:pt idx="445">
                  <c:v>3505.625</c:v>
                </c:pt>
                <c:pt idx="446">
                  <c:v>3505.75</c:v>
                </c:pt>
                <c:pt idx="447">
                  <c:v>3505.875</c:v>
                </c:pt>
                <c:pt idx="448">
                  <c:v>3506</c:v>
                </c:pt>
                <c:pt idx="449">
                  <c:v>3506.125</c:v>
                </c:pt>
                <c:pt idx="450">
                  <c:v>3506.25</c:v>
                </c:pt>
                <c:pt idx="451">
                  <c:v>3506.375</c:v>
                </c:pt>
                <c:pt idx="452">
                  <c:v>3506.5</c:v>
                </c:pt>
                <c:pt idx="453">
                  <c:v>3506.625</c:v>
                </c:pt>
                <c:pt idx="454">
                  <c:v>3506.75</c:v>
                </c:pt>
                <c:pt idx="455">
                  <c:v>3506.875</c:v>
                </c:pt>
                <c:pt idx="456">
                  <c:v>3507</c:v>
                </c:pt>
                <c:pt idx="457">
                  <c:v>3507.125</c:v>
                </c:pt>
                <c:pt idx="458">
                  <c:v>3507.25</c:v>
                </c:pt>
                <c:pt idx="459">
                  <c:v>3507.375</c:v>
                </c:pt>
                <c:pt idx="460">
                  <c:v>3507.5</c:v>
                </c:pt>
                <c:pt idx="461">
                  <c:v>3507.625</c:v>
                </c:pt>
                <c:pt idx="462">
                  <c:v>3507.75</c:v>
                </c:pt>
                <c:pt idx="463">
                  <c:v>3507.875</c:v>
                </c:pt>
                <c:pt idx="464">
                  <c:v>3508</c:v>
                </c:pt>
                <c:pt idx="465">
                  <c:v>3508.125</c:v>
                </c:pt>
                <c:pt idx="466">
                  <c:v>3508.25</c:v>
                </c:pt>
                <c:pt idx="467">
                  <c:v>3508.375</c:v>
                </c:pt>
                <c:pt idx="468">
                  <c:v>3508.5</c:v>
                </c:pt>
                <c:pt idx="469">
                  <c:v>3508.625</c:v>
                </c:pt>
                <c:pt idx="470">
                  <c:v>3508.75</c:v>
                </c:pt>
                <c:pt idx="471">
                  <c:v>3508.875</c:v>
                </c:pt>
                <c:pt idx="472">
                  <c:v>3509</c:v>
                </c:pt>
                <c:pt idx="473">
                  <c:v>3509.125</c:v>
                </c:pt>
                <c:pt idx="474">
                  <c:v>3509.25</c:v>
                </c:pt>
                <c:pt idx="475">
                  <c:v>3509.375</c:v>
                </c:pt>
                <c:pt idx="476">
                  <c:v>3509.5</c:v>
                </c:pt>
                <c:pt idx="477">
                  <c:v>3509.625</c:v>
                </c:pt>
                <c:pt idx="478">
                  <c:v>3509.75</c:v>
                </c:pt>
                <c:pt idx="479">
                  <c:v>3509.875</c:v>
                </c:pt>
                <c:pt idx="480">
                  <c:v>3510</c:v>
                </c:pt>
                <c:pt idx="481">
                  <c:v>3510.125</c:v>
                </c:pt>
                <c:pt idx="482">
                  <c:v>3510.25</c:v>
                </c:pt>
                <c:pt idx="483">
                  <c:v>3510.375</c:v>
                </c:pt>
                <c:pt idx="484">
                  <c:v>3510.5</c:v>
                </c:pt>
                <c:pt idx="485">
                  <c:v>3510.625</c:v>
                </c:pt>
                <c:pt idx="486">
                  <c:v>3510.75</c:v>
                </c:pt>
                <c:pt idx="487">
                  <c:v>3510.875</c:v>
                </c:pt>
                <c:pt idx="488">
                  <c:v>3511</c:v>
                </c:pt>
                <c:pt idx="489">
                  <c:v>3511.125</c:v>
                </c:pt>
                <c:pt idx="490">
                  <c:v>3511.25</c:v>
                </c:pt>
                <c:pt idx="491">
                  <c:v>3511.375</c:v>
                </c:pt>
                <c:pt idx="492">
                  <c:v>3511.5</c:v>
                </c:pt>
                <c:pt idx="493">
                  <c:v>3511.625</c:v>
                </c:pt>
                <c:pt idx="494">
                  <c:v>3511.75</c:v>
                </c:pt>
                <c:pt idx="495">
                  <c:v>3511.875</c:v>
                </c:pt>
                <c:pt idx="496">
                  <c:v>3512</c:v>
                </c:pt>
                <c:pt idx="497">
                  <c:v>3512.125</c:v>
                </c:pt>
                <c:pt idx="498">
                  <c:v>3512.25</c:v>
                </c:pt>
                <c:pt idx="499">
                  <c:v>3512.375</c:v>
                </c:pt>
                <c:pt idx="500">
                  <c:v>3512.5</c:v>
                </c:pt>
                <c:pt idx="501">
                  <c:v>3512.625</c:v>
                </c:pt>
                <c:pt idx="502">
                  <c:v>3512.75</c:v>
                </c:pt>
                <c:pt idx="503">
                  <c:v>3512.875</c:v>
                </c:pt>
                <c:pt idx="504">
                  <c:v>3513</c:v>
                </c:pt>
                <c:pt idx="505">
                  <c:v>3513.125</c:v>
                </c:pt>
                <c:pt idx="506">
                  <c:v>3513.25</c:v>
                </c:pt>
                <c:pt idx="507">
                  <c:v>3513.375</c:v>
                </c:pt>
                <c:pt idx="508">
                  <c:v>3513.5</c:v>
                </c:pt>
                <c:pt idx="509">
                  <c:v>3513.625</c:v>
                </c:pt>
                <c:pt idx="510">
                  <c:v>3513.75</c:v>
                </c:pt>
                <c:pt idx="511">
                  <c:v>3513.875</c:v>
                </c:pt>
                <c:pt idx="512">
                  <c:v>3514</c:v>
                </c:pt>
                <c:pt idx="513">
                  <c:v>3514.125</c:v>
                </c:pt>
                <c:pt idx="514">
                  <c:v>3514.25</c:v>
                </c:pt>
                <c:pt idx="515">
                  <c:v>3514.375</c:v>
                </c:pt>
                <c:pt idx="516">
                  <c:v>3514.5</c:v>
                </c:pt>
                <c:pt idx="517">
                  <c:v>3514.625</c:v>
                </c:pt>
                <c:pt idx="518">
                  <c:v>3514.75</c:v>
                </c:pt>
                <c:pt idx="519">
                  <c:v>3514.875</c:v>
                </c:pt>
                <c:pt idx="520">
                  <c:v>3515</c:v>
                </c:pt>
                <c:pt idx="521">
                  <c:v>3515.125</c:v>
                </c:pt>
                <c:pt idx="522">
                  <c:v>3515.25</c:v>
                </c:pt>
                <c:pt idx="523">
                  <c:v>3515.375</c:v>
                </c:pt>
                <c:pt idx="524">
                  <c:v>3515.5</c:v>
                </c:pt>
                <c:pt idx="525">
                  <c:v>3515.625</c:v>
                </c:pt>
                <c:pt idx="526">
                  <c:v>3515.75</c:v>
                </c:pt>
                <c:pt idx="527">
                  <c:v>3515.875</c:v>
                </c:pt>
                <c:pt idx="528">
                  <c:v>3516</c:v>
                </c:pt>
                <c:pt idx="529">
                  <c:v>3516.125</c:v>
                </c:pt>
                <c:pt idx="530">
                  <c:v>3516.25</c:v>
                </c:pt>
                <c:pt idx="531">
                  <c:v>3516.375</c:v>
                </c:pt>
                <c:pt idx="532">
                  <c:v>3516.5</c:v>
                </c:pt>
                <c:pt idx="533">
                  <c:v>3516.625</c:v>
                </c:pt>
                <c:pt idx="534">
                  <c:v>3516.75</c:v>
                </c:pt>
                <c:pt idx="535">
                  <c:v>3516.875</c:v>
                </c:pt>
                <c:pt idx="536">
                  <c:v>3517</c:v>
                </c:pt>
                <c:pt idx="537">
                  <c:v>3517.125</c:v>
                </c:pt>
                <c:pt idx="538">
                  <c:v>3517.25</c:v>
                </c:pt>
                <c:pt idx="539">
                  <c:v>3517.375</c:v>
                </c:pt>
                <c:pt idx="540">
                  <c:v>3517.5</c:v>
                </c:pt>
                <c:pt idx="541">
                  <c:v>3517.625</c:v>
                </c:pt>
                <c:pt idx="542">
                  <c:v>3517.75</c:v>
                </c:pt>
                <c:pt idx="543">
                  <c:v>3517.875</c:v>
                </c:pt>
                <c:pt idx="544">
                  <c:v>3518</c:v>
                </c:pt>
                <c:pt idx="545">
                  <c:v>3518.125</c:v>
                </c:pt>
                <c:pt idx="546">
                  <c:v>3518.25</c:v>
                </c:pt>
                <c:pt idx="547">
                  <c:v>3518.375</c:v>
                </c:pt>
                <c:pt idx="548">
                  <c:v>3518.5</c:v>
                </c:pt>
                <c:pt idx="549">
                  <c:v>3518.625</c:v>
                </c:pt>
                <c:pt idx="550">
                  <c:v>3518.75</c:v>
                </c:pt>
                <c:pt idx="551">
                  <c:v>3518.875</c:v>
                </c:pt>
                <c:pt idx="552">
                  <c:v>3519</c:v>
                </c:pt>
                <c:pt idx="553">
                  <c:v>3519.125</c:v>
                </c:pt>
                <c:pt idx="554">
                  <c:v>3519.25</c:v>
                </c:pt>
                <c:pt idx="555">
                  <c:v>3519.375</c:v>
                </c:pt>
                <c:pt idx="556">
                  <c:v>3519.5</c:v>
                </c:pt>
                <c:pt idx="557">
                  <c:v>3519.625</c:v>
                </c:pt>
                <c:pt idx="558">
                  <c:v>3519.75</c:v>
                </c:pt>
                <c:pt idx="559">
                  <c:v>3519.875</c:v>
                </c:pt>
                <c:pt idx="560">
                  <c:v>3520</c:v>
                </c:pt>
              </c:numCache>
            </c:numRef>
          </c:xVal>
          <c:yVal>
            <c:numRef>
              <c:f>上甜点!$M$2:$M$562</c:f>
              <c:numCache>
                <c:formatCode>General</c:formatCode>
                <c:ptCount val="561"/>
                <c:pt idx="0">
                  <c:v>11.846558132165651</c:v>
                </c:pt>
                <c:pt idx="1">
                  <c:v>11.878809482863378</c:v>
                </c:pt>
                <c:pt idx="2">
                  <c:v>12.016100080182504</c:v>
                </c:pt>
                <c:pt idx="3">
                  <c:v>12.183515371420416</c:v>
                </c:pt>
                <c:pt idx="4">
                  <c:v>12.380774706628818</c:v>
                </c:pt>
                <c:pt idx="5">
                  <c:v>12.602281812256393</c:v>
                </c:pt>
                <c:pt idx="6">
                  <c:v>12.686529682726626</c:v>
                </c:pt>
                <c:pt idx="7">
                  <c:v>12.602152924613426</c:v>
                </c:pt>
                <c:pt idx="8">
                  <c:v>12.392889435410554</c:v>
                </c:pt>
                <c:pt idx="9">
                  <c:v>12.353934871257271</c:v>
                </c:pt>
                <c:pt idx="10">
                  <c:v>12.699839282942433</c:v>
                </c:pt>
                <c:pt idx="11">
                  <c:v>13.456850083403848</c:v>
                </c:pt>
                <c:pt idx="12">
                  <c:v>14.214695050836154</c:v>
                </c:pt>
                <c:pt idx="13">
                  <c:v>14.330166339916632</c:v>
                </c:pt>
                <c:pt idx="14">
                  <c:v>13.701856905004112</c:v>
                </c:pt>
                <c:pt idx="15">
                  <c:v>12.850221480340021</c:v>
                </c:pt>
                <c:pt idx="16">
                  <c:v>12.377234505665283</c:v>
                </c:pt>
                <c:pt idx="17">
                  <c:v>12.507558052010733</c:v>
                </c:pt>
                <c:pt idx="18">
                  <c:v>13.14943100347786</c:v>
                </c:pt>
                <c:pt idx="19">
                  <c:v>13.991119233062278</c:v>
                </c:pt>
                <c:pt idx="20">
                  <c:v>14.94368968048013</c:v>
                </c:pt>
                <c:pt idx="21">
                  <c:v>15.868933626734572</c:v>
                </c:pt>
                <c:pt idx="22">
                  <c:v>16.520028453620501</c:v>
                </c:pt>
                <c:pt idx="23">
                  <c:v>16.719891328434858</c:v>
                </c:pt>
                <c:pt idx="24">
                  <c:v>16.725316461457055</c:v>
                </c:pt>
                <c:pt idx="25">
                  <c:v>16.573056033866713</c:v>
                </c:pt>
                <c:pt idx="26">
                  <c:v>16.418410591916928</c:v>
                </c:pt>
                <c:pt idx="27">
                  <c:v>16.369448532941124</c:v>
                </c:pt>
                <c:pt idx="28">
                  <c:v>16.376524103120062</c:v>
                </c:pt>
                <c:pt idx="29">
                  <c:v>16.266115749566762</c:v>
                </c:pt>
                <c:pt idx="30">
                  <c:v>15.887957102775696</c:v>
                </c:pt>
                <c:pt idx="31">
                  <c:v>15.350419380760238</c:v>
                </c:pt>
                <c:pt idx="32">
                  <c:v>14.745787048132723</c:v>
                </c:pt>
                <c:pt idx="33">
                  <c:v>14.138355284986464</c:v>
                </c:pt>
                <c:pt idx="34">
                  <c:v>13.651318264304418</c:v>
                </c:pt>
                <c:pt idx="35">
                  <c:v>13.242648093748425</c:v>
                </c:pt>
                <c:pt idx="36">
                  <c:v>12.843968107923081</c:v>
                </c:pt>
                <c:pt idx="37">
                  <c:v>12.491642938195184</c:v>
                </c:pt>
                <c:pt idx="38">
                  <c:v>12.202523481477893</c:v>
                </c:pt>
                <c:pt idx="39">
                  <c:v>11.952553914165751</c:v>
                </c:pt>
                <c:pt idx="40">
                  <c:v>11.854652275733896</c:v>
                </c:pt>
                <c:pt idx="41">
                  <c:v>11.77210203438649</c:v>
                </c:pt>
                <c:pt idx="42">
                  <c:v>11.666756464413924</c:v>
                </c:pt>
                <c:pt idx="43">
                  <c:v>11.541413052715608</c:v>
                </c:pt>
                <c:pt idx="44">
                  <c:v>11.399140997222338</c:v>
                </c:pt>
                <c:pt idx="45">
                  <c:v>11.343722088767723</c:v>
                </c:pt>
                <c:pt idx="46">
                  <c:v>11.31779233300796</c:v>
                </c:pt>
                <c:pt idx="47">
                  <c:v>11.348887927889672</c:v>
                </c:pt>
                <c:pt idx="48">
                  <c:v>11.432980803035971</c:v>
                </c:pt>
                <c:pt idx="49">
                  <c:v>11.530291421865259</c:v>
                </c:pt>
                <c:pt idx="50">
                  <c:v>11.571488464149034</c:v>
                </c:pt>
                <c:pt idx="51">
                  <c:v>11.86530248239486</c:v>
                </c:pt>
                <c:pt idx="52">
                  <c:v>12.273997566950992</c:v>
                </c:pt>
                <c:pt idx="53">
                  <c:v>12.62270007628941</c:v>
                </c:pt>
                <c:pt idx="54">
                  <c:v>12.780130291227138</c:v>
                </c:pt>
                <c:pt idx="55">
                  <c:v>12.6839854931569</c:v>
                </c:pt>
                <c:pt idx="56">
                  <c:v>12.280135615345566</c:v>
                </c:pt>
                <c:pt idx="57">
                  <c:v>11.814537463645648</c:v>
                </c:pt>
                <c:pt idx="58">
                  <c:v>11.472966325637762</c:v>
                </c:pt>
                <c:pt idx="59">
                  <c:v>11.304836359467382</c:v>
                </c:pt>
                <c:pt idx="60">
                  <c:v>11.265907809590333</c:v>
                </c:pt>
                <c:pt idx="61">
                  <c:v>11.258659257238774</c:v>
                </c:pt>
                <c:pt idx="62">
                  <c:v>11.296666134830765</c:v>
                </c:pt>
                <c:pt idx="63">
                  <c:v>11.302748688295063</c:v>
                </c:pt>
                <c:pt idx="64">
                  <c:v>11.283080398462305</c:v>
                </c:pt>
                <c:pt idx="65">
                  <c:v>11.275437508543446</c:v>
                </c:pt>
                <c:pt idx="66">
                  <c:v>11.326750263360612</c:v>
                </c:pt>
                <c:pt idx="67">
                  <c:v>11.528008718842885</c:v>
                </c:pt>
                <c:pt idx="68">
                  <c:v>11.721579068457153</c:v>
                </c:pt>
                <c:pt idx="69">
                  <c:v>11.81982997578587</c:v>
                </c:pt>
                <c:pt idx="70">
                  <c:v>11.811027753810652</c:v>
                </c:pt>
                <c:pt idx="71">
                  <c:v>11.695411030616945</c:v>
                </c:pt>
                <c:pt idx="72">
                  <c:v>11.54177558396497</c:v>
                </c:pt>
                <c:pt idx="73">
                  <c:v>11.461423581555536</c:v>
                </c:pt>
                <c:pt idx="74">
                  <c:v>11.425305678533269</c:v>
                </c:pt>
                <c:pt idx="75">
                  <c:v>11.494166241625331</c:v>
                </c:pt>
                <c:pt idx="76">
                  <c:v>11.661156522746092</c:v>
                </c:pt>
                <c:pt idx="77">
                  <c:v>11.845664023873772</c:v>
                </c:pt>
                <c:pt idx="78">
                  <c:v>11.899359420179762</c:v>
                </c:pt>
                <c:pt idx="79">
                  <c:v>11.923694049839057</c:v>
                </c:pt>
                <c:pt idx="80">
                  <c:v>11.837130553671411</c:v>
                </c:pt>
                <c:pt idx="81">
                  <c:v>11.69462836089771</c:v>
                </c:pt>
                <c:pt idx="82">
                  <c:v>11.588540634789908</c:v>
                </c:pt>
                <c:pt idx="83">
                  <c:v>11.604267791082709</c:v>
                </c:pt>
                <c:pt idx="84">
                  <c:v>11.854374046228454</c:v>
                </c:pt>
                <c:pt idx="85">
                  <c:v>12.167369311126132</c:v>
                </c:pt>
                <c:pt idx="86">
                  <c:v>12.53509794227036</c:v>
                </c:pt>
                <c:pt idx="87">
                  <c:v>12.906838502166892</c:v>
                </c:pt>
                <c:pt idx="88">
                  <c:v>13.119028551490926</c:v>
                </c:pt>
                <c:pt idx="89">
                  <c:v>12.899494900002079</c:v>
                </c:pt>
                <c:pt idx="90">
                  <c:v>12.438870782500624</c:v>
                </c:pt>
                <c:pt idx="91">
                  <c:v>11.824487415841961</c:v>
                </c:pt>
                <c:pt idx="92">
                  <c:v>11.373803947977224</c:v>
                </c:pt>
                <c:pt idx="93">
                  <c:v>11.206100112235909</c:v>
                </c:pt>
                <c:pt idx="94">
                  <c:v>11.340073105204073</c:v>
                </c:pt>
                <c:pt idx="95">
                  <c:v>11.833818915380247</c:v>
                </c:pt>
                <c:pt idx="96">
                  <c:v>12.208267179746574</c:v>
                </c:pt>
                <c:pt idx="97">
                  <c:v>12.473932484081597</c:v>
                </c:pt>
                <c:pt idx="98">
                  <c:v>12.617781562469885</c:v>
                </c:pt>
                <c:pt idx="99">
                  <c:v>12.678165255282565</c:v>
                </c:pt>
                <c:pt idx="100">
                  <c:v>12.738738171366313</c:v>
                </c:pt>
                <c:pt idx="101">
                  <c:v>12.882071028362152</c:v>
                </c:pt>
                <c:pt idx="102">
                  <c:v>13.195239360676037</c:v>
                </c:pt>
                <c:pt idx="103">
                  <c:v>13.605531611531884</c:v>
                </c:pt>
                <c:pt idx="104">
                  <c:v>14.092330586466039</c:v>
                </c:pt>
                <c:pt idx="105">
                  <c:v>14.658997962368549</c:v>
                </c:pt>
                <c:pt idx="106">
                  <c:v>15.248277466040131</c:v>
                </c:pt>
                <c:pt idx="107">
                  <c:v>15.56848844722739</c:v>
                </c:pt>
                <c:pt idx="108">
                  <c:v>15.526112356560969</c:v>
                </c:pt>
                <c:pt idx="109">
                  <c:v>15.251557281217115</c:v>
                </c:pt>
                <c:pt idx="110">
                  <c:v>14.909162995569829</c:v>
                </c:pt>
                <c:pt idx="111">
                  <c:v>14.633877113925466</c:v>
                </c:pt>
                <c:pt idx="112">
                  <c:v>14.608095226910596</c:v>
                </c:pt>
                <c:pt idx="113">
                  <c:v>14.707249518717543</c:v>
                </c:pt>
                <c:pt idx="114">
                  <c:v>14.662341256244103</c:v>
                </c:pt>
                <c:pt idx="115">
                  <c:v>14.470284834929942</c:v>
                </c:pt>
                <c:pt idx="116">
                  <c:v>14.235465214496998</c:v>
                </c:pt>
                <c:pt idx="117">
                  <c:v>14.092784083684061</c:v>
                </c:pt>
                <c:pt idx="118">
                  <c:v>14.049346541131433</c:v>
                </c:pt>
                <c:pt idx="119">
                  <c:v>14.062822252087907</c:v>
                </c:pt>
                <c:pt idx="120">
                  <c:v>14.085338701985107</c:v>
                </c:pt>
                <c:pt idx="121">
                  <c:v>14.140685836139992</c:v>
                </c:pt>
                <c:pt idx="122">
                  <c:v>14.35522695298484</c:v>
                </c:pt>
                <c:pt idx="123">
                  <c:v>14.935467671183988</c:v>
                </c:pt>
                <c:pt idx="124">
                  <c:v>15.505249353150059</c:v>
                </c:pt>
                <c:pt idx="125">
                  <c:v>15.834082048003985</c:v>
                </c:pt>
                <c:pt idx="126">
                  <c:v>15.790999310990983</c:v>
                </c:pt>
                <c:pt idx="127">
                  <c:v>15.543975611207067</c:v>
                </c:pt>
                <c:pt idx="128">
                  <c:v>15.745119970524321</c:v>
                </c:pt>
                <c:pt idx="129">
                  <c:v>16.872960559050494</c:v>
                </c:pt>
                <c:pt idx="130">
                  <c:v>18.098326188617133</c:v>
                </c:pt>
                <c:pt idx="131">
                  <c:v>18.867902279502335</c:v>
                </c:pt>
                <c:pt idx="132">
                  <c:v>18.866428534989542</c:v>
                </c:pt>
                <c:pt idx="133">
                  <c:v>18.192291934679847</c:v>
                </c:pt>
                <c:pt idx="134">
                  <c:v>17.492578817273994</c:v>
                </c:pt>
                <c:pt idx="135">
                  <c:v>16.936216474672221</c:v>
                </c:pt>
                <c:pt idx="136">
                  <c:v>16.739059668676624</c:v>
                </c:pt>
                <c:pt idx="137">
                  <c:v>16.686148603885631</c:v>
                </c:pt>
                <c:pt idx="138">
                  <c:v>16.571901616567214</c:v>
                </c:pt>
                <c:pt idx="139">
                  <c:v>16.303758668851998</c:v>
                </c:pt>
                <c:pt idx="140">
                  <c:v>16.381958393588125</c:v>
                </c:pt>
                <c:pt idx="141">
                  <c:v>16.741833523517986</c:v>
                </c:pt>
                <c:pt idx="142">
                  <c:v>17.199861334389414</c:v>
                </c:pt>
                <c:pt idx="143">
                  <c:v>17.675754993853715</c:v>
                </c:pt>
                <c:pt idx="144">
                  <c:v>18.118716765121185</c:v>
                </c:pt>
                <c:pt idx="145">
                  <c:v>18.361644210419879</c:v>
                </c:pt>
                <c:pt idx="146">
                  <c:v>18.353656646401788</c:v>
                </c:pt>
                <c:pt idx="147">
                  <c:v>17.876519990823361</c:v>
                </c:pt>
                <c:pt idx="148">
                  <c:v>17.188175047537857</c:v>
                </c:pt>
                <c:pt idx="149">
                  <c:v>16.577713366221321</c:v>
                </c:pt>
                <c:pt idx="150">
                  <c:v>16.282998266169809</c:v>
                </c:pt>
                <c:pt idx="151">
                  <c:v>16.567625503831284</c:v>
                </c:pt>
                <c:pt idx="152">
                  <c:v>16.856751195208219</c:v>
                </c:pt>
                <c:pt idx="153">
                  <c:v>17.087535240734983</c:v>
                </c:pt>
                <c:pt idx="154">
                  <c:v>17.101558222815108</c:v>
                </c:pt>
                <c:pt idx="155">
                  <c:v>16.785499697456007</c:v>
                </c:pt>
                <c:pt idx="156">
                  <c:v>16.399965849844122</c:v>
                </c:pt>
                <c:pt idx="157">
                  <c:v>15.844061763571805</c:v>
                </c:pt>
                <c:pt idx="158">
                  <c:v>15.237321179133888</c:v>
                </c:pt>
                <c:pt idx="159">
                  <c:v>14.602378384395692</c:v>
                </c:pt>
                <c:pt idx="160">
                  <c:v>14.091391216508223</c:v>
                </c:pt>
                <c:pt idx="161">
                  <c:v>13.93673771636152</c:v>
                </c:pt>
                <c:pt idx="162">
                  <c:v>14.00028982029867</c:v>
                </c:pt>
                <c:pt idx="163">
                  <c:v>14.624131475412042</c:v>
                </c:pt>
                <c:pt idx="164">
                  <c:v>15.509174938453961</c:v>
                </c:pt>
                <c:pt idx="165">
                  <c:v>16.497477458319729</c:v>
                </c:pt>
                <c:pt idx="166">
                  <c:v>17.358757741920623</c:v>
                </c:pt>
                <c:pt idx="167">
                  <c:v>17.689078906772856</c:v>
                </c:pt>
                <c:pt idx="168">
                  <c:v>17.402661933649249</c:v>
                </c:pt>
                <c:pt idx="169">
                  <c:v>17.000424117607537</c:v>
                </c:pt>
                <c:pt idx="170">
                  <c:v>16.518120017947076</c:v>
                </c:pt>
                <c:pt idx="171">
                  <c:v>16.019781468265251</c:v>
                </c:pt>
                <c:pt idx="172">
                  <c:v>15.598171258616686</c:v>
                </c:pt>
                <c:pt idx="173">
                  <c:v>15.307989404151915</c:v>
                </c:pt>
                <c:pt idx="174">
                  <c:v>15.319312656700196</c:v>
                </c:pt>
                <c:pt idx="175">
                  <c:v>15.525022765718031</c:v>
                </c:pt>
                <c:pt idx="176">
                  <c:v>15.849218585631212</c:v>
                </c:pt>
                <c:pt idx="177">
                  <c:v>16.196699858322276</c:v>
                </c:pt>
                <c:pt idx="178">
                  <c:v>16.403422325023509</c:v>
                </c:pt>
                <c:pt idx="179">
                  <c:v>16.436701998981579</c:v>
                </c:pt>
                <c:pt idx="180">
                  <c:v>16.502708953003101</c:v>
                </c:pt>
                <c:pt idx="181">
                  <c:v>16.814972108421959</c:v>
                </c:pt>
                <c:pt idx="182">
                  <c:v>17.479442599725104</c:v>
                </c:pt>
                <c:pt idx="183">
                  <c:v>18.454674174772975</c:v>
                </c:pt>
                <c:pt idx="184">
                  <c:v>19.2541231076105</c:v>
                </c:pt>
                <c:pt idx="185">
                  <c:v>19.365398139969855</c:v>
                </c:pt>
                <c:pt idx="186">
                  <c:v>19.160665721094198</c:v>
                </c:pt>
                <c:pt idx="187">
                  <c:v>18.929334789327282</c:v>
                </c:pt>
                <c:pt idx="188">
                  <c:v>18.775602637381493</c:v>
                </c:pt>
                <c:pt idx="189">
                  <c:v>18.555328835537761</c:v>
                </c:pt>
                <c:pt idx="190">
                  <c:v>18.063559400800472</c:v>
                </c:pt>
                <c:pt idx="191">
                  <c:v>17.567493766956119</c:v>
                </c:pt>
                <c:pt idx="192">
                  <c:v>17.340617852150487</c:v>
                </c:pt>
                <c:pt idx="193">
                  <c:v>17.312007648241433</c:v>
                </c:pt>
                <c:pt idx="194">
                  <c:v>17.286621728576478</c:v>
                </c:pt>
                <c:pt idx="195">
                  <c:v>17.225534545080627</c:v>
                </c:pt>
                <c:pt idx="196">
                  <c:v>16.975451606320057</c:v>
                </c:pt>
                <c:pt idx="197">
                  <c:v>16.593147239048445</c:v>
                </c:pt>
                <c:pt idx="198">
                  <c:v>16.091580580430335</c:v>
                </c:pt>
                <c:pt idx="199">
                  <c:v>15.692288209246668</c:v>
                </c:pt>
                <c:pt idx="200">
                  <c:v>15.820746114159743</c:v>
                </c:pt>
                <c:pt idx="201">
                  <c:v>16.687794806481268</c:v>
                </c:pt>
                <c:pt idx="202">
                  <c:v>17.210051053216603</c:v>
                </c:pt>
                <c:pt idx="203">
                  <c:v>16.947760534712419</c:v>
                </c:pt>
                <c:pt idx="204">
                  <c:v>15.894009159020316</c:v>
                </c:pt>
                <c:pt idx="205">
                  <c:v>14.439483880367867</c:v>
                </c:pt>
                <c:pt idx="206">
                  <c:v>13.366900983434833</c:v>
                </c:pt>
                <c:pt idx="207">
                  <c:v>13.007072718191869</c:v>
                </c:pt>
                <c:pt idx="208">
                  <c:v>12.737309768243865</c:v>
                </c:pt>
                <c:pt idx="209">
                  <c:v>12.213622298795654</c:v>
                </c:pt>
                <c:pt idx="210">
                  <c:v>11.40420817211985</c:v>
                </c:pt>
                <c:pt idx="211">
                  <c:v>10.523192225771044</c:v>
                </c:pt>
                <c:pt idx="212">
                  <c:v>9.8162782539382984</c:v>
                </c:pt>
                <c:pt idx="213">
                  <c:v>9.761086010563556</c:v>
                </c:pt>
                <c:pt idx="214">
                  <c:v>10.369287804106593</c:v>
                </c:pt>
                <c:pt idx="215">
                  <c:v>11.583936952176684</c:v>
                </c:pt>
                <c:pt idx="216">
                  <c:v>13.251830624380869</c:v>
                </c:pt>
                <c:pt idx="217">
                  <c:v>15.019907625950125</c:v>
                </c:pt>
                <c:pt idx="218">
                  <c:v>16.418875818600487</c:v>
                </c:pt>
                <c:pt idx="219">
                  <c:v>17.455080593918861</c:v>
                </c:pt>
                <c:pt idx="220">
                  <c:v>17.944470824926579</c:v>
                </c:pt>
                <c:pt idx="221">
                  <c:v>17.906406690528506</c:v>
                </c:pt>
                <c:pt idx="222">
                  <c:v>17.624072885958711</c:v>
                </c:pt>
                <c:pt idx="223">
                  <c:v>17.828915028818727</c:v>
                </c:pt>
                <c:pt idx="224">
                  <c:v>18.171800696339169</c:v>
                </c:pt>
                <c:pt idx="225">
                  <c:v>18.301293707091801</c:v>
                </c:pt>
                <c:pt idx="226">
                  <c:v>18.093360983871165</c:v>
                </c:pt>
                <c:pt idx="227">
                  <c:v>17.49616269816222</c:v>
                </c:pt>
                <c:pt idx="228">
                  <c:v>16.54194201073787</c:v>
                </c:pt>
                <c:pt idx="229">
                  <c:v>15.785814581638672</c:v>
                </c:pt>
                <c:pt idx="230">
                  <c:v>15.421281854047272</c:v>
                </c:pt>
                <c:pt idx="231">
                  <c:v>15.579321912892414</c:v>
                </c:pt>
                <c:pt idx="232">
                  <c:v>16.154445677743382</c:v>
                </c:pt>
                <c:pt idx="233">
                  <c:v>16.8920723362065</c:v>
                </c:pt>
                <c:pt idx="234">
                  <c:v>17.456486603299997</c:v>
                </c:pt>
                <c:pt idx="235">
                  <c:v>17.793716946520238</c:v>
                </c:pt>
                <c:pt idx="236">
                  <c:v>17.952121882821071</c:v>
                </c:pt>
                <c:pt idx="237">
                  <c:v>18.230337501421523</c:v>
                </c:pt>
                <c:pt idx="238">
                  <c:v>18.767740663914495</c:v>
                </c:pt>
                <c:pt idx="239">
                  <c:v>19.388449032535878</c:v>
                </c:pt>
                <c:pt idx="240">
                  <c:v>19.951726331807411</c:v>
                </c:pt>
                <c:pt idx="241">
                  <c:v>20.33262272145117</c:v>
                </c:pt>
                <c:pt idx="242">
                  <c:v>20.425155980075594</c:v>
                </c:pt>
                <c:pt idx="243">
                  <c:v>20.221157769844172</c:v>
                </c:pt>
                <c:pt idx="244">
                  <c:v>19.734018835484765</c:v>
                </c:pt>
                <c:pt idx="245">
                  <c:v>18.967570986032545</c:v>
                </c:pt>
                <c:pt idx="246">
                  <c:v>18.177443071115476</c:v>
                </c:pt>
                <c:pt idx="247">
                  <c:v>17.812033335730938</c:v>
                </c:pt>
                <c:pt idx="248">
                  <c:v>17.786066811276239</c:v>
                </c:pt>
                <c:pt idx="249">
                  <c:v>18.040104662825843</c:v>
                </c:pt>
                <c:pt idx="250">
                  <c:v>18.550635587284894</c:v>
                </c:pt>
                <c:pt idx="251">
                  <c:v>18.387625951089095</c:v>
                </c:pt>
                <c:pt idx="252">
                  <c:v>17.885360389443736</c:v>
                </c:pt>
                <c:pt idx="253">
                  <c:v>17.241068652253638</c:v>
                </c:pt>
                <c:pt idx="254">
                  <c:v>16.707620454166111</c:v>
                </c:pt>
                <c:pt idx="255">
                  <c:v>16.463312762812691</c:v>
                </c:pt>
                <c:pt idx="256">
                  <c:v>16.399013399527377</c:v>
                </c:pt>
                <c:pt idx="257">
                  <c:v>16.541701831483802</c:v>
                </c:pt>
                <c:pt idx="258">
                  <c:v>16.654400709881592</c:v>
                </c:pt>
                <c:pt idx="259">
                  <c:v>16.619192799372751</c:v>
                </c:pt>
                <c:pt idx="260">
                  <c:v>16.485122835789735</c:v>
                </c:pt>
                <c:pt idx="261">
                  <c:v>16.406784644727203</c:v>
                </c:pt>
                <c:pt idx="262">
                  <c:v>16.265698254969294</c:v>
                </c:pt>
                <c:pt idx="263">
                  <c:v>16.22931204084809</c:v>
                </c:pt>
                <c:pt idx="264">
                  <c:v>16.117787469701966</c:v>
                </c:pt>
                <c:pt idx="265">
                  <c:v>16.041209863813869</c:v>
                </c:pt>
                <c:pt idx="266">
                  <c:v>16.084855573013471</c:v>
                </c:pt>
                <c:pt idx="267">
                  <c:v>16.14782040501526</c:v>
                </c:pt>
                <c:pt idx="268">
                  <c:v>16.337559606207588</c:v>
                </c:pt>
                <c:pt idx="269">
                  <c:v>16.396092789599916</c:v>
                </c:pt>
                <c:pt idx="270">
                  <c:v>16.318716439719083</c:v>
                </c:pt>
                <c:pt idx="271">
                  <c:v>16.118308083423461</c:v>
                </c:pt>
                <c:pt idx="272">
                  <c:v>15.850687765449745</c:v>
                </c:pt>
                <c:pt idx="273">
                  <c:v>15.648615491259076</c:v>
                </c:pt>
                <c:pt idx="274">
                  <c:v>15.497694781342203</c:v>
                </c:pt>
                <c:pt idx="275">
                  <c:v>15.398302782253165</c:v>
                </c:pt>
                <c:pt idx="276">
                  <c:v>15.358824041913824</c:v>
                </c:pt>
                <c:pt idx="277">
                  <c:v>15.405081117109582</c:v>
                </c:pt>
                <c:pt idx="278">
                  <c:v>15.623274558977984</c:v>
                </c:pt>
                <c:pt idx="279">
                  <c:v>15.803147341712283</c:v>
                </c:pt>
                <c:pt idx="280">
                  <c:v>16.070374026952685</c:v>
                </c:pt>
                <c:pt idx="281">
                  <c:v>16.206939037451285</c:v>
                </c:pt>
                <c:pt idx="282">
                  <c:v>16.217622619530143</c:v>
                </c:pt>
                <c:pt idx="283">
                  <c:v>16.166882928038468</c:v>
                </c:pt>
                <c:pt idx="284">
                  <c:v>16.082387481061058</c:v>
                </c:pt>
                <c:pt idx="285">
                  <c:v>15.890892669560495</c:v>
                </c:pt>
                <c:pt idx="286">
                  <c:v>15.700827969925355</c:v>
                </c:pt>
                <c:pt idx="287">
                  <c:v>15.522957832674553</c:v>
                </c:pt>
                <c:pt idx="288">
                  <c:v>15.387216203840699</c:v>
                </c:pt>
                <c:pt idx="289">
                  <c:v>15.403700669833253</c:v>
                </c:pt>
                <c:pt idx="290">
                  <c:v>15.659021218780417</c:v>
                </c:pt>
                <c:pt idx="291">
                  <c:v>15.939302139309582</c:v>
                </c:pt>
                <c:pt idx="292">
                  <c:v>16.198865869487825</c:v>
                </c:pt>
                <c:pt idx="293">
                  <c:v>16.368433288566788</c:v>
                </c:pt>
                <c:pt idx="294">
                  <c:v>16.425704084747821</c:v>
                </c:pt>
                <c:pt idx="295">
                  <c:v>16.498670108980374</c:v>
                </c:pt>
                <c:pt idx="296">
                  <c:v>16.499891760582656</c:v>
                </c:pt>
                <c:pt idx="297">
                  <c:v>16.502136259170207</c:v>
                </c:pt>
                <c:pt idx="298">
                  <c:v>16.489547031158011</c:v>
                </c:pt>
                <c:pt idx="299">
                  <c:v>16.464767694081967</c:v>
                </c:pt>
                <c:pt idx="300">
                  <c:v>16.440346608333325</c:v>
                </c:pt>
                <c:pt idx="301">
                  <c:v>16.441722233523507</c:v>
                </c:pt>
                <c:pt idx="302">
                  <c:v>16.451955092698853</c:v>
                </c:pt>
                <c:pt idx="303">
                  <c:v>16.563534648045323</c:v>
                </c:pt>
                <c:pt idx="304">
                  <c:v>16.761215105076367</c:v>
                </c:pt>
                <c:pt idx="305">
                  <c:v>16.950102883448572</c:v>
                </c:pt>
                <c:pt idx="306">
                  <c:v>16.988282593721539</c:v>
                </c:pt>
                <c:pt idx="307">
                  <c:v>16.825157357488617</c:v>
                </c:pt>
                <c:pt idx="308">
                  <c:v>16.506409213144543</c:v>
                </c:pt>
                <c:pt idx="309">
                  <c:v>16.267052896182669</c:v>
                </c:pt>
                <c:pt idx="310">
                  <c:v>16.280108077564389</c:v>
                </c:pt>
                <c:pt idx="311">
                  <c:v>16.622745305283889</c:v>
                </c:pt>
                <c:pt idx="312">
                  <c:v>17.146422195535674</c:v>
                </c:pt>
                <c:pt idx="313">
                  <c:v>17.48466570983015</c:v>
                </c:pt>
                <c:pt idx="314">
                  <c:v>17.563890152708989</c:v>
                </c:pt>
                <c:pt idx="315">
                  <c:v>17.479996240145724</c:v>
                </c:pt>
                <c:pt idx="316">
                  <c:v>17.330569311551532</c:v>
                </c:pt>
                <c:pt idx="317">
                  <c:v>17.210322358687943</c:v>
                </c:pt>
                <c:pt idx="318">
                  <c:v>17.494214439847941</c:v>
                </c:pt>
                <c:pt idx="319">
                  <c:v>18.033328752647858</c:v>
                </c:pt>
                <c:pt idx="320">
                  <c:v>18.814970793215075</c:v>
                </c:pt>
                <c:pt idx="321">
                  <c:v>19.598902830667186</c:v>
                </c:pt>
                <c:pt idx="322">
                  <c:v>20.057071943942503</c:v>
                </c:pt>
                <c:pt idx="323">
                  <c:v>19.926594732658348</c:v>
                </c:pt>
                <c:pt idx="324">
                  <c:v>19.25518909453158</c:v>
                </c:pt>
                <c:pt idx="325">
                  <c:v>18.435470342262601</c:v>
                </c:pt>
                <c:pt idx="326">
                  <c:v>17.479894492525158</c:v>
                </c:pt>
                <c:pt idx="327">
                  <c:v>16.479070862588593</c:v>
                </c:pt>
                <c:pt idx="328">
                  <c:v>15.600206161872826</c:v>
                </c:pt>
                <c:pt idx="329">
                  <c:v>14.928470160300137</c:v>
                </c:pt>
                <c:pt idx="330">
                  <c:v>14.600938132959058</c:v>
                </c:pt>
                <c:pt idx="331">
                  <c:v>14.498204511462303</c:v>
                </c:pt>
                <c:pt idx="332">
                  <c:v>14.575564535602455</c:v>
                </c:pt>
                <c:pt idx="333">
                  <c:v>14.774114045785586</c:v>
                </c:pt>
                <c:pt idx="334">
                  <c:v>14.899584321359928</c:v>
                </c:pt>
                <c:pt idx="335">
                  <c:v>15.025438151258195</c:v>
                </c:pt>
                <c:pt idx="336">
                  <c:v>15.126738856481499</c:v>
                </c:pt>
                <c:pt idx="337">
                  <c:v>15.320417780712662</c:v>
                </c:pt>
                <c:pt idx="338">
                  <c:v>15.610208476892083</c:v>
                </c:pt>
                <c:pt idx="339">
                  <c:v>15.88015770239366</c:v>
                </c:pt>
                <c:pt idx="340">
                  <c:v>16.192275966764566</c:v>
                </c:pt>
                <c:pt idx="341">
                  <c:v>16.534066092716806</c:v>
                </c:pt>
                <c:pt idx="342">
                  <c:v>17.059638035532291</c:v>
                </c:pt>
                <c:pt idx="343">
                  <c:v>17.567682362243762</c:v>
                </c:pt>
                <c:pt idx="344">
                  <c:v>17.757839146500203</c:v>
                </c:pt>
                <c:pt idx="345">
                  <c:v>17.403234228774334</c:v>
                </c:pt>
                <c:pt idx="346">
                  <c:v>16.545251449067258</c:v>
                </c:pt>
                <c:pt idx="347">
                  <c:v>15.744906500974118</c:v>
                </c:pt>
                <c:pt idx="348">
                  <c:v>15.203510570206163</c:v>
                </c:pt>
                <c:pt idx="349">
                  <c:v>14.962034685322086</c:v>
                </c:pt>
                <c:pt idx="350">
                  <c:v>14.931993858615922</c:v>
                </c:pt>
                <c:pt idx="351">
                  <c:v>15.150318520955265</c:v>
                </c:pt>
                <c:pt idx="352">
                  <c:v>15.580151161417117</c:v>
                </c:pt>
                <c:pt idx="353">
                  <c:v>16.143270603444861</c:v>
                </c:pt>
                <c:pt idx="354">
                  <c:v>16.913241383118972</c:v>
                </c:pt>
                <c:pt idx="355">
                  <c:v>17.933143890809152</c:v>
                </c:pt>
                <c:pt idx="356">
                  <c:v>19.121790298956274</c:v>
                </c:pt>
                <c:pt idx="357">
                  <c:v>19.702416176747555</c:v>
                </c:pt>
                <c:pt idx="358">
                  <c:v>19.495941534026134</c:v>
                </c:pt>
                <c:pt idx="359">
                  <c:v>18.922852966011689</c:v>
                </c:pt>
                <c:pt idx="360">
                  <c:v>18.345582803218324</c:v>
                </c:pt>
                <c:pt idx="361">
                  <c:v>18.049856105407184</c:v>
                </c:pt>
                <c:pt idx="362">
                  <c:v>18.366189052685485</c:v>
                </c:pt>
                <c:pt idx="363">
                  <c:v>19.182449783275199</c:v>
                </c:pt>
                <c:pt idx="364">
                  <c:v>19.989592172495392</c:v>
                </c:pt>
                <c:pt idx="365">
                  <c:v>20.40559501676881</c:v>
                </c:pt>
                <c:pt idx="366">
                  <c:v>20.242841966353087</c:v>
                </c:pt>
                <c:pt idx="367">
                  <c:v>19.653529905104424</c:v>
                </c:pt>
                <c:pt idx="368">
                  <c:v>19.333737425618175</c:v>
                </c:pt>
                <c:pt idx="369">
                  <c:v>19.397212921297637</c:v>
                </c:pt>
                <c:pt idx="370">
                  <c:v>19.834499278606749</c:v>
                </c:pt>
                <c:pt idx="371">
                  <c:v>20.443073783771769</c:v>
                </c:pt>
                <c:pt idx="372">
                  <c:v>20.919952392225166</c:v>
                </c:pt>
                <c:pt idx="373">
                  <c:v>21.13068108759337</c:v>
                </c:pt>
                <c:pt idx="374">
                  <c:v>21.053108861214898</c:v>
                </c:pt>
                <c:pt idx="375">
                  <c:v>20.908787606183324</c:v>
                </c:pt>
                <c:pt idx="376">
                  <c:v>20.67889517553883</c:v>
                </c:pt>
                <c:pt idx="377">
                  <c:v>20.395369967311929</c:v>
                </c:pt>
                <c:pt idx="378">
                  <c:v>20.142430040204278</c:v>
                </c:pt>
                <c:pt idx="379">
                  <c:v>20.165683328761688</c:v>
                </c:pt>
                <c:pt idx="380">
                  <c:v>20.165016171119589</c:v>
                </c:pt>
                <c:pt idx="381">
                  <c:v>20.007094643904232</c:v>
                </c:pt>
                <c:pt idx="382">
                  <c:v>19.601484276031474</c:v>
                </c:pt>
                <c:pt idx="383">
                  <c:v>18.983295585170104</c:v>
                </c:pt>
                <c:pt idx="384">
                  <c:v>18.394143929921185</c:v>
                </c:pt>
                <c:pt idx="385">
                  <c:v>18.003348133357981</c:v>
                </c:pt>
                <c:pt idx="386">
                  <c:v>17.870395073057665</c:v>
                </c:pt>
                <c:pt idx="387">
                  <c:v>18.010418294265229</c:v>
                </c:pt>
                <c:pt idx="388">
                  <c:v>18.299544390221058</c:v>
                </c:pt>
                <c:pt idx="389">
                  <c:v>18.540064594167305</c:v>
                </c:pt>
                <c:pt idx="390">
                  <c:v>18.807658480963994</c:v>
                </c:pt>
                <c:pt idx="391">
                  <c:v>18.987342160197361</c:v>
                </c:pt>
                <c:pt idx="392">
                  <c:v>19.207801717476887</c:v>
                </c:pt>
                <c:pt idx="393">
                  <c:v>19.385011911917314</c:v>
                </c:pt>
                <c:pt idx="394">
                  <c:v>19.333742582991384</c:v>
                </c:pt>
                <c:pt idx="395">
                  <c:v>18.915942025915172</c:v>
                </c:pt>
                <c:pt idx="396">
                  <c:v>18.089977612649971</c:v>
                </c:pt>
                <c:pt idx="397">
                  <c:v>17.123419275636124</c:v>
                </c:pt>
                <c:pt idx="398">
                  <c:v>16.433949015688416</c:v>
                </c:pt>
                <c:pt idx="399">
                  <c:v>16.244597305028677</c:v>
                </c:pt>
                <c:pt idx="400">
                  <c:v>16.639677512229508</c:v>
                </c:pt>
                <c:pt idx="401">
                  <c:v>17.549530472167291</c:v>
                </c:pt>
                <c:pt idx="402">
                  <c:v>18.297785644137061</c:v>
                </c:pt>
                <c:pt idx="403">
                  <c:v>18.519373630399791</c:v>
                </c:pt>
                <c:pt idx="404">
                  <c:v>18.228756335865956</c:v>
                </c:pt>
                <c:pt idx="405">
                  <c:v>17.65022321885321</c:v>
                </c:pt>
                <c:pt idx="406">
                  <c:v>17.125032470914558</c:v>
                </c:pt>
                <c:pt idx="407">
                  <c:v>17.17093692860476</c:v>
                </c:pt>
                <c:pt idx="408">
                  <c:v>17.522549977908678</c:v>
                </c:pt>
                <c:pt idx="409">
                  <c:v>18.119923791595756</c:v>
                </c:pt>
                <c:pt idx="410">
                  <c:v>18.753288881659774</c:v>
                </c:pt>
                <c:pt idx="411">
                  <c:v>19.125099149446374</c:v>
                </c:pt>
                <c:pt idx="412">
                  <c:v>19.000000560756355</c:v>
                </c:pt>
                <c:pt idx="413">
                  <c:v>18.691687683998797</c:v>
                </c:pt>
                <c:pt idx="414">
                  <c:v>18.399056090090816</c:v>
                </c:pt>
                <c:pt idx="415">
                  <c:v>18.203625081462221</c:v>
                </c:pt>
                <c:pt idx="416">
                  <c:v>18.111979190436777</c:v>
                </c:pt>
                <c:pt idx="417">
                  <c:v>18.049017332548672</c:v>
                </c:pt>
                <c:pt idx="418">
                  <c:v>18.341557864226566</c:v>
                </c:pt>
                <c:pt idx="419">
                  <c:v>18.54658464051592</c:v>
                </c:pt>
                <c:pt idx="420">
                  <c:v>18.651394179788984</c:v>
                </c:pt>
                <c:pt idx="421">
                  <c:v>18.739519259786999</c:v>
                </c:pt>
                <c:pt idx="422">
                  <c:v>18.896090947330883</c:v>
                </c:pt>
                <c:pt idx="423">
                  <c:v>19.113509129114718</c:v>
                </c:pt>
                <c:pt idx="424">
                  <c:v>19.382824954724502</c:v>
                </c:pt>
                <c:pt idx="425">
                  <c:v>19.455214657471544</c:v>
                </c:pt>
                <c:pt idx="426">
                  <c:v>19.476316195393107</c:v>
                </c:pt>
                <c:pt idx="427">
                  <c:v>19.569861689216662</c:v>
                </c:pt>
                <c:pt idx="428">
                  <c:v>19.792515753721137</c:v>
                </c:pt>
                <c:pt idx="429">
                  <c:v>20.214164951472316</c:v>
                </c:pt>
                <c:pt idx="430">
                  <c:v>20.563197340931534</c:v>
                </c:pt>
                <c:pt idx="431">
                  <c:v>20.63770631999612</c:v>
                </c:pt>
                <c:pt idx="432">
                  <c:v>20.436490501349638</c:v>
                </c:pt>
                <c:pt idx="433">
                  <c:v>20.026114955584713</c:v>
                </c:pt>
                <c:pt idx="434">
                  <c:v>19.532832834982528</c:v>
                </c:pt>
                <c:pt idx="435">
                  <c:v>18.826882833315054</c:v>
                </c:pt>
                <c:pt idx="436">
                  <c:v>18.085886720851409</c:v>
                </c:pt>
                <c:pt idx="437">
                  <c:v>17.459010376099783</c:v>
                </c:pt>
                <c:pt idx="438">
                  <c:v>17.080880609057079</c:v>
                </c:pt>
                <c:pt idx="439">
                  <c:v>17.021976038546445</c:v>
                </c:pt>
                <c:pt idx="440">
                  <c:v>17.235899474541224</c:v>
                </c:pt>
                <c:pt idx="441">
                  <c:v>17.428816992664775</c:v>
                </c:pt>
                <c:pt idx="442">
                  <c:v>17.381891311252264</c:v>
                </c:pt>
                <c:pt idx="443">
                  <c:v>17.129834966940603</c:v>
                </c:pt>
                <c:pt idx="444">
                  <c:v>16.812135215066352</c:v>
                </c:pt>
                <c:pt idx="445">
                  <c:v>16.610072326551549</c:v>
                </c:pt>
                <c:pt idx="446">
                  <c:v>16.685325992634482</c:v>
                </c:pt>
                <c:pt idx="447">
                  <c:v>16.999748360759316</c:v>
                </c:pt>
                <c:pt idx="448">
                  <c:v>17.541423448000778</c:v>
                </c:pt>
                <c:pt idx="449">
                  <c:v>18.37273771448659</c:v>
                </c:pt>
                <c:pt idx="450">
                  <c:v>19.594797767230176</c:v>
                </c:pt>
                <c:pt idx="451">
                  <c:v>21.1801867125128</c:v>
                </c:pt>
                <c:pt idx="452">
                  <c:v>21.691195633347046</c:v>
                </c:pt>
                <c:pt idx="453">
                  <c:v>21.665167707308651</c:v>
                </c:pt>
                <c:pt idx="454">
                  <c:v>21.300128655713454</c:v>
                </c:pt>
                <c:pt idx="455">
                  <c:v>20.744149224881212</c:v>
                </c:pt>
                <c:pt idx="456">
                  <c:v>20.085518713517651</c:v>
                </c:pt>
                <c:pt idx="457">
                  <c:v>19.211462449401591</c:v>
                </c:pt>
                <c:pt idx="458">
                  <c:v>18.493548799277914</c:v>
                </c:pt>
                <c:pt idx="459">
                  <c:v>17.826662569321044</c:v>
                </c:pt>
                <c:pt idx="460">
                  <c:v>17.30968884069928</c:v>
                </c:pt>
                <c:pt idx="461">
                  <c:v>17.081155384811456</c:v>
                </c:pt>
                <c:pt idx="462">
                  <c:v>17.115969210900261</c:v>
                </c:pt>
                <c:pt idx="463">
                  <c:v>17.453364967014103</c:v>
                </c:pt>
                <c:pt idx="464">
                  <c:v>17.800309662844967</c:v>
                </c:pt>
                <c:pt idx="465">
                  <c:v>17.973256526284981</c:v>
                </c:pt>
                <c:pt idx="466">
                  <c:v>17.834574638496989</c:v>
                </c:pt>
                <c:pt idx="467">
                  <c:v>17.322273497124698</c:v>
                </c:pt>
                <c:pt idx="468">
                  <c:v>17.011522354353325</c:v>
                </c:pt>
                <c:pt idx="469">
                  <c:v>16.72498360454254</c:v>
                </c:pt>
                <c:pt idx="470">
                  <c:v>16.22400311592768</c:v>
                </c:pt>
                <c:pt idx="471">
                  <c:v>15.515176342920959</c:v>
                </c:pt>
                <c:pt idx="472">
                  <c:v>14.807034911293369</c:v>
                </c:pt>
                <c:pt idx="473">
                  <c:v>14.650343849860329</c:v>
                </c:pt>
                <c:pt idx="474">
                  <c:v>15.182296421283663</c:v>
                </c:pt>
                <c:pt idx="475">
                  <c:v>16.281146119479324</c:v>
                </c:pt>
                <c:pt idx="476">
                  <c:v>17.535646209733599</c:v>
                </c:pt>
                <c:pt idx="477">
                  <c:v>18.546247402498</c:v>
                </c:pt>
                <c:pt idx="478">
                  <c:v>19.061785552254996</c:v>
                </c:pt>
                <c:pt idx="479">
                  <c:v>18.877263500945656</c:v>
                </c:pt>
                <c:pt idx="480">
                  <c:v>18.081659831537817</c:v>
                </c:pt>
                <c:pt idx="481">
                  <c:v>17.111272775517865</c:v>
                </c:pt>
                <c:pt idx="482">
                  <c:v>16.294042191897695</c:v>
                </c:pt>
                <c:pt idx="483">
                  <c:v>15.876067760575809</c:v>
                </c:pt>
                <c:pt idx="484">
                  <c:v>16.160318683473623</c:v>
                </c:pt>
                <c:pt idx="485">
                  <c:v>17.188283558678929</c:v>
                </c:pt>
                <c:pt idx="486">
                  <c:v>18.52073648315017</c:v>
                </c:pt>
                <c:pt idx="487">
                  <c:v>19.631089450925316</c:v>
                </c:pt>
                <c:pt idx="488">
                  <c:v>20.262107635882455</c:v>
                </c:pt>
                <c:pt idx="489">
                  <c:v>20.46138444645214</c:v>
                </c:pt>
                <c:pt idx="490">
                  <c:v>20.270242860551924</c:v>
                </c:pt>
                <c:pt idx="491">
                  <c:v>20.043089699390851</c:v>
                </c:pt>
                <c:pt idx="492">
                  <c:v>19.716610581509364</c:v>
                </c:pt>
                <c:pt idx="493">
                  <c:v>19.324446887122281</c:v>
                </c:pt>
                <c:pt idx="494">
                  <c:v>18.872410459655335</c:v>
                </c:pt>
                <c:pt idx="495">
                  <c:v>18.322329137040018</c:v>
                </c:pt>
                <c:pt idx="496">
                  <c:v>17.828091488448806</c:v>
                </c:pt>
                <c:pt idx="497">
                  <c:v>17.258689046513744</c:v>
                </c:pt>
                <c:pt idx="498">
                  <c:v>16.484439099534448</c:v>
                </c:pt>
                <c:pt idx="499">
                  <c:v>15.362884849296254</c:v>
                </c:pt>
                <c:pt idx="500">
                  <c:v>13.859812127180142</c:v>
                </c:pt>
                <c:pt idx="501">
                  <c:v>12.149800685936411</c:v>
                </c:pt>
                <c:pt idx="502">
                  <c:v>10.696198758963087</c:v>
                </c:pt>
                <c:pt idx="503">
                  <c:v>10.004604017591584</c:v>
                </c:pt>
                <c:pt idx="504">
                  <c:v>10.178483627867141</c:v>
                </c:pt>
                <c:pt idx="505">
                  <c:v>11.22689992399728</c:v>
                </c:pt>
                <c:pt idx="506">
                  <c:v>13.054335068893774</c:v>
                </c:pt>
                <c:pt idx="507">
                  <c:v>14.895418955752081</c:v>
                </c:pt>
                <c:pt idx="508">
                  <c:v>16.176607989307389</c:v>
                </c:pt>
                <c:pt idx="509">
                  <c:v>17.029858258285817</c:v>
                </c:pt>
                <c:pt idx="510">
                  <c:v>17.609844030136081</c:v>
                </c:pt>
                <c:pt idx="511">
                  <c:v>18.053065910412094</c:v>
                </c:pt>
                <c:pt idx="512">
                  <c:v>18.278788884293043</c:v>
                </c:pt>
                <c:pt idx="513">
                  <c:v>18.372829430623383</c:v>
                </c:pt>
                <c:pt idx="514">
                  <c:v>18.507205112135232</c:v>
                </c:pt>
                <c:pt idx="515">
                  <c:v>18.621259597832733</c:v>
                </c:pt>
                <c:pt idx="516">
                  <c:v>18.686813306066959</c:v>
                </c:pt>
                <c:pt idx="517">
                  <c:v>18.781898234867271</c:v>
                </c:pt>
                <c:pt idx="518">
                  <c:v>18.885401966855106</c:v>
                </c:pt>
                <c:pt idx="519">
                  <c:v>18.716233609308013</c:v>
                </c:pt>
                <c:pt idx="520">
                  <c:v>18.554229358183697</c:v>
                </c:pt>
                <c:pt idx="521">
                  <c:v>18.418889197728408</c:v>
                </c:pt>
                <c:pt idx="522">
                  <c:v>18.274024604082303</c:v>
                </c:pt>
                <c:pt idx="523">
                  <c:v>18.134769159334123</c:v>
                </c:pt>
                <c:pt idx="524">
                  <c:v>18.104253981730821</c:v>
                </c:pt>
                <c:pt idx="525">
                  <c:v>18.009383909459793</c:v>
                </c:pt>
                <c:pt idx="526">
                  <c:v>17.505375313228427</c:v>
                </c:pt>
                <c:pt idx="527">
                  <c:v>16.355543069296306</c:v>
                </c:pt>
                <c:pt idx="528">
                  <c:v>14.536192212612663</c:v>
                </c:pt>
                <c:pt idx="529">
                  <c:v>12.267894590004117</c:v>
                </c:pt>
                <c:pt idx="530">
                  <c:v>10.507067884528137</c:v>
                </c:pt>
                <c:pt idx="531">
                  <c:v>9.334774283415662</c:v>
                </c:pt>
                <c:pt idx="532">
                  <c:v>8.5532887505257271</c:v>
                </c:pt>
                <c:pt idx="533">
                  <c:v>8.0263018500805305</c:v>
                </c:pt>
                <c:pt idx="534">
                  <c:v>7.7024029119619888</c:v>
                </c:pt>
                <c:pt idx="535">
                  <c:v>8.0551775492984738</c:v>
                </c:pt>
                <c:pt idx="536">
                  <c:v>8.9774028015625991</c:v>
                </c:pt>
                <c:pt idx="537">
                  <c:v>10.462594258187483</c:v>
                </c:pt>
                <c:pt idx="538">
                  <c:v>12.403823221700977</c:v>
                </c:pt>
                <c:pt idx="539">
                  <c:v>14.534982913534513</c:v>
                </c:pt>
                <c:pt idx="540">
                  <c:v>15.784947111560106</c:v>
                </c:pt>
                <c:pt idx="541">
                  <c:v>15.267649015062766</c:v>
                </c:pt>
                <c:pt idx="542">
                  <c:v>15.023782247112655</c:v>
                </c:pt>
                <c:pt idx="543">
                  <c:v>15.299199947471482</c:v>
                </c:pt>
                <c:pt idx="544">
                  <c:v>16.013551573155112</c:v>
                </c:pt>
                <c:pt idx="545">
                  <c:v>16.988733430179568</c:v>
                </c:pt>
                <c:pt idx="546">
                  <c:v>17.047330586005753</c:v>
                </c:pt>
                <c:pt idx="547">
                  <c:v>17.020009179105582</c:v>
                </c:pt>
                <c:pt idx="548">
                  <c:v>17.048932952029784</c:v>
                </c:pt>
                <c:pt idx="549">
                  <c:v>17.120949320540753</c:v>
                </c:pt>
                <c:pt idx="550">
                  <c:v>17.184103397808734</c:v>
                </c:pt>
                <c:pt idx="551">
                  <c:v>17.417244506826446</c:v>
                </c:pt>
                <c:pt idx="552">
                  <c:v>17.718450797915622</c:v>
                </c:pt>
                <c:pt idx="553">
                  <c:v>17.78913218891152</c:v>
                </c:pt>
                <c:pt idx="554">
                  <c:v>17.590363370097407</c:v>
                </c:pt>
                <c:pt idx="555">
                  <c:v>17.244994622964725</c:v>
                </c:pt>
                <c:pt idx="556">
                  <c:v>17.013153202504679</c:v>
                </c:pt>
                <c:pt idx="557">
                  <c:v>16.949499797394921</c:v>
                </c:pt>
                <c:pt idx="558">
                  <c:v>16.924917189409282</c:v>
                </c:pt>
                <c:pt idx="559">
                  <c:v>16.975470428917067</c:v>
                </c:pt>
                <c:pt idx="560">
                  <c:v>17.031736323947879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上甜点!$N$1</c:f>
              <c:strCache>
                <c:ptCount val="1"/>
                <c:pt idx="0">
                  <c:v>C12（GPa）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上甜点!$A$2:$A$562</c:f>
              <c:numCache>
                <c:formatCode>General</c:formatCode>
                <c:ptCount val="561"/>
                <c:pt idx="0">
                  <c:v>3450</c:v>
                </c:pt>
                <c:pt idx="1">
                  <c:v>3450.125</c:v>
                </c:pt>
                <c:pt idx="2">
                  <c:v>3450.25</c:v>
                </c:pt>
                <c:pt idx="3">
                  <c:v>3450.375</c:v>
                </c:pt>
                <c:pt idx="4">
                  <c:v>3450.5</c:v>
                </c:pt>
                <c:pt idx="5">
                  <c:v>3450.625</c:v>
                </c:pt>
                <c:pt idx="6">
                  <c:v>3450.75</c:v>
                </c:pt>
                <c:pt idx="7">
                  <c:v>3450.875</c:v>
                </c:pt>
                <c:pt idx="8">
                  <c:v>3451</c:v>
                </c:pt>
                <c:pt idx="9">
                  <c:v>3451.125</c:v>
                </c:pt>
                <c:pt idx="10">
                  <c:v>3451.25</c:v>
                </c:pt>
                <c:pt idx="11">
                  <c:v>3451.375</c:v>
                </c:pt>
                <c:pt idx="12">
                  <c:v>3451.5</c:v>
                </c:pt>
                <c:pt idx="13">
                  <c:v>3451.625</c:v>
                </c:pt>
                <c:pt idx="14">
                  <c:v>3451.75</c:v>
                </c:pt>
                <c:pt idx="15">
                  <c:v>3451.875</c:v>
                </c:pt>
                <c:pt idx="16">
                  <c:v>3452</c:v>
                </c:pt>
                <c:pt idx="17">
                  <c:v>3452.125</c:v>
                </c:pt>
                <c:pt idx="18">
                  <c:v>3452.25</c:v>
                </c:pt>
                <c:pt idx="19">
                  <c:v>3452.375</c:v>
                </c:pt>
                <c:pt idx="20">
                  <c:v>3452.5</c:v>
                </c:pt>
                <c:pt idx="21">
                  <c:v>3452.625</c:v>
                </c:pt>
                <c:pt idx="22">
                  <c:v>3452.75</c:v>
                </c:pt>
                <c:pt idx="23">
                  <c:v>3452.875</c:v>
                </c:pt>
                <c:pt idx="24">
                  <c:v>3453</c:v>
                </c:pt>
                <c:pt idx="25">
                  <c:v>3453.125</c:v>
                </c:pt>
                <c:pt idx="26">
                  <c:v>3453.25</c:v>
                </c:pt>
                <c:pt idx="27">
                  <c:v>3453.375</c:v>
                </c:pt>
                <c:pt idx="28">
                  <c:v>3453.5</c:v>
                </c:pt>
                <c:pt idx="29">
                  <c:v>3453.625</c:v>
                </c:pt>
                <c:pt idx="30">
                  <c:v>3453.75</c:v>
                </c:pt>
                <c:pt idx="31">
                  <c:v>3453.875</c:v>
                </c:pt>
                <c:pt idx="32">
                  <c:v>3454</c:v>
                </c:pt>
                <c:pt idx="33">
                  <c:v>3454.125</c:v>
                </c:pt>
                <c:pt idx="34">
                  <c:v>3454.25</c:v>
                </c:pt>
                <c:pt idx="35">
                  <c:v>3454.375</c:v>
                </c:pt>
                <c:pt idx="36">
                  <c:v>3454.5</c:v>
                </c:pt>
                <c:pt idx="37">
                  <c:v>3454.625</c:v>
                </c:pt>
                <c:pt idx="38">
                  <c:v>3454.75</c:v>
                </c:pt>
                <c:pt idx="39">
                  <c:v>3454.875</c:v>
                </c:pt>
                <c:pt idx="40">
                  <c:v>3455</c:v>
                </c:pt>
                <c:pt idx="41">
                  <c:v>3455.125</c:v>
                </c:pt>
                <c:pt idx="42">
                  <c:v>3455.25</c:v>
                </c:pt>
                <c:pt idx="43">
                  <c:v>3455.375</c:v>
                </c:pt>
                <c:pt idx="44">
                  <c:v>3455.5</c:v>
                </c:pt>
                <c:pt idx="45">
                  <c:v>3455.625</c:v>
                </c:pt>
                <c:pt idx="46">
                  <c:v>3455.75</c:v>
                </c:pt>
                <c:pt idx="47">
                  <c:v>3455.875</c:v>
                </c:pt>
                <c:pt idx="48">
                  <c:v>3456</c:v>
                </c:pt>
                <c:pt idx="49">
                  <c:v>3456.125</c:v>
                </c:pt>
                <c:pt idx="50">
                  <c:v>3456.25</c:v>
                </c:pt>
                <c:pt idx="51">
                  <c:v>3456.375</c:v>
                </c:pt>
                <c:pt idx="52">
                  <c:v>3456.5</c:v>
                </c:pt>
                <c:pt idx="53">
                  <c:v>3456.625</c:v>
                </c:pt>
                <c:pt idx="54">
                  <c:v>3456.75</c:v>
                </c:pt>
                <c:pt idx="55">
                  <c:v>3456.875</c:v>
                </c:pt>
                <c:pt idx="56">
                  <c:v>3457</c:v>
                </c:pt>
                <c:pt idx="57">
                  <c:v>3457.125</c:v>
                </c:pt>
                <c:pt idx="58">
                  <c:v>3457.25</c:v>
                </c:pt>
                <c:pt idx="59">
                  <c:v>3457.375</c:v>
                </c:pt>
                <c:pt idx="60">
                  <c:v>3457.5</c:v>
                </c:pt>
                <c:pt idx="61">
                  <c:v>3457.625</c:v>
                </c:pt>
                <c:pt idx="62">
                  <c:v>3457.75</c:v>
                </c:pt>
                <c:pt idx="63">
                  <c:v>3457.875</c:v>
                </c:pt>
                <c:pt idx="64">
                  <c:v>3458</c:v>
                </c:pt>
                <c:pt idx="65">
                  <c:v>3458.125</c:v>
                </c:pt>
                <c:pt idx="66">
                  <c:v>3458.25</c:v>
                </c:pt>
                <c:pt idx="67">
                  <c:v>3458.375</c:v>
                </c:pt>
                <c:pt idx="68">
                  <c:v>3458.5</c:v>
                </c:pt>
                <c:pt idx="69">
                  <c:v>3458.625</c:v>
                </c:pt>
                <c:pt idx="70">
                  <c:v>3458.75</c:v>
                </c:pt>
                <c:pt idx="71">
                  <c:v>3458.875</c:v>
                </c:pt>
                <c:pt idx="72">
                  <c:v>3459</c:v>
                </c:pt>
                <c:pt idx="73">
                  <c:v>3459.125</c:v>
                </c:pt>
                <c:pt idx="74">
                  <c:v>3459.25</c:v>
                </c:pt>
                <c:pt idx="75">
                  <c:v>3459.375</c:v>
                </c:pt>
                <c:pt idx="76">
                  <c:v>3459.5</c:v>
                </c:pt>
                <c:pt idx="77">
                  <c:v>3459.625</c:v>
                </c:pt>
                <c:pt idx="78">
                  <c:v>3459.75</c:v>
                </c:pt>
                <c:pt idx="79">
                  <c:v>3459.875</c:v>
                </c:pt>
                <c:pt idx="80">
                  <c:v>3460</c:v>
                </c:pt>
                <c:pt idx="81">
                  <c:v>3460.125</c:v>
                </c:pt>
                <c:pt idx="82">
                  <c:v>3460.25</c:v>
                </c:pt>
                <c:pt idx="83">
                  <c:v>3460.375</c:v>
                </c:pt>
                <c:pt idx="84">
                  <c:v>3460.5</c:v>
                </c:pt>
                <c:pt idx="85">
                  <c:v>3460.625</c:v>
                </c:pt>
                <c:pt idx="86">
                  <c:v>3460.75</c:v>
                </c:pt>
                <c:pt idx="87">
                  <c:v>3460.875</c:v>
                </c:pt>
                <c:pt idx="88">
                  <c:v>3461</c:v>
                </c:pt>
                <c:pt idx="89">
                  <c:v>3461.125</c:v>
                </c:pt>
                <c:pt idx="90">
                  <c:v>3461.25</c:v>
                </c:pt>
                <c:pt idx="91">
                  <c:v>3461.375</c:v>
                </c:pt>
                <c:pt idx="92">
                  <c:v>3461.5</c:v>
                </c:pt>
                <c:pt idx="93">
                  <c:v>3461.625</c:v>
                </c:pt>
                <c:pt idx="94">
                  <c:v>3461.75</c:v>
                </c:pt>
                <c:pt idx="95">
                  <c:v>3461.875</c:v>
                </c:pt>
                <c:pt idx="96">
                  <c:v>3462</c:v>
                </c:pt>
                <c:pt idx="97">
                  <c:v>3462.125</c:v>
                </c:pt>
                <c:pt idx="98">
                  <c:v>3462.25</c:v>
                </c:pt>
                <c:pt idx="99">
                  <c:v>3462.375</c:v>
                </c:pt>
                <c:pt idx="100">
                  <c:v>3462.5</c:v>
                </c:pt>
                <c:pt idx="101">
                  <c:v>3462.625</c:v>
                </c:pt>
                <c:pt idx="102">
                  <c:v>3462.75</c:v>
                </c:pt>
                <c:pt idx="103">
                  <c:v>3462.875</c:v>
                </c:pt>
                <c:pt idx="104">
                  <c:v>3463</c:v>
                </c:pt>
                <c:pt idx="105">
                  <c:v>3463.125</c:v>
                </c:pt>
                <c:pt idx="106">
                  <c:v>3463.25</c:v>
                </c:pt>
                <c:pt idx="107">
                  <c:v>3463.375</c:v>
                </c:pt>
                <c:pt idx="108">
                  <c:v>3463.5</c:v>
                </c:pt>
                <c:pt idx="109">
                  <c:v>3463.625</c:v>
                </c:pt>
                <c:pt idx="110">
                  <c:v>3463.75</c:v>
                </c:pt>
                <c:pt idx="111">
                  <c:v>3463.875</c:v>
                </c:pt>
                <c:pt idx="112">
                  <c:v>3464</c:v>
                </c:pt>
                <c:pt idx="113">
                  <c:v>3464.125</c:v>
                </c:pt>
                <c:pt idx="114">
                  <c:v>3464.25</c:v>
                </c:pt>
                <c:pt idx="115">
                  <c:v>3464.375</c:v>
                </c:pt>
                <c:pt idx="116">
                  <c:v>3464.5</c:v>
                </c:pt>
                <c:pt idx="117">
                  <c:v>3464.625</c:v>
                </c:pt>
                <c:pt idx="118">
                  <c:v>3464.75</c:v>
                </c:pt>
                <c:pt idx="119">
                  <c:v>3464.875</c:v>
                </c:pt>
                <c:pt idx="120">
                  <c:v>3465</c:v>
                </c:pt>
                <c:pt idx="121">
                  <c:v>3465.125</c:v>
                </c:pt>
                <c:pt idx="122">
                  <c:v>3465.25</c:v>
                </c:pt>
                <c:pt idx="123">
                  <c:v>3465.375</c:v>
                </c:pt>
                <c:pt idx="124">
                  <c:v>3465.5</c:v>
                </c:pt>
                <c:pt idx="125">
                  <c:v>3465.625</c:v>
                </c:pt>
                <c:pt idx="126">
                  <c:v>3465.75</c:v>
                </c:pt>
                <c:pt idx="127">
                  <c:v>3465.875</c:v>
                </c:pt>
                <c:pt idx="128">
                  <c:v>3466</c:v>
                </c:pt>
                <c:pt idx="129">
                  <c:v>3466.125</c:v>
                </c:pt>
                <c:pt idx="130">
                  <c:v>3466.25</c:v>
                </c:pt>
                <c:pt idx="131">
                  <c:v>3466.375</c:v>
                </c:pt>
                <c:pt idx="132">
                  <c:v>3466.5</c:v>
                </c:pt>
                <c:pt idx="133">
                  <c:v>3466.625</c:v>
                </c:pt>
                <c:pt idx="134">
                  <c:v>3466.75</c:v>
                </c:pt>
                <c:pt idx="135">
                  <c:v>3466.875</c:v>
                </c:pt>
                <c:pt idx="136">
                  <c:v>3467</c:v>
                </c:pt>
                <c:pt idx="137">
                  <c:v>3467.125</c:v>
                </c:pt>
                <c:pt idx="138">
                  <c:v>3467.25</c:v>
                </c:pt>
                <c:pt idx="139">
                  <c:v>3467.375</c:v>
                </c:pt>
                <c:pt idx="140">
                  <c:v>3467.5</c:v>
                </c:pt>
                <c:pt idx="141">
                  <c:v>3467.625</c:v>
                </c:pt>
                <c:pt idx="142">
                  <c:v>3467.75</c:v>
                </c:pt>
                <c:pt idx="143">
                  <c:v>3467.875</c:v>
                </c:pt>
                <c:pt idx="144">
                  <c:v>3468</c:v>
                </c:pt>
                <c:pt idx="145">
                  <c:v>3468.125</c:v>
                </c:pt>
                <c:pt idx="146">
                  <c:v>3468.25</c:v>
                </c:pt>
                <c:pt idx="147">
                  <c:v>3468.375</c:v>
                </c:pt>
                <c:pt idx="148">
                  <c:v>3468.5</c:v>
                </c:pt>
                <c:pt idx="149">
                  <c:v>3468.625</c:v>
                </c:pt>
                <c:pt idx="150">
                  <c:v>3468.75</c:v>
                </c:pt>
                <c:pt idx="151">
                  <c:v>3468.875</c:v>
                </c:pt>
                <c:pt idx="152">
                  <c:v>3469</c:v>
                </c:pt>
                <c:pt idx="153">
                  <c:v>3469.125</c:v>
                </c:pt>
                <c:pt idx="154">
                  <c:v>3469.25</c:v>
                </c:pt>
                <c:pt idx="155">
                  <c:v>3469.375</c:v>
                </c:pt>
                <c:pt idx="156">
                  <c:v>3469.5</c:v>
                </c:pt>
                <c:pt idx="157">
                  <c:v>3469.625</c:v>
                </c:pt>
                <c:pt idx="158">
                  <c:v>3469.75</c:v>
                </c:pt>
                <c:pt idx="159">
                  <c:v>3469.875</c:v>
                </c:pt>
                <c:pt idx="160">
                  <c:v>3470</c:v>
                </c:pt>
                <c:pt idx="161">
                  <c:v>3470.125</c:v>
                </c:pt>
                <c:pt idx="162">
                  <c:v>3470.25</c:v>
                </c:pt>
                <c:pt idx="163">
                  <c:v>3470.375</c:v>
                </c:pt>
                <c:pt idx="164">
                  <c:v>3470.5</c:v>
                </c:pt>
                <c:pt idx="165">
                  <c:v>3470.625</c:v>
                </c:pt>
                <c:pt idx="166">
                  <c:v>3470.75</c:v>
                </c:pt>
                <c:pt idx="167">
                  <c:v>3470.875</c:v>
                </c:pt>
                <c:pt idx="168">
                  <c:v>3471</c:v>
                </c:pt>
                <c:pt idx="169">
                  <c:v>3471.125</c:v>
                </c:pt>
                <c:pt idx="170">
                  <c:v>3471.25</c:v>
                </c:pt>
                <c:pt idx="171">
                  <c:v>3471.375</c:v>
                </c:pt>
                <c:pt idx="172">
                  <c:v>3471.5</c:v>
                </c:pt>
                <c:pt idx="173">
                  <c:v>3471.625</c:v>
                </c:pt>
                <c:pt idx="174">
                  <c:v>3471.75</c:v>
                </c:pt>
                <c:pt idx="175">
                  <c:v>3471.875</c:v>
                </c:pt>
                <c:pt idx="176">
                  <c:v>3472</c:v>
                </c:pt>
                <c:pt idx="177">
                  <c:v>3472.125</c:v>
                </c:pt>
                <c:pt idx="178">
                  <c:v>3472.25</c:v>
                </c:pt>
                <c:pt idx="179">
                  <c:v>3472.375</c:v>
                </c:pt>
                <c:pt idx="180">
                  <c:v>3472.5</c:v>
                </c:pt>
                <c:pt idx="181">
                  <c:v>3472.625</c:v>
                </c:pt>
                <c:pt idx="182">
                  <c:v>3472.75</c:v>
                </c:pt>
                <c:pt idx="183">
                  <c:v>3472.875</c:v>
                </c:pt>
                <c:pt idx="184">
                  <c:v>3473</c:v>
                </c:pt>
                <c:pt idx="185">
                  <c:v>3473.125</c:v>
                </c:pt>
                <c:pt idx="186">
                  <c:v>3473.25</c:v>
                </c:pt>
                <c:pt idx="187">
                  <c:v>3473.375</c:v>
                </c:pt>
                <c:pt idx="188">
                  <c:v>3473.5</c:v>
                </c:pt>
                <c:pt idx="189">
                  <c:v>3473.625</c:v>
                </c:pt>
                <c:pt idx="190">
                  <c:v>3473.75</c:v>
                </c:pt>
                <c:pt idx="191">
                  <c:v>3473.875</c:v>
                </c:pt>
                <c:pt idx="192">
                  <c:v>3474</c:v>
                </c:pt>
                <c:pt idx="193">
                  <c:v>3474.125</c:v>
                </c:pt>
                <c:pt idx="194">
                  <c:v>3474.25</c:v>
                </c:pt>
                <c:pt idx="195">
                  <c:v>3474.375</c:v>
                </c:pt>
                <c:pt idx="196">
                  <c:v>3474.5</c:v>
                </c:pt>
                <c:pt idx="197">
                  <c:v>3474.625</c:v>
                </c:pt>
                <c:pt idx="198">
                  <c:v>3474.75</c:v>
                </c:pt>
                <c:pt idx="199">
                  <c:v>3474.875</c:v>
                </c:pt>
                <c:pt idx="200">
                  <c:v>3475</c:v>
                </c:pt>
                <c:pt idx="201">
                  <c:v>3475.125</c:v>
                </c:pt>
                <c:pt idx="202">
                  <c:v>3475.25</c:v>
                </c:pt>
                <c:pt idx="203">
                  <c:v>3475.375</c:v>
                </c:pt>
                <c:pt idx="204">
                  <c:v>3475.5</c:v>
                </c:pt>
                <c:pt idx="205">
                  <c:v>3475.625</c:v>
                </c:pt>
                <c:pt idx="206">
                  <c:v>3475.75</c:v>
                </c:pt>
                <c:pt idx="207">
                  <c:v>3475.875</c:v>
                </c:pt>
                <c:pt idx="208">
                  <c:v>3476</c:v>
                </c:pt>
                <c:pt idx="209">
                  <c:v>3476.125</c:v>
                </c:pt>
                <c:pt idx="210">
                  <c:v>3476.25</c:v>
                </c:pt>
                <c:pt idx="211">
                  <c:v>3476.375</c:v>
                </c:pt>
                <c:pt idx="212">
                  <c:v>3476.5</c:v>
                </c:pt>
                <c:pt idx="213">
                  <c:v>3476.625</c:v>
                </c:pt>
                <c:pt idx="214">
                  <c:v>3476.75</c:v>
                </c:pt>
                <c:pt idx="215">
                  <c:v>3476.875</c:v>
                </c:pt>
                <c:pt idx="216">
                  <c:v>3477</c:v>
                </c:pt>
                <c:pt idx="217">
                  <c:v>3477.125</c:v>
                </c:pt>
                <c:pt idx="218">
                  <c:v>3477.25</c:v>
                </c:pt>
                <c:pt idx="219">
                  <c:v>3477.375</c:v>
                </c:pt>
                <c:pt idx="220">
                  <c:v>3477.5</c:v>
                </c:pt>
                <c:pt idx="221">
                  <c:v>3477.625</c:v>
                </c:pt>
                <c:pt idx="222">
                  <c:v>3477.75</c:v>
                </c:pt>
                <c:pt idx="223">
                  <c:v>3477.875</c:v>
                </c:pt>
                <c:pt idx="224">
                  <c:v>3478</c:v>
                </c:pt>
                <c:pt idx="225">
                  <c:v>3478.125</c:v>
                </c:pt>
                <c:pt idx="226">
                  <c:v>3478.25</c:v>
                </c:pt>
                <c:pt idx="227">
                  <c:v>3478.375</c:v>
                </c:pt>
                <c:pt idx="228">
                  <c:v>3478.5</c:v>
                </c:pt>
                <c:pt idx="229">
                  <c:v>3478.625</c:v>
                </c:pt>
                <c:pt idx="230">
                  <c:v>3478.75</c:v>
                </c:pt>
                <c:pt idx="231">
                  <c:v>3478.875</c:v>
                </c:pt>
                <c:pt idx="232">
                  <c:v>3479</c:v>
                </c:pt>
                <c:pt idx="233">
                  <c:v>3479.125</c:v>
                </c:pt>
                <c:pt idx="234">
                  <c:v>3479.25</c:v>
                </c:pt>
                <c:pt idx="235">
                  <c:v>3479.375</c:v>
                </c:pt>
                <c:pt idx="236">
                  <c:v>3479.5</c:v>
                </c:pt>
                <c:pt idx="237">
                  <c:v>3479.625</c:v>
                </c:pt>
                <c:pt idx="238">
                  <c:v>3479.75</c:v>
                </c:pt>
                <c:pt idx="239">
                  <c:v>3479.875</c:v>
                </c:pt>
                <c:pt idx="240">
                  <c:v>3480</c:v>
                </c:pt>
                <c:pt idx="241">
                  <c:v>3480.125</c:v>
                </c:pt>
                <c:pt idx="242">
                  <c:v>3480.25</c:v>
                </c:pt>
                <c:pt idx="243">
                  <c:v>3480.375</c:v>
                </c:pt>
                <c:pt idx="244">
                  <c:v>3480.5</c:v>
                </c:pt>
                <c:pt idx="245">
                  <c:v>3480.625</c:v>
                </c:pt>
                <c:pt idx="246">
                  <c:v>3480.75</c:v>
                </c:pt>
                <c:pt idx="247">
                  <c:v>3480.875</c:v>
                </c:pt>
                <c:pt idx="248">
                  <c:v>3481</c:v>
                </c:pt>
                <c:pt idx="249">
                  <c:v>3481.125</c:v>
                </c:pt>
                <c:pt idx="250">
                  <c:v>3481.25</c:v>
                </c:pt>
                <c:pt idx="251">
                  <c:v>3481.375</c:v>
                </c:pt>
                <c:pt idx="252">
                  <c:v>3481.5</c:v>
                </c:pt>
                <c:pt idx="253">
                  <c:v>3481.625</c:v>
                </c:pt>
                <c:pt idx="254">
                  <c:v>3481.75</c:v>
                </c:pt>
                <c:pt idx="255">
                  <c:v>3481.875</c:v>
                </c:pt>
                <c:pt idx="256">
                  <c:v>3482</c:v>
                </c:pt>
                <c:pt idx="257">
                  <c:v>3482.125</c:v>
                </c:pt>
                <c:pt idx="258">
                  <c:v>3482.25</c:v>
                </c:pt>
                <c:pt idx="259">
                  <c:v>3482.375</c:v>
                </c:pt>
                <c:pt idx="260">
                  <c:v>3482.5</c:v>
                </c:pt>
                <c:pt idx="261">
                  <c:v>3482.625</c:v>
                </c:pt>
                <c:pt idx="262">
                  <c:v>3482.75</c:v>
                </c:pt>
                <c:pt idx="263">
                  <c:v>3482.875</c:v>
                </c:pt>
                <c:pt idx="264">
                  <c:v>3483</c:v>
                </c:pt>
                <c:pt idx="265">
                  <c:v>3483.125</c:v>
                </c:pt>
                <c:pt idx="266">
                  <c:v>3483.25</c:v>
                </c:pt>
                <c:pt idx="267">
                  <c:v>3483.375</c:v>
                </c:pt>
                <c:pt idx="268">
                  <c:v>3483.5</c:v>
                </c:pt>
                <c:pt idx="269">
                  <c:v>3483.625</c:v>
                </c:pt>
                <c:pt idx="270">
                  <c:v>3483.75</c:v>
                </c:pt>
                <c:pt idx="271">
                  <c:v>3483.875</c:v>
                </c:pt>
                <c:pt idx="272">
                  <c:v>3484</c:v>
                </c:pt>
                <c:pt idx="273">
                  <c:v>3484.125</c:v>
                </c:pt>
                <c:pt idx="274">
                  <c:v>3484.25</c:v>
                </c:pt>
                <c:pt idx="275">
                  <c:v>3484.375</c:v>
                </c:pt>
                <c:pt idx="276">
                  <c:v>3484.5</c:v>
                </c:pt>
                <c:pt idx="277">
                  <c:v>3484.625</c:v>
                </c:pt>
                <c:pt idx="278">
                  <c:v>3484.75</c:v>
                </c:pt>
                <c:pt idx="279">
                  <c:v>3484.875</c:v>
                </c:pt>
                <c:pt idx="280">
                  <c:v>3485</c:v>
                </c:pt>
                <c:pt idx="281">
                  <c:v>3485.125</c:v>
                </c:pt>
                <c:pt idx="282">
                  <c:v>3485.25</c:v>
                </c:pt>
                <c:pt idx="283">
                  <c:v>3485.375</c:v>
                </c:pt>
                <c:pt idx="284">
                  <c:v>3485.5</c:v>
                </c:pt>
                <c:pt idx="285">
                  <c:v>3485.625</c:v>
                </c:pt>
                <c:pt idx="286">
                  <c:v>3485.75</c:v>
                </c:pt>
                <c:pt idx="287">
                  <c:v>3485.875</c:v>
                </c:pt>
                <c:pt idx="288">
                  <c:v>3486</c:v>
                </c:pt>
                <c:pt idx="289">
                  <c:v>3486.125</c:v>
                </c:pt>
                <c:pt idx="290">
                  <c:v>3486.25</c:v>
                </c:pt>
                <c:pt idx="291">
                  <c:v>3486.375</c:v>
                </c:pt>
                <c:pt idx="292">
                  <c:v>3486.5</c:v>
                </c:pt>
                <c:pt idx="293">
                  <c:v>3486.625</c:v>
                </c:pt>
                <c:pt idx="294">
                  <c:v>3486.75</c:v>
                </c:pt>
                <c:pt idx="295">
                  <c:v>3486.875</c:v>
                </c:pt>
                <c:pt idx="296">
                  <c:v>3487</c:v>
                </c:pt>
                <c:pt idx="297">
                  <c:v>3487.125</c:v>
                </c:pt>
                <c:pt idx="298">
                  <c:v>3487.25</c:v>
                </c:pt>
                <c:pt idx="299">
                  <c:v>3487.375</c:v>
                </c:pt>
                <c:pt idx="300">
                  <c:v>3487.5</c:v>
                </c:pt>
                <c:pt idx="301">
                  <c:v>3487.625</c:v>
                </c:pt>
                <c:pt idx="302">
                  <c:v>3487.75</c:v>
                </c:pt>
                <c:pt idx="303">
                  <c:v>3487.875</c:v>
                </c:pt>
                <c:pt idx="304">
                  <c:v>3488</c:v>
                </c:pt>
                <c:pt idx="305">
                  <c:v>3488.125</c:v>
                </c:pt>
                <c:pt idx="306">
                  <c:v>3488.25</c:v>
                </c:pt>
                <c:pt idx="307">
                  <c:v>3488.375</c:v>
                </c:pt>
                <c:pt idx="308">
                  <c:v>3488.5</c:v>
                </c:pt>
                <c:pt idx="309">
                  <c:v>3488.625</c:v>
                </c:pt>
                <c:pt idx="310">
                  <c:v>3488.75</c:v>
                </c:pt>
                <c:pt idx="311">
                  <c:v>3488.875</c:v>
                </c:pt>
                <c:pt idx="312">
                  <c:v>3489</c:v>
                </c:pt>
                <c:pt idx="313">
                  <c:v>3489.125</c:v>
                </c:pt>
                <c:pt idx="314">
                  <c:v>3489.25</c:v>
                </c:pt>
                <c:pt idx="315">
                  <c:v>3489.375</c:v>
                </c:pt>
                <c:pt idx="316">
                  <c:v>3489.5</c:v>
                </c:pt>
                <c:pt idx="317">
                  <c:v>3489.625</c:v>
                </c:pt>
                <c:pt idx="318">
                  <c:v>3489.75</c:v>
                </c:pt>
                <c:pt idx="319">
                  <c:v>3489.875</c:v>
                </c:pt>
                <c:pt idx="320">
                  <c:v>3490</c:v>
                </c:pt>
                <c:pt idx="321">
                  <c:v>3490.125</c:v>
                </c:pt>
                <c:pt idx="322">
                  <c:v>3490.25</c:v>
                </c:pt>
                <c:pt idx="323">
                  <c:v>3490.375</c:v>
                </c:pt>
                <c:pt idx="324">
                  <c:v>3490.5</c:v>
                </c:pt>
                <c:pt idx="325">
                  <c:v>3490.625</c:v>
                </c:pt>
                <c:pt idx="326">
                  <c:v>3490.75</c:v>
                </c:pt>
                <c:pt idx="327">
                  <c:v>3490.875</c:v>
                </c:pt>
                <c:pt idx="328">
                  <c:v>3491</c:v>
                </c:pt>
                <c:pt idx="329">
                  <c:v>3491.125</c:v>
                </c:pt>
                <c:pt idx="330">
                  <c:v>3491.25</c:v>
                </c:pt>
                <c:pt idx="331">
                  <c:v>3491.375</c:v>
                </c:pt>
                <c:pt idx="332">
                  <c:v>3491.5</c:v>
                </c:pt>
                <c:pt idx="333">
                  <c:v>3491.625</c:v>
                </c:pt>
                <c:pt idx="334">
                  <c:v>3491.75</c:v>
                </c:pt>
                <c:pt idx="335">
                  <c:v>3491.875</c:v>
                </c:pt>
                <c:pt idx="336">
                  <c:v>3492</c:v>
                </c:pt>
                <c:pt idx="337">
                  <c:v>3492.125</c:v>
                </c:pt>
                <c:pt idx="338">
                  <c:v>3492.25</c:v>
                </c:pt>
                <c:pt idx="339">
                  <c:v>3492.375</c:v>
                </c:pt>
                <c:pt idx="340">
                  <c:v>3492.5</c:v>
                </c:pt>
                <c:pt idx="341">
                  <c:v>3492.625</c:v>
                </c:pt>
                <c:pt idx="342">
                  <c:v>3492.75</c:v>
                </c:pt>
                <c:pt idx="343">
                  <c:v>3492.875</c:v>
                </c:pt>
                <c:pt idx="344">
                  <c:v>3493</c:v>
                </c:pt>
                <c:pt idx="345">
                  <c:v>3493.125</c:v>
                </c:pt>
                <c:pt idx="346">
                  <c:v>3493.25</c:v>
                </c:pt>
                <c:pt idx="347">
                  <c:v>3493.375</c:v>
                </c:pt>
                <c:pt idx="348">
                  <c:v>3493.5</c:v>
                </c:pt>
                <c:pt idx="349">
                  <c:v>3493.625</c:v>
                </c:pt>
                <c:pt idx="350">
                  <c:v>3493.75</c:v>
                </c:pt>
                <c:pt idx="351">
                  <c:v>3493.875</c:v>
                </c:pt>
                <c:pt idx="352">
                  <c:v>3494</c:v>
                </c:pt>
                <c:pt idx="353">
                  <c:v>3494.125</c:v>
                </c:pt>
                <c:pt idx="354">
                  <c:v>3494.25</c:v>
                </c:pt>
                <c:pt idx="355">
                  <c:v>3494.375</c:v>
                </c:pt>
                <c:pt idx="356">
                  <c:v>3494.5</c:v>
                </c:pt>
                <c:pt idx="357">
                  <c:v>3494.625</c:v>
                </c:pt>
                <c:pt idx="358">
                  <c:v>3494.75</c:v>
                </c:pt>
                <c:pt idx="359">
                  <c:v>3494.875</c:v>
                </c:pt>
                <c:pt idx="360">
                  <c:v>3495</c:v>
                </c:pt>
                <c:pt idx="361">
                  <c:v>3495.125</c:v>
                </c:pt>
                <c:pt idx="362">
                  <c:v>3495.25</c:v>
                </c:pt>
                <c:pt idx="363">
                  <c:v>3495.375</c:v>
                </c:pt>
                <c:pt idx="364">
                  <c:v>3495.5</c:v>
                </c:pt>
                <c:pt idx="365">
                  <c:v>3495.625</c:v>
                </c:pt>
                <c:pt idx="366">
                  <c:v>3495.75</c:v>
                </c:pt>
                <c:pt idx="367">
                  <c:v>3495.875</c:v>
                </c:pt>
                <c:pt idx="368">
                  <c:v>3496</c:v>
                </c:pt>
                <c:pt idx="369">
                  <c:v>3496.125</c:v>
                </c:pt>
                <c:pt idx="370">
                  <c:v>3496.25</c:v>
                </c:pt>
                <c:pt idx="371">
                  <c:v>3496.375</c:v>
                </c:pt>
                <c:pt idx="372">
                  <c:v>3496.5</c:v>
                </c:pt>
                <c:pt idx="373">
                  <c:v>3496.625</c:v>
                </c:pt>
                <c:pt idx="374">
                  <c:v>3496.75</c:v>
                </c:pt>
                <c:pt idx="375">
                  <c:v>3496.875</c:v>
                </c:pt>
                <c:pt idx="376">
                  <c:v>3497</c:v>
                </c:pt>
                <c:pt idx="377">
                  <c:v>3497.125</c:v>
                </c:pt>
                <c:pt idx="378">
                  <c:v>3497.25</c:v>
                </c:pt>
                <c:pt idx="379">
                  <c:v>3497.375</c:v>
                </c:pt>
                <c:pt idx="380">
                  <c:v>3497.5</c:v>
                </c:pt>
                <c:pt idx="381">
                  <c:v>3497.625</c:v>
                </c:pt>
                <c:pt idx="382">
                  <c:v>3497.75</c:v>
                </c:pt>
                <c:pt idx="383">
                  <c:v>3497.875</c:v>
                </c:pt>
                <c:pt idx="384">
                  <c:v>3498</c:v>
                </c:pt>
                <c:pt idx="385">
                  <c:v>3498.125</c:v>
                </c:pt>
                <c:pt idx="386">
                  <c:v>3498.25</c:v>
                </c:pt>
                <c:pt idx="387">
                  <c:v>3498.375</c:v>
                </c:pt>
                <c:pt idx="388">
                  <c:v>3498.5</c:v>
                </c:pt>
                <c:pt idx="389">
                  <c:v>3498.625</c:v>
                </c:pt>
                <c:pt idx="390">
                  <c:v>3498.75</c:v>
                </c:pt>
                <c:pt idx="391">
                  <c:v>3498.875</c:v>
                </c:pt>
                <c:pt idx="392">
                  <c:v>3499</c:v>
                </c:pt>
                <c:pt idx="393">
                  <c:v>3499.125</c:v>
                </c:pt>
                <c:pt idx="394">
                  <c:v>3499.25</c:v>
                </c:pt>
                <c:pt idx="395">
                  <c:v>3499.375</c:v>
                </c:pt>
                <c:pt idx="396">
                  <c:v>3499.5</c:v>
                </c:pt>
                <c:pt idx="397">
                  <c:v>3499.625</c:v>
                </c:pt>
                <c:pt idx="398">
                  <c:v>3499.75</c:v>
                </c:pt>
                <c:pt idx="399">
                  <c:v>3499.875</c:v>
                </c:pt>
                <c:pt idx="400">
                  <c:v>3500</c:v>
                </c:pt>
                <c:pt idx="401">
                  <c:v>3500.125</c:v>
                </c:pt>
                <c:pt idx="402">
                  <c:v>3500.25</c:v>
                </c:pt>
                <c:pt idx="403">
                  <c:v>3500.375</c:v>
                </c:pt>
                <c:pt idx="404">
                  <c:v>3500.5</c:v>
                </c:pt>
                <c:pt idx="405">
                  <c:v>3500.625</c:v>
                </c:pt>
                <c:pt idx="406">
                  <c:v>3500.75</c:v>
                </c:pt>
                <c:pt idx="407">
                  <c:v>3500.875</c:v>
                </c:pt>
                <c:pt idx="408">
                  <c:v>3501</c:v>
                </c:pt>
                <c:pt idx="409">
                  <c:v>3501.125</c:v>
                </c:pt>
                <c:pt idx="410">
                  <c:v>3501.25</c:v>
                </c:pt>
                <c:pt idx="411">
                  <c:v>3501.375</c:v>
                </c:pt>
                <c:pt idx="412">
                  <c:v>3501.5</c:v>
                </c:pt>
                <c:pt idx="413">
                  <c:v>3501.625</c:v>
                </c:pt>
                <c:pt idx="414">
                  <c:v>3501.75</c:v>
                </c:pt>
                <c:pt idx="415">
                  <c:v>3501.875</c:v>
                </c:pt>
                <c:pt idx="416">
                  <c:v>3502</c:v>
                </c:pt>
                <c:pt idx="417">
                  <c:v>3502.125</c:v>
                </c:pt>
                <c:pt idx="418">
                  <c:v>3502.25</c:v>
                </c:pt>
                <c:pt idx="419">
                  <c:v>3502.375</c:v>
                </c:pt>
                <c:pt idx="420">
                  <c:v>3502.5</c:v>
                </c:pt>
                <c:pt idx="421">
                  <c:v>3502.625</c:v>
                </c:pt>
                <c:pt idx="422">
                  <c:v>3502.75</c:v>
                </c:pt>
                <c:pt idx="423">
                  <c:v>3502.875</c:v>
                </c:pt>
                <c:pt idx="424">
                  <c:v>3503</c:v>
                </c:pt>
                <c:pt idx="425">
                  <c:v>3503.125</c:v>
                </c:pt>
                <c:pt idx="426">
                  <c:v>3503.25</c:v>
                </c:pt>
                <c:pt idx="427">
                  <c:v>3503.375</c:v>
                </c:pt>
                <c:pt idx="428">
                  <c:v>3503.5</c:v>
                </c:pt>
                <c:pt idx="429">
                  <c:v>3503.625</c:v>
                </c:pt>
                <c:pt idx="430">
                  <c:v>3503.75</c:v>
                </c:pt>
                <c:pt idx="431">
                  <c:v>3503.875</c:v>
                </c:pt>
                <c:pt idx="432">
                  <c:v>3504</c:v>
                </c:pt>
                <c:pt idx="433">
                  <c:v>3504.125</c:v>
                </c:pt>
                <c:pt idx="434">
                  <c:v>3504.25</c:v>
                </c:pt>
                <c:pt idx="435">
                  <c:v>3504.375</c:v>
                </c:pt>
                <c:pt idx="436">
                  <c:v>3504.5</c:v>
                </c:pt>
                <c:pt idx="437">
                  <c:v>3504.625</c:v>
                </c:pt>
                <c:pt idx="438">
                  <c:v>3504.75</c:v>
                </c:pt>
                <c:pt idx="439">
                  <c:v>3504.875</c:v>
                </c:pt>
                <c:pt idx="440">
                  <c:v>3505</c:v>
                </c:pt>
                <c:pt idx="441">
                  <c:v>3505.125</c:v>
                </c:pt>
                <c:pt idx="442">
                  <c:v>3505.25</c:v>
                </c:pt>
                <c:pt idx="443">
                  <c:v>3505.375</c:v>
                </c:pt>
                <c:pt idx="444">
                  <c:v>3505.5</c:v>
                </c:pt>
                <c:pt idx="445">
                  <c:v>3505.625</c:v>
                </c:pt>
                <c:pt idx="446">
                  <c:v>3505.75</c:v>
                </c:pt>
                <c:pt idx="447">
                  <c:v>3505.875</c:v>
                </c:pt>
                <c:pt idx="448">
                  <c:v>3506</c:v>
                </c:pt>
                <c:pt idx="449">
                  <c:v>3506.125</c:v>
                </c:pt>
                <c:pt idx="450">
                  <c:v>3506.25</c:v>
                </c:pt>
                <c:pt idx="451">
                  <c:v>3506.375</c:v>
                </c:pt>
                <c:pt idx="452">
                  <c:v>3506.5</c:v>
                </c:pt>
                <c:pt idx="453">
                  <c:v>3506.625</c:v>
                </c:pt>
                <c:pt idx="454">
                  <c:v>3506.75</c:v>
                </c:pt>
                <c:pt idx="455">
                  <c:v>3506.875</c:v>
                </c:pt>
                <c:pt idx="456">
                  <c:v>3507</c:v>
                </c:pt>
                <c:pt idx="457">
                  <c:v>3507.125</c:v>
                </c:pt>
                <c:pt idx="458">
                  <c:v>3507.25</c:v>
                </c:pt>
                <c:pt idx="459">
                  <c:v>3507.375</c:v>
                </c:pt>
                <c:pt idx="460">
                  <c:v>3507.5</c:v>
                </c:pt>
                <c:pt idx="461">
                  <c:v>3507.625</c:v>
                </c:pt>
                <c:pt idx="462">
                  <c:v>3507.75</c:v>
                </c:pt>
                <c:pt idx="463">
                  <c:v>3507.875</c:v>
                </c:pt>
                <c:pt idx="464">
                  <c:v>3508</c:v>
                </c:pt>
                <c:pt idx="465">
                  <c:v>3508.125</c:v>
                </c:pt>
                <c:pt idx="466">
                  <c:v>3508.25</c:v>
                </c:pt>
                <c:pt idx="467">
                  <c:v>3508.375</c:v>
                </c:pt>
                <c:pt idx="468">
                  <c:v>3508.5</c:v>
                </c:pt>
                <c:pt idx="469">
                  <c:v>3508.625</c:v>
                </c:pt>
                <c:pt idx="470">
                  <c:v>3508.75</c:v>
                </c:pt>
                <c:pt idx="471">
                  <c:v>3508.875</c:v>
                </c:pt>
                <c:pt idx="472">
                  <c:v>3509</c:v>
                </c:pt>
                <c:pt idx="473">
                  <c:v>3509.125</c:v>
                </c:pt>
                <c:pt idx="474">
                  <c:v>3509.25</c:v>
                </c:pt>
                <c:pt idx="475">
                  <c:v>3509.375</c:v>
                </c:pt>
                <c:pt idx="476">
                  <c:v>3509.5</c:v>
                </c:pt>
                <c:pt idx="477">
                  <c:v>3509.625</c:v>
                </c:pt>
                <c:pt idx="478">
                  <c:v>3509.75</c:v>
                </c:pt>
                <c:pt idx="479">
                  <c:v>3509.875</c:v>
                </c:pt>
                <c:pt idx="480">
                  <c:v>3510</c:v>
                </c:pt>
                <c:pt idx="481">
                  <c:v>3510.125</c:v>
                </c:pt>
                <c:pt idx="482">
                  <c:v>3510.25</c:v>
                </c:pt>
                <c:pt idx="483">
                  <c:v>3510.375</c:v>
                </c:pt>
                <c:pt idx="484">
                  <c:v>3510.5</c:v>
                </c:pt>
                <c:pt idx="485">
                  <c:v>3510.625</c:v>
                </c:pt>
                <c:pt idx="486">
                  <c:v>3510.75</c:v>
                </c:pt>
                <c:pt idx="487">
                  <c:v>3510.875</c:v>
                </c:pt>
                <c:pt idx="488">
                  <c:v>3511</c:v>
                </c:pt>
                <c:pt idx="489">
                  <c:v>3511.125</c:v>
                </c:pt>
                <c:pt idx="490">
                  <c:v>3511.25</c:v>
                </c:pt>
                <c:pt idx="491">
                  <c:v>3511.375</c:v>
                </c:pt>
                <c:pt idx="492">
                  <c:v>3511.5</c:v>
                </c:pt>
                <c:pt idx="493">
                  <c:v>3511.625</c:v>
                </c:pt>
                <c:pt idx="494">
                  <c:v>3511.75</c:v>
                </c:pt>
                <c:pt idx="495">
                  <c:v>3511.875</c:v>
                </c:pt>
                <c:pt idx="496">
                  <c:v>3512</c:v>
                </c:pt>
                <c:pt idx="497">
                  <c:v>3512.125</c:v>
                </c:pt>
                <c:pt idx="498">
                  <c:v>3512.25</c:v>
                </c:pt>
                <c:pt idx="499">
                  <c:v>3512.375</c:v>
                </c:pt>
                <c:pt idx="500">
                  <c:v>3512.5</c:v>
                </c:pt>
                <c:pt idx="501">
                  <c:v>3512.625</c:v>
                </c:pt>
                <c:pt idx="502">
                  <c:v>3512.75</c:v>
                </c:pt>
                <c:pt idx="503">
                  <c:v>3512.875</c:v>
                </c:pt>
                <c:pt idx="504">
                  <c:v>3513</c:v>
                </c:pt>
                <c:pt idx="505">
                  <c:v>3513.125</c:v>
                </c:pt>
                <c:pt idx="506">
                  <c:v>3513.25</c:v>
                </c:pt>
                <c:pt idx="507">
                  <c:v>3513.375</c:v>
                </c:pt>
                <c:pt idx="508">
                  <c:v>3513.5</c:v>
                </c:pt>
                <c:pt idx="509">
                  <c:v>3513.625</c:v>
                </c:pt>
                <c:pt idx="510">
                  <c:v>3513.75</c:v>
                </c:pt>
                <c:pt idx="511">
                  <c:v>3513.875</c:v>
                </c:pt>
                <c:pt idx="512">
                  <c:v>3514</c:v>
                </c:pt>
                <c:pt idx="513">
                  <c:v>3514.125</c:v>
                </c:pt>
                <c:pt idx="514">
                  <c:v>3514.25</c:v>
                </c:pt>
                <c:pt idx="515">
                  <c:v>3514.375</c:v>
                </c:pt>
                <c:pt idx="516">
                  <c:v>3514.5</c:v>
                </c:pt>
                <c:pt idx="517">
                  <c:v>3514.625</c:v>
                </c:pt>
                <c:pt idx="518">
                  <c:v>3514.75</c:v>
                </c:pt>
                <c:pt idx="519">
                  <c:v>3514.875</c:v>
                </c:pt>
                <c:pt idx="520">
                  <c:v>3515</c:v>
                </c:pt>
                <c:pt idx="521">
                  <c:v>3515.125</c:v>
                </c:pt>
                <c:pt idx="522">
                  <c:v>3515.25</c:v>
                </c:pt>
                <c:pt idx="523">
                  <c:v>3515.375</c:v>
                </c:pt>
                <c:pt idx="524">
                  <c:v>3515.5</c:v>
                </c:pt>
                <c:pt idx="525">
                  <c:v>3515.625</c:v>
                </c:pt>
                <c:pt idx="526">
                  <c:v>3515.75</c:v>
                </c:pt>
                <c:pt idx="527">
                  <c:v>3515.875</c:v>
                </c:pt>
                <c:pt idx="528">
                  <c:v>3516</c:v>
                </c:pt>
                <c:pt idx="529">
                  <c:v>3516.125</c:v>
                </c:pt>
                <c:pt idx="530">
                  <c:v>3516.25</c:v>
                </c:pt>
                <c:pt idx="531">
                  <c:v>3516.375</c:v>
                </c:pt>
                <c:pt idx="532">
                  <c:v>3516.5</c:v>
                </c:pt>
                <c:pt idx="533">
                  <c:v>3516.625</c:v>
                </c:pt>
                <c:pt idx="534">
                  <c:v>3516.75</c:v>
                </c:pt>
                <c:pt idx="535">
                  <c:v>3516.875</c:v>
                </c:pt>
                <c:pt idx="536">
                  <c:v>3517</c:v>
                </c:pt>
                <c:pt idx="537">
                  <c:v>3517.125</c:v>
                </c:pt>
                <c:pt idx="538">
                  <c:v>3517.25</c:v>
                </c:pt>
                <c:pt idx="539">
                  <c:v>3517.375</c:v>
                </c:pt>
                <c:pt idx="540">
                  <c:v>3517.5</c:v>
                </c:pt>
                <c:pt idx="541">
                  <c:v>3517.625</c:v>
                </c:pt>
                <c:pt idx="542">
                  <c:v>3517.75</c:v>
                </c:pt>
                <c:pt idx="543">
                  <c:v>3517.875</c:v>
                </c:pt>
                <c:pt idx="544">
                  <c:v>3518</c:v>
                </c:pt>
                <c:pt idx="545">
                  <c:v>3518.125</c:v>
                </c:pt>
                <c:pt idx="546">
                  <c:v>3518.25</c:v>
                </c:pt>
                <c:pt idx="547">
                  <c:v>3518.375</c:v>
                </c:pt>
                <c:pt idx="548">
                  <c:v>3518.5</c:v>
                </c:pt>
                <c:pt idx="549">
                  <c:v>3518.625</c:v>
                </c:pt>
                <c:pt idx="550">
                  <c:v>3518.75</c:v>
                </c:pt>
                <c:pt idx="551">
                  <c:v>3518.875</c:v>
                </c:pt>
                <c:pt idx="552">
                  <c:v>3519</c:v>
                </c:pt>
                <c:pt idx="553">
                  <c:v>3519.125</c:v>
                </c:pt>
                <c:pt idx="554">
                  <c:v>3519.25</c:v>
                </c:pt>
                <c:pt idx="555">
                  <c:v>3519.375</c:v>
                </c:pt>
                <c:pt idx="556">
                  <c:v>3519.5</c:v>
                </c:pt>
                <c:pt idx="557">
                  <c:v>3519.625</c:v>
                </c:pt>
                <c:pt idx="558">
                  <c:v>3519.75</c:v>
                </c:pt>
                <c:pt idx="559">
                  <c:v>3519.875</c:v>
                </c:pt>
                <c:pt idx="560">
                  <c:v>3520</c:v>
                </c:pt>
              </c:numCache>
            </c:numRef>
          </c:xVal>
          <c:yVal>
            <c:numRef>
              <c:f>上甜点!$N$2:$N$562</c:f>
              <c:numCache>
                <c:formatCode>General</c:formatCode>
                <c:ptCount val="561"/>
                <c:pt idx="0">
                  <c:v>9.0458213323439196</c:v>
                </c:pt>
                <c:pt idx="1">
                  <c:v>9.0683630701072886</c:v>
                </c:pt>
                <c:pt idx="2">
                  <c:v>9.1747565560804389</c:v>
                </c:pt>
                <c:pt idx="3">
                  <c:v>9.3096280382305707</c:v>
                </c:pt>
                <c:pt idx="4">
                  <c:v>9.4768152981026539</c:v>
                </c:pt>
                <c:pt idx="5">
                  <c:v>9.6697776900109602</c:v>
                </c:pt>
                <c:pt idx="6">
                  <c:v>9.7300173604762819</c:v>
                </c:pt>
                <c:pt idx="7">
                  <c:v>9.6484061893770594</c:v>
                </c:pt>
                <c:pt idx="8">
                  <c:v>9.4835843906204609</c:v>
                </c:pt>
                <c:pt idx="9">
                  <c:v>9.4724226943654166</c:v>
                </c:pt>
                <c:pt idx="10">
                  <c:v>9.8098317907492394</c:v>
                </c:pt>
                <c:pt idx="11">
                  <c:v>10.574367680058867</c:v>
                </c:pt>
                <c:pt idx="12">
                  <c:v>11.368783589877932</c:v>
                </c:pt>
                <c:pt idx="13">
                  <c:v>11.473555754340293</c:v>
                </c:pt>
                <c:pt idx="14">
                  <c:v>10.799890865895708</c:v>
                </c:pt>
                <c:pt idx="15">
                  <c:v>9.9520148080337734</c:v>
                </c:pt>
                <c:pt idx="16">
                  <c:v>9.4994948205573486</c:v>
                </c:pt>
                <c:pt idx="17">
                  <c:v>9.5985873194954507</c:v>
                </c:pt>
                <c:pt idx="18">
                  <c:v>10.160996582202099</c:v>
                </c:pt>
                <c:pt idx="19">
                  <c:v>10.994928636164111</c:v>
                </c:pt>
                <c:pt idx="20">
                  <c:v>12.082096261546489</c:v>
                </c:pt>
                <c:pt idx="21">
                  <c:v>13.287059492873791</c:v>
                </c:pt>
                <c:pt idx="22">
                  <c:v>14.251280867468282</c:v>
                </c:pt>
                <c:pt idx="23">
                  <c:v>14.605040452701815</c:v>
                </c:pt>
                <c:pt idx="24">
                  <c:v>14.614236121084936</c:v>
                </c:pt>
                <c:pt idx="25">
                  <c:v>14.390199451992302</c:v>
                </c:pt>
                <c:pt idx="26">
                  <c:v>14.170556931385335</c:v>
                </c:pt>
                <c:pt idx="27">
                  <c:v>14.110569390673852</c:v>
                </c:pt>
                <c:pt idx="28">
                  <c:v>14.132201095342509</c:v>
                </c:pt>
                <c:pt idx="29">
                  <c:v>13.91428510348134</c:v>
                </c:pt>
                <c:pt idx="30">
                  <c:v>13.353304084132827</c:v>
                </c:pt>
                <c:pt idx="31">
                  <c:v>12.627757900853286</c:v>
                </c:pt>
                <c:pt idx="32">
                  <c:v>11.877623646809745</c:v>
                </c:pt>
                <c:pt idx="33">
                  <c:v>11.188495186917642</c:v>
                </c:pt>
                <c:pt idx="34">
                  <c:v>10.704768452256772</c:v>
                </c:pt>
                <c:pt idx="35">
                  <c:v>10.331948058129115</c:v>
                </c:pt>
                <c:pt idx="36">
                  <c:v>9.9746720019952697</c:v>
                </c:pt>
                <c:pt idx="37">
                  <c:v>9.653112369142498</c:v>
                </c:pt>
                <c:pt idx="38">
                  <c:v>9.3865532807730006</c:v>
                </c:pt>
                <c:pt idx="39">
                  <c:v>9.1684142122002754</c:v>
                </c:pt>
                <c:pt idx="40">
                  <c:v>9.0885501547032668</c:v>
                </c:pt>
                <c:pt idx="41">
                  <c:v>9.0206969421987147</c:v>
                </c:pt>
                <c:pt idx="42">
                  <c:v>8.9291477889232489</c:v>
                </c:pt>
                <c:pt idx="43">
                  <c:v>8.8196699863895738</c:v>
                </c:pt>
                <c:pt idx="44">
                  <c:v>8.7022658655579406</c:v>
                </c:pt>
                <c:pt idx="45">
                  <c:v>8.6584086833770613</c:v>
                </c:pt>
                <c:pt idx="46">
                  <c:v>8.6390770714608855</c:v>
                </c:pt>
                <c:pt idx="47">
                  <c:v>8.6640752149423363</c:v>
                </c:pt>
                <c:pt idx="48">
                  <c:v>8.7304890889488931</c:v>
                </c:pt>
                <c:pt idx="49">
                  <c:v>8.8078194842411186</c:v>
                </c:pt>
                <c:pt idx="50">
                  <c:v>8.8415690817903148</c:v>
                </c:pt>
                <c:pt idx="51">
                  <c:v>9.0846882267892042</c:v>
                </c:pt>
                <c:pt idx="52">
                  <c:v>9.4506394774863409</c:v>
                </c:pt>
                <c:pt idx="53">
                  <c:v>9.7841532084625449</c:v>
                </c:pt>
                <c:pt idx="54">
                  <c:v>9.9375243453681747</c:v>
                </c:pt>
                <c:pt idx="55">
                  <c:v>9.8388538588779184</c:v>
                </c:pt>
                <c:pt idx="56">
                  <c:v>9.4647325944940768</c:v>
                </c:pt>
                <c:pt idx="57">
                  <c:v>9.0501309789613451</c:v>
                </c:pt>
                <c:pt idx="58">
                  <c:v>8.7648619912191563</c:v>
                </c:pt>
                <c:pt idx="59">
                  <c:v>8.6295199607274746</c:v>
                </c:pt>
                <c:pt idx="60">
                  <c:v>8.5984866424700392</c:v>
                </c:pt>
                <c:pt idx="61">
                  <c:v>8.5929987039522615</c:v>
                </c:pt>
                <c:pt idx="62">
                  <c:v>8.6227953910077915</c:v>
                </c:pt>
                <c:pt idx="63">
                  <c:v>8.6270068096255379</c:v>
                </c:pt>
                <c:pt idx="64">
                  <c:v>8.6112340630584576</c:v>
                </c:pt>
                <c:pt idx="65">
                  <c:v>8.6052085701607197</c:v>
                </c:pt>
                <c:pt idx="66">
                  <c:v>8.6447887545350603</c:v>
                </c:pt>
                <c:pt idx="67">
                  <c:v>8.8023304323239877</c:v>
                </c:pt>
                <c:pt idx="68">
                  <c:v>8.9585785611810991</c:v>
                </c:pt>
                <c:pt idx="69">
                  <c:v>9.0391741182481589</c:v>
                </c:pt>
                <c:pt idx="70">
                  <c:v>9.0299442519779944</c:v>
                </c:pt>
                <c:pt idx="71">
                  <c:v>8.9341135905318581</c:v>
                </c:pt>
                <c:pt idx="72">
                  <c:v>8.8110520903220682</c:v>
                </c:pt>
                <c:pt idx="73">
                  <c:v>8.7488039768328463</c:v>
                </c:pt>
                <c:pt idx="74">
                  <c:v>8.7226313801670123</c:v>
                </c:pt>
                <c:pt idx="75">
                  <c:v>8.7807986513205236</c:v>
                </c:pt>
                <c:pt idx="76">
                  <c:v>8.9211988293215931</c:v>
                </c:pt>
                <c:pt idx="77">
                  <c:v>9.0797984409852326</c:v>
                </c:pt>
                <c:pt idx="78">
                  <c:v>9.1239112058262428</c:v>
                </c:pt>
                <c:pt idx="79">
                  <c:v>9.1343706067242252</c:v>
                </c:pt>
                <c:pt idx="80">
                  <c:v>9.0595297729117661</c:v>
                </c:pt>
                <c:pt idx="81">
                  <c:v>8.9423614780265623</c:v>
                </c:pt>
                <c:pt idx="82">
                  <c:v>8.8576436231645275</c:v>
                </c:pt>
                <c:pt idx="83">
                  <c:v>8.8757200869319917</c:v>
                </c:pt>
                <c:pt idx="84">
                  <c:v>9.0862515416827705</c:v>
                </c:pt>
                <c:pt idx="85">
                  <c:v>9.3517119897417622</c:v>
                </c:pt>
                <c:pt idx="86">
                  <c:v>9.6784810982693479</c:v>
                </c:pt>
                <c:pt idx="87">
                  <c:v>10.019804772512018</c:v>
                </c:pt>
                <c:pt idx="88">
                  <c:v>10.212535635864089</c:v>
                </c:pt>
                <c:pt idx="89">
                  <c:v>9.9982634829948012</c:v>
                </c:pt>
                <c:pt idx="90">
                  <c:v>9.5726107397389022</c:v>
                </c:pt>
                <c:pt idx="91">
                  <c:v>9.051246972486048</c:v>
                </c:pt>
                <c:pt idx="92">
                  <c:v>8.686364667448899</c:v>
                </c:pt>
                <c:pt idx="93">
                  <c:v>8.5551720396908664</c:v>
                </c:pt>
                <c:pt idx="94">
                  <c:v>8.667103544561666</c:v>
                </c:pt>
                <c:pt idx="95">
                  <c:v>9.0844698904319792</c:v>
                </c:pt>
                <c:pt idx="96">
                  <c:v>9.4242675733782875</c:v>
                </c:pt>
                <c:pt idx="97">
                  <c:v>9.6726262631421847</c:v>
                </c:pt>
                <c:pt idx="98">
                  <c:v>9.8106117291564239</c:v>
                </c:pt>
                <c:pt idx="99">
                  <c:v>9.8713683318114107</c:v>
                </c:pt>
                <c:pt idx="100">
                  <c:v>9.9296415237658699</c:v>
                </c:pt>
                <c:pt idx="101">
                  <c:v>10.078574620698561</c:v>
                </c:pt>
                <c:pt idx="102">
                  <c:v>10.411352846789647</c:v>
                </c:pt>
                <c:pt idx="103">
                  <c:v>10.884531286575964</c:v>
                </c:pt>
                <c:pt idx="104">
                  <c:v>11.489375889021563</c:v>
                </c:pt>
                <c:pt idx="105">
                  <c:v>12.218253594229523</c:v>
                </c:pt>
                <c:pt idx="106">
                  <c:v>12.977776995030144</c:v>
                </c:pt>
                <c:pt idx="107">
                  <c:v>13.379144294167393</c:v>
                </c:pt>
                <c:pt idx="108">
                  <c:v>13.301102445173008</c:v>
                </c:pt>
                <c:pt idx="109">
                  <c:v>12.92364094835963</c:v>
                </c:pt>
                <c:pt idx="110">
                  <c:v>12.479751311309627</c:v>
                </c:pt>
                <c:pt idx="111">
                  <c:v>12.150152316709399</c:v>
                </c:pt>
                <c:pt idx="112">
                  <c:v>12.139782373313274</c:v>
                </c:pt>
                <c:pt idx="113">
                  <c:v>12.23370547894644</c:v>
                </c:pt>
                <c:pt idx="114">
                  <c:v>12.137866317620603</c:v>
                </c:pt>
                <c:pt idx="115">
                  <c:v>11.884001828293115</c:v>
                </c:pt>
                <c:pt idx="116">
                  <c:v>11.618120171310252</c:v>
                </c:pt>
                <c:pt idx="117">
                  <c:v>11.480194668372317</c:v>
                </c:pt>
                <c:pt idx="118">
                  <c:v>11.402732600627846</c:v>
                </c:pt>
                <c:pt idx="119">
                  <c:v>11.408182830115553</c:v>
                </c:pt>
                <c:pt idx="120">
                  <c:v>11.46366873548639</c:v>
                </c:pt>
                <c:pt idx="121">
                  <c:v>11.599703618983892</c:v>
                </c:pt>
                <c:pt idx="122">
                  <c:v>11.938697981605685</c:v>
                </c:pt>
                <c:pt idx="123">
                  <c:v>12.626317030037317</c:v>
                </c:pt>
                <c:pt idx="124">
                  <c:v>13.26768753857467</c:v>
                </c:pt>
                <c:pt idx="125">
                  <c:v>13.637160548001333</c:v>
                </c:pt>
                <c:pt idx="126">
                  <c:v>13.621917246433512</c:v>
                </c:pt>
                <c:pt idx="127">
                  <c:v>13.449555242651918</c:v>
                </c:pt>
                <c:pt idx="128">
                  <c:v>13.92220148597233</c:v>
                </c:pt>
                <c:pt idx="129">
                  <c:v>15.783018033176582</c:v>
                </c:pt>
                <c:pt idx="130">
                  <c:v>17.865986393111299</c:v>
                </c:pt>
                <c:pt idx="131">
                  <c:v>19.138170477891357</c:v>
                </c:pt>
                <c:pt idx="132">
                  <c:v>18.986271575856911</c:v>
                </c:pt>
                <c:pt idx="133">
                  <c:v>17.741526349826039</c:v>
                </c:pt>
                <c:pt idx="134">
                  <c:v>16.522660014170086</c:v>
                </c:pt>
                <c:pt idx="135">
                  <c:v>15.595998543769895</c:v>
                </c:pt>
                <c:pt idx="136">
                  <c:v>15.254385949024503</c:v>
                </c:pt>
                <c:pt idx="137">
                  <c:v>15.188207516991234</c:v>
                </c:pt>
                <c:pt idx="138">
                  <c:v>15.086671851508143</c:v>
                </c:pt>
                <c:pt idx="139">
                  <c:v>14.757007579060677</c:v>
                </c:pt>
                <c:pt idx="140">
                  <c:v>14.896192521599595</c:v>
                </c:pt>
                <c:pt idx="141">
                  <c:v>15.452223562029381</c:v>
                </c:pt>
                <c:pt idx="142">
                  <c:v>16.213524459690618</c:v>
                </c:pt>
                <c:pt idx="143">
                  <c:v>17.075621441969822</c:v>
                </c:pt>
                <c:pt idx="144">
                  <c:v>17.939185970014286</c:v>
                </c:pt>
                <c:pt idx="145">
                  <c:v>18.415089077391499</c:v>
                </c:pt>
                <c:pt idx="146">
                  <c:v>18.087585123230724</c:v>
                </c:pt>
                <c:pt idx="147">
                  <c:v>17.068438658512605</c:v>
                </c:pt>
                <c:pt idx="148">
                  <c:v>15.922219377389354</c:v>
                </c:pt>
                <c:pt idx="149">
                  <c:v>15.07765884175852</c:v>
                </c:pt>
                <c:pt idx="150">
                  <c:v>14.790233017780771</c:v>
                </c:pt>
                <c:pt idx="151">
                  <c:v>15.242035274417333</c:v>
                </c:pt>
                <c:pt idx="152">
                  <c:v>15.73582192916367</c:v>
                </c:pt>
                <c:pt idx="153">
                  <c:v>16.116572446872709</c:v>
                </c:pt>
                <c:pt idx="154">
                  <c:v>16.04546505017219</c:v>
                </c:pt>
                <c:pt idx="155">
                  <c:v>15.34215359668201</c:v>
                </c:pt>
                <c:pt idx="156">
                  <c:v>14.524847153555712</c:v>
                </c:pt>
                <c:pt idx="157">
                  <c:v>13.745291553826299</c:v>
                </c:pt>
                <c:pt idx="158">
                  <c:v>12.910524251936369</c:v>
                </c:pt>
                <c:pt idx="159">
                  <c:v>12.108353100737837</c:v>
                </c:pt>
                <c:pt idx="160">
                  <c:v>11.511272695803957</c:v>
                </c:pt>
                <c:pt idx="161">
                  <c:v>11.321591137058604</c:v>
                </c:pt>
                <c:pt idx="162">
                  <c:v>11.470721389592018</c:v>
                </c:pt>
                <c:pt idx="163">
                  <c:v>12.281050866426376</c:v>
                </c:pt>
                <c:pt idx="164">
                  <c:v>13.495871848899842</c:v>
                </c:pt>
                <c:pt idx="165">
                  <c:v>14.973762945389694</c:v>
                </c:pt>
                <c:pt idx="166">
                  <c:v>16.413070901843206</c:v>
                </c:pt>
                <c:pt idx="167">
                  <c:v>17.129689917947111</c:v>
                </c:pt>
                <c:pt idx="168">
                  <c:v>16.607015939953484</c:v>
                </c:pt>
                <c:pt idx="169">
                  <c:v>15.858379240797518</c:v>
                </c:pt>
                <c:pt idx="170">
                  <c:v>15.032206378080183</c:v>
                </c:pt>
                <c:pt idx="171">
                  <c:v>14.253915799232679</c:v>
                </c:pt>
                <c:pt idx="172">
                  <c:v>13.640742656490442</c:v>
                </c:pt>
                <c:pt idx="173">
                  <c:v>13.280683571159358</c:v>
                </c:pt>
                <c:pt idx="174">
                  <c:v>13.278720857791416</c:v>
                </c:pt>
                <c:pt idx="175">
                  <c:v>13.527812280282205</c:v>
                </c:pt>
                <c:pt idx="176">
                  <c:v>13.915514693958837</c:v>
                </c:pt>
                <c:pt idx="177">
                  <c:v>14.313588541744835</c:v>
                </c:pt>
                <c:pt idx="178">
                  <c:v>14.572047461393545</c:v>
                </c:pt>
                <c:pt idx="179">
                  <c:v>14.740735169096254</c:v>
                </c:pt>
                <c:pt idx="180">
                  <c:v>15.03654323581852</c:v>
                </c:pt>
                <c:pt idx="181">
                  <c:v>15.719555264183249</c:v>
                </c:pt>
                <c:pt idx="182">
                  <c:v>16.927495103123896</c:v>
                </c:pt>
                <c:pt idx="183">
                  <c:v>18.600663057533708</c:v>
                </c:pt>
                <c:pt idx="184">
                  <c:v>20.034621823603601</c:v>
                </c:pt>
                <c:pt idx="185">
                  <c:v>20.399665138844917</c:v>
                </c:pt>
                <c:pt idx="186">
                  <c:v>20.133855159130029</c:v>
                </c:pt>
                <c:pt idx="187">
                  <c:v>19.649496002608295</c:v>
                </c:pt>
                <c:pt idx="188">
                  <c:v>19.122576819532121</c:v>
                </c:pt>
                <c:pt idx="189">
                  <c:v>18.400540324238605</c:v>
                </c:pt>
                <c:pt idx="190">
                  <c:v>17.396151514837165</c:v>
                </c:pt>
                <c:pt idx="191">
                  <c:v>16.644650211401611</c:v>
                </c:pt>
                <c:pt idx="192">
                  <c:v>16.438673631292033</c:v>
                </c:pt>
                <c:pt idx="193">
                  <c:v>16.523313607479608</c:v>
                </c:pt>
                <c:pt idx="194">
                  <c:v>16.486610127979063</c:v>
                </c:pt>
                <c:pt idx="195">
                  <c:v>16.375946282398402</c:v>
                </c:pt>
                <c:pt idx="196">
                  <c:v>16.098371754514034</c:v>
                </c:pt>
                <c:pt idx="197">
                  <c:v>15.471255988593512</c:v>
                </c:pt>
                <c:pt idx="198">
                  <c:v>14.525987981487141</c:v>
                </c:pt>
                <c:pt idx="199">
                  <c:v>13.719011119642456</c:v>
                </c:pt>
                <c:pt idx="200">
                  <c:v>13.7169447483017</c:v>
                </c:pt>
                <c:pt idx="201">
                  <c:v>14.880751007055295</c:v>
                </c:pt>
                <c:pt idx="202">
                  <c:v>15.614020925545951</c:v>
                </c:pt>
                <c:pt idx="203">
                  <c:v>15.128304551452622</c:v>
                </c:pt>
                <c:pt idx="204">
                  <c:v>13.535841770589204</c:v>
                </c:pt>
                <c:pt idx="205">
                  <c:v>11.652410999811124</c:v>
                </c:pt>
                <c:pt idx="206">
                  <c:v>10.417936853854027</c:v>
                </c:pt>
                <c:pt idx="207">
                  <c:v>10.034453411070348</c:v>
                </c:pt>
                <c:pt idx="208">
                  <c:v>9.7939441788667452</c:v>
                </c:pt>
                <c:pt idx="209">
                  <c:v>9.3642513774107279</c:v>
                </c:pt>
                <c:pt idx="210">
                  <c:v>8.7128030004773294</c:v>
                </c:pt>
                <c:pt idx="211">
                  <c:v>8.0344987849119534</c:v>
                </c:pt>
                <c:pt idx="212">
                  <c:v>7.5295278330368696</c:v>
                </c:pt>
                <c:pt idx="213">
                  <c:v>7.4896260838375071</c:v>
                </c:pt>
                <c:pt idx="214">
                  <c:v>7.9190890847389781</c:v>
                </c:pt>
                <c:pt idx="215">
                  <c:v>8.8708379073282906</c:v>
                </c:pt>
                <c:pt idx="216">
                  <c:v>10.387935611107949</c:v>
                </c:pt>
                <c:pt idx="217">
                  <c:v>12.352610452428991</c:v>
                </c:pt>
                <c:pt idx="218">
                  <c:v>14.415325251846262</c:v>
                </c:pt>
                <c:pt idx="219">
                  <c:v>16.22174889002369</c:v>
                </c:pt>
                <c:pt idx="220">
                  <c:v>17.072752785236148</c:v>
                </c:pt>
                <c:pt idx="221">
                  <c:v>16.869201556124828</c:v>
                </c:pt>
                <c:pt idx="222">
                  <c:v>16.279169459539268</c:v>
                </c:pt>
                <c:pt idx="223">
                  <c:v>16.697819733136761</c:v>
                </c:pt>
                <c:pt idx="224">
                  <c:v>17.224007649245273</c:v>
                </c:pt>
                <c:pt idx="225">
                  <c:v>17.395720210115471</c:v>
                </c:pt>
                <c:pt idx="226">
                  <c:v>17.025238965083624</c:v>
                </c:pt>
                <c:pt idx="227">
                  <c:v>16.088173494473885</c:v>
                </c:pt>
                <c:pt idx="228">
                  <c:v>14.728712453468759</c:v>
                </c:pt>
                <c:pt idx="229">
                  <c:v>13.659116229299663</c:v>
                </c:pt>
                <c:pt idx="230">
                  <c:v>13.195696053402749</c:v>
                </c:pt>
                <c:pt idx="231">
                  <c:v>13.386845418893124</c:v>
                </c:pt>
                <c:pt idx="232">
                  <c:v>14.106983564855099</c:v>
                </c:pt>
                <c:pt idx="233">
                  <c:v>15.089157562878206</c:v>
                </c:pt>
                <c:pt idx="234">
                  <c:v>15.903636860851613</c:v>
                </c:pt>
                <c:pt idx="235">
                  <c:v>16.452665079515647</c:v>
                </c:pt>
                <c:pt idx="236">
                  <c:v>16.846991825549708</c:v>
                </c:pt>
                <c:pt idx="237">
                  <c:v>17.515907808474182</c:v>
                </c:pt>
                <c:pt idx="238">
                  <c:v>18.73087595760628</c:v>
                </c:pt>
                <c:pt idx="239">
                  <c:v>20.356370762727842</c:v>
                </c:pt>
                <c:pt idx="240">
                  <c:v>21.850413163002372</c:v>
                </c:pt>
                <c:pt idx="241">
                  <c:v>22.70716984526377</c:v>
                </c:pt>
                <c:pt idx="242">
                  <c:v>22.777036877655696</c:v>
                </c:pt>
                <c:pt idx="243">
                  <c:v>22.156625269704577</c:v>
                </c:pt>
                <c:pt idx="244">
                  <c:v>21.036477595796917</c:v>
                </c:pt>
                <c:pt idx="245">
                  <c:v>19.560996317140422</c:v>
                </c:pt>
                <c:pt idx="246">
                  <c:v>18.281804560464835</c:v>
                </c:pt>
                <c:pt idx="247">
                  <c:v>17.621345174053502</c:v>
                </c:pt>
                <c:pt idx="248">
                  <c:v>17.481500828533733</c:v>
                </c:pt>
                <c:pt idx="249">
                  <c:v>17.763818475672771</c:v>
                </c:pt>
                <c:pt idx="250">
                  <c:v>18.352963226239872</c:v>
                </c:pt>
                <c:pt idx="251">
                  <c:v>18.045339553276811</c:v>
                </c:pt>
                <c:pt idx="252">
                  <c:v>17.144141787506776</c:v>
                </c:pt>
                <c:pt idx="253">
                  <c:v>16.121908989194445</c:v>
                </c:pt>
                <c:pt idx="254">
                  <c:v>15.358151192498262</c:v>
                </c:pt>
                <c:pt idx="255">
                  <c:v>15.056360171039088</c:v>
                </c:pt>
                <c:pt idx="256">
                  <c:v>15.09177587515326</c:v>
                </c:pt>
                <c:pt idx="257">
                  <c:v>15.376897190865016</c:v>
                </c:pt>
                <c:pt idx="258">
                  <c:v>15.548515366544507</c:v>
                </c:pt>
                <c:pt idx="259">
                  <c:v>15.47867362290868</c:v>
                </c:pt>
                <c:pt idx="260">
                  <c:v>15.251584330351186</c:v>
                </c:pt>
                <c:pt idx="261">
                  <c:v>15.078876088525391</c:v>
                </c:pt>
                <c:pt idx="262">
                  <c:v>14.9122404866065</c:v>
                </c:pt>
                <c:pt idx="263">
                  <c:v>14.870231307227399</c:v>
                </c:pt>
                <c:pt idx="264">
                  <c:v>14.773975949572922</c:v>
                </c:pt>
                <c:pt idx="265">
                  <c:v>14.737747538920821</c:v>
                </c:pt>
                <c:pt idx="266">
                  <c:v>14.842915456416769</c:v>
                </c:pt>
                <c:pt idx="267">
                  <c:v>14.965546349026823</c:v>
                </c:pt>
                <c:pt idx="268">
                  <c:v>15.157015678544681</c:v>
                </c:pt>
                <c:pt idx="269">
                  <c:v>15.192382798542859</c:v>
                </c:pt>
                <c:pt idx="270">
                  <c:v>15.048946364054132</c:v>
                </c:pt>
                <c:pt idx="271">
                  <c:v>14.768114461440646</c:v>
                </c:pt>
                <c:pt idx="272">
                  <c:v>14.45031683648002</c:v>
                </c:pt>
                <c:pt idx="273">
                  <c:v>14.230322128913905</c:v>
                </c:pt>
                <c:pt idx="274">
                  <c:v>14.053678876625501</c:v>
                </c:pt>
                <c:pt idx="275">
                  <c:v>13.947121534591432</c:v>
                </c:pt>
                <c:pt idx="276">
                  <c:v>13.938964933773654</c:v>
                </c:pt>
                <c:pt idx="277">
                  <c:v>14.059036163607495</c:v>
                </c:pt>
                <c:pt idx="278">
                  <c:v>14.372437723398686</c:v>
                </c:pt>
                <c:pt idx="279">
                  <c:v>14.643596035118172</c:v>
                </c:pt>
                <c:pt idx="280">
                  <c:v>14.973165020056278</c:v>
                </c:pt>
                <c:pt idx="281">
                  <c:v>15.148248641979535</c:v>
                </c:pt>
                <c:pt idx="282">
                  <c:v>15.169567864065655</c:v>
                </c:pt>
                <c:pt idx="283">
                  <c:v>15.098218772973993</c:v>
                </c:pt>
                <c:pt idx="284">
                  <c:v>14.952945856688054</c:v>
                </c:pt>
                <c:pt idx="285">
                  <c:v>14.657719355432963</c:v>
                </c:pt>
                <c:pt idx="286">
                  <c:v>14.362396959090635</c:v>
                </c:pt>
                <c:pt idx="287">
                  <c:v>14.1206365184444</c:v>
                </c:pt>
                <c:pt idx="288">
                  <c:v>13.985433559827431</c:v>
                </c:pt>
                <c:pt idx="289">
                  <c:v>14.063161090543403</c:v>
                </c:pt>
                <c:pt idx="290">
                  <c:v>14.427371152360962</c:v>
                </c:pt>
                <c:pt idx="291">
                  <c:v>14.780543111098588</c:v>
                </c:pt>
                <c:pt idx="292">
                  <c:v>15.051258714244312</c:v>
                </c:pt>
                <c:pt idx="293">
                  <c:v>15.195908640696679</c:v>
                </c:pt>
                <c:pt idx="294">
                  <c:v>15.228749179819886</c:v>
                </c:pt>
                <c:pt idx="295">
                  <c:v>15.270857690022396</c:v>
                </c:pt>
                <c:pt idx="296">
                  <c:v>15.258953039535648</c:v>
                </c:pt>
                <c:pt idx="297">
                  <c:v>15.241984838567447</c:v>
                </c:pt>
                <c:pt idx="298">
                  <c:v>15.196420088585128</c:v>
                </c:pt>
                <c:pt idx="299">
                  <c:v>15.134702166604562</c:v>
                </c:pt>
                <c:pt idx="300">
                  <c:v>15.094773590120646</c:v>
                </c:pt>
                <c:pt idx="301">
                  <c:v>15.139147348716747</c:v>
                </c:pt>
                <c:pt idx="302">
                  <c:v>15.236960306979675</c:v>
                </c:pt>
                <c:pt idx="303">
                  <c:v>15.494034738817838</c:v>
                </c:pt>
                <c:pt idx="304">
                  <c:v>15.847603464807811</c:v>
                </c:pt>
                <c:pt idx="305">
                  <c:v>16.117552129480913</c:v>
                </c:pt>
                <c:pt idx="306">
                  <c:v>16.054060889518425</c:v>
                </c:pt>
                <c:pt idx="307">
                  <c:v>15.702664004812846</c:v>
                </c:pt>
                <c:pt idx="308">
                  <c:v>15.179980019286596</c:v>
                </c:pt>
                <c:pt idx="309">
                  <c:v>14.820009772656519</c:v>
                </c:pt>
                <c:pt idx="310">
                  <c:v>14.851315583751386</c:v>
                </c:pt>
                <c:pt idx="311">
                  <c:v>15.38416500983395</c:v>
                </c:pt>
                <c:pt idx="312">
                  <c:v>16.151306734363459</c:v>
                </c:pt>
                <c:pt idx="313">
                  <c:v>16.688879317203522</c:v>
                </c:pt>
                <c:pt idx="314">
                  <c:v>16.854955002507374</c:v>
                </c:pt>
                <c:pt idx="315">
                  <c:v>16.744341691102854</c:v>
                </c:pt>
                <c:pt idx="316">
                  <c:v>16.513509160544871</c:v>
                </c:pt>
                <c:pt idx="317">
                  <c:v>16.352481434325462</c:v>
                </c:pt>
                <c:pt idx="318">
                  <c:v>16.807313424471076</c:v>
                </c:pt>
                <c:pt idx="319">
                  <c:v>17.77603922371862</c:v>
                </c:pt>
                <c:pt idx="320">
                  <c:v>19.195443107404024</c:v>
                </c:pt>
                <c:pt idx="321">
                  <c:v>20.692962100523907</c:v>
                </c:pt>
                <c:pt idx="322">
                  <c:v>21.659468322572572</c:v>
                </c:pt>
                <c:pt idx="323">
                  <c:v>21.403377008626741</c:v>
                </c:pt>
                <c:pt idx="324">
                  <c:v>19.89745617627819</c:v>
                </c:pt>
                <c:pt idx="325">
                  <c:v>18.114993544435322</c:v>
                </c:pt>
                <c:pt idx="326">
                  <c:v>16.314909760037018</c:v>
                </c:pt>
                <c:pt idx="327">
                  <c:v>14.706753389173642</c:v>
                </c:pt>
                <c:pt idx="328">
                  <c:v>13.465723984232888</c:v>
                </c:pt>
                <c:pt idx="329">
                  <c:v>12.628813061509085</c:v>
                </c:pt>
                <c:pt idx="330">
                  <c:v>12.196760435287771</c:v>
                </c:pt>
                <c:pt idx="331">
                  <c:v>12.045824283040357</c:v>
                </c:pt>
                <c:pt idx="332">
                  <c:v>12.115734210454374</c:v>
                </c:pt>
                <c:pt idx="333">
                  <c:v>12.327989437361513</c:v>
                </c:pt>
                <c:pt idx="334">
                  <c:v>12.457285166758069</c:v>
                </c:pt>
                <c:pt idx="335">
                  <c:v>12.633692673152115</c:v>
                </c:pt>
                <c:pt idx="336">
                  <c:v>12.819705691531759</c:v>
                </c:pt>
                <c:pt idx="337">
                  <c:v>13.115856319763981</c:v>
                </c:pt>
                <c:pt idx="338">
                  <c:v>13.543804602261261</c:v>
                </c:pt>
                <c:pt idx="339">
                  <c:v>14.037121400696506</c:v>
                </c:pt>
                <c:pt idx="340">
                  <c:v>14.634691565722136</c:v>
                </c:pt>
                <c:pt idx="341">
                  <c:v>15.282740285677001</c:v>
                </c:pt>
                <c:pt idx="342">
                  <c:v>16.05230150194366</c:v>
                </c:pt>
                <c:pt idx="343">
                  <c:v>16.652915897701071</c:v>
                </c:pt>
                <c:pt idx="344">
                  <c:v>16.698828401844231</c:v>
                </c:pt>
                <c:pt idx="345">
                  <c:v>15.944743595398961</c:v>
                </c:pt>
                <c:pt idx="346">
                  <c:v>14.605696005995114</c:v>
                </c:pt>
                <c:pt idx="347">
                  <c:v>13.512340667267509</c:v>
                </c:pt>
                <c:pt idx="348">
                  <c:v>12.867085529523706</c:v>
                </c:pt>
                <c:pt idx="349">
                  <c:v>12.627602432496428</c:v>
                </c:pt>
                <c:pt idx="350">
                  <c:v>12.620964733909553</c:v>
                </c:pt>
                <c:pt idx="351">
                  <c:v>12.906952005463513</c:v>
                </c:pt>
                <c:pt idx="352">
                  <c:v>13.577897802527659</c:v>
                </c:pt>
                <c:pt idx="353">
                  <c:v>14.53818282847957</c:v>
                </c:pt>
                <c:pt idx="354">
                  <c:v>15.909334557937392</c:v>
                </c:pt>
                <c:pt idx="355">
                  <c:v>17.800648454830608</c:v>
                </c:pt>
                <c:pt idx="356">
                  <c:v>20.092627402329171</c:v>
                </c:pt>
                <c:pt idx="357">
                  <c:v>21.060861286348853</c:v>
                </c:pt>
                <c:pt idx="358">
                  <c:v>20.490783972176416</c:v>
                </c:pt>
                <c:pt idx="359">
                  <c:v>19.349359785937708</c:v>
                </c:pt>
                <c:pt idx="360">
                  <c:v>18.368602081496498</c:v>
                </c:pt>
                <c:pt idx="361">
                  <c:v>17.9895424147943</c:v>
                </c:pt>
                <c:pt idx="362">
                  <c:v>18.733578907647768</c:v>
                </c:pt>
                <c:pt idx="363">
                  <c:v>20.428832747466714</c:v>
                </c:pt>
                <c:pt idx="364">
                  <c:v>22.171453079807996</c:v>
                </c:pt>
                <c:pt idx="365">
                  <c:v>23.060095712946165</c:v>
                </c:pt>
                <c:pt idx="366">
                  <c:v>22.605031895512091</c:v>
                </c:pt>
                <c:pt idx="367">
                  <c:v>21.245009016764094</c:v>
                </c:pt>
                <c:pt idx="368">
                  <c:v>20.421900489022939</c:v>
                </c:pt>
                <c:pt idx="369">
                  <c:v>20.468374511074565</c:v>
                </c:pt>
                <c:pt idx="370">
                  <c:v>21.331511282943097</c:v>
                </c:pt>
                <c:pt idx="371">
                  <c:v>22.681406400953122</c:v>
                </c:pt>
                <c:pt idx="372">
                  <c:v>23.925216205831312</c:v>
                </c:pt>
                <c:pt idx="373">
                  <c:v>24.479896102249477</c:v>
                </c:pt>
                <c:pt idx="374">
                  <c:v>24.181145157082661</c:v>
                </c:pt>
                <c:pt idx="375">
                  <c:v>23.766555523943126</c:v>
                </c:pt>
                <c:pt idx="376">
                  <c:v>23.377811479332188</c:v>
                </c:pt>
                <c:pt idx="377">
                  <c:v>23.058739501873283</c:v>
                </c:pt>
                <c:pt idx="378">
                  <c:v>22.784774017987495</c:v>
                </c:pt>
                <c:pt idx="379">
                  <c:v>22.850607357502739</c:v>
                </c:pt>
                <c:pt idx="380">
                  <c:v>22.793501353101924</c:v>
                </c:pt>
                <c:pt idx="381">
                  <c:v>22.258897800528558</c:v>
                </c:pt>
                <c:pt idx="382">
                  <c:v>21.145026178694287</c:v>
                </c:pt>
                <c:pt idx="383">
                  <c:v>19.684505550330158</c:v>
                </c:pt>
                <c:pt idx="384">
                  <c:v>18.480213099808857</c:v>
                </c:pt>
                <c:pt idx="385">
                  <c:v>17.727624876496577</c:v>
                </c:pt>
                <c:pt idx="386">
                  <c:v>17.426472824091462</c:v>
                </c:pt>
                <c:pt idx="387">
                  <c:v>17.599950554094164</c:v>
                </c:pt>
                <c:pt idx="388">
                  <c:v>18.076691206705227</c:v>
                </c:pt>
                <c:pt idx="389">
                  <c:v>18.535637153558724</c:v>
                </c:pt>
                <c:pt idx="390">
                  <c:v>19.017135702172332</c:v>
                </c:pt>
                <c:pt idx="391">
                  <c:v>19.43096318739893</c:v>
                </c:pt>
                <c:pt idx="392">
                  <c:v>19.910356251595189</c:v>
                </c:pt>
                <c:pt idx="393">
                  <c:v>20.237108712313166</c:v>
                </c:pt>
                <c:pt idx="394">
                  <c:v>20.003108109285606</c:v>
                </c:pt>
                <c:pt idx="395">
                  <c:v>18.849846420413712</c:v>
                </c:pt>
                <c:pt idx="396">
                  <c:v>17.134749635571907</c:v>
                </c:pt>
                <c:pt idx="397">
                  <c:v>15.537717491131993</c:v>
                </c:pt>
                <c:pt idx="398">
                  <c:v>14.561249846479889</c:v>
                </c:pt>
                <c:pt idx="399">
                  <c:v>14.397577788231537</c:v>
                </c:pt>
                <c:pt idx="400">
                  <c:v>15.154132065961299</c:v>
                </c:pt>
                <c:pt idx="401">
                  <c:v>16.670961918508247</c:v>
                </c:pt>
                <c:pt idx="402">
                  <c:v>17.945939897291815</c:v>
                </c:pt>
                <c:pt idx="403">
                  <c:v>18.347584081981893</c:v>
                </c:pt>
                <c:pt idx="404">
                  <c:v>17.847728237278183</c:v>
                </c:pt>
                <c:pt idx="405">
                  <c:v>16.896611608520423</c:v>
                </c:pt>
                <c:pt idx="406">
                  <c:v>16.169653893340048</c:v>
                </c:pt>
                <c:pt idx="407">
                  <c:v>16.391202409835159</c:v>
                </c:pt>
                <c:pt idx="408">
                  <c:v>17.107572533316464</c:v>
                </c:pt>
                <c:pt idx="409">
                  <c:v>18.188037967152077</c:v>
                </c:pt>
                <c:pt idx="410">
                  <c:v>19.317533645847917</c:v>
                </c:pt>
                <c:pt idx="411">
                  <c:v>20.034018605288864</c:v>
                </c:pt>
                <c:pt idx="412">
                  <c:v>19.900369514264945</c:v>
                </c:pt>
                <c:pt idx="413">
                  <c:v>19.423909063473161</c:v>
                </c:pt>
                <c:pt idx="414">
                  <c:v>18.957460430847426</c:v>
                </c:pt>
                <c:pt idx="415">
                  <c:v>18.644654102398924</c:v>
                </c:pt>
                <c:pt idx="416">
                  <c:v>18.518883321952501</c:v>
                </c:pt>
                <c:pt idx="417">
                  <c:v>18.51324907944737</c:v>
                </c:pt>
                <c:pt idx="418">
                  <c:v>19.283661579105988</c:v>
                </c:pt>
                <c:pt idx="419">
                  <c:v>19.792031814372557</c:v>
                </c:pt>
                <c:pt idx="420">
                  <c:v>20.063032664435269</c:v>
                </c:pt>
                <c:pt idx="421">
                  <c:v>20.220745133332628</c:v>
                </c:pt>
                <c:pt idx="422">
                  <c:v>20.400517271181471</c:v>
                </c:pt>
                <c:pt idx="423">
                  <c:v>20.679192854313996</c:v>
                </c:pt>
                <c:pt idx="424">
                  <c:v>21.03371029146691</c:v>
                </c:pt>
                <c:pt idx="425">
                  <c:v>21.213338323384896</c:v>
                </c:pt>
                <c:pt idx="426">
                  <c:v>21.408622406882976</c:v>
                </c:pt>
                <c:pt idx="427">
                  <c:v>21.754092780685255</c:v>
                </c:pt>
                <c:pt idx="428">
                  <c:v>22.265139163980983</c:v>
                </c:pt>
                <c:pt idx="429">
                  <c:v>22.863508531884335</c:v>
                </c:pt>
                <c:pt idx="430">
                  <c:v>23.202540002137106</c:v>
                </c:pt>
                <c:pt idx="431">
                  <c:v>23.045973998569451</c:v>
                </c:pt>
                <c:pt idx="432">
                  <c:v>22.406098438916906</c:v>
                </c:pt>
                <c:pt idx="433">
                  <c:v>21.399838799442691</c:v>
                </c:pt>
                <c:pt idx="434">
                  <c:v>20.220562419200064</c:v>
                </c:pt>
                <c:pt idx="435">
                  <c:v>18.837238646351757</c:v>
                </c:pt>
                <c:pt idx="436">
                  <c:v>17.571673717376846</c:v>
                </c:pt>
                <c:pt idx="437">
                  <c:v>16.627455252648147</c:v>
                </c:pt>
                <c:pt idx="438">
                  <c:v>16.126267876181579</c:v>
                </c:pt>
                <c:pt idx="439">
                  <c:v>16.099496927343793</c:v>
                </c:pt>
                <c:pt idx="440">
                  <c:v>16.40539499805373</c:v>
                </c:pt>
                <c:pt idx="441">
                  <c:v>16.613005608901318</c:v>
                </c:pt>
                <c:pt idx="442">
                  <c:v>16.484062361869547</c:v>
                </c:pt>
                <c:pt idx="443">
                  <c:v>16.079608859756213</c:v>
                </c:pt>
                <c:pt idx="444">
                  <c:v>15.589252888656311</c:v>
                </c:pt>
                <c:pt idx="445">
                  <c:v>15.247212769552704</c:v>
                </c:pt>
                <c:pt idx="446">
                  <c:v>15.336158022307451</c:v>
                </c:pt>
                <c:pt idx="447">
                  <c:v>15.879277978437571</c:v>
                </c:pt>
                <c:pt idx="448">
                  <c:v>16.932663754898535</c:v>
                </c:pt>
                <c:pt idx="449">
                  <c:v>18.627704178726319</c:v>
                </c:pt>
                <c:pt idx="450">
                  <c:v>21.103428358393565</c:v>
                </c:pt>
                <c:pt idx="451">
                  <c:v>24.092956247472003</c:v>
                </c:pt>
                <c:pt idx="452">
                  <c:v>25.365075111131937</c:v>
                </c:pt>
                <c:pt idx="453">
                  <c:v>25.392921407095521</c:v>
                </c:pt>
                <c:pt idx="454">
                  <c:v>24.509227009385206</c:v>
                </c:pt>
                <c:pt idx="455">
                  <c:v>23.101269475391504</c:v>
                </c:pt>
                <c:pt idx="456">
                  <c:v>21.470378033583401</c:v>
                </c:pt>
                <c:pt idx="457">
                  <c:v>19.728697817778546</c:v>
                </c:pt>
                <c:pt idx="458">
                  <c:v>18.308152163180182</c:v>
                </c:pt>
                <c:pt idx="459">
                  <c:v>17.086542874567911</c:v>
                </c:pt>
                <c:pt idx="460">
                  <c:v>16.199142971911009</c:v>
                </c:pt>
                <c:pt idx="461">
                  <c:v>15.806392176385131</c:v>
                </c:pt>
                <c:pt idx="462">
                  <c:v>15.910726813917911</c:v>
                </c:pt>
                <c:pt idx="463">
                  <c:v>16.466059907368667</c:v>
                </c:pt>
                <c:pt idx="464">
                  <c:v>17.097096781517003</c:v>
                </c:pt>
                <c:pt idx="465">
                  <c:v>17.458027294779875</c:v>
                </c:pt>
                <c:pt idx="466">
                  <c:v>17.254040592586492</c:v>
                </c:pt>
                <c:pt idx="467">
                  <c:v>16.393180140696771</c:v>
                </c:pt>
                <c:pt idx="468">
                  <c:v>15.713585626954668</c:v>
                </c:pt>
                <c:pt idx="469">
                  <c:v>15.103752130771248</c:v>
                </c:pt>
                <c:pt idx="470">
                  <c:v>14.275584240972229</c:v>
                </c:pt>
                <c:pt idx="471">
                  <c:v>13.298041032206584</c:v>
                </c:pt>
                <c:pt idx="472">
                  <c:v>12.434770292052949</c:v>
                </c:pt>
                <c:pt idx="473">
                  <c:v>12.229522386169155</c:v>
                </c:pt>
                <c:pt idx="474">
                  <c:v>12.910996715577966</c:v>
                </c:pt>
                <c:pt idx="475">
                  <c:v>14.415158874122859</c:v>
                </c:pt>
                <c:pt idx="476">
                  <c:v>16.381290875654194</c:v>
                </c:pt>
                <c:pt idx="477">
                  <c:v>18.206708892276211</c:v>
                </c:pt>
                <c:pt idx="478">
                  <c:v>19.164579337629768</c:v>
                </c:pt>
                <c:pt idx="479">
                  <c:v>18.641768720348971</c:v>
                </c:pt>
                <c:pt idx="480">
                  <c:v>17.180912484231783</c:v>
                </c:pt>
                <c:pt idx="481">
                  <c:v>15.634762831058062</c:v>
                </c:pt>
                <c:pt idx="482">
                  <c:v>14.455396448074261</c:v>
                </c:pt>
                <c:pt idx="483">
                  <c:v>13.878864454556538</c:v>
                </c:pt>
                <c:pt idx="484">
                  <c:v>14.182723218259575</c:v>
                </c:pt>
                <c:pt idx="485">
                  <c:v>15.645901517919896</c:v>
                </c:pt>
                <c:pt idx="486">
                  <c:v>17.898176810121065</c:v>
                </c:pt>
                <c:pt idx="487">
                  <c:v>20.246378629411304</c:v>
                </c:pt>
                <c:pt idx="488">
                  <c:v>21.942233678427115</c:v>
                </c:pt>
                <c:pt idx="489">
                  <c:v>22.562660434240371</c:v>
                </c:pt>
                <c:pt idx="490">
                  <c:v>22.17472242609049</c:v>
                </c:pt>
                <c:pt idx="491">
                  <c:v>21.586657773521118</c:v>
                </c:pt>
                <c:pt idx="492">
                  <c:v>20.8993676245383</c:v>
                </c:pt>
                <c:pt idx="493">
                  <c:v>20.153282238398361</c:v>
                </c:pt>
                <c:pt idx="494">
                  <c:v>19.301236306699778</c:v>
                </c:pt>
                <c:pt idx="495">
                  <c:v>18.230097834261933</c:v>
                </c:pt>
                <c:pt idx="496">
                  <c:v>17.164236285989965</c:v>
                </c:pt>
                <c:pt idx="497">
                  <c:v>16.017100122954567</c:v>
                </c:pt>
                <c:pt idx="498">
                  <c:v>14.574312801407885</c:v>
                </c:pt>
                <c:pt idx="499">
                  <c:v>12.820118282086675</c:v>
                </c:pt>
                <c:pt idx="500">
                  <c:v>10.969268190631944</c:v>
                </c:pt>
                <c:pt idx="501">
                  <c:v>9.3370564731942629</c:v>
                </c:pt>
                <c:pt idx="502">
                  <c:v>8.163648552868576</c:v>
                </c:pt>
                <c:pt idx="503">
                  <c:v>7.6378949525768469</c:v>
                </c:pt>
                <c:pt idx="504">
                  <c:v>7.7686983626641144</c:v>
                </c:pt>
                <c:pt idx="505">
                  <c:v>8.6327147146775012</c:v>
                </c:pt>
                <c:pt idx="506">
                  <c:v>10.33601977361139</c:v>
                </c:pt>
                <c:pt idx="507">
                  <c:v>12.399004736603516</c:v>
                </c:pt>
                <c:pt idx="508">
                  <c:v>14.250068597234005</c:v>
                </c:pt>
                <c:pt idx="509">
                  <c:v>15.742127353283863</c:v>
                </c:pt>
                <c:pt idx="510">
                  <c:v>16.828399376665551</c:v>
                </c:pt>
                <c:pt idx="511">
                  <c:v>17.613765825392292</c:v>
                </c:pt>
                <c:pt idx="512">
                  <c:v>18.067060510140891</c:v>
                </c:pt>
                <c:pt idx="513">
                  <c:v>18.297424816522508</c:v>
                </c:pt>
                <c:pt idx="514">
                  <c:v>18.585444002908446</c:v>
                </c:pt>
                <c:pt idx="515">
                  <c:v>18.840219202590596</c:v>
                </c:pt>
                <c:pt idx="516">
                  <c:v>19.024372763429177</c:v>
                </c:pt>
                <c:pt idx="517">
                  <c:v>19.260818258964875</c:v>
                </c:pt>
                <c:pt idx="518">
                  <c:v>19.585154667124151</c:v>
                </c:pt>
                <c:pt idx="519">
                  <c:v>19.104247674676706</c:v>
                </c:pt>
                <c:pt idx="520">
                  <c:v>18.635566723744596</c:v>
                </c:pt>
                <c:pt idx="521">
                  <c:v>18.251714768672159</c:v>
                </c:pt>
                <c:pt idx="522">
                  <c:v>17.875942631118356</c:v>
                </c:pt>
                <c:pt idx="523">
                  <c:v>17.625415165579199</c:v>
                </c:pt>
                <c:pt idx="524">
                  <c:v>17.576781103556023</c:v>
                </c:pt>
                <c:pt idx="525">
                  <c:v>17.33139801594109</c:v>
                </c:pt>
                <c:pt idx="526">
                  <c:v>16.306405081383033</c:v>
                </c:pt>
                <c:pt idx="527">
                  <c:v>14.237137655809697</c:v>
                </c:pt>
                <c:pt idx="528">
                  <c:v>11.599579433142946</c:v>
                </c:pt>
                <c:pt idx="529">
                  <c:v>9.3627464306182127</c:v>
                </c:pt>
                <c:pt idx="530">
                  <c:v>8.2671295462819891</c:v>
                </c:pt>
                <c:pt idx="531">
                  <c:v>7.6402209666770631</c:v>
                </c:pt>
                <c:pt idx="532">
                  <c:v>7.11388140065824</c:v>
                </c:pt>
                <c:pt idx="533">
                  <c:v>6.6477549002281187</c:v>
                </c:pt>
                <c:pt idx="534">
                  <c:v>6.2945208994608617</c:v>
                </c:pt>
                <c:pt idx="535">
                  <c:v>6.379530298784573</c:v>
                </c:pt>
                <c:pt idx="536">
                  <c:v>6.9208420759754148</c:v>
                </c:pt>
                <c:pt idx="537">
                  <c:v>7.9849965477978984</c:v>
                </c:pt>
                <c:pt idx="538">
                  <c:v>9.6037424215867695</c:v>
                </c:pt>
                <c:pt idx="539">
                  <c:v>11.774626105057756</c:v>
                </c:pt>
                <c:pt idx="540">
                  <c:v>13.494613559535534</c:v>
                </c:pt>
                <c:pt idx="541">
                  <c:v>12.739691474748895</c:v>
                </c:pt>
                <c:pt idx="542">
                  <c:v>12.383239270676317</c:v>
                </c:pt>
                <c:pt idx="543">
                  <c:v>12.762200311938514</c:v>
                </c:pt>
                <c:pt idx="544">
                  <c:v>13.845421796439055</c:v>
                </c:pt>
                <c:pt idx="545">
                  <c:v>15.430853261945941</c:v>
                </c:pt>
                <c:pt idx="546">
                  <c:v>15.560982660260919</c:v>
                </c:pt>
                <c:pt idx="547">
                  <c:v>15.516120053907372</c:v>
                </c:pt>
                <c:pt idx="548">
                  <c:v>15.611501984052637</c:v>
                </c:pt>
                <c:pt idx="549">
                  <c:v>15.791429333709871</c:v>
                </c:pt>
                <c:pt idx="550">
                  <c:v>15.907095299642293</c:v>
                </c:pt>
                <c:pt idx="551">
                  <c:v>16.408128162125024</c:v>
                </c:pt>
                <c:pt idx="552">
                  <c:v>17.04873090533227</c:v>
                </c:pt>
                <c:pt idx="553">
                  <c:v>17.28502746733848</c:v>
                </c:pt>
                <c:pt idx="554">
                  <c:v>16.935894681777157</c:v>
                </c:pt>
                <c:pt idx="555">
                  <c:v>16.274361859120631</c:v>
                </c:pt>
                <c:pt idx="556">
                  <c:v>15.898540219904113</c:v>
                </c:pt>
                <c:pt idx="557">
                  <c:v>15.699777910541265</c:v>
                </c:pt>
                <c:pt idx="558">
                  <c:v>15.560288197225589</c:v>
                </c:pt>
                <c:pt idx="559">
                  <c:v>15.533087325843354</c:v>
                </c:pt>
                <c:pt idx="560">
                  <c:v>15.518147582454318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上甜点!$O$1</c:f>
              <c:strCache>
                <c:ptCount val="1"/>
                <c:pt idx="0">
                  <c:v>C13（GPa）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上甜点!$A$2:$A$562</c:f>
              <c:numCache>
                <c:formatCode>General</c:formatCode>
                <c:ptCount val="561"/>
                <c:pt idx="0">
                  <c:v>3450</c:v>
                </c:pt>
                <c:pt idx="1">
                  <c:v>3450.125</c:v>
                </c:pt>
                <c:pt idx="2">
                  <c:v>3450.25</c:v>
                </c:pt>
                <c:pt idx="3">
                  <c:v>3450.375</c:v>
                </c:pt>
                <c:pt idx="4">
                  <c:v>3450.5</c:v>
                </c:pt>
                <c:pt idx="5">
                  <c:v>3450.625</c:v>
                </c:pt>
                <c:pt idx="6">
                  <c:v>3450.75</c:v>
                </c:pt>
                <c:pt idx="7">
                  <c:v>3450.875</c:v>
                </c:pt>
                <c:pt idx="8">
                  <c:v>3451</c:v>
                </c:pt>
                <c:pt idx="9">
                  <c:v>3451.125</c:v>
                </c:pt>
                <c:pt idx="10">
                  <c:v>3451.25</c:v>
                </c:pt>
                <c:pt idx="11">
                  <c:v>3451.375</c:v>
                </c:pt>
                <c:pt idx="12">
                  <c:v>3451.5</c:v>
                </c:pt>
                <c:pt idx="13">
                  <c:v>3451.625</c:v>
                </c:pt>
                <c:pt idx="14">
                  <c:v>3451.75</c:v>
                </c:pt>
                <c:pt idx="15">
                  <c:v>3451.875</c:v>
                </c:pt>
                <c:pt idx="16">
                  <c:v>3452</c:v>
                </c:pt>
                <c:pt idx="17">
                  <c:v>3452.125</c:v>
                </c:pt>
                <c:pt idx="18">
                  <c:v>3452.25</c:v>
                </c:pt>
                <c:pt idx="19">
                  <c:v>3452.375</c:v>
                </c:pt>
                <c:pt idx="20">
                  <c:v>3452.5</c:v>
                </c:pt>
                <c:pt idx="21">
                  <c:v>3452.625</c:v>
                </c:pt>
                <c:pt idx="22">
                  <c:v>3452.75</c:v>
                </c:pt>
                <c:pt idx="23">
                  <c:v>3452.875</c:v>
                </c:pt>
                <c:pt idx="24">
                  <c:v>3453</c:v>
                </c:pt>
                <c:pt idx="25">
                  <c:v>3453.125</c:v>
                </c:pt>
                <c:pt idx="26">
                  <c:v>3453.25</c:v>
                </c:pt>
                <c:pt idx="27">
                  <c:v>3453.375</c:v>
                </c:pt>
                <c:pt idx="28">
                  <c:v>3453.5</c:v>
                </c:pt>
                <c:pt idx="29">
                  <c:v>3453.625</c:v>
                </c:pt>
                <c:pt idx="30">
                  <c:v>3453.75</c:v>
                </c:pt>
                <c:pt idx="31">
                  <c:v>3453.875</c:v>
                </c:pt>
                <c:pt idx="32">
                  <c:v>3454</c:v>
                </c:pt>
                <c:pt idx="33">
                  <c:v>3454.125</c:v>
                </c:pt>
                <c:pt idx="34">
                  <c:v>3454.25</c:v>
                </c:pt>
                <c:pt idx="35">
                  <c:v>3454.375</c:v>
                </c:pt>
                <c:pt idx="36">
                  <c:v>3454.5</c:v>
                </c:pt>
                <c:pt idx="37">
                  <c:v>3454.625</c:v>
                </c:pt>
                <c:pt idx="38">
                  <c:v>3454.75</c:v>
                </c:pt>
                <c:pt idx="39">
                  <c:v>3454.875</c:v>
                </c:pt>
                <c:pt idx="40">
                  <c:v>3455</c:v>
                </c:pt>
                <c:pt idx="41">
                  <c:v>3455.125</c:v>
                </c:pt>
                <c:pt idx="42">
                  <c:v>3455.25</c:v>
                </c:pt>
                <c:pt idx="43">
                  <c:v>3455.375</c:v>
                </c:pt>
                <c:pt idx="44">
                  <c:v>3455.5</c:v>
                </c:pt>
                <c:pt idx="45">
                  <c:v>3455.625</c:v>
                </c:pt>
                <c:pt idx="46">
                  <c:v>3455.75</c:v>
                </c:pt>
                <c:pt idx="47">
                  <c:v>3455.875</c:v>
                </c:pt>
                <c:pt idx="48">
                  <c:v>3456</c:v>
                </c:pt>
                <c:pt idx="49">
                  <c:v>3456.125</c:v>
                </c:pt>
                <c:pt idx="50">
                  <c:v>3456.25</c:v>
                </c:pt>
                <c:pt idx="51">
                  <c:v>3456.375</c:v>
                </c:pt>
                <c:pt idx="52">
                  <c:v>3456.5</c:v>
                </c:pt>
                <c:pt idx="53">
                  <c:v>3456.625</c:v>
                </c:pt>
                <c:pt idx="54">
                  <c:v>3456.75</c:v>
                </c:pt>
                <c:pt idx="55">
                  <c:v>3456.875</c:v>
                </c:pt>
                <c:pt idx="56">
                  <c:v>3457</c:v>
                </c:pt>
                <c:pt idx="57">
                  <c:v>3457.125</c:v>
                </c:pt>
                <c:pt idx="58">
                  <c:v>3457.25</c:v>
                </c:pt>
                <c:pt idx="59">
                  <c:v>3457.375</c:v>
                </c:pt>
                <c:pt idx="60">
                  <c:v>3457.5</c:v>
                </c:pt>
                <c:pt idx="61">
                  <c:v>3457.625</c:v>
                </c:pt>
                <c:pt idx="62">
                  <c:v>3457.75</c:v>
                </c:pt>
                <c:pt idx="63">
                  <c:v>3457.875</c:v>
                </c:pt>
                <c:pt idx="64">
                  <c:v>3458</c:v>
                </c:pt>
                <c:pt idx="65">
                  <c:v>3458.125</c:v>
                </c:pt>
                <c:pt idx="66">
                  <c:v>3458.25</c:v>
                </c:pt>
                <c:pt idx="67">
                  <c:v>3458.375</c:v>
                </c:pt>
                <c:pt idx="68">
                  <c:v>3458.5</c:v>
                </c:pt>
                <c:pt idx="69">
                  <c:v>3458.625</c:v>
                </c:pt>
                <c:pt idx="70">
                  <c:v>3458.75</c:v>
                </c:pt>
                <c:pt idx="71">
                  <c:v>3458.875</c:v>
                </c:pt>
                <c:pt idx="72">
                  <c:v>3459</c:v>
                </c:pt>
                <c:pt idx="73">
                  <c:v>3459.125</c:v>
                </c:pt>
                <c:pt idx="74">
                  <c:v>3459.25</c:v>
                </c:pt>
                <c:pt idx="75">
                  <c:v>3459.375</c:v>
                </c:pt>
                <c:pt idx="76">
                  <c:v>3459.5</c:v>
                </c:pt>
                <c:pt idx="77">
                  <c:v>3459.625</c:v>
                </c:pt>
                <c:pt idx="78">
                  <c:v>3459.75</c:v>
                </c:pt>
                <c:pt idx="79">
                  <c:v>3459.875</c:v>
                </c:pt>
                <c:pt idx="80">
                  <c:v>3460</c:v>
                </c:pt>
                <c:pt idx="81">
                  <c:v>3460.125</c:v>
                </c:pt>
                <c:pt idx="82">
                  <c:v>3460.25</c:v>
                </c:pt>
                <c:pt idx="83">
                  <c:v>3460.375</c:v>
                </c:pt>
                <c:pt idx="84">
                  <c:v>3460.5</c:v>
                </c:pt>
                <c:pt idx="85">
                  <c:v>3460.625</c:v>
                </c:pt>
                <c:pt idx="86">
                  <c:v>3460.75</c:v>
                </c:pt>
                <c:pt idx="87">
                  <c:v>3460.875</c:v>
                </c:pt>
                <c:pt idx="88">
                  <c:v>3461</c:v>
                </c:pt>
                <c:pt idx="89">
                  <c:v>3461.125</c:v>
                </c:pt>
                <c:pt idx="90">
                  <c:v>3461.25</c:v>
                </c:pt>
                <c:pt idx="91">
                  <c:v>3461.375</c:v>
                </c:pt>
                <c:pt idx="92">
                  <c:v>3461.5</c:v>
                </c:pt>
                <c:pt idx="93">
                  <c:v>3461.625</c:v>
                </c:pt>
                <c:pt idx="94">
                  <c:v>3461.75</c:v>
                </c:pt>
                <c:pt idx="95">
                  <c:v>3461.875</c:v>
                </c:pt>
                <c:pt idx="96">
                  <c:v>3462</c:v>
                </c:pt>
                <c:pt idx="97">
                  <c:v>3462.125</c:v>
                </c:pt>
                <c:pt idx="98">
                  <c:v>3462.25</c:v>
                </c:pt>
                <c:pt idx="99">
                  <c:v>3462.375</c:v>
                </c:pt>
                <c:pt idx="100">
                  <c:v>3462.5</c:v>
                </c:pt>
                <c:pt idx="101">
                  <c:v>3462.625</c:v>
                </c:pt>
                <c:pt idx="102">
                  <c:v>3462.75</c:v>
                </c:pt>
                <c:pt idx="103">
                  <c:v>3462.875</c:v>
                </c:pt>
                <c:pt idx="104">
                  <c:v>3463</c:v>
                </c:pt>
                <c:pt idx="105">
                  <c:v>3463.125</c:v>
                </c:pt>
                <c:pt idx="106">
                  <c:v>3463.25</c:v>
                </c:pt>
                <c:pt idx="107">
                  <c:v>3463.375</c:v>
                </c:pt>
                <c:pt idx="108">
                  <c:v>3463.5</c:v>
                </c:pt>
                <c:pt idx="109">
                  <c:v>3463.625</c:v>
                </c:pt>
                <c:pt idx="110">
                  <c:v>3463.75</c:v>
                </c:pt>
                <c:pt idx="111">
                  <c:v>3463.875</c:v>
                </c:pt>
                <c:pt idx="112">
                  <c:v>3464</c:v>
                </c:pt>
                <c:pt idx="113">
                  <c:v>3464.125</c:v>
                </c:pt>
                <c:pt idx="114">
                  <c:v>3464.25</c:v>
                </c:pt>
                <c:pt idx="115">
                  <c:v>3464.375</c:v>
                </c:pt>
                <c:pt idx="116">
                  <c:v>3464.5</c:v>
                </c:pt>
                <c:pt idx="117">
                  <c:v>3464.625</c:v>
                </c:pt>
                <c:pt idx="118">
                  <c:v>3464.75</c:v>
                </c:pt>
                <c:pt idx="119">
                  <c:v>3464.875</c:v>
                </c:pt>
                <c:pt idx="120">
                  <c:v>3465</c:v>
                </c:pt>
                <c:pt idx="121">
                  <c:v>3465.125</c:v>
                </c:pt>
                <c:pt idx="122">
                  <c:v>3465.25</c:v>
                </c:pt>
                <c:pt idx="123">
                  <c:v>3465.375</c:v>
                </c:pt>
                <c:pt idx="124">
                  <c:v>3465.5</c:v>
                </c:pt>
                <c:pt idx="125">
                  <c:v>3465.625</c:v>
                </c:pt>
                <c:pt idx="126">
                  <c:v>3465.75</c:v>
                </c:pt>
                <c:pt idx="127">
                  <c:v>3465.875</c:v>
                </c:pt>
                <c:pt idx="128">
                  <c:v>3466</c:v>
                </c:pt>
                <c:pt idx="129">
                  <c:v>3466.125</c:v>
                </c:pt>
                <c:pt idx="130">
                  <c:v>3466.25</c:v>
                </c:pt>
                <c:pt idx="131">
                  <c:v>3466.375</c:v>
                </c:pt>
                <c:pt idx="132">
                  <c:v>3466.5</c:v>
                </c:pt>
                <c:pt idx="133">
                  <c:v>3466.625</c:v>
                </c:pt>
                <c:pt idx="134">
                  <c:v>3466.75</c:v>
                </c:pt>
                <c:pt idx="135">
                  <c:v>3466.875</c:v>
                </c:pt>
                <c:pt idx="136">
                  <c:v>3467</c:v>
                </c:pt>
                <c:pt idx="137">
                  <c:v>3467.125</c:v>
                </c:pt>
                <c:pt idx="138">
                  <c:v>3467.25</c:v>
                </c:pt>
                <c:pt idx="139">
                  <c:v>3467.375</c:v>
                </c:pt>
                <c:pt idx="140">
                  <c:v>3467.5</c:v>
                </c:pt>
                <c:pt idx="141">
                  <c:v>3467.625</c:v>
                </c:pt>
                <c:pt idx="142">
                  <c:v>3467.75</c:v>
                </c:pt>
                <c:pt idx="143">
                  <c:v>3467.875</c:v>
                </c:pt>
                <c:pt idx="144">
                  <c:v>3468</c:v>
                </c:pt>
                <c:pt idx="145">
                  <c:v>3468.125</c:v>
                </c:pt>
                <c:pt idx="146">
                  <c:v>3468.25</c:v>
                </c:pt>
                <c:pt idx="147">
                  <c:v>3468.375</c:v>
                </c:pt>
                <c:pt idx="148">
                  <c:v>3468.5</c:v>
                </c:pt>
                <c:pt idx="149">
                  <c:v>3468.625</c:v>
                </c:pt>
                <c:pt idx="150">
                  <c:v>3468.75</c:v>
                </c:pt>
                <c:pt idx="151">
                  <c:v>3468.875</c:v>
                </c:pt>
                <c:pt idx="152">
                  <c:v>3469</c:v>
                </c:pt>
                <c:pt idx="153">
                  <c:v>3469.125</c:v>
                </c:pt>
                <c:pt idx="154">
                  <c:v>3469.25</c:v>
                </c:pt>
                <c:pt idx="155">
                  <c:v>3469.375</c:v>
                </c:pt>
                <c:pt idx="156">
                  <c:v>3469.5</c:v>
                </c:pt>
                <c:pt idx="157">
                  <c:v>3469.625</c:v>
                </c:pt>
                <c:pt idx="158">
                  <c:v>3469.75</c:v>
                </c:pt>
                <c:pt idx="159">
                  <c:v>3469.875</c:v>
                </c:pt>
                <c:pt idx="160">
                  <c:v>3470</c:v>
                </c:pt>
                <c:pt idx="161">
                  <c:v>3470.125</c:v>
                </c:pt>
                <c:pt idx="162">
                  <c:v>3470.25</c:v>
                </c:pt>
                <c:pt idx="163">
                  <c:v>3470.375</c:v>
                </c:pt>
                <c:pt idx="164">
                  <c:v>3470.5</c:v>
                </c:pt>
                <c:pt idx="165">
                  <c:v>3470.625</c:v>
                </c:pt>
                <c:pt idx="166">
                  <c:v>3470.75</c:v>
                </c:pt>
                <c:pt idx="167">
                  <c:v>3470.875</c:v>
                </c:pt>
                <c:pt idx="168">
                  <c:v>3471</c:v>
                </c:pt>
                <c:pt idx="169">
                  <c:v>3471.125</c:v>
                </c:pt>
                <c:pt idx="170">
                  <c:v>3471.25</c:v>
                </c:pt>
                <c:pt idx="171">
                  <c:v>3471.375</c:v>
                </c:pt>
                <c:pt idx="172">
                  <c:v>3471.5</c:v>
                </c:pt>
                <c:pt idx="173">
                  <c:v>3471.625</c:v>
                </c:pt>
                <c:pt idx="174">
                  <c:v>3471.75</c:v>
                </c:pt>
                <c:pt idx="175">
                  <c:v>3471.875</c:v>
                </c:pt>
                <c:pt idx="176">
                  <c:v>3472</c:v>
                </c:pt>
                <c:pt idx="177">
                  <c:v>3472.125</c:v>
                </c:pt>
                <c:pt idx="178">
                  <c:v>3472.25</c:v>
                </c:pt>
                <c:pt idx="179">
                  <c:v>3472.375</c:v>
                </c:pt>
                <c:pt idx="180">
                  <c:v>3472.5</c:v>
                </c:pt>
                <c:pt idx="181">
                  <c:v>3472.625</c:v>
                </c:pt>
                <c:pt idx="182">
                  <c:v>3472.75</c:v>
                </c:pt>
                <c:pt idx="183">
                  <c:v>3472.875</c:v>
                </c:pt>
                <c:pt idx="184">
                  <c:v>3473</c:v>
                </c:pt>
                <c:pt idx="185">
                  <c:v>3473.125</c:v>
                </c:pt>
                <c:pt idx="186">
                  <c:v>3473.25</c:v>
                </c:pt>
                <c:pt idx="187">
                  <c:v>3473.375</c:v>
                </c:pt>
                <c:pt idx="188">
                  <c:v>3473.5</c:v>
                </c:pt>
                <c:pt idx="189">
                  <c:v>3473.625</c:v>
                </c:pt>
                <c:pt idx="190">
                  <c:v>3473.75</c:v>
                </c:pt>
                <c:pt idx="191">
                  <c:v>3473.875</c:v>
                </c:pt>
                <c:pt idx="192">
                  <c:v>3474</c:v>
                </c:pt>
                <c:pt idx="193">
                  <c:v>3474.125</c:v>
                </c:pt>
                <c:pt idx="194">
                  <c:v>3474.25</c:v>
                </c:pt>
                <c:pt idx="195">
                  <c:v>3474.375</c:v>
                </c:pt>
                <c:pt idx="196">
                  <c:v>3474.5</c:v>
                </c:pt>
                <c:pt idx="197">
                  <c:v>3474.625</c:v>
                </c:pt>
                <c:pt idx="198">
                  <c:v>3474.75</c:v>
                </c:pt>
                <c:pt idx="199">
                  <c:v>3474.875</c:v>
                </c:pt>
                <c:pt idx="200">
                  <c:v>3475</c:v>
                </c:pt>
                <c:pt idx="201">
                  <c:v>3475.125</c:v>
                </c:pt>
                <c:pt idx="202">
                  <c:v>3475.25</c:v>
                </c:pt>
                <c:pt idx="203">
                  <c:v>3475.375</c:v>
                </c:pt>
                <c:pt idx="204">
                  <c:v>3475.5</c:v>
                </c:pt>
                <c:pt idx="205">
                  <c:v>3475.625</c:v>
                </c:pt>
                <c:pt idx="206">
                  <c:v>3475.75</c:v>
                </c:pt>
                <c:pt idx="207">
                  <c:v>3475.875</c:v>
                </c:pt>
                <c:pt idx="208">
                  <c:v>3476</c:v>
                </c:pt>
                <c:pt idx="209">
                  <c:v>3476.125</c:v>
                </c:pt>
                <c:pt idx="210">
                  <c:v>3476.25</c:v>
                </c:pt>
                <c:pt idx="211">
                  <c:v>3476.375</c:v>
                </c:pt>
                <c:pt idx="212">
                  <c:v>3476.5</c:v>
                </c:pt>
                <c:pt idx="213">
                  <c:v>3476.625</c:v>
                </c:pt>
                <c:pt idx="214">
                  <c:v>3476.75</c:v>
                </c:pt>
                <c:pt idx="215">
                  <c:v>3476.875</c:v>
                </c:pt>
                <c:pt idx="216">
                  <c:v>3477</c:v>
                </c:pt>
                <c:pt idx="217">
                  <c:v>3477.125</c:v>
                </c:pt>
                <c:pt idx="218">
                  <c:v>3477.25</c:v>
                </c:pt>
                <c:pt idx="219">
                  <c:v>3477.375</c:v>
                </c:pt>
                <c:pt idx="220">
                  <c:v>3477.5</c:v>
                </c:pt>
                <c:pt idx="221">
                  <c:v>3477.625</c:v>
                </c:pt>
                <c:pt idx="222">
                  <c:v>3477.75</c:v>
                </c:pt>
                <c:pt idx="223">
                  <c:v>3477.875</c:v>
                </c:pt>
                <c:pt idx="224">
                  <c:v>3478</c:v>
                </c:pt>
                <c:pt idx="225">
                  <c:v>3478.125</c:v>
                </c:pt>
                <c:pt idx="226">
                  <c:v>3478.25</c:v>
                </c:pt>
                <c:pt idx="227">
                  <c:v>3478.375</c:v>
                </c:pt>
                <c:pt idx="228">
                  <c:v>3478.5</c:v>
                </c:pt>
                <c:pt idx="229">
                  <c:v>3478.625</c:v>
                </c:pt>
                <c:pt idx="230">
                  <c:v>3478.75</c:v>
                </c:pt>
                <c:pt idx="231">
                  <c:v>3478.875</c:v>
                </c:pt>
                <c:pt idx="232">
                  <c:v>3479</c:v>
                </c:pt>
                <c:pt idx="233">
                  <c:v>3479.125</c:v>
                </c:pt>
                <c:pt idx="234">
                  <c:v>3479.25</c:v>
                </c:pt>
                <c:pt idx="235">
                  <c:v>3479.375</c:v>
                </c:pt>
                <c:pt idx="236">
                  <c:v>3479.5</c:v>
                </c:pt>
                <c:pt idx="237">
                  <c:v>3479.625</c:v>
                </c:pt>
                <c:pt idx="238">
                  <c:v>3479.75</c:v>
                </c:pt>
                <c:pt idx="239">
                  <c:v>3479.875</c:v>
                </c:pt>
                <c:pt idx="240">
                  <c:v>3480</c:v>
                </c:pt>
                <c:pt idx="241">
                  <c:v>3480.125</c:v>
                </c:pt>
                <c:pt idx="242">
                  <c:v>3480.25</c:v>
                </c:pt>
                <c:pt idx="243">
                  <c:v>3480.375</c:v>
                </c:pt>
                <c:pt idx="244">
                  <c:v>3480.5</c:v>
                </c:pt>
                <c:pt idx="245">
                  <c:v>3480.625</c:v>
                </c:pt>
                <c:pt idx="246">
                  <c:v>3480.75</c:v>
                </c:pt>
                <c:pt idx="247">
                  <c:v>3480.875</c:v>
                </c:pt>
                <c:pt idx="248">
                  <c:v>3481</c:v>
                </c:pt>
                <c:pt idx="249">
                  <c:v>3481.125</c:v>
                </c:pt>
                <c:pt idx="250">
                  <c:v>3481.25</c:v>
                </c:pt>
                <c:pt idx="251">
                  <c:v>3481.375</c:v>
                </c:pt>
                <c:pt idx="252">
                  <c:v>3481.5</c:v>
                </c:pt>
                <c:pt idx="253">
                  <c:v>3481.625</c:v>
                </c:pt>
                <c:pt idx="254">
                  <c:v>3481.75</c:v>
                </c:pt>
                <c:pt idx="255">
                  <c:v>3481.875</c:v>
                </c:pt>
                <c:pt idx="256">
                  <c:v>3482</c:v>
                </c:pt>
                <c:pt idx="257">
                  <c:v>3482.125</c:v>
                </c:pt>
                <c:pt idx="258">
                  <c:v>3482.25</c:v>
                </c:pt>
                <c:pt idx="259">
                  <c:v>3482.375</c:v>
                </c:pt>
                <c:pt idx="260">
                  <c:v>3482.5</c:v>
                </c:pt>
                <c:pt idx="261">
                  <c:v>3482.625</c:v>
                </c:pt>
                <c:pt idx="262">
                  <c:v>3482.75</c:v>
                </c:pt>
                <c:pt idx="263">
                  <c:v>3482.875</c:v>
                </c:pt>
                <c:pt idx="264">
                  <c:v>3483</c:v>
                </c:pt>
                <c:pt idx="265">
                  <c:v>3483.125</c:v>
                </c:pt>
                <c:pt idx="266">
                  <c:v>3483.25</c:v>
                </c:pt>
                <c:pt idx="267">
                  <c:v>3483.375</c:v>
                </c:pt>
                <c:pt idx="268">
                  <c:v>3483.5</c:v>
                </c:pt>
                <c:pt idx="269">
                  <c:v>3483.625</c:v>
                </c:pt>
                <c:pt idx="270">
                  <c:v>3483.75</c:v>
                </c:pt>
                <c:pt idx="271">
                  <c:v>3483.875</c:v>
                </c:pt>
                <c:pt idx="272">
                  <c:v>3484</c:v>
                </c:pt>
                <c:pt idx="273">
                  <c:v>3484.125</c:v>
                </c:pt>
                <c:pt idx="274">
                  <c:v>3484.25</c:v>
                </c:pt>
                <c:pt idx="275">
                  <c:v>3484.375</c:v>
                </c:pt>
                <c:pt idx="276">
                  <c:v>3484.5</c:v>
                </c:pt>
                <c:pt idx="277">
                  <c:v>3484.625</c:v>
                </c:pt>
                <c:pt idx="278">
                  <c:v>3484.75</c:v>
                </c:pt>
                <c:pt idx="279">
                  <c:v>3484.875</c:v>
                </c:pt>
                <c:pt idx="280">
                  <c:v>3485</c:v>
                </c:pt>
                <c:pt idx="281">
                  <c:v>3485.125</c:v>
                </c:pt>
                <c:pt idx="282">
                  <c:v>3485.25</c:v>
                </c:pt>
                <c:pt idx="283">
                  <c:v>3485.375</c:v>
                </c:pt>
                <c:pt idx="284">
                  <c:v>3485.5</c:v>
                </c:pt>
                <c:pt idx="285">
                  <c:v>3485.625</c:v>
                </c:pt>
                <c:pt idx="286">
                  <c:v>3485.75</c:v>
                </c:pt>
                <c:pt idx="287">
                  <c:v>3485.875</c:v>
                </c:pt>
                <c:pt idx="288">
                  <c:v>3486</c:v>
                </c:pt>
                <c:pt idx="289">
                  <c:v>3486.125</c:v>
                </c:pt>
                <c:pt idx="290">
                  <c:v>3486.25</c:v>
                </c:pt>
                <c:pt idx="291">
                  <c:v>3486.375</c:v>
                </c:pt>
                <c:pt idx="292">
                  <c:v>3486.5</c:v>
                </c:pt>
                <c:pt idx="293">
                  <c:v>3486.625</c:v>
                </c:pt>
                <c:pt idx="294">
                  <c:v>3486.75</c:v>
                </c:pt>
                <c:pt idx="295">
                  <c:v>3486.875</c:v>
                </c:pt>
                <c:pt idx="296">
                  <c:v>3487</c:v>
                </c:pt>
                <c:pt idx="297">
                  <c:v>3487.125</c:v>
                </c:pt>
                <c:pt idx="298">
                  <c:v>3487.25</c:v>
                </c:pt>
                <c:pt idx="299">
                  <c:v>3487.375</c:v>
                </c:pt>
                <c:pt idx="300">
                  <c:v>3487.5</c:v>
                </c:pt>
                <c:pt idx="301">
                  <c:v>3487.625</c:v>
                </c:pt>
                <c:pt idx="302">
                  <c:v>3487.75</c:v>
                </c:pt>
                <c:pt idx="303">
                  <c:v>3487.875</c:v>
                </c:pt>
                <c:pt idx="304">
                  <c:v>3488</c:v>
                </c:pt>
                <c:pt idx="305">
                  <c:v>3488.125</c:v>
                </c:pt>
                <c:pt idx="306">
                  <c:v>3488.25</c:v>
                </c:pt>
                <c:pt idx="307">
                  <c:v>3488.375</c:v>
                </c:pt>
                <c:pt idx="308">
                  <c:v>3488.5</c:v>
                </c:pt>
                <c:pt idx="309">
                  <c:v>3488.625</c:v>
                </c:pt>
                <c:pt idx="310">
                  <c:v>3488.75</c:v>
                </c:pt>
                <c:pt idx="311">
                  <c:v>3488.875</c:v>
                </c:pt>
                <c:pt idx="312">
                  <c:v>3489</c:v>
                </c:pt>
                <c:pt idx="313">
                  <c:v>3489.125</c:v>
                </c:pt>
                <c:pt idx="314">
                  <c:v>3489.25</c:v>
                </c:pt>
                <c:pt idx="315">
                  <c:v>3489.375</c:v>
                </c:pt>
                <c:pt idx="316">
                  <c:v>3489.5</c:v>
                </c:pt>
                <c:pt idx="317">
                  <c:v>3489.625</c:v>
                </c:pt>
                <c:pt idx="318">
                  <c:v>3489.75</c:v>
                </c:pt>
                <c:pt idx="319">
                  <c:v>3489.875</c:v>
                </c:pt>
                <c:pt idx="320">
                  <c:v>3490</c:v>
                </c:pt>
                <c:pt idx="321">
                  <c:v>3490.125</c:v>
                </c:pt>
                <c:pt idx="322">
                  <c:v>3490.25</c:v>
                </c:pt>
                <c:pt idx="323">
                  <c:v>3490.375</c:v>
                </c:pt>
                <c:pt idx="324">
                  <c:v>3490.5</c:v>
                </c:pt>
                <c:pt idx="325">
                  <c:v>3490.625</c:v>
                </c:pt>
                <c:pt idx="326">
                  <c:v>3490.75</c:v>
                </c:pt>
                <c:pt idx="327">
                  <c:v>3490.875</c:v>
                </c:pt>
                <c:pt idx="328">
                  <c:v>3491</c:v>
                </c:pt>
                <c:pt idx="329">
                  <c:v>3491.125</c:v>
                </c:pt>
                <c:pt idx="330">
                  <c:v>3491.25</c:v>
                </c:pt>
                <c:pt idx="331">
                  <c:v>3491.375</c:v>
                </c:pt>
                <c:pt idx="332">
                  <c:v>3491.5</c:v>
                </c:pt>
                <c:pt idx="333">
                  <c:v>3491.625</c:v>
                </c:pt>
                <c:pt idx="334">
                  <c:v>3491.75</c:v>
                </c:pt>
                <c:pt idx="335">
                  <c:v>3491.875</c:v>
                </c:pt>
                <c:pt idx="336">
                  <c:v>3492</c:v>
                </c:pt>
                <c:pt idx="337">
                  <c:v>3492.125</c:v>
                </c:pt>
                <c:pt idx="338">
                  <c:v>3492.25</c:v>
                </c:pt>
                <c:pt idx="339">
                  <c:v>3492.375</c:v>
                </c:pt>
                <c:pt idx="340">
                  <c:v>3492.5</c:v>
                </c:pt>
                <c:pt idx="341">
                  <c:v>3492.625</c:v>
                </c:pt>
                <c:pt idx="342">
                  <c:v>3492.75</c:v>
                </c:pt>
                <c:pt idx="343">
                  <c:v>3492.875</c:v>
                </c:pt>
                <c:pt idx="344">
                  <c:v>3493</c:v>
                </c:pt>
                <c:pt idx="345">
                  <c:v>3493.125</c:v>
                </c:pt>
                <c:pt idx="346">
                  <c:v>3493.25</c:v>
                </c:pt>
                <c:pt idx="347">
                  <c:v>3493.375</c:v>
                </c:pt>
                <c:pt idx="348">
                  <c:v>3493.5</c:v>
                </c:pt>
                <c:pt idx="349">
                  <c:v>3493.625</c:v>
                </c:pt>
                <c:pt idx="350">
                  <c:v>3493.75</c:v>
                </c:pt>
                <c:pt idx="351">
                  <c:v>3493.875</c:v>
                </c:pt>
                <c:pt idx="352">
                  <c:v>3494</c:v>
                </c:pt>
                <c:pt idx="353">
                  <c:v>3494.125</c:v>
                </c:pt>
                <c:pt idx="354">
                  <c:v>3494.25</c:v>
                </c:pt>
                <c:pt idx="355">
                  <c:v>3494.375</c:v>
                </c:pt>
                <c:pt idx="356">
                  <c:v>3494.5</c:v>
                </c:pt>
                <c:pt idx="357">
                  <c:v>3494.625</c:v>
                </c:pt>
                <c:pt idx="358">
                  <c:v>3494.75</c:v>
                </c:pt>
                <c:pt idx="359">
                  <c:v>3494.875</c:v>
                </c:pt>
                <c:pt idx="360">
                  <c:v>3495</c:v>
                </c:pt>
                <c:pt idx="361">
                  <c:v>3495.125</c:v>
                </c:pt>
                <c:pt idx="362">
                  <c:v>3495.25</c:v>
                </c:pt>
                <c:pt idx="363">
                  <c:v>3495.375</c:v>
                </c:pt>
                <c:pt idx="364">
                  <c:v>3495.5</c:v>
                </c:pt>
                <c:pt idx="365">
                  <c:v>3495.625</c:v>
                </c:pt>
                <c:pt idx="366">
                  <c:v>3495.75</c:v>
                </c:pt>
                <c:pt idx="367">
                  <c:v>3495.875</c:v>
                </c:pt>
                <c:pt idx="368">
                  <c:v>3496</c:v>
                </c:pt>
                <c:pt idx="369">
                  <c:v>3496.125</c:v>
                </c:pt>
                <c:pt idx="370">
                  <c:v>3496.25</c:v>
                </c:pt>
                <c:pt idx="371">
                  <c:v>3496.375</c:v>
                </c:pt>
                <c:pt idx="372">
                  <c:v>3496.5</c:v>
                </c:pt>
                <c:pt idx="373">
                  <c:v>3496.625</c:v>
                </c:pt>
                <c:pt idx="374">
                  <c:v>3496.75</c:v>
                </c:pt>
                <c:pt idx="375">
                  <c:v>3496.875</c:v>
                </c:pt>
                <c:pt idx="376">
                  <c:v>3497</c:v>
                </c:pt>
                <c:pt idx="377">
                  <c:v>3497.125</c:v>
                </c:pt>
                <c:pt idx="378">
                  <c:v>3497.25</c:v>
                </c:pt>
                <c:pt idx="379">
                  <c:v>3497.375</c:v>
                </c:pt>
                <c:pt idx="380">
                  <c:v>3497.5</c:v>
                </c:pt>
                <c:pt idx="381">
                  <c:v>3497.625</c:v>
                </c:pt>
                <c:pt idx="382">
                  <c:v>3497.75</c:v>
                </c:pt>
                <c:pt idx="383">
                  <c:v>3497.875</c:v>
                </c:pt>
                <c:pt idx="384">
                  <c:v>3498</c:v>
                </c:pt>
                <c:pt idx="385">
                  <c:v>3498.125</c:v>
                </c:pt>
                <c:pt idx="386">
                  <c:v>3498.25</c:v>
                </c:pt>
                <c:pt idx="387">
                  <c:v>3498.375</c:v>
                </c:pt>
                <c:pt idx="388">
                  <c:v>3498.5</c:v>
                </c:pt>
                <c:pt idx="389">
                  <c:v>3498.625</c:v>
                </c:pt>
                <c:pt idx="390">
                  <c:v>3498.75</c:v>
                </c:pt>
                <c:pt idx="391">
                  <c:v>3498.875</c:v>
                </c:pt>
                <c:pt idx="392">
                  <c:v>3499</c:v>
                </c:pt>
                <c:pt idx="393">
                  <c:v>3499.125</c:v>
                </c:pt>
                <c:pt idx="394">
                  <c:v>3499.25</c:v>
                </c:pt>
                <c:pt idx="395">
                  <c:v>3499.375</c:v>
                </c:pt>
                <c:pt idx="396">
                  <c:v>3499.5</c:v>
                </c:pt>
                <c:pt idx="397">
                  <c:v>3499.625</c:v>
                </c:pt>
                <c:pt idx="398">
                  <c:v>3499.75</c:v>
                </c:pt>
                <c:pt idx="399">
                  <c:v>3499.875</c:v>
                </c:pt>
                <c:pt idx="400">
                  <c:v>3500</c:v>
                </c:pt>
                <c:pt idx="401">
                  <c:v>3500.125</c:v>
                </c:pt>
                <c:pt idx="402">
                  <c:v>3500.25</c:v>
                </c:pt>
                <c:pt idx="403">
                  <c:v>3500.375</c:v>
                </c:pt>
                <c:pt idx="404">
                  <c:v>3500.5</c:v>
                </c:pt>
                <c:pt idx="405">
                  <c:v>3500.625</c:v>
                </c:pt>
                <c:pt idx="406">
                  <c:v>3500.75</c:v>
                </c:pt>
                <c:pt idx="407">
                  <c:v>3500.875</c:v>
                </c:pt>
                <c:pt idx="408">
                  <c:v>3501</c:v>
                </c:pt>
                <c:pt idx="409">
                  <c:v>3501.125</c:v>
                </c:pt>
                <c:pt idx="410">
                  <c:v>3501.25</c:v>
                </c:pt>
                <c:pt idx="411">
                  <c:v>3501.375</c:v>
                </c:pt>
                <c:pt idx="412">
                  <c:v>3501.5</c:v>
                </c:pt>
                <c:pt idx="413">
                  <c:v>3501.625</c:v>
                </c:pt>
                <c:pt idx="414">
                  <c:v>3501.75</c:v>
                </c:pt>
                <c:pt idx="415">
                  <c:v>3501.875</c:v>
                </c:pt>
                <c:pt idx="416">
                  <c:v>3502</c:v>
                </c:pt>
                <c:pt idx="417">
                  <c:v>3502.125</c:v>
                </c:pt>
                <c:pt idx="418">
                  <c:v>3502.25</c:v>
                </c:pt>
                <c:pt idx="419">
                  <c:v>3502.375</c:v>
                </c:pt>
                <c:pt idx="420">
                  <c:v>3502.5</c:v>
                </c:pt>
                <c:pt idx="421">
                  <c:v>3502.625</c:v>
                </c:pt>
                <c:pt idx="422">
                  <c:v>3502.75</c:v>
                </c:pt>
                <c:pt idx="423">
                  <c:v>3502.875</c:v>
                </c:pt>
                <c:pt idx="424">
                  <c:v>3503</c:v>
                </c:pt>
                <c:pt idx="425">
                  <c:v>3503.125</c:v>
                </c:pt>
                <c:pt idx="426">
                  <c:v>3503.25</c:v>
                </c:pt>
                <c:pt idx="427">
                  <c:v>3503.375</c:v>
                </c:pt>
                <c:pt idx="428">
                  <c:v>3503.5</c:v>
                </c:pt>
                <c:pt idx="429">
                  <c:v>3503.625</c:v>
                </c:pt>
                <c:pt idx="430">
                  <c:v>3503.75</c:v>
                </c:pt>
                <c:pt idx="431">
                  <c:v>3503.875</c:v>
                </c:pt>
                <c:pt idx="432">
                  <c:v>3504</c:v>
                </c:pt>
                <c:pt idx="433">
                  <c:v>3504.125</c:v>
                </c:pt>
                <c:pt idx="434">
                  <c:v>3504.25</c:v>
                </c:pt>
                <c:pt idx="435">
                  <c:v>3504.375</c:v>
                </c:pt>
                <c:pt idx="436">
                  <c:v>3504.5</c:v>
                </c:pt>
                <c:pt idx="437">
                  <c:v>3504.625</c:v>
                </c:pt>
                <c:pt idx="438">
                  <c:v>3504.75</c:v>
                </c:pt>
                <c:pt idx="439">
                  <c:v>3504.875</c:v>
                </c:pt>
                <c:pt idx="440">
                  <c:v>3505</c:v>
                </c:pt>
                <c:pt idx="441">
                  <c:v>3505.125</c:v>
                </c:pt>
                <c:pt idx="442">
                  <c:v>3505.25</c:v>
                </c:pt>
                <c:pt idx="443">
                  <c:v>3505.375</c:v>
                </c:pt>
                <c:pt idx="444">
                  <c:v>3505.5</c:v>
                </c:pt>
                <c:pt idx="445">
                  <c:v>3505.625</c:v>
                </c:pt>
                <c:pt idx="446">
                  <c:v>3505.75</c:v>
                </c:pt>
                <c:pt idx="447">
                  <c:v>3505.875</c:v>
                </c:pt>
                <c:pt idx="448">
                  <c:v>3506</c:v>
                </c:pt>
                <c:pt idx="449">
                  <c:v>3506.125</c:v>
                </c:pt>
                <c:pt idx="450">
                  <c:v>3506.25</c:v>
                </c:pt>
                <c:pt idx="451">
                  <c:v>3506.375</c:v>
                </c:pt>
                <c:pt idx="452">
                  <c:v>3506.5</c:v>
                </c:pt>
                <c:pt idx="453">
                  <c:v>3506.625</c:v>
                </c:pt>
                <c:pt idx="454">
                  <c:v>3506.75</c:v>
                </c:pt>
                <c:pt idx="455">
                  <c:v>3506.875</c:v>
                </c:pt>
                <c:pt idx="456">
                  <c:v>3507</c:v>
                </c:pt>
                <c:pt idx="457">
                  <c:v>3507.125</c:v>
                </c:pt>
                <c:pt idx="458">
                  <c:v>3507.25</c:v>
                </c:pt>
                <c:pt idx="459">
                  <c:v>3507.375</c:v>
                </c:pt>
                <c:pt idx="460">
                  <c:v>3507.5</c:v>
                </c:pt>
                <c:pt idx="461">
                  <c:v>3507.625</c:v>
                </c:pt>
                <c:pt idx="462">
                  <c:v>3507.75</c:v>
                </c:pt>
                <c:pt idx="463">
                  <c:v>3507.875</c:v>
                </c:pt>
                <c:pt idx="464">
                  <c:v>3508</c:v>
                </c:pt>
                <c:pt idx="465">
                  <c:v>3508.125</c:v>
                </c:pt>
                <c:pt idx="466">
                  <c:v>3508.25</c:v>
                </c:pt>
                <c:pt idx="467">
                  <c:v>3508.375</c:v>
                </c:pt>
                <c:pt idx="468">
                  <c:v>3508.5</c:v>
                </c:pt>
                <c:pt idx="469">
                  <c:v>3508.625</c:v>
                </c:pt>
                <c:pt idx="470">
                  <c:v>3508.75</c:v>
                </c:pt>
                <c:pt idx="471">
                  <c:v>3508.875</c:v>
                </c:pt>
                <c:pt idx="472">
                  <c:v>3509</c:v>
                </c:pt>
                <c:pt idx="473">
                  <c:v>3509.125</c:v>
                </c:pt>
                <c:pt idx="474">
                  <c:v>3509.25</c:v>
                </c:pt>
                <c:pt idx="475">
                  <c:v>3509.375</c:v>
                </c:pt>
                <c:pt idx="476">
                  <c:v>3509.5</c:v>
                </c:pt>
                <c:pt idx="477">
                  <c:v>3509.625</c:v>
                </c:pt>
                <c:pt idx="478">
                  <c:v>3509.75</c:v>
                </c:pt>
                <c:pt idx="479">
                  <c:v>3509.875</c:v>
                </c:pt>
                <c:pt idx="480">
                  <c:v>3510</c:v>
                </c:pt>
                <c:pt idx="481">
                  <c:v>3510.125</c:v>
                </c:pt>
                <c:pt idx="482">
                  <c:v>3510.25</c:v>
                </c:pt>
                <c:pt idx="483">
                  <c:v>3510.375</c:v>
                </c:pt>
                <c:pt idx="484">
                  <c:v>3510.5</c:v>
                </c:pt>
                <c:pt idx="485">
                  <c:v>3510.625</c:v>
                </c:pt>
                <c:pt idx="486">
                  <c:v>3510.75</c:v>
                </c:pt>
                <c:pt idx="487">
                  <c:v>3510.875</c:v>
                </c:pt>
                <c:pt idx="488">
                  <c:v>3511</c:v>
                </c:pt>
                <c:pt idx="489">
                  <c:v>3511.125</c:v>
                </c:pt>
                <c:pt idx="490">
                  <c:v>3511.25</c:v>
                </c:pt>
                <c:pt idx="491">
                  <c:v>3511.375</c:v>
                </c:pt>
                <c:pt idx="492">
                  <c:v>3511.5</c:v>
                </c:pt>
                <c:pt idx="493">
                  <c:v>3511.625</c:v>
                </c:pt>
                <c:pt idx="494">
                  <c:v>3511.75</c:v>
                </c:pt>
                <c:pt idx="495">
                  <c:v>3511.875</c:v>
                </c:pt>
                <c:pt idx="496">
                  <c:v>3512</c:v>
                </c:pt>
                <c:pt idx="497">
                  <c:v>3512.125</c:v>
                </c:pt>
                <c:pt idx="498">
                  <c:v>3512.25</c:v>
                </c:pt>
                <c:pt idx="499">
                  <c:v>3512.375</c:v>
                </c:pt>
                <c:pt idx="500">
                  <c:v>3512.5</c:v>
                </c:pt>
                <c:pt idx="501">
                  <c:v>3512.625</c:v>
                </c:pt>
                <c:pt idx="502">
                  <c:v>3512.75</c:v>
                </c:pt>
                <c:pt idx="503">
                  <c:v>3512.875</c:v>
                </c:pt>
                <c:pt idx="504">
                  <c:v>3513</c:v>
                </c:pt>
                <c:pt idx="505">
                  <c:v>3513.125</c:v>
                </c:pt>
                <c:pt idx="506">
                  <c:v>3513.25</c:v>
                </c:pt>
                <c:pt idx="507">
                  <c:v>3513.375</c:v>
                </c:pt>
                <c:pt idx="508">
                  <c:v>3513.5</c:v>
                </c:pt>
                <c:pt idx="509">
                  <c:v>3513.625</c:v>
                </c:pt>
                <c:pt idx="510">
                  <c:v>3513.75</c:v>
                </c:pt>
                <c:pt idx="511">
                  <c:v>3513.875</c:v>
                </c:pt>
                <c:pt idx="512">
                  <c:v>3514</c:v>
                </c:pt>
                <c:pt idx="513">
                  <c:v>3514.125</c:v>
                </c:pt>
                <c:pt idx="514">
                  <c:v>3514.25</c:v>
                </c:pt>
                <c:pt idx="515">
                  <c:v>3514.375</c:v>
                </c:pt>
                <c:pt idx="516">
                  <c:v>3514.5</c:v>
                </c:pt>
                <c:pt idx="517">
                  <c:v>3514.625</c:v>
                </c:pt>
                <c:pt idx="518">
                  <c:v>3514.75</c:v>
                </c:pt>
                <c:pt idx="519">
                  <c:v>3514.875</c:v>
                </c:pt>
                <c:pt idx="520">
                  <c:v>3515</c:v>
                </c:pt>
                <c:pt idx="521">
                  <c:v>3515.125</c:v>
                </c:pt>
                <c:pt idx="522">
                  <c:v>3515.25</c:v>
                </c:pt>
                <c:pt idx="523">
                  <c:v>3515.375</c:v>
                </c:pt>
                <c:pt idx="524">
                  <c:v>3515.5</c:v>
                </c:pt>
                <c:pt idx="525">
                  <c:v>3515.625</c:v>
                </c:pt>
                <c:pt idx="526">
                  <c:v>3515.75</c:v>
                </c:pt>
                <c:pt idx="527">
                  <c:v>3515.875</c:v>
                </c:pt>
                <c:pt idx="528">
                  <c:v>3516</c:v>
                </c:pt>
                <c:pt idx="529">
                  <c:v>3516.125</c:v>
                </c:pt>
                <c:pt idx="530">
                  <c:v>3516.25</c:v>
                </c:pt>
                <c:pt idx="531">
                  <c:v>3516.375</c:v>
                </c:pt>
                <c:pt idx="532">
                  <c:v>3516.5</c:v>
                </c:pt>
                <c:pt idx="533">
                  <c:v>3516.625</c:v>
                </c:pt>
                <c:pt idx="534">
                  <c:v>3516.75</c:v>
                </c:pt>
                <c:pt idx="535">
                  <c:v>3516.875</c:v>
                </c:pt>
                <c:pt idx="536">
                  <c:v>3517</c:v>
                </c:pt>
                <c:pt idx="537">
                  <c:v>3517.125</c:v>
                </c:pt>
                <c:pt idx="538">
                  <c:v>3517.25</c:v>
                </c:pt>
                <c:pt idx="539">
                  <c:v>3517.375</c:v>
                </c:pt>
                <c:pt idx="540">
                  <c:v>3517.5</c:v>
                </c:pt>
                <c:pt idx="541">
                  <c:v>3517.625</c:v>
                </c:pt>
                <c:pt idx="542">
                  <c:v>3517.75</c:v>
                </c:pt>
                <c:pt idx="543">
                  <c:v>3517.875</c:v>
                </c:pt>
                <c:pt idx="544">
                  <c:v>3518</c:v>
                </c:pt>
                <c:pt idx="545">
                  <c:v>3518.125</c:v>
                </c:pt>
                <c:pt idx="546">
                  <c:v>3518.25</c:v>
                </c:pt>
                <c:pt idx="547">
                  <c:v>3518.375</c:v>
                </c:pt>
                <c:pt idx="548">
                  <c:v>3518.5</c:v>
                </c:pt>
                <c:pt idx="549">
                  <c:v>3518.625</c:v>
                </c:pt>
                <c:pt idx="550">
                  <c:v>3518.75</c:v>
                </c:pt>
                <c:pt idx="551">
                  <c:v>3518.875</c:v>
                </c:pt>
                <c:pt idx="552">
                  <c:v>3519</c:v>
                </c:pt>
                <c:pt idx="553">
                  <c:v>3519.125</c:v>
                </c:pt>
                <c:pt idx="554">
                  <c:v>3519.25</c:v>
                </c:pt>
                <c:pt idx="555">
                  <c:v>3519.375</c:v>
                </c:pt>
                <c:pt idx="556">
                  <c:v>3519.5</c:v>
                </c:pt>
                <c:pt idx="557">
                  <c:v>3519.625</c:v>
                </c:pt>
                <c:pt idx="558">
                  <c:v>3519.75</c:v>
                </c:pt>
                <c:pt idx="559">
                  <c:v>3519.875</c:v>
                </c:pt>
                <c:pt idx="560">
                  <c:v>3520</c:v>
                </c:pt>
              </c:numCache>
            </c:numRef>
          </c:xVal>
          <c:yVal>
            <c:numRef>
              <c:f>上甜点!$O$2:$O$562</c:f>
              <c:numCache>
                <c:formatCode>General</c:formatCode>
                <c:ptCount val="561"/>
                <c:pt idx="0">
                  <c:v>9.0588363223168233</c:v>
                </c:pt>
                <c:pt idx="1">
                  <c:v>9.0541081488630333</c:v>
                </c:pt>
                <c:pt idx="2">
                  <c:v>9.1817807459252094</c:v>
                </c:pt>
                <c:pt idx="3">
                  <c:v>9.3819792390321748</c:v>
                </c:pt>
                <c:pt idx="4">
                  <c:v>9.6463804692311648</c:v>
                </c:pt>
                <c:pt idx="5">
                  <c:v>9.9374183978830875</c:v>
                </c:pt>
                <c:pt idx="6">
                  <c:v>9.9835676618048623</c:v>
                </c:pt>
                <c:pt idx="7">
                  <c:v>9.8310341791562088</c:v>
                </c:pt>
                <c:pt idx="8">
                  <c:v>9.6410630716532442</c:v>
                </c:pt>
                <c:pt idx="9">
                  <c:v>9.709943366156768</c:v>
                </c:pt>
                <c:pt idx="10">
                  <c:v>10.263142346981367</c:v>
                </c:pt>
                <c:pt idx="11">
                  <c:v>11.384102333042501</c:v>
                </c:pt>
                <c:pt idx="12">
                  <c:v>12.490187850598677</c:v>
                </c:pt>
                <c:pt idx="13">
                  <c:v>12.618953764504926</c:v>
                </c:pt>
                <c:pt idx="14">
                  <c:v>11.6729567433774</c:v>
                </c:pt>
                <c:pt idx="15">
                  <c:v>10.468664800505694</c:v>
                </c:pt>
                <c:pt idx="16">
                  <c:v>9.7707111216733935</c:v>
                </c:pt>
                <c:pt idx="17">
                  <c:v>9.8694389094151767</c:v>
                </c:pt>
                <c:pt idx="18">
                  <c:v>10.639385061785786</c:v>
                </c:pt>
                <c:pt idx="19">
                  <c:v>11.837917574317826</c:v>
                </c:pt>
                <c:pt idx="20">
                  <c:v>13.410443293029317</c:v>
                </c:pt>
                <c:pt idx="21">
                  <c:v>15.146162916713244</c:v>
                </c:pt>
                <c:pt idx="22">
                  <c:v>16.541175517447179</c:v>
                </c:pt>
                <c:pt idx="23">
                  <c:v>17.066039532075489</c:v>
                </c:pt>
                <c:pt idx="24">
                  <c:v>17.079498259151812</c:v>
                </c:pt>
                <c:pt idx="25">
                  <c:v>16.761728200964015</c:v>
                </c:pt>
                <c:pt idx="26">
                  <c:v>16.451945454474931</c:v>
                </c:pt>
                <c:pt idx="27">
                  <c:v>16.370881914367025</c:v>
                </c:pt>
                <c:pt idx="28">
                  <c:v>16.405997867793069</c:v>
                </c:pt>
                <c:pt idx="29">
                  <c:v>16.07283767902295</c:v>
                </c:pt>
                <c:pt idx="30">
                  <c:v>15.259313017582741</c:v>
                </c:pt>
                <c:pt idx="31">
                  <c:v>14.215966873015647</c:v>
                </c:pt>
                <c:pt idx="32">
                  <c:v>13.138925696782225</c:v>
                </c:pt>
                <c:pt idx="33">
                  <c:v>12.151637399586148</c:v>
                </c:pt>
                <c:pt idx="34">
                  <c:v>11.491772697485496</c:v>
                </c:pt>
                <c:pt idx="35">
                  <c:v>11.009322668413477</c:v>
                </c:pt>
                <c:pt idx="36">
                  <c:v>10.546925109276458</c:v>
                </c:pt>
                <c:pt idx="37">
                  <c:v>10.108515501803925</c:v>
                </c:pt>
                <c:pt idx="38">
                  <c:v>9.7206031301326163</c:v>
                </c:pt>
                <c:pt idx="39">
                  <c:v>9.4121438949249807</c:v>
                </c:pt>
                <c:pt idx="40">
                  <c:v>9.3124794439260441</c:v>
                </c:pt>
                <c:pt idx="41">
                  <c:v>9.2250070380643621</c:v>
                </c:pt>
                <c:pt idx="42">
                  <c:v>9.083497119819782</c:v>
                </c:pt>
                <c:pt idx="43">
                  <c:v>8.8932378702765682</c:v>
                </c:pt>
                <c:pt idx="44">
                  <c:v>8.6898738380283653</c:v>
                </c:pt>
                <c:pt idx="45">
                  <c:v>8.6177725680295865</c:v>
                </c:pt>
                <c:pt idx="46">
                  <c:v>8.6083077640277601</c:v>
                </c:pt>
                <c:pt idx="47">
                  <c:v>8.654301114503248</c:v>
                </c:pt>
                <c:pt idx="48">
                  <c:v>8.7482818643687459</c:v>
                </c:pt>
                <c:pt idx="49">
                  <c:v>8.8548969273354654</c:v>
                </c:pt>
                <c:pt idx="50">
                  <c:v>8.9072736171998006</c:v>
                </c:pt>
                <c:pt idx="51">
                  <c:v>9.2585949148744913</c:v>
                </c:pt>
                <c:pt idx="52">
                  <c:v>9.8123200197677374</c:v>
                </c:pt>
                <c:pt idx="53">
                  <c:v>10.309119717547738</c:v>
                </c:pt>
                <c:pt idx="54">
                  <c:v>10.530714357595416</c:v>
                </c:pt>
                <c:pt idx="55">
                  <c:v>10.38104795441236</c:v>
                </c:pt>
                <c:pt idx="56">
                  <c:v>9.8515647287390458</c:v>
                </c:pt>
                <c:pt idx="57">
                  <c:v>9.2423218785049404</c:v>
                </c:pt>
                <c:pt idx="58">
                  <c:v>8.8187131772910305</c:v>
                </c:pt>
                <c:pt idx="59">
                  <c:v>8.6049760042973027</c:v>
                </c:pt>
                <c:pt idx="60">
                  <c:v>8.5438872983594205</c:v>
                </c:pt>
                <c:pt idx="61">
                  <c:v>8.5398322690405539</c:v>
                </c:pt>
                <c:pt idx="62">
                  <c:v>8.5889590160063616</c:v>
                </c:pt>
                <c:pt idx="63">
                  <c:v>8.5834554607005842</c:v>
                </c:pt>
                <c:pt idx="64">
                  <c:v>8.542353165923334</c:v>
                </c:pt>
                <c:pt idx="65">
                  <c:v>8.5222502314078277</c:v>
                </c:pt>
                <c:pt idx="66">
                  <c:v>8.585292435421545</c:v>
                </c:pt>
                <c:pt idx="67">
                  <c:v>8.8120648355863587</c:v>
                </c:pt>
                <c:pt idx="68">
                  <c:v>9.0419879110432397</c:v>
                </c:pt>
                <c:pt idx="69">
                  <c:v>9.1578423086788892</c:v>
                </c:pt>
                <c:pt idx="70">
                  <c:v>9.1335930431992072</c:v>
                </c:pt>
                <c:pt idx="71">
                  <c:v>8.9832541225330971</c:v>
                </c:pt>
                <c:pt idx="72">
                  <c:v>8.7969409464018486</c:v>
                </c:pt>
                <c:pt idx="73">
                  <c:v>8.7193910177886202</c:v>
                </c:pt>
                <c:pt idx="74">
                  <c:v>8.7158883019418383</c:v>
                </c:pt>
                <c:pt idx="75">
                  <c:v>8.8326039407610182</c:v>
                </c:pt>
                <c:pt idx="76">
                  <c:v>9.0568648357367998</c:v>
                </c:pt>
                <c:pt idx="77">
                  <c:v>9.2963266075392337</c:v>
                </c:pt>
                <c:pt idx="78">
                  <c:v>9.352827919195148</c:v>
                </c:pt>
                <c:pt idx="79">
                  <c:v>9.3309855246180042</c:v>
                </c:pt>
                <c:pt idx="80">
                  <c:v>9.2160658664797293</c:v>
                </c:pt>
                <c:pt idx="81">
                  <c:v>9.0535396568659916</c:v>
                </c:pt>
                <c:pt idx="82">
                  <c:v>8.9451593395839737</c:v>
                </c:pt>
                <c:pt idx="83">
                  <c:v>9.0001223751833628</c:v>
                </c:pt>
                <c:pt idx="84">
                  <c:v>9.3020599539793611</c:v>
                </c:pt>
                <c:pt idx="85">
                  <c:v>9.6615052312947896</c:v>
                </c:pt>
                <c:pt idx="86">
                  <c:v>10.116218864125328</c:v>
                </c:pt>
                <c:pt idx="87">
                  <c:v>10.587630843047048</c:v>
                </c:pt>
                <c:pt idx="88">
                  <c:v>10.842755122863505</c:v>
                </c:pt>
                <c:pt idx="89">
                  <c:v>10.533833206524342</c:v>
                </c:pt>
                <c:pt idx="90">
                  <c:v>9.9253079218983302</c:v>
                </c:pt>
                <c:pt idx="91">
                  <c:v>9.2143359097377253</c:v>
                </c:pt>
                <c:pt idx="92">
                  <c:v>8.7151204608612645</c:v>
                </c:pt>
                <c:pt idx="93">
                  <c:v>8.5470396009468068</c:v>
                </c:pt>
                <c:pt idx="94">
                  <c:v>8.7485044679615545</c:v>
                </c:pt>
                <c:pt idx="95">
                  <c:v>9.350755575160969</c:v>
                </c:pt>
                <c:pt idx="96">
                  <c:v>9.8461241742855368</c:v>
                </c:pt>
                <c:pt idx="97">
                  <c:v>10.199169718298215</c:v>
                </c:pt>
                <c:pt idx="98">
                  <c:v>10.394997255822322</c:v>
                </c:pt>
                <c:pt idx="99">
                  <c:v>10.484096746999679</c:v>
                </c:pt>
                <c:pt idx="100">
                  <c:v>10.565217209470879</c:v>
                </c:pt>
                <c:pt idx="101">
                  <c:v>10.784495581689445</c:v>
                </c:pt>
                <c:pt idx="102">
                  <c:v>11.267521317317385</c:v>
                </c:pt>
                <c:pt idx="103">
                  <c:v>11.96142918288502</c:v>
                </c:pt>
                <c:pt idx="104">
                  <c:v>12.843636412845974</c:v>
                </c:pt>
                <c:pt idx="105">
                  <c:v>13.885225738235016</c:v>
                </c:pt>
                <c:pt idx="106">
                  <c:v>14.946421198656564</c:v>
                </c:pt>
                <c:pt idx="107">
                  <c:v>15.495645147490098</c:v>
                </c:pt>
                <c:pt idx="108">
                  <c:v>15.377793091722014</c:v>
                </c:pt>
                <c:pt idx="109">
                  <c:v>14.844506300604284</c:v>
                </c:pt>
                <c:pt idx="110">
                  <c:v>14.223107297238197</c:v>
                </c:pt>
                <c:pt idx="111">
                  <c:v>13.770792691100855</c:v>
                </c:pt>
                <c:pt idx="112">
                  <c:v>13.767812837493539</c:v>
                </c:pt>
                <c:pt idx="113">
                  <c:v>13.883435864183227</c:v>
                </c:pt>
                <c:pt idx="114">
                  <c:v>13.727993583575371</c:v>
                </c:pt>
                <c:pt idx="115">
                  <c:v>13.361786485455912</c:v>
                </c:pt>
                <c:pt idx="116">
                  <c:v>12.998525349701536</c:v>
                </c:pt>
                <c:pt idx="117">
                  <c:v>12.824615895207534</c:v>
                </c:pt>
                <c:pt idx="118">
                  <c:v>12.698791700707162</c:v>
                </c:pt>
                <c:pt idx="119">
                  <c:v>12.699633629136141</c:v>
                </c:pt>
                <c:pt idx="120">
                  <c:v>12.796491665822407</c:v>
                </c:pt>
                <c:pt idx="121">
                  <c:v>13.030361458717403</c:v>
                </c:pt>
                <c:pt idx="122">
                  <c:v>13.546921240741495</c:v>
                </c:pt>
                <c:pt idx="123">
                  <c:v>14.482102807066973</c:v>
                </c:pt>
                <c:pt idx="124">
                  <c:v>15.328787643091728</c:v>
                </c:pt>
                <c:pt idx="125">
                  <c:v>15.81392299487892</c:v>
                </c:pt>
                <c:pt idx="126">
                  <c:v>15.810393165882706</c:v>
                </c:pt>
                <c:pt idx="127">
                  <c:v>15.636431375932794</c:v>
                </c:pt>
                <c:pt idx="128">
                  <c:v>16.368936408589704</c:v>
                </c:pt>
                <c:pt idx="129">
                  <c:v>19.024133363888126</c:v>
                </c:pt>
                <c:pt idx="130">
                  <c:v>21.966922704236886</c:v>
                </c:pt>
                <c:pt idx="131">
                  <c:v>23.743466786515754</c:v>
                </c:pt>
                <c:pt idx="132">
                  <c:v>23.494997454600799</c:v>
                </c:pt>
                <c:pt idx="133">
                  <c:v>21.721809369333439</c:v>
                </c:pt>
                <c:pt idx="134">
                  <c:v>19.992017609011363</c:v>
                </c:pt>
                <c:pt idx="135">
                  <c:v>18.678458147074544</c:v>
                </c:pt>
                <c:pt idx="136">
                  <c:v>18.187778452313637</c:v>
                </c:pt>
                <c:pt idx="137">
                  <c:v>18.099509237938911</c:v>
                </c:pt>
                <c:pt idx="138">
                  <c:v>17.97979420550379</c:v>
                </c:pt>
                <c:pt idx="139">
                  <c:v>17.541915278146778</c:v>
                </c:pt>
                <c:pt idx="140">
                  <c:v>17.743601033148501</c:v>
                </c:pt>
                <c:pt idx="141">
                  <c:v>18.523974654438007</c:v>
                </c:pt>
                <c:pt idx="142">
                  <c:v>19.602650444602975</c:v>
                </c:pt>
                <c:pt idx="143">
                  <c:v>20.835923163063711</c:v>
                </c:pt>
                <c:pt idx="144">
                  <c:v>22.079212025269964</c:v>
                </c:pt>
                <c:pt idx="145">
                  <c:v>22.76260937377246</c:v>
                </c:pt>
                <c:pt idx="146">
                  <c:v>22.226561643597524</c:v>
                </c:pt>
                <c:pt idx="147">
                  <c:v>20.737427906457668</c:v>
                </c:pt>
                <c:pt idx="148">
                  <c:v>19.116334980652056</c:v>
                </c:pt>
                <c:pt idx="149">
                  <c:v>17.961571674285281</c:v>
                </c:pt>
                <c:pt idx="150">
                  <c:v>17.608998796611786</c:v>
                </c:pt>
                <c:pt idx="151">
                  <c:v>18.247202519370063</c:v>
                </c:pt>
                <c:pt idx="152">
                  <c:v>18.951802012178788</c:v>
                </c:pt>
                <c:pt idx="153">
                  <c:v>19.489637882978585</c:v>
                </c:pt>
                <c:pt idx="154">
                  <c:v>19.363804878858556</c:v>
                </c:pt>
                <c:pt idx="155">
                  <c:v>18.316010774205182</c:v>
                </c:pt>
                <c:pt idx="156">
                  <c:v>17.091150253460714</c:v>
                </c:pt>
                <c:pt idx="157">
                  <c:v>16.003067742265827</c:v>
                </c:pt>
                <c:pt idx="158">
                  <c:v>14.82869736357654</c:v>
                </c:pt>
                <c:pt idx="159">
                  <c:v>13.71090116195951</c:v>
                </c:pt>
                <c:pt idx="160">
                  <c:v>12.888678240625417</c:v>
                </c:pt>
                <c:pt idx="161">
                  <c:v>12.618142989856683</c:v>
                </c:pt>
                <c:pt idx="162">
                  <c:v>12.873408113893163</c:v>
                </c:pt>
                <c:pt idx="163">
                  <c:v>14.026576149021992</c:v>
                </c:pt>
                <c:pt idx="164">
                  <c:v>15.738345731159107</c:v>
                </c:pt>
                <c:pt idx="165">
                  <c:v>17.821560643772219</c:v>
                </c:pt>
                <c:pt idx="166">
                  <c:v>19.86728632537347</c:v>
                </c:pt>
                <c:pt idx="167">
                  <c:v>20.92008858656321</c:v>
                </c:pt>
                <c:pt idx="168">
                  <c:v>20.172725642096658</c:v>
                </c:pt>
                <c:pt idx="169">
                  <c:v>19.093807305823631</c:v>
                </c:pt>
                <c:pt idx="170">
                  <c:v>17.912007321094435</c:v>
                </c:pt>
                <c:pt idx="171">
                  <c:v>16.809996351166301</c:v>
                </c:pt>
                <c:pt idx="172">
                  <c:v>15.948702749800333</c:v>
                </c:pt>
                <c:pt idx="173">
                  <c:v>15.462429063453406</c:v>
                </c:pt>
                <c:pt idx="174">
                  <c:v>15.452735566868499</c:v>
                </c:pt>
                <c:pt idx="175">
                  <c:v>15.78680773362966</c:v>
                </c:pt>
                <c:pt idx="176">
                  <c:v>16.303236391271071</c:v>
                </c:pt>
                <c:pt idx="177">
                  <c:v>16.824518049113991</c:v>
                </c:pt>
                <c:pt idx="178">
                  <c:v>17.172005957545512</c:v>
                </c:pt>
                <c:pt idx="179">
                  <c:v>17.448996649590001</c:v>
                </c:pt>
                <c:pt idx="180">
                  <c:v>17.926766264280065</c:v>
                </c:pt>
                <c:pt idx="181">
                  <c:v>18.943199126644224</c:v>
                </c:pt>
                <c:pt idx="182">
                  <c:v>20.673509888661926</c:v>
                </c:pt>
                <c:pt idx="183">
                  <c:v>23.029422842904069</c:v>
                </c:pt>
                <c:pt idx="184">
                  <c:v>25.053903874455976</c:v>
                </c:pt>
                <c:pt idx="185">
                  <c:v>25.6043541622325</c:v>
                </c:pt>
                <c:pt idx="186">
                  <c:v>25.25212652477548</c:v>
                </c:pt>
                <c:pt idx="187">
                  <c:v>24.554409445664817</c:v>
                </c:pt>
                <c:pt idx="188">
                  <c:v>23.755072714154334</c:v>
                </c:pt>
                <c:pt idx="189">
                  <c:v>22.659176955243915</c:v>
                </c:pt>
                <c:pt idx="190">
                  <c:v>21.203053590815728</c:v>
                </c:pt>
                <c:pt idx="191">
                  <c:v>20.163559552272552</c:v>
                </c:pt>
                <c:pt idx="192">
                  <c:v>19.918207629805529</c:v>
                </c:pt>
                <c:pt idx="193">
                  <c:v>20.072331490868837</c:v>
                </c:pt>
                <c:pt idx="194">
                  <c:v>20.022055203725394</c:v>
                </c:pt>
                <c:pt idx="195">
                  <c:v>19.863666395091499</c:v>
                </c:pt>
                <c:pt idx="196">
                  <c:v>19.508597812157703</c:v>
                </c:pt>
                <c:pt idx="197">
                  <c:v>18.624206684591194</c:v>
                </c:pt>
                <c:pt idx="198">
                  <c:v>17.246476847316845</c:v>
                </c:pt>
                <c:pt idx="199">
                  <c:v>16.037764995971216</c:v>
                </c:pt>
                <c:pt idx="200">
                  <c:v>15.964962974813087</c:v>
                </c:pt>
                <c:pt idx="201">
                  <c:v>17.567553838518162</c:v>
                </c:pt>
                <c:pt idx="202">
                  <c:v>18.580154163861636</c:v>
                </c:pt>
                <c:pt idx="203">
                  <c:v>17.868627540008145</c:v>
                </c:pt>
                <c:pt idx="204">
                  <c:v>15.594974034987068</c:v>
                </c:pt>
                <c:pt idx="205">
                  <c:v>12.911620717856946</c:v>
                </c:pt>
                <c:pt idx="206">
                  <c:v>11.082466228239682</c:v>
                </c:pt>
                <c:pt idx="207">
                  <c:v>10.468137811790147</c:v>
                </c:pt>
                <c:pt idx="208">
                  <c:v>10.130910888082166</c:v>
                </c:pt>
                <c:pt idx="209">
                  <c:v>9.5968434817210895</c:v>
                </c:pt>
                <c:pt idx="210">
                  <c:v>8.7701375468898153</c:v>
                </c:pt>
                <c:pt idx="211">
                  <c:v>7.8592478679756255</c:v>
                </c:pt>
                <c:pt idx="212">
                  <c:v>7.1581802996646449</c:v>
                </c:pt>
                <c:pt idx="213">
                  <c:v>7.1109369442978458</c:v>
                </c:pt>
                <c:pt idx="214">
                  <c:v>7.7222610082458605</c:v>
                </c:pt>
                <c:pt idx="215">
                  <c:v>9.0477379905067252</c:v>
                </c:pt>
                <c:pt idx="216">
                  <c:v>11.146302483226291</c:v>
                </c:pt>
                <c:pt idx="217">
                  <c:v>13.903439052935443</c:v>
                </c:pt>
                <c:pt idx="218">
                  <c:v>16.88860226720243</c:v>
                </c:pt>
                <c:pt idx="219">
                  <c:v>19.501747496684331</c:v>
                </c:pt>
                <c:pt idx="220">
                  <c:v>20.715011788681117</c:v>
                </c:pt>
                <c:pt idx="221">
                  <c:v>20.390506229474418</c:v>
                </c:pt>
                <c:pt idx="222">
                  <c:v>19.521641533828735</c:v>
                </c:pt>
                <c:pt idx="223">
                  <c:v>20.136694852073585</c:v>
                </c:pt>
                <c:pt idx="224">
                  <c:v>20.868557464968816</c:v>
                </c:pt>
                <c:pt idx="225">
                  <c:v>21.099281791855269</c:v>
                </c:pt>
                <c:pt idx="226">
                  <c:v>20.569628030511602</c:v>
                </c:pt>
                <c:pt idx="227">
                  <c:v>19.256069548765105</c:v>
                </c:pt>
                <c:pt idx="228">
                  <c:v>17.375699867972401</c:v>
                </c:pt>
                <c:pt idx="229">
                  <c:v>15.880262136086914</c:v>
                </c:pt>
                <c:pt idx="230">
                  <c:v>15.245517805280212</c:v>
                </c:pt>
                <c:pt idx="231">
                  <c:v>15.503509153286513</c:v>
                </c:pt>
                <c:pt idx="232">
                  <c:v>16.481539579659135</c:v>
                </c:pt>
                <c:pt idx="233">
                  <c:v>17.828291112027134</c:v>
                </c:pt>
                <c:pt idx="234">
                  <c:v>18.95951243958768</c:v>
                </c:pt>
                <c:pt idx="235">
                  <c:v>19.738070570316172</c:v>
                </c:pt>
                <c:pt idx="236">
                  <c:v>20.332758639668945</c:v>
                </c:pt>
                <c:pt idx="237">
                  <c:v>21.330775974765508</c:v>
                </c:pt>
                <c:pt idx="238">
                  <c:v>23.115640874423054</c:v>
                </c:pt>
                <c:pt idx="239">
                  <c:v>25.524939590669831</c:v>
                </c:pt>
                <c:pt idx="240">
                  <c:v>27.730116120820654</c:v>
                </c:pt>
                <c:pt idx="241">
                  <c:v>28.969672178798817</c:v>
                </c:pt>
                <c:pt idx="242">
                  <c:v>29.047486898797008</c:v>
                </c:pt>
                <c:pt idx="243">
                  <c:v>28.122602736413537</c:v>
                </c:pt>
                <c:pt idx="244">
                  <c:v>26.495351833467328</c:v>
                </c:pt>
                <c:pt idx="245">
                  <c:v>24.394923424445334</c:v>
                </c:pt>
                <c:pt idx="246">
                  <c:v>22.618752572457076</c:v>
                </c:pt>
                <c:pt idx="247">
                  <c:v>21.682083041426228</c:v>
                </c:pt>
                <c:pt idx="248">
                  <c:v>21.462024629810045</c:v>
                </c:pt>
                <c:pt idx="249">
                  <c:v>21.822471453061688</c:v>
                </c:pt>
                <c:pt idx="250">
                  <c:v>22.582684723456918</c:v>
                </c:pt>
                <c:pt idx="251">
                  <c:v>22.142589825086535</c:v>
                </c:pt>
                <c:pt idx="252">
                  <c:v>20.859941951697984</c:v>
                </c:pt>
                <c:pt idx="253">
                  <c:v>19.429999365936958</c:v>
                </c:pt>
                <c:pt idx="254">
                  <c:v>18.37979995484347</c:v>
                </c:pt>
                <c:pt idx="255">
                  <c:v>17.97929933065209</c:v>
                </c:pt>
                <c:pt idx="256">
                  <c:v>18.069773635901242</c:v>
                </c:pt>
                <c:pt idx="257">
                  <c:v>18.488024474969997</c:v>
                </c:pt>
                <c:pt idx="258">
                  <c:v>18.726983572535406</c:v>
                </c:pt>
                <c:pt idx="259">
                  <c:v>18.624936401062136</c:v>
                </c:pt>
                <c:pt idx="260">
                  <c:v>18.30156931776504</c:v>
                </c:pt>
                <c:pt idx="261">
                  <c:v>18.044191417558981</c:v>
                </c:pt>
                <c:pt idx="262">
                  <c:v>17.825997333962064</c:v>
                </c:pt>
                <c:pt idx="263">
                  <c:v>17.771357929136947</c:v>
                </c:pt>
                <c:pt idx="264">
                  <c:v>17.659357005073304</c:v>
                </c:pt>
                <c:pt idx="265">
                  <c:v>17.633371106237949</c:v>
                </c:pt>
                <c:pt idx="266">
                  <c:v>17.792072315003335</c:v>
                </c:pt>
                <c:pt idx="267">
                  <c:v>17.971237219795242</c:v>
                </c:pt>
                <c:pt idx="268">
                  <c:v>18.208874719320242</c:v>
                </c:pt>
                <c:pt idx="269">
                  <c:v>18.242020825347964</c:v>
                </c:pt>
                <c:pt idx="270">
                  <c:v>18.03414328910057</c:v>
                </c:pt>
                <c:pt idx="271">
                  <c:v>17.649109337483946</c:v>
                </c:pt>
                <c:pt idx="272">
                  <c:v>17.231955381896483</c:v>
                </c:pt>
                <c:pt idx="273">
                  <c:v>16.950953846710224</c:v>
                </c:pt>
                <c:pt idx="274">
                  <c:v>16.719812150029661</c:v>
                </c:pt>
                <c:pt idx="275">
                  <c:v>16.584334345091719</c:v>
                </c:pt>
                <c:pt idx="276">
                  <c:v>16.589266797189687</c:v>
                </c:pt>
                <c:pt idx="277">
                  <c:v>16.773124404559219</c:v>
                </c:pt>
                <c:pt idx="278">
                  <c:v>17.205745596915285</c:v>
                </c:pt>
                <c:pt idx="279">
                  <c:v>17.583384062754075</c:v>
                </c:pt>
                <c:pt idx="280">
                  <c:v>18.019425737195299</c:v>
                </c:pt>
                <c:pt idx="281">
                  <c:v>18.253343050914147</c:v>
                </c:pt>
                <c:pt idx="282">
                  <c:v>18.284494200306554</c:v>
                </c:pt>
                <c:pt idx="283">
                  <c:v>18.18698163130529</c:v>
                </c:pt>
                <c:pt idx="284">
                  <c:v>17.979776365793683</c:v>
                </c:pt>
                <c:pt idx="285">
                  <c:v>17.566969098908274</c:v>
                </c:pt>
                <c:pt idx="286">
                  <c:v>17.15234407079911</c:v>
                </c:pt>
                <c:pt idx="287">
                  <c:v>16.822700270625575</c:v>
                </c:pt>
                <c:pt idx="288">
                  <c:v>16.655478590620589</c:v>
                </c:pt>
                <c:pt idx="289">
                  <c:v>16.780835353485593</c:v>
                </c:pt>
                <c:pt idx="290">
                  <c:v>17.282634882174605</c:v>
                </c:pt>
                <c:pt idx="291">
                  <c:v>17.75315221835411</c:v>
                </c:pt>
                <c:pt idx="292">
                  <c:v>18.093098118987893</c:v>
                </c:pt>
                <c:pt idx="293">
                  <c:v>18.260646171329444</c:v>
                </c:pt>
                <c:pt idx="294">
                  <c:v>18.290100576007944</c:v>
                </c:pt>
                <c:pt idx="295">
                  <c:v>18.328043861815999</c:v>
                </c:pt>
                <c:pt idx="296">
                  <c:v>18.307282856693917</c:v>
                </c:pt>
                <c:pt idx="297">
                  <c:v>18.277440140862371</c:v>
                </c:pt>
                <c:pt idx="298">
                  <c:v>18.205818340425274</c:v>
                </c:pt>
                <c:pt idx="299">
                  <c:v>18.11228120708741</c:v>
                </c:pt>
                <c:pt idx="300">
                  <c:v>18.055629857373596</c:v>
                </c:pt>
                <c:pt idx="301">
                  <c:v>18.130563154801639</c:v>
                </c:pt>
                <c:pt idx="302">
                  <c:v>18.291992174145271</c:v>
                </c:pt>
                <c:pt idx="303">
                  <c:v>18.676024782818729</c:v>
                </c:pt>
                <c:pt idx="304">
                  <c:v>19.182589899045873</c:v>
                </c:pt>
                <c:pt idx="305">
                  <c:v>19.551829668314063</c:v>
                </c:pt>
                <c:pt idx="306">
                  <c:v>19.428646166495376</c:v>
                </c:pt>
                <c:pt idx="307">
                  <c:v>18.910093327514431</c:v>
                </c:pt>
                <c:pt idx="308">
                  <c:v>18.170011972556352</c:v>
                </c:pt>
                <c:pt idx="309">
                  <c:v>17.667666968123061</c:v>
                </c:pt>
                <c:pt idx="310">
                  <c:v>17.715090966659879</c:v>
                </c:pt>
                <c:pt idx="311">
                  <c:v>18.463273665928469</c:v>
                </c:pt>
                <c:pt idx="312">
                  <c:v>19.521845526087006</c:v>
                </c:pt>
                <c:pt idx="313">
                  <c:v>20.273811396013155</c:v>
                </c:pt>
                <c:pt idx="314">
                  <c:v>20.516618903105812</c:v>
                </c:pt>
                <c:pt idx="315">
                  <c:v>20.368421361153061</c:v>
                </c:pt>
                <c:pt idx="316">
                  <c:v>20.047860332600514</c:v>
                </c:pt>
                <c:pt idx="317">
                  <c:v>19.831056331519399</c:v>
                </c:pt>
                <c:pt idx="318">
                  <c:v>20.467262250073482</c:v>
                </c:pt>
                <c:pt idx="319">
                  <c:v>21.84547203343763</c:v>
                </c:pt>
                <c:pt idx="320">
                  <c:v>23.85850138846677</c:v>
                </c:pt>
                <c:pt idx="321">
                  <c:v>25.990004402451209</c:v>
                </c:pt>
                <c:pt idx="322">
                  <c:v>27.38078925241491</c:v>
                </c:pt>
                <c:pt idx="323">
                  <c:v>27.016017373905193</c:v>
                </c:pt>
                <c:pt idx="324">
                  <c:v>24.829855498477581</c:v>
                </c:pt>
                <c:pt idx="325">
                  <c:v>22.237727730912166</c:v>
                </c:pt>
                <c:pt idx="326">
                  <c:v>19.64797257573909</c:v>
                </c:pt>
                <c:pt idx="327">
                  <c:v>17.368939054046656</c:v>
                </c:pt>
                <c:pt idx="328">
                  <c:v>15.634505673716331</c:v>
                </c:pt>
                <c:pt idx="329">
                  <c:v>14.490961972533666</c:v>
                </c:pt>
                <c:pt idx="330">
                  <c:v>13.881577757226717</c:v>
                </c:pt>
                <c:pt idx="331">
                  <c:v>13.659165204795386</c:v>
                </c:pt>
                <c:pt idx="332">
                  <c:v>13.742903378615857</c:v>
                </c:pt>
                <c:pt idx="333">
                  <c:v>14.020613192032734</c:v>
                </c:pt>
                <c:pt idx="334">
                  <c:v>14.18653964950844</c:v>
                </c:pt>
                <c:pt idx="335">
                  <c:v>14.440900460336447</c:v>
                </c:pt>
                <c:pt idx="336">
                  <c:v>14.726413462947676</c:v>
                </c:pt>
                <c:pt idx="337">
                  <c:v>15.157603809224694</c:v>
                </c:pt>
                <c:pt idx="338">
                  <c:v>15.76935670407992</c:v>
                </c:pt>
                <c:pt idx="339">
                  <c:v>16.501452528689764</c:v>
                </c:pt>
                <c:pt idx="340">
                  <c:v>17.385094038541318</c:v>
                </c:pt>
                <c:pt idx="341">
                  <c:v>18.331931875681043</c:v>
                </c:pt>
                <c:pt idx="342">
                  <c:v>19.394026934977141</c:v>
                </c:pt>
                <c:pt idx="343">
                  <c:v>20.177328568746471</c:v>
                </c:pt>
                <c:pt idx="344">
                  <c:v>20.170198435205009</c:v>
                </c:pt>
                <c:pt idx="345">
                  <c:v>19.054939070585867</c:v>
                </c:pt>
                <c:pt idx="346">
                  <c:v>17.158604886865483</c:v>
                </c:pt>
                <c:pt idx="347">
                  <c:v>15.637805182574688</c:v>
                </c:pt>
                <c:pt idx="348">
                  <c:v>14.768348127246485</c:v>
                </c:pt>
                <c:pt idx="349">
                  <c:v>14.468401851263705</c:v>
                </c:pt>
                <c:pt idx="350">
                  <c:v>14.474238535703034</c:v>
                </c:pt>
                <c:pt idx="351">
                  <c:v>14.873473657200913</c:v>
                </c:pt>
                <c:pt idx="352">
                  <c:v>15.84651822107779</c:v>
                </c:pt>
                <c:pt idx="353">
                  <c:v>17.242378359033985</c:v>
                </c:pt>
                <c:pt idx="354">
                  <c:v>19.218828460830796</c:v>
                </c:pt>
                <c:pt idx="355">
                  <c:v>21.927565659190574</c:v>
                </c:pt>
                <c:pt idx="356">
                  <c:v>25.200277545979567</c:v>
                </c:pt>
                <c:pt idx="357">
                  <c:v>26.547136646919011</c:v>
                </c:pt>
                <c:pt idx="358">
                  <c:v>25.701511912181758</c:v>
                </c:pt>
                <c:pt idx="359">
                  <c:v>24.067022968834141</c:v>
                </c:pt>
                <c:pt idx="360">
                  <c:v>22.692781614487661</c:v>
                </c:pt>
                <c:pt idx="361">
                  <c:v>22.190544837792316</c:v>
                </c:pt>
                <c:pt idx="362">
                  <c:v>23.282863795174052</c:v>
                </c:pt>
                <c:pt idx="363">
                  <c:v>25.722878402590631</c:v>
                </c:pt>
                <c:pt idx="364">
                  <c:v>28.234525266612962</c:v>
                </c:pt>
                <c:pt idx="365">
                  <c:v>29.511485960500732</c:v>
                </c:pt>
                <c:pt idx="366">
                  <c:v>28.838732178855324</c:v>
                </c:pt>
                <c:pt idx="367">
                  <c:v>26.864432350383087</c:v>
                </c:pt>
                <c:pt idx="368">
                  <c:v>25.652842729944027</c:v>
                </c:pt>
                <c:pt idx="369">
                  <c:v>25.703629007196007</c:v>
                </c:pt>
                <c:pt idx="370">
                  <c:v>26.935007937725352</c:v>
                </c:pt>
                <c:pt idx="371">
                  <c:v>28.886313350310353</c:v>
                </c:pt>
                <c:pt idx="372">
                  <c:v>30.712828680063463</c:v>
                </c:pt>
                <c:pt idx="373">
                  <c:v>31.527309639473099</c:v>
                </c:pt>
                <c:pt idx="374">
                  <c:v>31.075256306485137</c:v>
                </c:pt>
                <c:pt idx="375">
                  <c:v>30.461367041624424</c:v>
                </c:pt>
                <c:pt idx="376">
                  <c:v>29.921034359764125</c:v>
                </c:pt>
                <c:pt idx="377">
                  <c:v>29.513141714967784</c:v>
                </c:pt>
                <c:pt idx="378">
                  <c:v>29.166479658897494</c:v>
                </c:pt>
                <c:pt idx="379">
                  <c:v>29.263875861438958</c:v>
                </c:pt>
                <c:pt idx="380">
                  <c:v>29.172064029880012</c:v>
                </c:pt>
                <c:pt idx="381">
                  <c:v>28.369098207507118</c:v>
                </c:pt>
                <c:pt idx="382">
                  <c:v>26.722468410465442</c:v>
                </c:pt>
                <c:pt idx="383">
                  <c:v>24.590164932826649</c:v>
                </c:pt>
                <c:pt idx="384">
                  <c:v>22.856325369210598</c:v>
                </c:pt>
                <c:pt idx="385">
                  <c:v>21.778008389791353</c:v>
                </c:pt>
                <c:pt idx="386">
                  <c:v>21.335584256217263</c:v>
                </c:pt>
                <c:pt idx="387">
                  <c:v>21.563929509067538</c:v>
                </c:pt>
                <c:pt idx="388">
                  <c:v>22.231068236879011</c:v>
                </c:pt>
                <c:pt idx="389">
                  <c:v>22.887829019282847</c:v>
                </c:pt>
                <c:pt idx="390">
                  <c:v>23.56945029706991</c:v>
                </c:pt>
                <c:pt idx="391">
                  <c:v>24.17464747927815</c:v>
                </c:pt>
                <c:pt idx="392">
                  <c:v>24.869652298490276</c:v>
                </c:pt>
                <c:pt idx="393">
                  <c:v>25.332194192813997</c:v>
                </c:pt>
                <c:pt idx="394">
                  <c:v>24.971081559484773</c:v>
                </c:pt>
                <c:pt idx="395">
                  <c:v>23.250560968045651</c:v>
                </c:pt>
                <c:pt idx="396">
                  <c:v>20.75497811084189</c:v>
                </c:pt>
                <c:pt idx="397">
                  <c:v>18.490567715839791</c:v>
                </c:pt>
                <c:pt idx="398">
                  <c:v>17.137614287373076</c:v>
                </c:pt>
                <c:pt idx="399">
                  <c:v>16.947341435224722</c:v>
                </c:pt>
                <c:pt idx="400">
                  <c:v>18.063198353198938</c:v>
                </c:pt>
                <c:pt idx="401">
                  <c:v>20.215523493908449</c:v>
                </c:pt>
                <c:pt idx="402">
                  <c:v>22.015831531040142</c:v>
                </c:pt>
                <c:pt idx="403">
                  <c:v>22.586753901056166</c:v>
                </c:pt>
                <c:pt idx="404">
                  <c:v>21.882308794372673</c:v>
                </c:pt>
                <c:pt idx="405">
                  <c:v>20.548771114878278</c:v>
                </c:pt>
                <c:pt idx="406">
                  <c:v>19.56215247584225</c:v>
                </c:pt>
                <c:pt idx="407">
                  <c:v>19.912998634581101</c:v>
                </c:pt>
                <c:pt idx="408">
                  <c:v>20.953923592861493</c:v>
                </c:pt>
                <c:pt idx="409">
                  <c:v>22.488204201163501</c:v>
                </c:pt>
                <c:pt idx="410">
                  <c:v>24.082638518157751</c:v>
                </c:pt>
                <c:pt idx="411">
                  <c:v>25.103634081179386</c:v>
                </c:pt>
                <c:pt idx="412">
                  <c:v>24.935190025762736</c:v>
                </c:pt>
                <c:pt idx="413">
                  <c:v>24.280534479205897</c:v>
                </c:pt>
                <c:pt idx="414">
                  <c:v>23.635603706944604</c:v>
                </c:pt>
                <c:pt idx="415">
                  <c:v>23.202514730737381</c:v>
                </c:pt>
                <c:pt idx="416">
                  <c:v>23.033545030682991</c:v>
                </c:pt>
                <c:pt idx="417">
                  <c:v>23.049489879615535</c:v>
                </c:pt>
                <c:pt idx="418">
                  <c:v>24.189717249794345</c:v>
                </c:pt>
                <c:pt idx="419">
                  <c:v>24.935733279645277</c:v>
                </c:pt>
                <c:pt idx="420">
                  <c:v>25.334721131220711</c:v>
                </c:pt>
                <c:pt idx="421">
                  <c:v>25.55636973638569</c:v>
                </c:pt>
                <c:pt idx="422">
                  <c:v>25.787432217951668</c:v>
                </c:pt>
                <c:pt idx="423">
                  <c:v>26.155321208927202</c:v>
                </c:pt>
                <c:pt idx="424">
                  <c:v>26.626090415740983</c:v>
                </c:pt>
                <c:pt idx="425">
                  <c:v>26.889102308214834</c:v>
                </c:pt>
                <c:pt idx="426">
                  <c:v>27.196861208086645</c:v>
                </c:pt>
                <c:pt idx="427">
                  <c:v>27.719477786371417</c:v>
                </c:pt>
                <c:pt idx="428">
                  <c:v>28.46013798862824</c:v>
                </c:pt>
                <c:pt idx="429">
                  <c:v>29.266465983151058</c:v>
                </c:pt>
                <c:pt idx="430">
                  <c:v>29.681918889274268</c:v>
                </c:pt>
                <c:pt idx="431">
                  <c:v>29.401271142535247</c:v>
                </c:pt>
                <c:pt idx="432">
                  <c:v>28.443953900954696</c:v>
                </c:pt>
                <c:pt idx="433">
                  <c:v>26.971870968753962</c:v>
                </c:pt>
                <c:pt idx="434">
                  <c:v>25.246931740762744</c:v>
                </c:pt>
                <c:pt idx="435">
                  <c:v>23.266324184578348</c:v>
                </c:pt>
                <c:pt idx="436">
                  <c:v>21.485198707406834</c:v>
                </c:pt>
                <c:pt idx="437">
                  <c:v>20.182329078370934</c:v>
                </c:pt>
                <c:pt idx="438">
                  <c:v>19.508867822887652</c:v>
                </c:pt>
                <c:pt idx="439">
                  <c:v>19.489989069155275</c:v>
                </c:pt>
                <c:pt idx="440">
                  <c:v>19.90840193467853</c:v>
                </c:pt>
                <c:pt idx="441">
                  <c:v>20.171343099846638</c:v>
                </c:pt>
                <c:pt idx="442">
                  <c:v>19.976108018578287</c:v>
                </c:pt>
                <c:pt idx="443">
                  <c:v>19.408640852151827</c:v>
                </c:pt>
                <c:pt idx="444">
                  <c:v>18.724176213842885</c:v>
                </c:pt>
                <c:pt idx="445">
                  <c:v>18.23624334901421</c:v>
                </c:pt>
                <c:pt idx="446">
                  <c:v>18.352719985303523</c:v>
                </c:pt>
                <c:pt idx="447">
                  <c:v>19.129398062740869</c:v>
                </c:pt>
                <c:pt idx="448">
                  <c:v>20.65564827699697</c:v>
                </c:pt>
                <c:pt idx="449">
                  <c:v>23.106901427383292</c:v>
                </c:pt>
                <c:pt idx="450">
                  <c:v>26.657642378827326</c:v>
                </c:pt>
                <c:pt idx="451">
                  <c:v>30.885618967110506</c:v>
                </c:pt>
                <c:pt idx="452">
                  <c:v>32.74310473939051</c:v>
                </c:pt>
                <c:pt idx="453">
                  <c:v>32.797579307047201</c:v>
                </c:pt>
                <c:pt idx="454">
                  <c:v>31.511304845579652</c:v>
                </c:pt>
                <c:pt idx="455">
                  <c:v>29.450306415617224</c:v>
                </c:pt>
                <c:pt idx="456">
                  <c:v>27.063330970609059</c:v>
                </c:pt>
                <c:pt idx="457">
                  <c:v>24.571737536325315</c:v>
                </c:pt>
                <c:pt idx="458">
                  <c:v>22.532429199952578</c:v>
                </c:pt>
                <c:pt idx="459">
                  <c:v>20.789257757367633</c:v>
                </c:pt>
                <c:pt idx="460">
                  <c:v>19.529370840576767</c:v>
                </c:pt>
                <c:pt idx="461">
                  <c:v>18.969002964499651</c:v>
                </c:pt>
                <c:pt idx="462">
                  <c:v>19.12986105708157</c:v>
                </c:pt>
                <c:pt idx="463">
                  <c:v>19.914360313573876</c:v>
                </c:pt>
                <c:pt idx="464">
                  <c:v>20.818223518992657</c:v>
                </c:pt>
                <c:pt idx="465">
                  <c:v>21.344400352713684</c:v>
                </c:pt>
                <c:pt idx="466">
                  <c:v>21.064675269527797</c:v>
                </c:pt>
                <c:pt idx="467">
                  <c:v>19.850027800746922</c:v>
                </c:pt>
                <c:pt idx="468">
                  <c:v>18.843516286409702</c:v>
                </c:pt>
                <c:pt idx="469">
                  <c:v>17.935663020897934</c:v>
                </c:pt>
                <c:pt idx="470">
                  <c:v>16.743519287738543</c:v>
                </c:pt>
                <c:pt idx="471">
                  <c:v>15.378449957764476</c:v>
                </c:pt>
                <c:pt idx="472">
                  <c:v>14.202233572680376</c:v>
                </c:pt>
                <c:pt idx="473">
                  <c:v>13.91233411439744</c:v>
                </c:pt>
                <c:pt idx="474">
                  <c:v>14.862183603737845</c:v>
                </c:pt>
                <c:pt idx="475">
                  <c:v>16.959515119021191</c:v>
                </c:pt>
                <c:pt idx="476">
                  <c:v>19.734855355670298</c:v>
                </c:pt>
                <c:pt idx="477">
                  <c:v>22.343028095262504</c:v>
                </c:pt>
                <c:pt idx="478">
                  <c:v>23.708258571635287</c:v>
                </c:pt>
                <c:pt idx="479">
                  <c:v>22.92365613319016</c:v>
                </c:pt>
                <c:pt idx="480">
                  <c:v>20.835957145791937</c:v>
                </c:pt>
                <c:pt idx="481">
                  <c:v>18.662680214486663</c:v>
                </c:pt>
                <c:pt idx="482">
                  <c:v>17.023428057448626</c:v>
                </c:pt>
                <c:pt idx="483">
                  <c:v>16.224140840858801</c:v>
                </c:pt>
                <c:pt idx="484">
                  <c:v>16.612752862824586</c:v>
                </c:pt>
                <c:pt idx="485">
                  <c:v>18.645267496873174</c:v>
                </c:pt>
                <c:pt idx="486">
                  <c:v>21.842386675459021</c:v>
                </c:pt>
                <c:pt idx="487">
                  <c:v>25.250103220783402</c:v>
                </c:pt>
                <c:pt idx="488">
                  <c:v>27.760048255666053</c:v>
                </c:pt>
                <c:pt idx="489">
                  <c:v>28.687548899723044</c:v>
                </c:pt>
                <c:pt idx="490">
                  <c:v>28.133158797449415</c:v>
                </c:pt>
                <c:pt idx="491">
                  <c:v>27.268204048547215</c:v>
                </c:pt>
                <c:pt idx="492">
                  <c:v>26.279520487948819</c:v>
                </c:pt>
                <c:pt idx="493">
                  <c:v>25.219503837884087</c:v>
                </c:pt>
                <c:pt idx="494">
                  <c:v>24.008518304154375</c:v>
                </c:pt>
                <c:pt idx="495">
                  <c:v>22.474486559714787</c:v>
                </c:pt>
                <c:pt idx="496">
                  <c:v>20.918092509818038</c:v>
                </c:pt>
                <c:pt idx="497">
                  <c:v>19.244853568337568</c:v>
                </c:pt>
                <c:pt idx="498">
                  <c:v>17.134717479881715</c:v>
                </c:pt>
                <c:pt idx="499">
                  <c:v>14.580958732141205</c:v>
                </c:pt>
                <c:pt idx="500">
                  <c:v>11.915065948940978</c:v>
                </c:pt>
                <c:pt idx="501">
                  <c:v>9.642844266988698</c:v>
                </c:pt>
                <c:pt idx="502">
                  <c:v>8.111206651093708</c:v>
                </c:pt>
                <c:pt idx="503">
                  <c:v>7.4803781905257987</c:v>
                </c:pt>
                <c:pt idx="504">
                  <c:v>7.7243664840791402</c:v>
                </c:pt>
                <c:pt idx="505">
                  <c:v>8.9301752381707136</c:v>
                </c:pt>
                <c:pt idx="506">
                  <c:v>11.232594718084126</c:v>
                </c:pt>
                <c:pt idx="507">
                  <c:v>14.077922429877058</c:v>
                </c:pt>
                <c:pt idx="508">
                  <c:v>16.723143716037647</c:v>
                </c:pt>
                <c:pt idx="509">
                  <c:v>18.883531803273897</c:v>
                </c:pt>
                <c:pt idx="510">
                  <c:v>20.452426385181489</c:v>
                </c:pt>
                <c:pt idx="511">
                  <c:v>21.568851581778141</c:v>
                </c:pt>
                <c:pt idx="512">
                  <c:v>22.223789779378379</c:v>
                </c:pt>
                <c:pt idx="513">
                  <c:v>22.564549117587081</c:v>
                </c:pt>
                <c:pt idx="514">
                  <c:v>22.983086802579802</c:v>
                </c:pt>
                <c:pt idx="515">
                  <c:v>23.354805214519963</c:v>
                </c:pt>
                <c:pt idx="516">
                  <c:v>23.630012770689948</c:v>
                </c:pt>
                <c:pt idx="517">
                  <c:v>23.97861464221625</c:v>
                </c:pt>
                <c:pt idx="518">
                  <c:v>24.466877110478418</c:v>
                </c:pt>
                <c:pt idx="519">
                  <c:v>23.748899709470376</c:v>
                </c:pt>
                <c:pt idx="520">
                  <c:v>23.046245429861312</c:v>
                </c:pt>
                <c:pt idx="521">
                  <c:v>22.470271280704456</c:v>
                </c:pt>
                <c:pt idx="522">
                  <c:v>21.90999443425418</c:v>
                </c:pt>
                <c:pt idx="523">
                  <c:v>21.553635055409117</c:v>
                </c:pt>
                <c:pt idx="524">
                  <c:v>21.485883364966984</c:v>
                </c:pt>
                <c:pt idx="525">
                  <c:v>21.118520424648231</c:v>
                </c:pt>
                <c:pt idx="526">
                  <c:v>19.622067985591102</c:v>
                </c:pt>
                <c:pt idx="527">
                  <c:v>16.605731159732628</c:v>
                </c:pt>
                <c:pt idx="528">
                  <c:v>12.714252097053883</c:v>
                </c:pt>
                <c:pt idx="529">
                  <c:v>9.2418902785769763</c:v>
                </c:pt>
                <c:pt idx="530">
                  <c:v>7.3742503238733308</c:v>
                </c:pt>
                <c:pt idx="531">
                  <c:v>6.4067189161857296</c:v>
                </c:pt>
                <c:pt idx="532">
                  <c:v>5.8396828694286951</c:v>
                </c:pt>
                <c:pt idx="533">
                  <c:v>5.4866380101303358</c:v>
                </c:pt>
                <c:pt idx="534">
                  <c:v>5.2894420673483342</c:v>
                </c:pt>
                <c:pt idx="535">
                  <c:v>5.6241341823887803</c:v>
                </c:pt>
                <c:pt idx="536">
                  <c:v>6.4664856284392362</c:v>
                </c:pt>
                <c:pt idx="537">
                  <c:v>7.9187630787934324</c:v>
                </c:pt>
                <c:pt idx="538">
                  <c:v>10.096998737199508</c:v>
                </c:pt>
                <c:pt idx="539">
                  <c:v>13.091625177951171</c:v>
                </c:pt>
                <c:pt idx="540">
                  <c:v>15.582639434048254</c:v>
                </c:pt>
                <c:pt idx="541">
                  <c:v>14.488749652860752</c:v>
                </c:pt>
                <c:pt idx="542">
                  <c:v>13.961146934653533</c:v>
                </c:pt>
                <c:pt idx="543">
                  <c:v>14.511400762191364</c:v>
                </c:pt>
                <c:pt idx="544">
                  <c:v>16.09002629844916</c:v>
                </c:pt>
                <c:pt idx="545">
                  <c:v>18.371491499437212</c:v>
                </c:pt>
                <c:pt idx="546">
                  <c:v>18.566674426189003</c:v>
                </c:pt>
                <c:pt idx="547">
                  <c:v>18.502812271119971</c:v>
                </c:pt>
                <c:pt idx="548">
                  <c:v>18.652273364254523</c:v>
                </c:pt>
                <c:pt idx="549">
                  <c:v>18.925249925468979</c:v>
                </c:pt>
                <c:pt idx="550">
                  <c:v>19.092554267937061</c:v>
                </c:pt>
                <c:pt idx="551">
                  <c:v>19.833071893750088</c:v>
                </c:pt>
                <c:pt idx="552">
                  <c:v>20.772887519030164</c:v>
                </c:pt>
                <c:pt idx="553">
                  <c:v>21.135440258286479</c:v>
                </c:pt>
                <c:pt idx="554">
                  <c:v>20.640050408946223</c:v>
                </c:pt>
                <c:pt idx="555">
                  <c:v>19.684812366521079</c:v>
                </c:pt>
                <c:pt idx="556">
                  <c:v>19.155858217214295</c:v>
                </c:pt>
                <c:pt idx="557">
                  <c:v>18.848604208982941</c:v>
                </c:pt>
                <c:pt idx="558">
                  <c:v>18.622917828785372</c:v>
                </c:pt>
                <c:pt idx="559">
                  <c:v>18.552865387504379</c:v>
                </c:pt>
                <c:pt idx="560">
                  <c:v>18.500721409105235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8502976"/>
        <c:axId val="-1118493184"/>
      </c:scatterChart>
      <c:valAx>
        <c:axId val="-111850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18493184"/>
        <c:crosses val="autoZero"/>
        <c:crossBetween val="midCat"/>
      </c:valAx>
      <c:valAx>
        <c:axId val="-11184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1850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image" Target="../media/image2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4.png"/><Relationship Id="rId5" Type="http://schemas.openxmlformats.org/officeDocument/2006/relationships/chart" Target="../charts/chart4.xml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304107</xdr:colOff>
      <xdr:row>1</xdr:row>
      <xdr:rowOff>84512</xdr:rowOff>
    </xdr:from>
    <xdr:to>
      <xdr:col>8</xdr:col>
      <xdr:colOff>246507</xdr:colOff>
      <xdr:row>18</xdr:row>
      <xdr:rowOff>148936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331001</xdr:colOff>
      <xdr:row>22</xdr:row>
      <xdr:rowOff>134206</xdr:rowOff>
    </xdr:from>
    <xdr:to>
      <xdr:col>9</xdr:col>
      <xdr:colOff>273401</xdr:colOff>
      <xdr:row>41</xdr:row>
      <xdr:rowOff>125097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595051</xdr:colOff>
      <xdr:row>9</xdr:row>
      <xdr:rowOff>187035</xdr:rowOff>
    </xdr:from>
    <xdr:to>
      <xdr:col>13</xdr:col>
      <xdr:colOff>423241</xdr:colOff>
      <xdr:row>18</xdr:row>
      <xdr:rowOff>117210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71851" y="1932708"/>
          <a:ext cx="2876190" cy="1675847"/>
        </a:xfrm>
        <a:prstGeom prst="rect">
          <a:avLst/>
        </a:prstGeom>
      </xdr:spPr>
    </xdr:pic>
    <xdr:clientData/>
  </xdr:twoCellAnchor>
  <xdr:twoCellAnchor editAs="oneCell">
    <xdr:from>
      <xdr:col>4</xdr:col>
      <xdr:colOff>295102</xdr:colOff>
      <xdr:row>19</xdr:row>
      <xdr:rowOff>6235</xdr:rowOff>
    </xdr:from>
    <xdr:to>
      <xdr:col>22</xdr:col>
      <xdr:colOff>55635</xdr:colOff>
      <xdr:row>24</xdr:row>
      <xdr:rowOff>30829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33502" y="3625735"/>
          <a:ext cx="10733333" cy="981128"/>
        </a:xfrm>
        <a:prstGeom prst="rect">
          <a:avLst/>
        </a:prstGeom>
      </xdr:spPr>
    </xdr:pic>
    <xdr:clientData/>
  </xdr:twoCellAnchor>
  <xdr:twoCellAnchor editAs="oneCell">
    <xdr:from>
      <xdr:col>8</xdr:col>
      <xdr:colOff>268778</xdr:colOff>
      <xdr:row>28</xdr:row>
      <xdr:rowOff>6235</xdr:rowOff>
    </xdr:from>
    <xdr:to>
      <xdr:col>18</xdr:col>
      <xdr:colOff>429921</xdr:colOff>
      <xdr:row>43</xdr:row>
      <xdr:rowOff>68429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45578" y="5395653"/>
          <a:ext cx="6257143" cy="2966758"/>
        </a:xfrm>
        <a:prstGeom prst="rect">
          <a:avLst/>
        </a:prstGeom>
      </xdr:spPr>
    </xdr:pic>
    <xdr:clientData/>
  </xdr:twoCellAnchor>
  <xdr:twoCellAnchor editAs="oneCell">
    <xdr:from>
      <xdr:col>1</xdr:col>
      <xdr:colOff>373380</xdr:colOff>
      <xdr:row>43</xdr:row>
      <xdr:rowOff>160020</xdr:rowOff>
    </xdr:from>
    <xdr:to>
      <xdr:col>9</xdr:col>
      <xdr:colOff>325151</xdr:colOff>
      <xdr:row>56</xdr:row>
      <xdr:rowOff>64919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2980" y="8321040"/>
          <a:ext cx="4828571" cy="23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34514</xdr:colOff>
      <xdr:row>42</xdr:row>
      <xdr:rowOff>158227</xdr:rowOff>
    </xdr:from>
    <xdr:to>
      <xdr:col>16</xdr:col>
      <xdr:colOff>310247</xdr:colOff>
      <xdr:row>55</xdr:row>
      <xdr:rowOff>16067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30514" y="8065098"/>
          <a:ext cx="3933333" cy="2296240"/>
        </a:xfrm>
        <a:prstGeom prst="rect">
          <a:avLst/>
        </a:prstGeom>
      </xdr:spPr>
    </xdr:pic>
    <xdr:clientData/>
  </xdr:twoCellAnchor>
  <xdr:twoCellAnchor editAs="oneCell">
    <xdr:from>
      <xdr:col>8</xdr:col>
      <xdr:colOff>528918</xdr:colOff>
      <xdr:row>0</xdr:row>
      <xdr:rowOff>0</xdr:rowOff>
    </xdr:from>
    <xdr:to>
      <xdr:col>18</xdr:col>
      <xdr:colOff>322729</xdr:colOff>
      <xdr:row>8</xdr:row>
      <xdr:rowOff>45063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05718" y="0"/>
          <a:ext cx="5889811" cy="1551134"/>
        </a:xfrm>
        <a:prstGeom prst="rect">
          <a:avLst/>
        </a:prstGeom>
      </xdr:spPr>
    </xdr:pic>
    <xdr:clientData/>
  </xdr:twoCellAnchor>
  <xdr:twoCellAnchor>
    <xdr:from>
      <xdr:col>18</xdr:col>
      <xdr:colOff>44823</xdr:colOff>
      <xdr:row>2</xdr:row>
      <xdr:rowOff>4484</xdr:rowOff>
    </xdr:from>
    <xdr:to>
      <xdr:col>25</xdr:col>
      <xdr:colOff>349623</xdr:colOff>
      <xdr:row>16</xdr:row>
      <xdr:rowOff>147920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477051</xdr:colOff>
      <xdr:row>12</xdr:row>
      <xdr:rowOff>155601</xdr:rowOff>
    </xdr:from>
    <xdr:to>
      <xdr:col>9</xdr:col>
      <xdr:colOff>54429</xdr:colOff>
      <xdr:row>20</xdr:row>
      <xdr:rowOff>173859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7051" y="2506915"/>
          <a:ext cx="5063778" cy="158580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28</xdr:row>
      <xdr:rowOff>32657</xdr:rowOff>
    </xdr:from>
    <xdr:to>
      <xdr:col>25</xdr:col>
      <xdr:colOff>94629</xdr:colOff>
      <xdr:row>44</xdr:row>
      <xdr:rowOff>145190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363200" y="5519057"/>
          <a:ext cx="4971429" cy="3247619"/>
        </a:xfrm>
        <a:prstGeom prst="rect">
          <a:avLst/>
        </a:prstGeom>
      </xdr:spPr>
    </xdr:pic>
    <xdr:clientData/>
  </xdr:twoCellAnchor>
  <xdr:twoCellAnchor editAs="oneCell">
    <xdr:from>
      <xdr:col>15</xdr:col>
      <xdr:colOff>478971</xdr:colOff>
      <xdr:row>10</xdr:row>
      <xdr:rowOff>87085</xdr:rowOff>
    </xdr:from>
    <xdr:to>
      <xdr:col>25</xdr:col>
      <xdr:colOff>21066</xdr:colOff>
      <xdr:row>28</xdr:row>
      <xdr:rowOff>55352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622971" y="2046514"/>
          <a:ext cx="5638095" cy="34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1094802</xdr:colOff>
      <xdr:row>19</xdr:row>
      <xdr:rowOff>134239</xdr:rowOff>
    </xdr:from>
    <xdr:to>
      <xdr:col>15</xdr:col>
      <xdr:colOff>538349</xdr:colOff>
      <xdr:row>28</xdr:row>
      <xdr:rowOff>154463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5316" y="3650325"/>
          <a:ext cx="5289176" cy="1685738"/>
        </a:xfrm>
        <a:prstGeom prst="rect">
          <a:avLst/>
        </a:prstGeom>
      </xdr:spPr>
    </xdr:pic>
    <xdr:clientData/>
  </xdr:twoCellAnchor>
  <xdr:twoCellAnchor editAs="oneCell">
    <xdr:from>
      <xdr:col>11</xdr:col>
      <xdr:colOff>230579</xdr:colOff>
      <xdr:row>5</xdr:row>
      <xdr:rowOff>138544</xdr:rowOff>
    </xdr:from>
    <xdr:to>
      <xdr:col>16</xdr:col>
      <xdr:colOff>399649</xdr:colOff>
      <xdr:row>18</xdr:row>
      <xdr:rowOff>36141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41379" y="1063830"/>
          <a:ext cx="3924641" cy="2303340"/>
        </a:xfrm>
        <a:prstGeom prst="rect">
          <a:avLst/>
        </a:prstGeom>
      </xdr:spPr>
    </xdr:pic>
    <xdr:clientData/>
  </xdr:twoCellAnchor>
  <xdr:twoCellAnchor editAs="oneCell">
    <xdr:from>
      <xdr:col>17</xdr:col>
      <xdr:colOff>49480</xdr:colOff>
      <xdr:row>14</xdr:row>
      <xdr:rowOff>87084</xdr:rowOff>
    </xdr:from>
    <xdr:to>
      <xdr:col>25</xdr:col>
      <xdr:colOff>398146</xdr:colOff>
      <xdr:row>30</xdr:row>
      <xdr:rowOff>126171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12537" y="2677884"/>
          <a:ext cx="5356095" cy="3000001"/>
        </a:xfrm>
        <a:prstGeom prst="rect">
          <a:avLst/>
        </a:prstGeom>
      </xdr:spPr>
    </xdr:pic>
    <xdr:clientData/>
  </xdr:twoCellAnchor>
  <xdr:twoCellAnchor editAs="oneCell">
    <xdr:from>
      <xdr:col>4</xdr:col>
      <xdr:colOff>806533</xdr:colOff>
      <xdr:row>15</xdr:row>
      <xdr:rowOff>133600</xdr:rowOff>
    </xdr:from>
    <xdr:to>
      <xdr:col>9</xdr:col>
      <xdr:colOff>227609</xdr:colOff>
      <xdr:row>35</xdr:row>
      <xdr:rowOff>19783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86447" y="2909457"/>
          <a:ext cx="5495305" cy="3587326"/>
        </a:xfrm>
        <a:prstGeom prst="rect">
          <a:avLst/>
        </a:prstGeom>
      </xdr:spPr>
    </xdr:pic>
    <xdr:clientData/>
  </xdr:twoCellAnchor>
  <xdr:twoCellAnchor>
    <xdr:from>
      <xdr:col>7</xdr:col>
      <xdr:colOff>392723</xdr:colOff>
      <xdr:row>530</xdr:row>
      <xdr:rowOff>98390</xdr:rowOff>
    </xdr:from>
    <xdr:to>
      <xdr:col>13</xdr:col>
      <xdr:colOff>347354</xdr:colOff>
      <xdr:row>550</xdr:row>
      <xdr:rowOff>64236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1066800</xdr:colOff>
      <xdr:row>39</xdr:row>
      <xdr:rowOff>55418</xdr:rowOff>
    </xdr:from>
    <xdr:to>
      <xdr:col>23</xdr:col>
      <xdr:colOff>168446</xdr:colOff>
      <xdr:row>42</xdr:row>
      <xdr:rowOff>86520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51273" y="7079673"/>
          <a:ext cx="10171428" cy="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topLeftCell="A7" zoomScale="70" zoomScaleNormal="70" workbookViewId="0">
      <selection activeCell="AA30" sqref="AA30"/>
    </sheetView>
  </sheetViews>
  <sheetFormatPr defaultRowHeight="14.4" x14ac:dyDescent="0.25"/>
  <sheetData>
    <row r="1" spans="1:26" ht="15" thickBot="1" x14ac:dyDescent="0.3">
      <c r="A1" t="s">
        <v>0</v>
      </c>
      <c r="B1" t="s">
        <v>1</v>
      </c>
      <c r="Y1" s="7">
        <v>3870</v>
      </c>
      <c r="Z1" s="8">
        <v>2310</v>
      </c>
    </row>
    <row r="2" spans="1:26" ht="15" thickBot="1" x14ac:dyDescent="0.3">
      <c r="A2" s="1">
        <v>3.87</v>
      </c>
      <c r="B2" s="2">
        <v>4.3600000000000003</v>
      </c>
      <c r="Y2" s="9">
        <v>3950</v>
      </c>
      <c r="Z2" s="10">
        <v>2350</v>
      </c>
    </row>
    <row r="3" spans="1:26" ht="15" thickBot="1" x14ac:dyDescent="0.3">
      <c r="A3" s="3">
        <v>3.95</v>
      </c>
      <c r="B3" s="2">
        <v>4.3600000000000003</v>
      </c>
      <c r="Y3" s="9">
        <v>4000</v>
      </c>
      <c r="Z3" s="10">
        <v>2380</v>
      </c>
    </row>
    <row r="4" spans="1:26" ht="15" thickBot="1" x14ac:dyDescent="0.3">
      <c r="A4" s="3">
        <v>4</v>
      </c>
      <c r="B4" s="2">
        <v>4.3600000000000003</v>
      </c>
      <c r="Y4" s="9">
        <v>4360</v>
      </c>
      <c r="Z4" s="10">
        <v>2510</v>
      </c>
    </row>
    <row r="5" spans="1:26" ht="15" thickBot="1" x14ac:dyDescent="0.3">
      <c r="A5" s="1">
        <v>4.68</v>
      </c>
      <c r="B5" s="2">
        <v>5.01</v>
      </c>
      <c r="Y5" s="9">
        <v>4680</v>
      </c>
      <c r="Z5" s="10">
        <v>2700</v>
      </c>
    </row>
    <row r="6" spans="1:26" ht="15" thickBot="1" x14ac:dyDescent="0.3">
      <c r="A6" s="3">
        <v>4.7699999999999996</v>
      </c>
      <c r="B6" s="2">
        <v>5.01</v>
      </c>
      <c r="Y6" s="9">
        <v>4770</v>
      </c>
      <c r="Z6" s="10">
        <v>2750</v>
      </c>
    </row>
    <row r="7" spans="1:26" ht="15" thickBot="1" x14ac:dyDescent="0.3">
      <c r="A7" s="1">
        <v>4.95</v>
      </c>
      <c r="B7" s="2">
        <v>5.13</v>
      </c>
      <c r="Y7" s="9">
        <v>5010</v>
      </c>
      <c r="Z7" s="10">
        <v>2850</v>
      </c>
    </row>
    <row r="8" spans="1:26" ht="15" thickBot="1" x14ac:dyDescent="0.3">
      <c r="A8" s="3">
        <v>5</v>
      </c>
      <c r="B8" s="2">
        <v>5.13</v>
      </c>
      <c r="Y8" s="9">
        <v>4950</v>
      </c>
      <c r="Z8" s="10">
        <v>2770</v>
      </c>
    </row>
    <row r="9" spans="1:26" ht="15" thickBot="1" x14ac:dyDescent="0.3">
      <c r="A9" s="3">
        <v>5.04</v>
      </c>
      <c r="B9" s="2">
        <v>5.13</v>
      </c>
      <c r="N9" t="s">
        <v>3</v>
      </c>
      <c r="Y9" s="9">
        <v>5000</v>
      </c>
      <c r="Z9" s="10">
        <v>2860</v>
      </c>
    </row>
    <row r="10" spans="1:26" ht="15" thickBot="1" x14ac:dyDescent="0.3">
      <c r="A10" s="1">
        <v>3.9</v>
      </c>
      <c r="B10" s="2">
        <v>4.41</v>
      </c>
      <c r="N10" t="s">
        <v>2</v>
      </c>
      <c r="Y10" s="9">
        <v>5040</v>
      </c>
      <c r="Z10" s="10">
        <v>2940</v>
      </c>
    </row>
    <row r="11" spans="1:26" ht="15" thickBot="1" x14ac:dyDescent="0.3">
      <c r="A11" s="3">
        <v>4.0199999999999996</v>
      </c>
      <c r="B11" s="2">
        <v>4.41</v>
      </c>
      <c r="Y11" s="9">
        <v>5130</v>
      </c>
      <c r="Z11" s="10">
        <v>2900</v>
      </c>
    </row>
    <row r="12" spans="1:26" ht="15" thickBot="1" x14ac:dyDescent="0.3">
      <c r="A12" s="1">
        <v>4</v>
      </c>
      <c r="B12" s="2">
        <v>4.7300000000000004</v>
      </c>
      <c r="Y12" s="9">
        <v>3900</v>
      </c>
      <c r="Z12" s="10">
        <v>2250</v>
      </c>
    </row>
    <row r="13" spans="1:26" ht="15" thickBot="1" x14ac:dyDescent="0.3">
      <c r="A13" s="3">
        <v>4.0599999999999996</v>
      </c>
      <c r="B13" s="2">
        <v>4.7300000000000004</v>
      </c>
      <c r="Y13" s="9">
        <v>4019.9999999999995</v>
      </c>
      <c r="Z13" s="10">
        <v>2300</v>
      </c>
    </row>
    <row r="14" spans="1:26" ht="15" thickBot="1" x14ac:dyDescent="0.3">
      <c r="A14" s="3">
        <v>4.1100000000000003</v>
      </c>
      <c r="B14" s="2">
        <v>4.7300000000000004</v>
      </c>
      <c r="Y14" s="9">
        <v>4410</v>
      </c>
      <c r="Z14" s="10">
        <v>2490</v>
      </c>
    </row>
    <row r="15" spans="1:26" ht="15" thickBot="1" x14ac:dyDescent="0.3">
      <c r="A15" s="1">
        <v>4.04</v>
      </c>
      <c r="B15" s="2">
        <v>4.4800000000000004</v>
      </c>
      <c r="Y15" s="9">
        <v>4000</v>
      </c>
      <c r="Z15" s="10">
        <v>2260</v>
      </c>
    </row>
    <row r="16" spans="1:26" ht="15" thickBot="1" x14ac:dyDescent="0.3">
      <c r="A16" s="3">
        <v>4.16</v>
      </c>
      <c r="B16" s="2">
        <v>4.4800000000000004</v>
      </c>
      <c r="Y16" s="9">
        <v>4059.9999999999995</v>
      </c>
      <c r="Z16" s="10">
        <v>2290</v>
      </c>
    </row>
    <row r="17" spans="1:26" ht="15" thickBot="1" x14ac:dyDescent="0.3">
      <c r="A17" s="1">
        <v>3.97</v>
      </c>
      <c r="B17" s="2">
        <v>4.28</v>
      </c>
      <c r="Y17" s="9">
        <v>4110</v>
      </c>
      <c r="Z17" s="10">
        <v>2330</v>
      </c>
    </row>
    <row r="18" spans="1:26" ht="15" thickBot="1" x14ac:dyDescent="0.3">
      <c r="A18" s="3">
        <v>4.01</v>
      </c>
      <c r="B18" s="2">
        <v>4.28</v>
      </c>
      <c r="Y18" s="9">
        <v>4730</v>
      </c>
      <c r="Z18" s="10">
        <v>2600</v>
      </c>
    </row>
    <row r="19" spans="1:26" ht="15" thickBot="1" x14ac:dyDescent="0.3">
      <c r="A19" s="3">
        <v>4.07</v>
      </c>
      <c r="B19" s="2">
        <v>4.28</v>
      </c>
      <c r="Y19" s="9">
        <v>4040</v>
      </c>
      <c r="Z19" s="10">
        <v>2580</v>
      </c>
    </row>
    <row r="20" spans="1:26" ht="15" thickBot="1" x14ac:dyDescent="0.3">
      <c r="Y20" s="9">
        <v>4160</v>
      </c>
      <c r="Z20" s="10">
        <v>2620</v>
      </c>
    </row>
    <row r="21" spans="1:26" ht="15" thickBot="1" x14ac:dyDescent="0.3">
      <c r="Y21" s="9">
        <v>4480</v>
      </c>
      <c r="Z21" s="10">
        <v>2720</v>
      </c>
    </row>
    <row r="22" spans="1:26" ht="15" thickBot="1" x14ac:dyDescent="0.3">
      <c r="Y22" s="9">
        <v>3970</v>
      </c>
      <c r="Z22" s="10">
        <v>2550</v>
      </c>
    </row>
    <row r="23" spans="1:26" ht="15" thickBot="1" x14ac:dyDescent="0.3">
      <c r="Y23" s="9">
        <v>4010</v>
      </c>
      <c r="Z23" s="10">
        <v>2580</v>
      </c>
    </row>
    <row r="24" spans="1:26" ht="15" thickBot="1" x14ac:dyDescent="0.3">
      <c r="Y24" s="9">
        <v>4070.0000000000005</v>
      </c>
      <c r="Z24" s="10">
        <v>2600</v>
      </c>
    </row>
    <row r="25" spans="1:26" ht="15" thickBot="1" x14ac:dyDescent="0.3">
      <c r="A25" s="4">
        <v>2.31</v>
      </c>
      <c r="B25" s="5">
        <v>2.5099999999999998</v>
      </c>
      <c r="C25">
        <f>0.6479*A25+1.0489</f>
        <v>2.5455490000000003</v>
      </c>
      <c r="Y25" s="9">
        <v>4280</v>
      </c>
      <c r="Z25" s="10">
        <v>2720</v>
      </c>
    </row>
    <row r="26" spans="1:26" ht="15" thickBot="1" x14ac:dyDescent="0.3">
      <c r="A26" s="6">
        <v>2.35</v>
      </c>
      <c r="B26" s="5">
        <v>2.5099999999999998</v>
      </c>
      <c r="C26">
        <f t="shared" ref="C26:C42" si="0">0.6479*A26+1.0489</f>
        <v>2.5714649999999999</v>
      </c>
    </row>
    <row r="27" spans="1:26" ht="15" thickBot="1" x14ac:dyDescent="0.3">
      <c r="A27" s="6">
        <v>2.38</v>
      </c>
      <c r="B27" s="5">
        <v>2.5099999999999998</v>
      </c>
      <c r="C27">
        <f t="shared" si="0"/>
        <v>2.5909019999999998</v>
      </c>
    </row>
    <row r="28" spans="1:26" ht="15" thickBot="1" x14ac:dyDescent="0.3">
      <c r="A28" s="4">
        <v>2.7</v>
      </c>
      <c r="B28" s="5">
        <v>2.85</v>
      </c>
      <c r="C28">
        <f t="shared" si="0"/>
        <v>2.7982300000000002</v>
      </c>
    </row>
    <row r="29" spans="1:26" ht="15" thickBot="1" x14ac:dyDescent="0.3">
      <c r="A29" s="6">
        <v>2.75</v>
      </c>
      <c r="B29" s="5">
        <v>2.85</v>
      </c>
      <c r="C29">
        <f t="shared" si="0"/>
        <v>2.8306249999999999</v>
      </c>
    </row>
    <row r="30" spans="1:26" ht="15" thickBot="1" x14ac:dyDescent="0.3">
      <c r="A30" s="4">
        <v>2.77</v>
      </c>
      <c r="B30" s="5">
        <v>2.9</v>
      </c>
      <c r="C30">
        <f t="shared" si="0"/>
        <v>2.8435829999999997</v>
      </c>
      <c r="U30" s="7"/>
      <c r="V30" s="8"/>
    </row>
    <row r="31" spans="1:26" ht="15" thickBot="1" x14ac:dyDescent="0.3">
      <c r="A31" s="6">
        <v>2.86</v>
      </c>
      <c r="B31" s="5">
        <v>2.9</v>
      </c>
      <c r="C31">
        <f t="shared" si="0"/>
        <v>2.901894</v>
      </c>
      <c r="U31" s="9"/>
      <c r="V31" s="10"/>
    </row>
    <row r="32" spans="1:26" ht="15" thickBot="1" x14ac:dyDescent="0.3">
      <c r="A32" s="6">
        <v>2.94</v>
      </c>
      <c r="B32" s="5">
        <v>2.9</v>
      </c>
      <c r="C32">
        <f t="shared" si="0"/>
        <v>2.9537260000000001</v>
      </c>
      <c r="U32" s="9"/>
      <c r="V32" s="10"/>
    </row>
    <row r="33" spans="1:22" ht="15" thickBot="1" x14ac:dyDescent="0.3">
      <c r="A33" s="4">
        <v>2.25</v>
      </c>
      <c r="B33" s="5">
        <v>2.4900000000000002</v>
      </c>
      <c r="C33">
        <f t="shared" si="0"/>
        <v>2.506675</v>
      </c>
      <c r="U33" s="9"/>
      <c r="V33" s="10"/>
    </row>
    <row r="34" spans="1:22" ht="15" thickBot="1" x14ac:dyDescent="0.3">
      <c r="A34" s="6">
        <v>2.2999999999999998</v>
      </c>
      <c r="B34" s="5">
        <v>2.4900000000000002</v>
      </c>
      <c r="C34">
        <f t="shared" si="0"/>
        <v>2.5390699999999997</v>
      </c>
      <c r="U34" s="9"/>
      <c r="V34" s="10"/>
    </row>
    <row r="35" spans="1:22" ht="15" thickBot="1" x14ac:dyDescent="0.3">
      <c r="A35" s="4">
        <v>2.2599999999999998</v>
      </c>
      <c r="B35" s="5">
        <v>2.6</v>
      </c>
      <c r="C35">
        <f t="shared" si="0"/>
        <v>2.5131540000000001</v>
      </c>
      <c r="U35" s="9"/>
      <c r="V35" s="10"/>
    </row>
    <row r="36" spans="1:22" ht="15" thickBot="1" x14ac:dyDescent="0.3">
      <c r="A36" s="6">
        <v>2.29</v>
      </c>
      <c r="B36" s="5">
        <v>2.6</v>
      </c>
      <c r="C36">
        <f t="shared" si="0"/>
        <v>2.532591</v>
      </c>
      <c r="U36" s="9"/>
      <c r="V36" s="10"/>
    </row>
    <row r="37" spans="1:22" ht="15" thickBot="1" x14ac:dyDescent="0.3">
      <c r="A37" s="6">
        <v>2.33</v>
      </c>
      <c r="B37" s="5">
        <v>2.6</v>
      </c>
      <c r="C37">
        <f t="shared" si="0"/>
        <v>2.5585070000000001</v>
      </c>
      <c r="U37" s="9"/>
      <c r="V37" s="10"/>
    </row>
    <row r="38" spans="1:22" ht="15" thickBot="1" x14ac:dyDescent="0.3">
      <c r="A38" s="4">
        <v>2.58</v>
      </c>
      <c r="B38" s="5">
        <v>2.72</v>
      </c>
      <c r="C38">
        <f t="shared" si="0"/>
        <v>2.7204820000000001</v>
      </c>
      <c r="U38" s="9"/>
      <c r="V38" s="10"/>
    </row>
    <row r="39" spans="1:22" ht="15" thickBot="1" x14ac:dyDescent="0.3">
      <c r="A39" s="6">
        <v>2.62</v>
      </c>
      <c r="B39" s="5">
        <v>2.72</v>
      </c>
      <c r="C39">
        <f t="shared" si="0"/>
        <v>2.7463980000000001</v>
      </c>
      <c r="U39" s="9"/>
      <c r="V39" s="10"/>
    </row>
    <row r="40" spans="1:22" ht="15" thickBot="1" x14ac:dyDescent="0.3">
      <c r="A40" s="4">
        <v>2.5499999999999998</v>
      </c>
      <c r="B40" s="5">
        <v>2.72</v>
      </c>
      <c r="C40">
        <f t="shared" si="0"/>
        <v>2.7010449999999997</v>
      </c>
      <c r="U40" s="9"/>
      <c r="V40" s="10"/>
    </row>
    <row r="41" spans="1:22" ht="15" thickBot="1" x14ac:dyDescent="0.3">
      <c r="A41" s="6">
        <v>2.58</v>
      </c>
      <c r="B41" s="5">
        <v>2.72</v>
      </c>
      <c r="C41">
        <f t="shared" si="0"/>
        <v>2.7204820000000001</v>
      </c>
      <c r="U41" s="9"/>
      <c r="V41" s="10"/>
    </row>
    <row r="42" spans="1:22" ht="15" thickBot="1" x14ac:dyDescent="0.3">
      <c r="A42" s="6">
        <v>2.6</v>
      </c>
      <c r="B42" s="5">
        <v>2.72</v>
      </c>
      <c r="C42">
        <f t="shared" si="0"/>
        <v>2.7334399999999999</v>
      </c>
      <c r="U42" s="9"/>
      <c r="V42" s="10"/>
    </row>
    <row r="43" spans="1:22" ht="15" thickBot="1" x14ac:dyDescent="0.3">
      <c r="U43" s="9"/>
      <c r="V43" s="10"/>
    </row>
    <row r="44" spans="1:22" ht="15" thickBot="1" x14ac:dyDescent="0.3">
      <c r="U44" s="9"/>
      <c r="V44" s="10"/>
    </row>
    <row r="45" spans="1:22" ht="15" thickBot="1" x14ac:dyDescent="0.3">
      <c r="U45" s="9"/>
      <c r="V45" s="10"/>
    </row>
    <row r="46" spans="1:22" ht="15" thickBot="1" x14ac:dyDescent="0.3">
      <c r="U46" s="9"/>
      <c r="V46" s="10"/>
    </row>
    <row r="47" spans="1:22" ht="15" thickBot="1" x14ac:dyDescent="0.3">
      <c r="U47" s="9"/>
      <c r="V47" s="10"/>
    </row>
    <row r="48" spans="1:22" ht="15" thickBot="1" x14ac:dyDescent="0.3">
      <c r="U48" s="9"/>
      <c r="V48" s="10"/>
    </row>
    <row r="49" spans="2:22" ht="15" thickBot="1" x14ac:dyDescent="0.3">
      <c r="U49" s="9"/>
      <c r="V49" s="10"/>
    </row>
    <row r="50" spans="2:22" ht="15" thickBot="1" x14ac:dyDescent="0.3">
      <c r="U50" s="9"/>
      <c r="V50" s="10"/>
    </row>
    <row r="51" spans="2:22" ht="15" thickBot="1" x14ac:dyDescent="0.3">
      <c r="U51" s="9"/>
      <c r="V51" s="10"/>
    </row>
    <row r="52" spans="2:22" ht="15" thickBot="1" x14ac:dyDescent="0.3">
      <c r="U52" s="9"/>
      <c r="V52" s="10"/>
    </row>
    <row r="53" spans="2:22" ht="15" thickBot="1" x14ac:dyDescent="0.3">
      <c r="U53" s="9"/>
      <c r="V53" s="10"/>
    </row>
    <row r="54" spans="2:22" ht="15" thickBot="1" x14ac:dyDescent="0.3">
      <c r="U54" s="9"/>
      <c r="V54" s="10"/>
    </row>
    <row r="62" spans="2:22" ht="15" thickBot="1" x14ac:dyDescent="0.3"/>
    <row r="63" spans="2:22" ht="15" thickBot="1" x14ac:dyDescent="0.3">
      <c r="B63" s="4"/>
      <c r="C63" s="5"/>
    </row>
    <row r="64" spans="2:22" ht="15" thickBot="1" x14ac:dyDescent="0.3">
      <c r="B64" s="6"/>
      <c r="C64" s="5"/>
    </row>
    <row r="65" spans="2:3" ht="15" thickBot="1" x14ac:dyDescent="0.3">
      <c r="B65" s="6"/>
      <c r="C65" s="5"/>
    </row>
    <row r="66" spans="2:3" ht="15" thickBot="1" x14ac:dyDescent="0.3">
      <c r="B66" s="4"/>
      <c r="C66" s="5"/>
    </row>
    <row r="67" spans="2:3" ht="15" thickBot="1" x14ac:dyDescent="0.3">
      <c r="B67" s="6"/>
      <c r="C67" s="5"/>
    </row>
    <row r="68" spans="2:3" ht="15" thickBot="1" x14ac:dyDescent="0.3">
      <c r="B68" s="4"/>
      <c r="C68" s="5"/>
    </row>
    <row r="69" spans="2:3" ht="15" thickBot="1" x14ac:dyDescent="0.3">
      <c r="B69" s="6"/>
      <c r="C69" s="5"/>
    </row>
    <row r="70" spans="2:3" ht="15" thickBot="1" x14ac:dyDescent="0.3">
      <c r="B70" s="6"/>
      <c r="C70" s="5"/>
    </row>
    <row r="71" spans="2:3" ht="15" thickBot="1" x14ac:dyDescent="0.3">
      <c r="B71" s="4"/>
      <c r="C71" s="5"/>
    </row>
    <row r="72" spans="2:3" ht="15" thickBot="1" x14ac:dyDescent="0.3">
      <c r="B72" s="6"/>
      <c r="C72" s="5"/>
    </row>
    <row r="73" spans="2:3" ht="15" thickBot="1" x14ac:dyDescent="0.3">
      <c r="B73" s="4"/>
      <c r="C73" s="5"/>
    </row>
    <row r="74" spans="2:3" ht="15" thickBot="1" x14ac:dyDescent="0.3">
      <c r="B74" s="6"/>
      <c r="C74" s="5"/>
    </row>
    <row r="75" spans="2:3" ht="15" thickBot="1" x14ac:dyDescent="0.3">
      <c r="B75" s="6"/>
      <c r="C75" s="5"/>
    </row>
    <row r="76" spans="2:3" ht="15" thickBot="1" x14ac:dyDescent="0.3">
      <c r="B76" s="4"/>
      <c r="C76" s="5"/>
    </row>
    <row r="77" spans="2:3" ht="15" thickBot="1" x14ac:dyDescent="0.3">
      <c r="B77" s="6"/>
      <c r="C77" s="5"/>
    </row>
    <row r="78" spans="2:3" ht="15" thickBot="1" x14ac:dyDescent="0.3">
      <c r="B78" s="4"/>
      <c r="C78" s="5"/>
    </row>
    <row r="79" spans="2:3" ht="15" thickBot="1" x14ac:dyDescent="0.3">
      <c r="B79" s="6"/>
      <c r="C79" s="5"/>
    </row>
    <row r="80" spans="2:3" ht="15" thickBot="1" x14ac:dyDescent="0.3">
      <c r="B80" s="6"/>
      <c r="C80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2"/>
  <sheetViews>
    <sheetView topLeftCell="A507" zoomScale="55" zoomScaleNormal="55" workbookViewId="0">
      <selection activeCell="AE2" sqref="AE2:AF562"/>
    </sheetView>
  </sheetViews>
  <sheetFormatPr defaultRowHeight="14.4" x14ac:dyDescent="0.25"/>
  <cols>
    <col min="4" max="4" width="10.88671875" customWidth="1"/>
    <col min="5" max="6" width="16.6640625" customWidth="1"/>
    <col min="7" max="7" width="18.21875" customWidth="1"/>
    <col min="8" max="8" width="18.44140625" customWidth="1"/>
    <col min="9" max="9" width="18.5546875" customWidth="1"/>
    <col min="10" max="10" width="12.77734375" bestFit="1" customWidth="1"/>
    <col min="11" max="11" width="9.88671875" customWidth="1"/>
    <col min="12" max="12" width="9.5546875" customWidth="1"/>
    <col min="13" max="13" width="10.109375" customWidth="1"/>
    <col min="14" max="14" width="9.88671875" customWidth="1"/>
    <col min="15" max="15" width="14.44140625" customWidth="1"/>
    <col min="16" max="16" width="10.77734375" customWidth="1"/>
    <col min="17" max="17" width="10.21875" customWidth="1"/>
    <col min="23" max="23" width="10.77734375" bestFit="1" customWidth="1"/>
  </cols>
  <sheetData>
    <row r="1" spans="1:32" x14ac:dyDescent="0.25">
      <c r="A1" t="s">
        <v>4</v>
      </c>
      <c r="B1" t="s">
        <v>5</v>
      </c>
      <c r="C1" t="s">
        <v>6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s="14" t="s">
        <v>24</v>
      </c>
      <c r="U1" s="14" t="s">
        <v>25</v>
      </c>
      <c r="V1" t="s">
        <v>26</v>
      </c>
      <c r="W1" t="s">
        <v>28</v>
      </c>
      <c r="X1" t="s">
        <v>29</v>
      </c>
      <c r="Y1" t="s">
        <v>30</v>
      </c>
      <c r="Z1" t="s">
        <v>31</v>
      </c>
      <c r="AA1" t="s">
        <v>33</v>
      </c>
      <c r="AB1" t="s">
        <v>29</v>
      </c>
      <c r="AC1" t="s">
        <v>30</v>
      </c>
      <c r="AD1" t="s">
        <v>28</v>
      </c>
      <c r="AE1" t="s">
        <v>34</v>
      </c>
      <c r="AF1" t="s">
        <v>35</v>
      </c>
    </row>
    <row r="2" spans="1:32" x14ac:dyDescent="0.25">
      <c r="A2">
        <v>3450</v>
      </c>
      <c r="B2">
        <v>2.3479999999999999</v>
      </c>
      <c r="C2">
        <v>101.64400000000001</v>
      </c>
      <c r="D2">
        <f>B2*1000</f>
        <v>2348</v>
      </c>
      <c r="E2">
        <f>1/C2*304800</f>
        <v>2998.7013498091374</v>
      </c>
      <c r="F2">
        <f>(0.7109*(E2/1000)+1.6023)*1000</f>
        <v>3734.0767895793156</v>
      </c>
      <c r="G2">
        <f>(0.9362*(E2/1000)+0.5516)*1000</f>
        <v>3358.9842036913146</v>
      </c>
      <c r="H2">
        <f>1947.8*LN(E2)-13746</f>
        <v>1847.9593954386728</v>
      </c>
      <c r="I2">
        <f>(0.6479*(H2/1000)+1.0489)*1000</f>
        <v>2246.1928923047162</v>
      </c>
      <c r="J2">
        <f>(D2*E2*E2)/1000000000</f>
        <v>21.113708575995091</v>
      </c>
      <c r="K2">
        <f>(D2*H2*H2)/1000000000</f>
        <v>8.018311821042273</v>
      </c>
      <c r="L2">
        <f>(D2*F2*F2)/1000000000</f>
        <v>32.738937596675221</v>
      </c>
      <c r="M2">
        <f>(D2*I2*I2)/1000000000</f>
        <v>11.846558132165651</v>
      </c>
      <c r="N2">
        <f>L2-2*M2</f>
        <v>9.0458213323439196</v>
      </c>
      <c r="O2">
        <f>-K2+((4*D2*D2*G2*G2*G2*G2)/(1000000000^2)-(2*((D2*G2*G2)/(1000000000))*(L2+J2+2*K2))+(L2+K2)*(J2+K2))^(1/2)</f>
        <v>9.0588363223168233</v>
      </c>
      <c r="P2" s="11">
        <f>J2-2*(O2*O2/(L2+N2))</f>
        <v>17.185840251856696</v>
      </c>
      <c r="Q2">
        <f>(L2-N2)*(L2*J2-2*O2*O2+N2*J2)/(L2*J2-O2*O2)</f>
        <v>27.929730014077251</v>
      </c>
      <c r="R2">
        <f>O2/(L2+N2)</f>
        <v>0.21679762081923948</v>
      </c>
      <c r="S2">
        <f>(N2*J2-O2*O2)/(L2*J2-O2*O2)</f>
        <v>0.17881201031051988</v>
      </c>
      <c r="T2" s="14">
        <f t="shared" ref="T2:T66" si="0">0.2443*(P2^1.2251)</f>
        <v>7.963998654633337</v>
      </c>
      <c r="U2" s="14">
        <f>0.2443*(Q2^1.2251)</f>
        <v>14.437760297091376</v>
      </c>
      <c r="V2">
        <f>1.03*9.8*A2/1000*1.18</f>
        <v>41.092674000000002</v>
      </c>
      <c r="W2">
        <f>2406*9.8*A2/1000000</f>
        <v>81.346860000000021</v>
      </c>
      <c r="X2">
        <f>Q2*R2*(W2-V2)/(P2*(1-S2))+V2+Q2*0.35/(1-S2*S2)+Q2*S2*0.96/(1-S2*S2)</f>
        <v>73.414779902526391</v>
      </c>
      <c r="Y2">
        <f>Q2*R2*(W2-V2)/(P2*(1-S2))+V2+Q2*0.96/(1-S2*S2)+Q2*S2*0.35/(1-S2*S2)</f>
        <v>87.867580823768478</v>
      </c>
      <c r="Z2">
        <v>67.718999999999994</v>
      </c>
      <c r="AA2">
        <f>(Z2-50.667)/75.043</f>
        <v>0.22722972162626748</v>
      </c>
      <c r="AB2">
        <f>O2/J2*(W2-V2)+V2+(L2-O2*O2/J2)*0.35+(N2-O2*O2/J2)*0.96</f>
        <v>73.414779902526391</v>
      </c>
      <c r="AC2">
        <f>O2/J2*(W2-V2)+V2+(L2-O2*O2/J2)*0.96+(N2-O2*O2/J2)*0.35</f>
        <v>87.867580823768492</v>
      </c>
      <c r="AD2">
        <f>2406*9.8*A2/1000000</f>
        <v>81.346860000000021</v>
      </c>
      <c r="AE2">
        <f>(0.0045*P2*(1-AA2)+0.008*P2*AA2)/12*1000</f>
        <v>7.583687422546272</v>
      </c>
      <c r="AF2">
        <f>(0.0045*Q2*(1-AA2)+0.008*Q2*AA2)/12*1000</f>
        <v>12.324700981669345</v>
      </c>
    </row>
    <row r="3" spans="1:32" x14ac:dyDescent="0.25">
      <c r="A3">
        <v>3450.125</v>
      </c>
      <c r="B3">
        <v>2.3650000000000002</v>
      </c>
      <c r="C3">
        <v>102.051</v>
      </c>
      <c r="D3">
        <f t="shared" ref="D3:D66" si="1">B3*1000</f>
        <v>2365</v>
      </c>
      <c r="E3">
        <f t="shared" ref="E3:E66" si="2">1/C3*304800</f>
        <v>2986.7419231560689</v>
      </c>
      <c r="F3">
        <f t="shared" ref="F3:F66" si="3">(0.7109*(E3/1000)+1.6023)*1000</f>
        <v>3725.5748331716495</v>
      </c>
      <c r="G3">
        <f t="shared" ref="G3:G66" si="4">(0.9362*(E3/1000)+0.5516)*1000</f>
        <v>3347.7877884587119</v>
      </c>
      <c r="H3">
        <f t="shared" ref="H3:H66" si="5">1947.8*LN(E3)-13746</f>
        <v>1840.175643702145</v>
      </c>
      <c r="I3">
        <f t="shared" ref="I3:I66" si="6">(0.6479*(H3/1000)+1.0489)*1000</f>
        <v>2241.1497995546197</v>
      </c>
      <c r="J3">
        <f t="shared" ref="J3:J66" si="7">(D3*E3*E3)/1000000000</f>
        <v>21.097283601247398</v>
      </c>
      <c r="K3">
        <f t="shared" ref="K3:K66" si="8">(D3*H3*H3)/1000000000</f>
        <v>8.0084727352304377</v>
      </c>
      <c r="L3">
        <f t="shared" ref="L3:L66" si="9">(D3*F3*F3)/1000000000</f>
        <v>32.825982035834045</v>
      </c>
      <c r="M3">
        <f t="shared" ref="M3:M66" si="10">(D3*I3*I3)/1000000000</f>
        <v>11.878809482863378</v>
      </c>
      <c r="N3">
        <f t="shared" ref="N3:N66" si="11">L3-2*M3</f>
        <v>9.0683630701072886</v>
      </c>
      <c r="O3">
        <f t="shared" ref="O3:O66" si="12">-K3+((4*D3*D3*G3*G3*G3*G3)/(1000000000^2)-(2*((D3*G3*G3)/(1000000000))*(L3+J3+2*K3))+(L3+K3)*(J3+K3))^(1/2)</f>
        <v>9.0541081488630333</v>
      </c>
      <c r="P3" s="11">
        <f t="shared" ref="P3:P66" si="13">J3-2*(O3*O3/(L3+N3))</f>
        <v>17.183778131045777</v>
      </c>
      <c r="Q3">
        <f t="shared" ref="Q3:Q66" si="14">(L3-N3)*(L3*J3-2*O3*O3+N3*J3)/(L3*J3-O3*O3)</f>
        <v>28.012190890713395</v>
      </c>
      <c r="R3">
        <f t="shared" ref="R3:R66" si="15">O3/(L3+N3)</f>
        <v>0.21611766757463899</v>
      </c>
      <c r="S3">
        <f t="shared" ref="S3:S66" si="16">(N3*J3-O3*O3)/(L3*J3-O3*O3)</f>
        <v>0.17908242114348139</v>
      </c>
      <c r="T3" s="14">
        <f t="shared" si="0"/>
        <v>7.9628279692737545</v>
      </c>
      <c r="U3" s="14">
        <f t="shared" ref="U3:U66" si="17">0.2443*(Q3^1.2251)</f>
        <v>14.489999526014158</v>
      </c>
      <c r="V3">
        <f t="shared" ref="V3:V66" si="18">1.03*9.8*A3/1000*1.18</f>
        <v>41.094162864999994</v>
      </c>
      <c r="W3">
        <f t="shared" ref="W3:W66" si="19">2406*9.8*A3/1000000</f>
        <v>81.349807350000006</v>
      </c>
      <c r="X3">
        <f t="shared" ref="X3:X66" si="20">Q3*R3*(W3-V3)/(P3*(1-S3))+V3+Q3*0.35/(1-S3*S3)+Q3*S3*0.96/(1-S3*S3)</f>
        <v>73.474778730965724</v>
      </c>
      <c r="Y3">
        <f t="shared" ref="Y3:Y66" si="21">Q3*R3*(W3-V3)/(P3*(1-S3))+V3+Q3*0.96/(1-S3*S3)+Q3*S3*0.35/(1-S3*S3)</f>
        <v>87.966926300059043</v>
      </c>
      <c r="Z3">
        <v>70.183000000000007</v>
      </c>
      <c r="AA3">
        <f t="shared" ref="AA3:AA66" si="22">(Z3-50.667)/75.043</f>
        <v>0.26006422984155758</v>
      </c>
      <c r="AB3">
        <f t="shared" ref="AB3:AB66" si="23">O3/J3*(W3-V3)+V3+(L3-O3*O3/J3)*0.35+(N3-O3*O3/J3)*0.96</f>
        <v>73.474778730965724</v>
      </c>
      <c r="AC3">
        <f t="shared" ref="AC3:AC66" si="24">O3/J3*(W3-V3)+V3+(L3-O3*O3/J3)*0.96+(N3-O3*O3/J3)*0.35</f>
        <v>87.966926300059058</v>
      </c>
      <c r="AD3">
        <f t="shared" ref="AD3:AD66" si="25">2406*9.8*A3/1000000</f>
        <v>81.349807350000006</v>
      </c>
      <c r="AE3">
        <f t="shared" ref="AE3:AE66" si="26">(0.0045*P3*(1-AA3)+0.008*P3*AA3)/12*1000</f>
        <v>7.7473418898892632</v>
      </c>
      <c r="AF3">
        <f t="shared" ref="AF3:AF66" si="27">(0.0045*Q3*(1-AA3)+0.008*Q3*AA3)/12*1000</f>
        <v>12.629354165316542</v>
      </c>
    </row>
    <row r="4" spans="1:32" x14ac:dyDescent="0.25">
      <c r="A4">
        <v>3450.25</v>
      </c>
      <c r="B4">
        <v>2.3839999999999999</v>
      </c>
      <c r="C4">
        <v>101.735</v>
      </c>
      <c r="D4">
        <f t="shared" si="1"/>
        <v>2384</v>
      </c>
      <c r="E4">
        <f t="shared" si="2"/>
        <v>2996.019069150243</v>
      </c>
      <c r="F4">
        <f t="shared" si="3"/>
        <v>3732.1699562589074</v>
      </c>
      <c r="G4">
        <f t="shared" si="4"/>
        <v>3356.4730525384575</v>
      </c>
      <c r="H4">
        <f t="shared" si="5"/>
        <v>1846.2163461383152</v>
      </c>
      <c r="I4">
        <f t="shared" si="6"/>
        <v>2245.0635706630146</v>
      </c>
      <c r="J4">
        <f t="shared" si="7"/>
        <v>21.399094546305143</v>
      </c>
      <c r="K4">
        <f t="shared" si="8"/>
        <v>8.1258992754479742</v>
      </c>
      <c r="L4">
        <f t="shared" si="9"/>
        <v>33.206956716445447</v>
      </c>
      <c r="M4">
        <f t="shared" si="10"/>
        <v>12.016100080182504</v>
      </c>
      <c r="N4">
        <f t="shared" si="11"/>
        <v>9.1747565560804389</v>
      </c>
      <c r="O4">
        <f t="shared" si="12"/>
        <v>9.1817807459252094</v>
      </c>
      <c r="P4" s="11">
        <f t="shared" si="13"/>
        <v>17.42072316126281</v>
      </c>
      <c r="Q4">
        <f t="shared" si="14"/>
        <v>28.330886986938729</v>
      </c>
      <c r="R4">
        <f t="shared" si="15"/>
        <v>0.21664486961354948</v>
      </c>
      <c r="S4">
        <f t="shared" si="16"/>
        <v>0.17887196336119524</v>
      </c>
      <c r="T4" s="14">
        <f t="shared" si="0"/>
        <v>8.0975500910360605</v>
      </c>
      <c r="U4" s="14">
        <f t="shared" si="17"/>
        <v>14.692219339920491</v>
      </c>
      <c r="V4">
        <f t="shared" si="18"/>
        <v>41.09565173</v>
      </c>
      <c r="W4">
        <f t="shared" si="19"/>
        <v>81.352754700000006</v>
      </c>
      <c r="X4">
        <f t="shared" si="20"/>
        <v>73.638151104456767</v>
      </c>
      <c r="Y4">
        <f t="shared" si="21"/>
        <v>88.297793202279408</v>
      </c>
      <c r="Z4">
        <v>71.802999999999997</v>
      </c>
      <c r="AA4">
        <f t="shared" si="22"/>
        <v>0.28165185293764899</v>
      </c>
      <c r="AB4">
        <f t="shared" si="23"/>
        <v>73.638151104456767</v>
      </c>
      <c r="AC4">
        <f t="shared" si="24"/>
        <v>88.297793202279408</v>
      </c>
      <c r="AD4">
        <f t="shared" si="25"/>
        <v>81.352754700000006</v>
      </c>
      <c r="AE4">
        <f t="shared" si="26"/>
        <v>7.9638567148562371</v>
      </c>
      <c r="AF4">
        <f t="shared" si="27"/>
        <v>12.951421274546561</v>
      </c>
    </row>
    <row r="5" spans="1:32" x14ac:dyDescent="0.25">
      <c r="A5">
        <v>3450.375</v>
      </c>
      <c r="B5">
        <v>2.3919999999999999</v>
      </c>
      <c r="C5">
        <v>100.788</v>
      </c>
      <c r="D5">
        <f t="shared" si="1"/>
        <v>2392</v>
      </c>
      <c r="E5">
        <f t="shared" si="2"/>
        <v>3024.1695439933328</v>
      </c>
      <c r="F5">
        <f t="shared" si="3"/>
        <v>3752.1821288248602</v>
      </c>
      <c r="G5">
        <f t="shared" si="4"/>
        <v>3382.8275270865583</v>
      </c>
      <c r="H5">
        <f t="shared" si="5"/>
        <v>1864.4323516690183</v>
      </c>
      <c r="I5">
        <f t="shared" si="6"/>
        <v>2256.8657206463572</v>
      </c>
      <c r="J5">
        <f t="shared" si="7"/>
        <v>21.876278622513887</v>
      </c>
      <c r="K5">
        <f t="shared" si="8"/>
        <v>8.3148503215285583</v>
      </c>
      <c r="L5">
        <f t="shared" si="9"/>
        <v>33.676658781071403</v>
      </c>
      <c r="M5">
        <f t="shared" si="10"/>
        <v>12.183515371420416</v>
      </c>
      <c r="N5">
        <f t="shared" si="11"/>
        <v>9.3096280382305707</v>
      </c>
      <c r="O5">
        <f t="shared" si="12"/>
        <v>9.3819792390321748</v>
      </c>
      <c r="P5" s="11">
        <f t="shared" si="13"/>
        <v>17.780947717956355</v>
      </c>
      <c r="Q5">
        <f t="shared" si="14"/>
        <v>28.710753956331889</v>
      </c>
      <c r="R5">
        <f t="shared" si="15"/>
        <v>0.21825516771128553</v>
      </c>
      <c r="S5">
        <f t="shared" si="16"/>
        <v>0.1782623110436739</v>
      </c>
      <c r="T5" s="14">
        <f t="shared" si="0"/>
        <v>8.3031564499060018</v>
      </c>
      <c r="U5" s="14">
        <f t="shared" si="17"/>
        <v>14.933922845001989</v>
      </c>
      <c r="V5">
        <f t="shared" si="18"/>
        <v>41.097140594999999</v>
      </c>
      <c r="W5">
        <f t="shared" si="19"/>
        <v>81.355702050000005</v>
      </c>
      <c r="X5">
        <f t="shared" si="20"/>
        <v>73.815794249891482</v>
      </c>
      <c r="Y5">
        <f t="shared" si="21"/>
        <v>88.67968300302438</v>
      </c>
      <c r="Z5">
        <v>72.682000000000002</v>
      </c>
      <c r="AA5">
        <f t="shared" si="22"/>
        <v>0.29336513732126912</v>
      </c>
      <c r="AB5">
        <f t="shared" si="23"/>
        <v>73.815794249891496</v>
      </c>
      <c r="AC5">
        <f t="shared" si="24"/>
        <v>88.679683003024394</v>
      </c>
      <c r="AD5">
        <f t="shared" si="25"/>
        <v>81.355702050000005</v>
      </c>
      <c r="AE5">
        <f t="shared" si="26"/>
        <v>8.1892791935196332</v>
      </c>
      <c r="AF5">
        <f t="shared" si="27"/>
        <v>13.223163564415096</v>
      </c>
    </row>
    <row r="6" spans="1:32" x14ac:dyDescent="0.25">
      <c r="A6">
        <v>3450.5</v>
      </c>
      <c r="B6">
        <v>2.3940000000000001</v>
      </c>
      <c r="C6">
        <v>99.42</v>
      </c>
      <c r="D6">
        <f t="shared" si="1"/>
        <v>2394</v>
      </c>
      <c r="E6">
        <f t="shared" si="2"/>
        <v>3065.7815328907664</v>
      </c>
      <c r="F6">
        <f t="shared" si="3"/>
        <v>3781.7640917320459</v>
      </c>
      <c r="G6">
        <f t="shared" si="4"/>
        <v>3421.7846710923354</v>
      </c>
      <c r="H6">
        <f t="shared" si="5"/>
        <v>1891.0509869851157</v>
      </c>
      <c r="I6">
        <f t="shared" si="6"/>
        <v>2274.1119344676567</v>
      </c>
      <c r="J6">
        <f t="shared" si="7"/>
        <v>22.501245279349252</v>
      </c>
      <c r="K6">
        <f t="shared" si="8"/>
        <v>8.5611207618934486</v>
      </c>
      <c r="L6">
        <f t="shared" si="9"/>
        <v>34.23836471136029</v>
      </c>
      <c r="M6">
        <f t="shared" si="10"/>
        <v>12.380774706628818</v>
      </c>
      <c r="N6">
        <f t="shared" si="11"/>
        <v>9.4768152981026539</v>
      </c>
      <c r="O6">
        <f t="shared" si="12"/>
        <v>9.6463804692311648</v>
      </c>
      <c r="P6" s="11">
        <f t="shared" si="13"/>
        <v>18.244021306485749</v>
      </c>
      <c r="Q6">
        <f t="shared" si="14"/>
        <v>29.155163434267571</v>
      </c>
      <c r="R6">
        <f t="shared" si="15"/>
        <v>0.22066431997175881</v>
      </c>
      <c r="S6">
        <f t="shared" si="16"/>
        <v>0.1774369587170315</v>
      </c>
      <c r="T6" s="14">
        <f t="shared" si="0"/>
        <v>8.5688448258871066</v>
      </c>
      <c r="U6" s="14">
        <f t="shared" si="17"/>
        <v>15.217608322982381</v>
      </c>
      <c r="V6">
        <f t="shared" si="18"/>
        <v>41.098629459999998</v>
      </c>
      <c r="W6">
        <f t="shared" si="19"/>
        <v>81.358649400000004</v>
      </c>
      <c r="X6">
        <f t="shared" si="20"/>
        <v>74.022010622425555</v>
      </c>
      <c r="Y6">
        <f t="shared" si="21"/>
        <v>89.126555764512716</v>
      </c>
      <c r="Z6">
        <v>73.238</v>
      </c>
      <c r="AA6">
        <f t="shared" si="22"/>
        <v>0.30077422277894</v>
      </c>
      <c r="AB6">
        <f t="shared" si="23"/>
        <v>74.02201062242554</v>
      </c>
      <c r="AC6">
        <f t="shared" si="24"/>
        <v>89.126555764512702</v>
      </c>
      <c r="AD6">
        <f t="shared" si="25"/>
        <v>81.358649400000004</v>
      </c>
      <c r="AE6">
        <f t="shared" si="26"/>
        <v>8.4419796275048515</v>
      </c>
      <c r="AF6">
        <f t="shared" si="27"/>
        <v>13.490846760914657</v>
      </c>
    </row>
    <row r="7" spans="1:32" x14ac:dyDescent="0.25">
      <c r="A7">
        <v>3450.625</v>
      </c>
      <c r="B7">
        <v>2.4009999999999998</v>
      </c>
      <c r="C7">
        <v>98.096999999999994</v>
      </c>
      <c r="D7">
        <f t="shared" si="1"/>
        <v>2401</v>
      </c>
      <c r="E7">
        <f t="shared" si="2"/>
        <v>3107.1286583687579</v>
      </c>
      <c r="F7">
        <f t="shared" si="3"/>
        <v>3811.1577632343501</v>
      </c>
      <c r="G7">
        <f t="shared" si="4"/>
        <v>3460.4938499648315</v>
      </c>
      <c r="H7">
        <f t="shared" si="5"/>
        <v>1917.1447200758084</v>
      </c>
      <c r="I7">
        <f t="shared" si="6"/>
        <v>2291.0180641371162</v>
      </c>
      <c r="J7">
        <f t="shared" si="7"/>
        <v>23.179850647675107</v>
      </c>
      <c r="K7">
        <f t="shared" si="8"/>
        <v>8.8247407503926336</v>
      </c>
      <c r="L7">
        <f t="shared" si="9"/>
        <v>34.874341314523747</v>
      </c>
      <c r="M7">
        <f t="shared" si="10"/>
        <v>12.602281812256393</v>
      </c>
      <c r="N7">
        <f t="shared" si="11"/>
        <v>9.6697776900109602</v>
      </c>
      <c r="O7">
        <f t="shared" si="12"/>
        <v>9.9374183978830875</v>
      </c>
      <c r="P7" s="11">
        <f t="shared" si="13"/>
        <v>18.745941677355948</v>
      </c>
      <c r="Q7">
        <f t="shared" si="14"/>
        <v>29.65821511055864</v>
      </c>
      <c r="R7">
        <f t="shared" si="15"/>
        <v>0.22309159143705215</v>
      </c>
      <c r="S7">
        <f t="shared" si="16"/>
        <v>0.17670020209016621</v>
      </c>
      <c r="T7" s="14">
        <f t="shared" si="0"/>
        <v>8.858540051293458</v>
      </c>
      <c r="U7" s="14">
        <f t="shared" si="17"/>
        <v>15.539903575338329</v>
      </c>
      <c r="V7">
        <f t="shared" si="18"/>
        <v>41.100118325000004</v>
      </c>
      <c r="W7">
        <f t="shared" si="19"/>
        <v>81.361596750000018</v>
      </c>
      <c r="X7">
        <f t="shared" si="20"/>
        <v>74.268650174560008</v>
      </c>
      <c r="Y7">
        <f t="shared" si="21"/>
        <v>89.643433985512814</v>
      </c>
      <c r="Z7">
        <v>74.004999999999995</v>
      </c>
      <c r="AA7">
        <f t="shared" si="22"/>
        <v>0.3109950295164105</v>
      </c>
      <c r="AB7">
        <f t="shared" si="23"/>
        <v>74.268650174560022</v>
      </c>
      <c r="AC7">
        <f t="shared" si="24"/>
        <v>89.643433985512829</v>
      </c>
      <c r="AD7">
        <f t="shared" si="25"/>
        <v>81.361596750000018</v>
      </c>
      <c r="AE7">
        <f t="shared" si="26"/>
        <v>8.7301140788766265</v>
      </c>
      <c r="AF7">
        <f t="shared" si="27"/>
        <v>13.812034932542225</v>
      </c>
    </row>
    <row r="8" spans="1:32" x14ac:dyDescent="0.25">
      <c r="A8">
        <v>3450.75</v>
      </c>
      <c r="B8">
        <v>2.423</v>
      </c>
      <c r="C8">
        <v>98.316000000000003</v>
      </c>
      <c r="D8">
        <f t="shared" si="1"/>
        <v>2423</v>
      </c>
      <c r="E8">
        <f t="shared" si="2"/>
        <v>3100.2074942023673</v>
      </c>
      <c r="F8">
        <f t="shared" si="3"/>
        <v>3806.2375076284625</v>
      </c>
      <c r="G8">
        <f t="shared" si="4"/>
        <v>3454.0142560722561</v>
      </c>
      <c r="H8">
        <f t="shared" si="5"/>
        <v>1912.8011340934881</v>
      </c>
      <c r="I8">
        <f t="shared" si="6"/>
        <v>2288.2038547791713</v>
      </c>
      <c r="J8">
        <f t="shared" si="7"/>
        <v>23.288147206723949</v>
      </c>
      <c r="K8">
        <f t="shared" si="8"/>
        <v>8.8652922167219579</v>
      </c>
      <c r="L8">
        <f t="shared" si="9"/>
        <v>35.103076725929533</v>
      </c>
      <c r="M8">
        <f t="shared" si="10"/>
        <v>12.686529682726626</v>
      </c>
      <c r="N8">
        <f t="shared" si="11"/>
        <v>9.7300173604762819</v>
      </c>
      <c r="O8">
        <f t="shared" si="12"/>
        <v>9.9835676618048623</v>
      </c>
      <c r="P8" s="11">
        <f t="shared" si="13"/>
        <v>18.841805713284263</v>
      </c>
      <c r="Q8">
        <f t="shared" si="14"/>
        <v>29.859473626689294</v>
      </c>
      <c r="R8">
        <f t="shared" si="15"/>
        <v>0.22268299490023499</v>
      </c>
      <c r="S8">
        <f t="shared" si="16"/>
        <v>0.17681802563172708</v>
      </c>
      <c r="T8" s="14">
        <f t="shared" si="0"/>
        <v>8.9140705666217244</v>
      </c>
      <c r="U8" s="14">
        <f t="shared" si="17"/>
        <v>15.669192137133557</v>
      </c>
      <c r="V8">
        <f t="shared" si="18"/>
        <v>41.10160719000001</v>
      </c>
      <c r="W8">
        <f t="shared" si="19"/>
        <v>81.364544100000003</v>
      </c>
      <c r="X8">
        <f t="shared" si="20"/>
        <v>74.382408856068722</v>
      </c>
      <c r="Y8">
        <f t="shared" si="21"/>
        <v>89.859975068995212</v>
      </c>
      <c r="Z8">
        <v>75.174000000000007</v>
      </c>
      <c r="AA8">
        <f t="shared" si="22"/>
        <v>0.32657276494809645</v>
      </c>
      <c r="AB8">
        <f t="shared" si="23"/>
        <v>74.382408856068722</v>
      </c>
      <c r="AC8">
        <f t="shared" si="24"/>
        <v>89.859975068995212</v>
      </c>
      <c r="AD8">
        <f t="shared" si="25"/>
        <v>81.364544100000003</v>
      </c>
      <c r="AE8">
        <f t="shared" si="26"/>
        <v>8.8603664807655385</v>
      </c>
      <c r="AF8">
        <f t="shared" si="27"/>
        <v>14.041429111472603</v>
      </c>
    </row>
    <row r="9" spans="1:32" x14ac:dyDescent="0.25">
      <c r="A9">
        <v>3450.875</v>
      </c>
      <c r="B9">
        <v>2.4329999999999998</v>
      </c>
      <c r="C9">
        <v>99.28</v>
      </c>
      <c r="D9">
        <f t="shared" si="1"/>
        <v>2433</v>
      </c>
      <c r="E9">
        <f t="shared" si="2"/>
        <v>3070.1047542304595</v>
      </c>
      <c r="F9">
        <f t="shared" si="3"/>
        <v>3784.8374697824338</v>
      </c>
      <c r="G9">
        <f t="shared" si="4"/>
        <v>3425.8320709105565</v>
      </c>
      <c r="H9">
        <f t="shared" si="5"/>
        <v>1893.7957483854607</v>
      </c>
      <c r="I9">
        <f t="shared" si="6"/>
        <v>2275.8902653789396</v>
      </c>
      <c r="J9">
        <f t="shared" si="7"/>
        <v>22.93234661034063</v>
      </c>
      <c r="K9">
        <f t="shared" si="8"/>
        <v>8.7258628649547276</v>
      </c>
      <c r="L9">
        <f t="shared" si="9"/>
        <v>34.852712038603912</v>
      </c>
      <c r="M9">
        <f t="shared" si="10"/>
        <v>12.602152924613426</v>
      </c>
      <c r="N9">
        <f t="shared" si="11"/>
        <v>9.6484061893770594</v>
      </c>
      <c r="O9">
        <f t="shared" si="12"/>
        <v>9.8310341791562088</v>
      </c>
      <c r="P9" s="11">
        <f t="shared" si="13"/>
        <v>18.588670007132603</v>
      </c>
      <c r="Q9">
        <f t="shared" si="14"/>
        <v>29.674444557218429</v>
      </c>
      <c r="R9">
        <f t="shared" si="15"/>
        <v>0.2209165650353197</v>
      </c>
      <c r="S9">
        <f t="shared" si="16"/>
        <v>0.17735615234683008</v>
      </c>
      <c r="T9" s="14">
        <f t="shared" si="0"/>
        <v>8.7675768450907192</v>
      </c>
      <c r="U9" s="14">
        <f t="shared" si="17"/>
        <v>15.5503220779486</v>
      </c>
      <c r="V9">
        <f t="shared" si="18"/>
        <v>41.103096055000002</v>
      </c>
      <c r="W9">
        <f t="shared" si="19"/>
        <v>81.367491450000003</v>
      </c>
      <c r="X9">
        <f t="shared" si="20"/>
        <v>74.304207203501164</v>
      </c>
      <c r="Y9">
        <f t="shared" si="21"/>
        <v>89.678833771529526</v>
      </c>
      <c r="Z9">
        <v>75.662999999999997</v>
      </c>
      <c r="AA9">
        <f t="shared" si="22"/>
        <v>0.33308902895673137</v>
      </c>
      <c r="AB9">
        <f t="shared" si="23"/>
        <v>74.304207203501164</v>
      </c>
      <c r="AC9">
        <f t="shared" si="24"/>
        <v>89.678833771529526</v>
      </c>
      <c r="AD9">
        <f t="shared" si="25"/>
        <v>81.367491450000003</v>
      </c>
      <c r="AE9">
        <f t="shared" si="26"/>
        <v>8.7766585150043248</v>
      </c>
      <c r="AF9">
        <f t="shared" si="27"/>
        <v>14.010817686321898</v>
      </c>
    </row>
    <row r="10" spans="1:32" x14ac:dyDescent="0.25">
      <c r="A10">
        <v>3451</v>
      </c>
      <c r="B10">
        <v>2.4009999999999998</v>
      </c>
      <c r="C10">
        <v>99.593999999999994</v>
      </c>
      <c r="D10">
        <f t="shared" si="1"/>
        <v>2401</v>
      </c>
      <c r="E10">
        <f t="shared" si="2"/>
        <v>3060.4253268269172</v>
      </c>
      <c r="F10">
        <f t="shared" si="3"/>
        <v>3777.9563648412554</v>
      </c>
      <c r="G10">
        <f t="shared" si="4"/>
        <v>3416.77019097536</v>
      </c>
      <c r="H10">
        <f t="shared" si="5"/>
        <v>1887.6450227176956</v>
      </c>
      <c r="I10">
        <f t="shared" si="6"/>
        <v>2271.9052102187948</v>
      </c>
      <c r="J10">
        <f t="shared" si="7"/>
        <v>22.488253837781826</v>
      </c>
      <c r="K10">
        <f t="shared" si="8"/>
        <v>8.5552521600299247</v>
      </c>
      <c r="L10">
        <f t="shared" si="9"/>
        <v>34.269363261441569</v>
      </c>
      <c r="M10">
        <f t="shared" si="10"/>
        <v>12.392889435410554</v>
      </c>
      <c r="N10">
        <f t="shared" si="11"/>
        <v>9.4835843906204609</v>
      </c>
      <c r="O10">
        <f t="shared" si="12"/>
        <v>9.6410630716532442</v>
      </c>
      <c r="P10" s="11">
        <f t="shared" si="13"/>
        <v>18.239392806028448</v>
      </c>
      <c r="Q10">
        <f t="shared" si="14"/>
        <v>29.18620472449447</v>
      </c>
      <c r="R10">
        <f t="shared" si="15"/>
        <v>0.22035230970772937</v>
      </c>
      <c r="S10">
        <f t="shared" si="16"/>
        <v>0.17753833263048011</v>
      </c>
      <c r="T10" s="14">
        <f t="shared" si="0"/>
        <v>8.5661816419881465</v>
      </c>
      <c r="U10" s="14">
        <f t="shared" si="17"/>
        <v>15.237459865140957</v>
      </c>
      <c r="V10">
        <f t="shared" si="18"/>
        <v>41.104584920000008</v>
      </c>
      <c r="W10">
        <f t="shared" si="19"/>
        <v>81.370438800000016</v>
      </c>
      <c r="X10">
        <f t="shared" si="20"/>
        <v>74.051110998521409</v>
      </c>
      <c r="Y10">
        <f t="shared" si="21"/>
        <v>89.170436109722289</v>
      </c>
      <c r="Z10">
        <v>75.070999999999998</v>
      </c>
      <c r="AA10">
        <f t="shared" si="22"/>
        <v>0.32520021854136955</v>
      </c>
      <c r="AB10">
        <f t="shared" si="23"/>
        <v>74.051110998521409</v>
      </c>
      <c r="AC10">
        <f t="shared" si="24"/>
        <v>89.170436109722289</v>
      </c>
      <c r="AD10">
        <f t="shared" si="25"/>
        <v>81.370438800000016</v>
      </c>
      <c r="AE10">
        <f t="shared" si="26"/>
        <v>8.5697798725138465</v>
      </c>
      <c r="AF10">
        <f t="shared" si="27"/>
        <v>13.713140150168396</v>
      </c>
    </row>
    <row r="11" spans="1:32" x14ac:dyDescent="0.25">
      <c r="A11">
        <v>3451.125</v>
      </c>
      <c r="B11">
        <v>2.363</v>
      </c>
      <c r="C11">
        <v>98.448999999999998</v>
      </c>
      <c r="D11">
        <f t="shared" si="1"/>
        <v>2363</v>
      </c>
      <c r="E11">
        <f t="shared" si="2"/>
        <v>3096.0192587024758</v>
      </c>
      <c r="F11">
        <f t="shared" si="3"/>
        <v>3803.2600910115902</v>
      </c>
      <c r="G11">
        <f t="shared" si="4"/>
        <v>3450.0932299972578</v>
      </c>
      <c r="H11">
        <f t="shared" si="5"/>
        <v>1910.1679682412978</v>
      </c>
      <c r="I11">
        <f t="shared" si="6"/>
        <v>2286.4978266235366</v>
      </c>
      <c r="J11">
        <f t="shared" si="7"/>
        <v>22.650147196356411</v>
      </c>
      <c r="K11">
        <f t="shared" si="8"/>
        <v>8.6219765588730901</v>
      </c>
      <c r="L11">
        <f t="shared" si="9"/>
        <v>34.180292436879959</v>
      </c>
      <c r="M11">
        <f t="shared" si="10"/>
        <v>12.353934871257271</v>
      </c>
      <c r="N11">
        <f t="shared" si="11"/>
        <v>9.4724226943654166</v>
      </c>
      <c r="O11">
        <f t="shared" si="12"/>
        <v>9.709943366156768</v>
      </c>
      <c r="P11" s="11">
        <f t="shared" si="13"/>
        <v>18.330461701857274</v>
      </c>
      <c r="Q11">
        <f t="shared" si="14"/>
        <v>29.078454156807009</v>
      </c>
      <c r="R11">
        <f t="shared" si="15"/>
        <v>0.22243618379665614</v>
      </c>
      <c r="S11">
        <f t="shared" si="16"/>
        <v>0.17689037783666389</v>
      </c>
      <c r="T11" s="14">
        <f t="shared" si="0"/>
        <v>8.6186095087583947</v>
      </c>
      <c r="U11" s="14">
        <f t="shared" si="17"/>
        <v>15.168571577291605</v>
      </c>
      <c r="V11">
        <f t="shared" si="18"/>
        <v>41.106073785000007</v>
      </c>
      <c r="W11">
        <f t="shared" si="19"/>
        <v>81.373386150000002</v>
      </c>
      <c r="X11">
        <f t="shared" si="20"/>
        <v>73.972011154357546</v>
      </c>
      <c r="Y11">
        <f t="shared" si="21"/>
        <v>89.043811697291389</v>
      </c>
      <c r="Z11">
        <v>73.224000000000004</v>
      </c>
      <c r="AA11">
        <f t="shared" si="22"/>
        <v>0.30058766307317136</v>
      </c>
      <c r="AB11">
        <f t="shared" si="23"/>
        <v>73.972011154357546</v>
      </c>
      <c r="AC11">
        <f t="shared" si="24"/>
        <v>89.043811697291403</v>
      </c>
      <c r="AD11">
        <f t="shared" si="25"/>
        <v>81.373386150000002</v>
      </c>
      <c r="AE11">
        <f t="shared" si="26"/>
        <v>8.4809804099504262</v>
      </c>
      <c r="AF11">
        <f t="shared" si="27"/>
        <v>13.453769144861994</v>
      </c>
    </row>
    <row r="12" spans="1:32" x14ac:dyDescent="0.25">
      <c r="A12">
        <v>3451.25</v>
      </c>
      <c r="B12">
        <v>2.3519999999999999</v>
      </c>
      <c r="C12">
        <v>95.588999999999999</v>
      </c>
      <c r="D12">
        <f t="shared" si="1"/>
        <v>2352</v>
      </c>
      <c r="E12">
        <f t="shared" si="2"/>
        <v>3188.6514138656121</v>
      </c>
      <c r="F12">
        <f t="shared" si="3"/>
        <v>3869.1122901170634</v>
      </c>
      <c r="G12">
        <f t="shared" si="4"/>
        <v>3536.8154536609863</v>
      </c>
      <c r="H12">
        <f t="shared" si="5"/>
        <v>1967.5908592574015</v>
      </c>
      <c r="I12">
        <f t="shared" si="6"/>
        <v>2323.7021177128704</v>
      </c>
      <c r="J12">
        <f t="shared" si="7"/>
        <v>23.913954917674136</v>
      </c>
      <c r="K12">
        <f t="shared" si="8"/>
        <v>9.1055652327470735</v>
      </c>
      <c r="L12">
        <f t="shared" si="9"/>
        <v>35.209510356634105</v>
      </c>
      <c r="M12">
        <f t="shared" si="10"/>
        <v>12.699839282942433</v>
      </c>
      <c r="N12">
        <f t="shared" si="11"/>
        <v>9.8098317907492394</v>
      </c>
      <c r="O12">
        <f t="shared" si="12"/>
        <v>10.263142346981367</v>
      </c>
      <c r="P12" s="11">
        <f t="shared" si="13"/>
        <v>19.234539990216142</v>
      </c>
      <c r="Q12">
        <f t="shared" si="14"/>
        <v>29.856453429698714</v>
      </c>
      <c r="R12">
        <f t="shared" si="15"/>
        <v>0.22797184182261293</v>
      </c>
      <c r="S12">
        <f t="shared" si="16"/>
        <v>0.17546579781524829</v>
      </c>
      <c r="T12" s="14">
        <f t="shared" si="0"/>
        <v>9.1422287855805369</v>
      </c>
      <c r="U12" s="14">
        <f t="shared" si="17"/>
        <v>15.667250507800173</v>
      </c>
      <c r="V12">
        <f t="shared" si="18"/>
        <v>41.107562650000006</v>
      </c>
      <c r="W12">
        <f t="shared" si="19"/>
        <v>81.376333500000015</v>
      </c>
      <c r="X12">
        <f t="shared" si="20"/>
        <v>74.360398346641844</v>
      </c>
      <c r="Y12">
        <f t="shared" si="21"/>
        <v>89.85420227183161</v>
      </c>
      <c r="Z12">
        <v>70.100999999999999</v>
      </c>
      <c r="AA12">
        <f t="shared" si="22"/>
        <v>0.25897152299348369</v>
      </c>
      <c r="AB12">
        <f t="shared" si="23"/>
        <v>74.360398346641844</v>
      </c>
      <c r="AC12">
        <f t="shared" si="24"/>
        <v>89.85420227183161</v>
      </c>
      <c r="AD12">
        <f t="shared" si="25"/>
        <v>81.376333500000015</v>
      </c>
      <c r="AE12">
        <f t="shared" si="26"/>
        <v>8.6658019466401122</v>
      </c>
      <c r="AF12">
        <f t="shared" si="27"/>
        <v>13.451328307433336</v>
      </c>
    </row>
    <row r="13" spans="1:32" x14ac:dyDescent="0.25">
      <c r="A13">
        <v>3451.375</v>
      </c>
      <c r="B13">
        <v>2.3769999999999998</v>
      </c>
      <c r="C13">
        <v>91.465999999999994</v>
      </c>
      <c r="D13">
        <f t="shared" si="1"/>
        <v>2377</v>
      </c>
      <c r="E13">
        <f t="shared" si="2"/>
        <v>3332.3858045612578</v>
      </c>
      <c r="F13">
        <f t="shared" si="3"/>
        <v>3971.2930684625985</v>
      </c>
      <c r="G13">
        <f t="shared" si="4"/>
        <v>3671.37959023025</v>
      </c>
      <c r="H13">
        <f t="shared" si="5"/>
        <v>2053.4702029958626</v>
      </c>
      <c r="I13">
        <f t="shared" si="6"/>
        <v>2379.3433445210194</v>
      </c>
      <c r="J13">
        <f t="shared" si="7"/>
        <v>26.396098072599163</v>
      </c>
      <c r="K13">
        <f t="shared" si="8"/>
        <v>10.023190681904874</v>
      </c>
      <c r="L13">
        <f t="shared" si="9"/>
        <v>37.488067846866564</v>
      </c>
      <c r="M13">
        <f t="shared" si="10"/>
        <v>13.456850083403848</v>
      </c>
      <c r="N13">
        <f t="shared" si="11"/>
        <v>10.574367680058867</v>
      </c>
      <c r="O13">
        <f t="shared" si="12"/>
        <v>11.384102333042501</v>
      </c>
      <c r="P13" s="11">
        <f t="shared" si="13"/>
        <v>21.00320507796177</v>
      </c>
      <c r="Q13">
        <f t="shared" si="14"/>
        <v>31.593383356930378</v>
      </c>
      <c r="R13">
        <f t="shared" si="15"/>
        <v>0.23686070437826492</v>
      </c>
      <c r="S13">
        <f t="shared" si="16"/>
        <v>0.17387736212852925</v>
      </c>
      <c r="T13" s="14">
        <f t="shared" si="0"/>
        <v>10.182525874502218</v>
      </c>
      <c r="U13" s="14">
        <f t="shared" si="17"/>
        <v>16.791082473082714</v>
      </c>
      <c r="V13">
        <f t="shared" si="18"/>
        <v>41.109051515000004</v>
      </c>
      <c r="W13">
        <f t="shared" si="19"/>
        <v>81.379280850000015</v>
      </c>
      <c r="X13">
        <f t="shared" si="20"/>
        <v>75.317252460547962</v>
      </c>
      <c r="Y13">
        <f t="shared" si="21"/>
        <v>91.734609562300662</v>
      </c>
      <c r="Z13">
        <v>65.884</v>
      </c>
      <c r="AA13">
        <f t="shared" si="22"/>
        <v>0.20277707447729965</v>
      </c>
      <c r="AB13">
        <f t="shared" si="23"/>
        <v>75.317252460547962</v>
      </c>
      <c r="AC13">
        <f t="shared" si="24"/>
        <v>91.734609562300662</v>
      </c>
      <c r="AD13">
        <f t="shared" si="25"/>
        <v>81.379280850000015</v>
      </c>
      <c r="AE13">
        <f t="shared" si="26"/>
        <v>9.1184010443394516</v>
      </c>
      <c r="AF13">
        <f t="shared" si="27"/>
        <v>13.71605613175335</v>
      </c>
    </row>
    <row r="14" spans="1:32" x14ac:dyDescent="0.25">
      <c r="A14">
        <v>3451.5</v>
      </c>
      <c r="B14">
        <v>2.4239999999999999</v>
      </c>
      <c r="C14">
        <v>88.453999999999994</v>
      </c>
      <c r="D14">
        <f t="shared" si="1"/>
        <v>2424</v>
      </c>
      <c r="E14">
        <f t="shared" si="2"/>
        <v>3445.8588644945398</v>
      </c>
      <c r="F14">
        <f t="shared" si="3"/>
        <v>4051.9610667691682</v>
      </c>
      <c r="G14">
        <f t="shared" si="4"/>
        <v>3777.6130689397883</v>
      </c>
      <c r="H14">
        <f t="shared" si="5"/>
        <v>2118.6916542348663</v>
      </c>
      <c r="I14">
        <f t="shared" si="6"/>
        <v>2421.6003227787696</v>
      </c>
      <c r="J14">
        <f t="shared" si="7"/>
        <v>28.782438593173811</v>
      </c>
      <c r="K14">
        <f t="shared" si="8"/>
        <v>10.880982885556126</v>
      </c>
      <c r="L14">
        <f t="shared" si="9"/>
        <v>39.79817369155024</v>
      </c>
      <c r="M14">
        <f t="shared" si="10"/>
        <v>14.214695050836154</v>
      </c>
      <c r="N14">
        <f t="shared" si="11"/>
        <v>11.368783589877932</v>
      </c>
      <c r="O14">
        <f t="shared" si="12"/>
        <v>12.490187850598677</v>
      </c>
      <c r="P14" s="11">
        <f t="shared" si="13"/>
        <v>22.684566027283829</v>
      </c>
      <c r="Q14">
        <f t="shared" si="14"/>
        <v>33.348704421960193</v>
      </c>
      <c r="R14">
        <f t="shared" si="15"/>
        <v>0.24410651940665978</v>
      </c>
      <c r="S14">
        <f t="shared" si="16"/>
        <v>0.17303622422763543</v>
      </c>
      <c r="T14" s="14">
        <f t="shared" si="0"/>
        <v>11.189968713484676</v>
      </c>
      <c r="U14" s="14">
        <f t="shared" si="17"/>
        <v>17.941035635466505</v>
      </c>
      <c r="V14">
        <f t="shared" si="18"/>
        <v>41.11054038000001</v>
      </c>
      <c r="W14">
        <f t="shared" si="19"/>
        <v>81.3822282</v>
      </c>
      <c r="X14">
        <f t="shared" si="20"/>
        <v>76.329519445690167</v>
      </c>
      <c r="Y14">
        <f t="shared" si="21"/>
        <v>93.671447407710275</v>
      </c>
      <c r="Z14">
        <v>64.087999999999994</v>
      </c>
      <c r="AA14">
        <f t="shared" si="22"/>
        <v>0.17884412936583013</v>
      </c>
      <c r="AB14">
        <f t="shared" si="23"/>
        <v>76.329519445690167</v>
      </c>
      <c r="AC14">
        <f t="shared" si="24"/>
        <v>93.671447407710275</v>
      </c>
      <c r="AD14">
        <f t="shared" si="25"/>
        <v>81.3822282</v>
      </c>
      <c r="AE14">
        <f t="shared" si="26"/>
        <v>9.6900043530788871</v>
      </c>
      <c r="AF14">
        <f t="shared" si="27"/>
        <v>14.245328327183703</v>
      </c>
    </row>
    <row r="15" spans="1:32" x14ac:dyDescent="0.25">
      <c r="A15">
        <v>3451.625</v>
      </c>
      <c r="B15">
        <v>2.4390000000000001</v>
      </c>
      <c r="C15">
        <v>88.290999999999997</v>
      </c>
      <c r="D15">
        <f t="shared" si="1"/>
        <v>2439</v>
      </c>
      <c r="E15">
        <f t="shared" si="2"/>
        <v>3452.2204981255168</v>
      </c>
      <c r="F15">
        <f t="shared" si="3"/>
        <v>4056.48355211743</v>
      </c>
      <c r="G15">
        <f t="shared" si="4"/>
        <v>3783.5688303451088</v>
      </c>
      <c r="H15">
        <f t="shared" si="5"/>
        <v>2122.2843045504105</v>
      </c>
      <c r="I15">
        <f t="shared" si="6"/>
        <v>2423.9280009182112</v>
      </c>
      <c r="J15">
        <f t="shared" si="7"/>
        <v>29.067578510766619</v>
      </c>
      <c r="K15">
        <f t="shared" si="8"/>
        <v>10.985477142522747</v>
      </c>
      <c r="L15">
        <f t="shared" si="9"/>
        <v>40.133888434173556</v>
      </c>
      <c r="M15">
        <f t="shared" si="10"/>
        <v>14.330166339916632</v>
      </c>
      <c r="N15">
        <f t="shared" si="11"/>
        <v>11.473555754340293</v>
      </c>
      <c r="O15">
        <f t="shared" si="12"/>
        <v>12.618953764504926</v>
      </c>
      <c r="P15" s="11">
        <f t="shared" si="13"/>
        <v>22.896453526198819</v>
      </c>
      <c r="Q15">
        <f t="shared" si="14"/>
        <v>33.618505783005808</v>
      </c>
      <c r="R15">
        <f t="shared" si="15"/>
        <v>0.24451809158403348</v>
      </c>
      <c r="S15">
        <f t="shared" si="16"/>
        <v>0.17299775123201347</v>
      </c>
      <c r="T15" s="14">
        <f t="shared" si="0"/>
        <v>11.318151734545928</v>
      </c>
      <c r="U15" s="14">
        <f t="shared" si="17"/>
        <v>18.119018695340184</v>
      </c>
      <c r="V15">
        <f t="shared" si="18"/>
        <v>41.112029245000002</v>
      </c>
      <c r="W15">
        <f t="shared" si="19"/>
        <v>81.385175550000014</v>
      </c>
      <c r="X15">
        <f t="shared" si="20"/>
        <v>76.480629881565278</v>
      </c>
      <c r="Y15">
        <f t="shared" si="21"/>
        <v>93.963432816263563</v>
      </c>
      <c r="Z15">
        <v>64.341999999999999</v>
      </c>
      <c r="AA15">
        <f t="shared" si="22"/>
        <v>0.18222885545620507</v>
      </c>
      <c r="AB15">
        <f t="shared" si="23"/>
        <v>76.480629881565264</v>
      </c>
      <c r="AC15">
        <f t="shared" si="24"/>
        <v>93.963432816263563</v>
      </c>
      <c r="AD15">
        <f t="shared" si="25"/>
        <v>81.385175550000014</v>
      </c>
      <c r="AE15">
        <f t="shared" si="26"/>
        <v>9.8031184740161326</v>
      </c>
      <c r="AF15">
        <f t="shared" si="27"/>
        <v>14.393766035997791</v>
      </c>
    </row>
    <row r="16" spans="1:32" x14ac:dyDescent="0.25">
      <c r="A16">
        <v>3451.75</v>
      </c>
      <c r="B16">
        <v>2.4039999999999999</v>
      </c>
      <c r="C16">
        <v>90.885000000000005</v>
      </c>
      <c r="D16">
        <f t="shared" si="1"/>
        <v>2404</v>
      </c>
      <c r="E16">
        <f t="shared" si="2"/>
        <v>3353.6887275127906</v>
      </c>
      <c r="F16">
        <f t="shared" si="3"/>
        <v>3986.4373163888426</v>
      </c>
      <c r="G16">
        <f t="shared" si="4"/>
        <v>3691.3233866974747</v>
      </c>
      <c r="H16">
        <f t="shared" si="5"/>
        <v>2065.882261382847</v>
      </c>
      <c r="I16">
        <f t="shared" si="6"/>
        <v>2387.3851171499468</v>
      </c>
      <c r="J16">
        <f t="shared" si="7"/>
        <v>27.038336306835454</v>
      </c>
      <c r="K16">
        <f t="shared" si="8"/>
        <v>10.259958321022721</v>
      </c>
      <c r="L16">
        <f t="shared" si="9"/>
        <v>38.203604675903932</v>
      </c>
      <c r="M16">
        <f t="shared" si="10"/>
        <v>13.701856905004112</v>
      </c>
      <c r="N16">
        <f t="shared" si="11"/>
        <v>10.799890865895708</v>
      </c>
      <c r="O16">
        <f t="shared" si="12"/>
        <v>11.6729567433774</v>
      </c>
      <c r="P16" s="11">
        <f t="shared" si="13"/>
        <v>21.477185306228449</v>
      </c>
      <c r="Q16">
        <f t="shared" si="14"/>
        <v>32.163606838568825</v>
      </c>
      <c r="R16">
        <f t="shared" si="15"/>
        <v>0.23820661392247927</v>
      </c>
      <c r="S16">
        <f t="shared" si="16"/>
        <v>0.17369518093646938</v>
      </c>
      <c r="T16" s="14">
        <f t="shared" si="0"/>
        <v>10.464751887088264</v>
      </c>
      <c r="U16" s="14">
        <f t="shared" si="17"/>
        <v>17.16311117910616</v>
      </c>
      <c r="V16">
        <f t="shared" si="18"/>
        <v>41.113518110000001</v>
      </c>
      <c r="W16">
        <f t="shared" si="19"/>
        <v>81.388122899999999</v>
      </c>
      <c r="X16">
        <f t="shared" si="20"/>
        <v>75.63831808089877</v>
      </c>
      <c r="Y16">
        <f t="shared" si="21"/>
        <v>92.354583505003774</v>
      </c>
      <c r="Z16">
        <v>65.313000000000002</v>
      </c>
      <c r="AA16">
        <f t="shared" si="22"/>
        <v>0.19516810362059087</v>
      </c>
      <c r="AB16">
        <f t="shared" si="23"/>
        <v>75.63831808089877</v>
      </c>
      <c r="AC16">
        <f t="shared" si="24"/>
        <v>92.354583505003788</v>
      </c>
      <c r="AD16">
        <f t="shared" si="25"/>
        <v>81.388122899999999</v>
      </c>
      <c r="AE16">
        <f t="shared" si="26"/>
        <v>9.2765124353053494</v>
      </c>
      <c r="AF16">
        <f t="shared" si="27"/>
        <v>13.892234692212153</v>
      </c>
    </row>
    <row r="17" spans="1:32" x14ac:dyDescent="0.25">
      <c r="A17">
        <v>3451.875</v>
      </c>
      <c r="B17">
        <v>2.359</v>
      </c>
      <c r="C17">
        <v>94.816000000000003</v>
      </c>
      <c r="D17">
        <f t="shared" si="1"/>
        <v>2359</v>
      </c>
      <c r="E17">
        <f t="shared" si="2"/>
        <v>3214.6473169085389</v>
      </c>
      <c r="F17">
        <f t="shared" si="3"/>
        <v>3887.5927775902805</v>
      </c>
      <c r="G17">
        <f t="shared" si="4"/>
        <v>3561.152818089774</v>
      </c>
      <c r="H17">
        <f t="shared" si="5"/>
        <v>1983.4061757876843</v>
      </c>
      <c r="I17">
        <f t="shared" si="6"/>
        <v>2333.9488612928408</v>
      </c>
      <c r="J17">
        <f t="shared" si="7"/>
        <v>24.377805440801044</v>
      </c>
      <c r="K17">
        <f t="shared" si="8"/>
        <v>9.2800702371822812</v>
      </c>
      <c r="L17">
        <f t="shared" si="9"/>
        <v>35.652457768713816</v>
      </c>
      <c r="M17">
        <f t="shared" si="10"/>
        <v>12.850221480340021</v>
      </c>
      <c r="N17">
        <f t="shared" si="11"/>
        <v>9.9520148080337734</v>
      </c>
      <c r="O17">
        <f t="shared" si="12"/>
        <v>10.468664800505694</v>
      </c>
      <c r="P17" s="11">
        <f t="shared" si="13"/>
        <v>19.571568836664756</v>
      </c>
      <c r="Q17">
        <f t="shared" si="14"/>
        <v>30.201288601873223</v>
      </c>
      <c r="R17">
        <f t="shared" si="15"/>
        <v>0.22955346721504166</v>
      </c>
      <c r="S17">
        <f t="shared" si="16"/>
        <v>0.1751271621302081</v>
      </c>
      <c r="T17" s="14">
        <f t="shared" si="0"/>
        <v>9.3388637248004027</v>
      </c>
      <c r="U17" s="14">
        <f t="shared" si="17"/>
        <v>15.889223520601046</v>
      </c>
      <c r="V17">
        <f t="shared" si="18"/>
        <v>41.115006975000007</v>
      </c>
      <c r="W17">
        <f t="shared" si="19"/>
        <v>81.391070250000013</v>
      </c>
      <c r="X17">
        <f t="shared" si="20"/>
        <v>74.553982443507977</v>
      </c>
      <c r="Y17">
        <f t="shared" si="21"/>
        <v>90.231252649522801</v>
      </c>
      <c r="Z17">
        <v>66.878</v>
      </c>
      <c r="AA17">
        <f t="shared" si="22"/>
        <v>0.21602281358687683</v>
      </c>
      <c r="AB17">
        <f t="shared" si="23"/>
        <v>74.553982443507977</v>
      </c>
      <c r="AC17">
        <f t="shared" si="24"/>
        <v>90.231252649522787</v>
      </c>
      <c r="AD17">
        <f t="shared" si="25"/>
        <v>81.391070250000013</v>
      </c>
      <c r="AE17">
        <f t="shared" si="26"/>
        <v>8.5724773789509054</v>
      </c>
      <c r="AF17">
        <f t="shared" si="27"/>
        <v>13.22836536587252</v>
      </c>
    </row>
    <row r="18" spans="1:32" x14ac:dyDescent="0.25">
      <c r="A18">
        <v>3452</v>
      </c>
      <c r="B18">
        <v>2.355</v>
      </c>
      <c r="C18">
        <v>97.978999999999999</v>
      </c>
      <c r="D18">
        <f t="shared" si="1"/>
        <v>2355</v>
      </c>
      <c r="E18">
        <f t="shared" si="2"/>
        <v>3110.8706967819635</v>
      </c>
      <c r="F18">
        <f t="shared" si="3"/>
        <v>3813.8179783422975</v>
      </c>
      <c r="G18">
        <f t="shared" si="4"/>
        <v>3463.9971463272741</v>
      </c>
      <c r="H18">
        <f t="shared" si="5"/>
        <v>1919.4891215094085</v>
      </c>
      <c r="I18">
        <f t="shared" si="6"/>
        <v>2292.5370018259459</v>
      </c>
      <c r="J18">
        <f t="shared" si="7"/>
        <v>22.790551338887727</v>
      </c>
      <c r="K18">
        <f t="shared" si="8"/>
        <v>8.6768526382814244</v>
      </c>
      <c r="L18">
        <f t="shared" si="9"/>
        <v>34.253963831887916</v>
      </c>
      <c r="M18">
        <f t="shared" si="10"/>
        <v>12.377234505665283</v>
      </c>
      <c r="N18">
        <f t="shared" si="11"/>
        <v>9.4994948205573486</v>
      </c>
      <c r="O18">
        <f t="shared" si="12"/>
        <v>9.7707111216733935</v>
      </c>
      <c r="P18" s="11">
        <f t="shared" si="13"/>
        <v>18.426699942291599</v>
      </c>
      <c r="Q18">
        <f t="shared" si="14"/>
        <v>29.127033884878692</v>
      </c>
      <c r="R18">
        <f t="shared" si="15"/>
        <v>0.22331288594318555</v>
      </c>
      <c r="S18">
        <f t="shared" si="16"/>
        <v>0.17663739309240381</v>
      </c>
      <c r="T18" s="14">
        <f t="shared" si="0"/>
        <v>8.674077088871881</v>
      </c>
      <c r="U18" s="14">
        <f t="shared" si="17"/>
        <v>15.199623007428009</v>
      </c>
      <c r="V18">
        <f t="shared" si="18"/>
        <v>41.116495840000006</v>
      </c>
      <c r="W18">
        <f t="shared" si="19"/>
        <v>81.394017600000012</v>
      </c>
      <c r="X18">
        <f t="shared" si="20"/>
        <v>74.005154126943111</v>
      </c>
      <c r="Y18">
        <f t="shared" si="21"/>
        <v>89.105380223854752</v>
      </c>
      <c r="Z18">
        <v>69.433000000000007</v>
      </c>
      <c r="AA18">
        <f t="shared" si="22"/>
        <v>0.2500699598896633</v>
      </c>
      <c r="AB18">
        <f t="shared" si="23"/>
        <v>74.005154126943111</v>
      </c>
      <c r="AC18">
        <f t="shared" si="24"/>
        <v>89.105380223854766</v>
      </c>
      <c r="AD18">
        <f t="shared" si="25"/>
        <v>81.394017600000012</v>
      </c>
      <c r="AE18">
        <f t="shared" si="26"/>
        <v>8.2540020120374358</v>
      </c>
      <c r="AF18">
        <f t="shared" si="27"/>
        <v>13.047078263790981</v>
      </c>
    </row>
    <row r="19" spans="1:32" x14ac:dyDescent="0.25">
      <c r="A19">
        <v>3452.125</v>
      </c>
      <c r="B19">
        <v>2.3809999999999998</v>
      </c>
      <c r="C19">
        <v>98.024000000000001</v>
      </c>
      <c r="D19">
        <f t="shared" si="1"/>
        <v>2381</v>
      </c>
      <c r="E19">
        <f t="shared" si="2"/>
        <v>3109.4425854892679</v>
      </c>
      <c r="F19">
        <f t="shared" si="3"/>
        <v>3812.8027340243207</v>
      </c>
      <c r="G19">
        <f t="shared" si="4"/>
        <v>3462.6601485350529</v>
      </c>
      <c r="H19">
        <f t="shared" si="5"/>
        <v>1918.594737224068</v>
      </c>
      <c r="I19">
        <f t="shared" si="6"/>
        <v>2291.9575302474736</v>
      </c>
      <c r="J19">
        <f t="shared" si="7"/>
        <v>23.021015631233411</v>
      </c>
      <c r="K19">
        <f t="shared" si="8"/>
        <v>8.7644747281409643</v>
      </c>
      <c r="L19">
        <f t="shared" si="9"/>
        <v>34.613703423516917</v>
      </c>
      <c r="M19">
        <f t="shared" si="10"/>
        <v>12.507558052010733</v>
      </c>
      <c r="N19">
        <f t="shared" si="11"/>
        <v>9.5985873194954507</v>
      </c>
      <c r="O19">
        <f t="shared" si="12"/>
        <v>9.8694389094151767</v>
      </c>
      <c r="P19" s="11">
        <f t="shared" si="13"/>
        <v>18.614737523959679</v>
      </c>
      <c r="Q19">
        <f t="shared" si="14"/>
        <v>29.434318782418469</v>
      </c>
      <c r="R19">
        <f t="shared" si="15"/>
        <v>0.22322839969505573</v>
      </c>
      <c r="S19">
        <f t="shared" si="16"/>
        <v>0.17666128991848115</v>
      </c>
      <c r="T19" s="14">
        <f t="shared" si="0"/>
        <v>8.7826419091027699</v>
      </c>
      <c r="U19" s="14">
        <f t="shared" si="17"/>
        <v>15.396304403247438</v>
      </c>
      <c r="V19">
        <f t="shared" si="18"/>
        <v>41.117984705000005</v>
      </c>
      <c r="W19">
        <f t="shared" si="19"/>
        <v>81.396964949999997</v>
      </c>
      <c r="X19">
        <f t="shared" si="20"/>
        <v>74.172767748644532</v>
      </c>
      <c r="Y19">
        <f t="shared" si="21"/>
        <v>89.431988572097623</v>
      </c>
      <c r="Z19">
        <v>73.129000000000005</v>
      </c>
      <c r="AA19">
        <f t="shared" si="22"/>
        <v>0.29932172221259812</v>
      </c>
      <c r="AB19">
        <f t="shared" si="23"/>
        <v>74.172767748644532</v>
      </c>
      <c r="AC19">
        <f t="shared" si="24"/>
        <v>89.431988572097623</v>
      </c>
      <c r="AD19">
        <f t="shared" si="25"/>
        <v>81.396964949999997</v>
      </c>
      <c r="AE19">
        <f t="shared" si="26"/>
        <v>8.6056335322952791</v>
      </c>
      <c r="AF19">
        <f t="shared" si="27"/>
        <v>13.607549415521794</v>
      </c>
    </row>
    <row r="20" spans="1:32" x14ac:dyDescent="0.25">
      <c r="A20">
        <v>3452.25</v>
      </c>
      <c r="B20">
        <v>2.4319999999999999</v>
      </c>
      <c r="C20">
        <v>95.471000000000004</v>
      </c>
      <c r="D20">
        <f t="shared" si="1"/>
        <v>2432</v>
      </c>
      <c r="E20">
        <f t="shared" si="2"/>
        <v>3192.5925150045559</v>
      </c>
      <c r="F20">
        <f t="shared" si="3"/>
        <v>3871.9140189167388</v>
      </c>
      <c r="G20">
        <f t="shared" si="4"/>
        <v>3540.5051125472655</v>
      </c>
      <c r="H20">
        <f t="shared" si="5"/>
        <v>1969.9968095266686</v>
      </c>
      <c r="I20">
        <f t="shared" si="6"/>
        <v>2325.260932892329</v>
      </c>
      <c r="J20">
        <f t="shared" si="7"/>
        <v>24.788517423411097</v>
      </c>
      <c r="K20">
        <f t="shared" si="8"/>
        <v>9.4383182286540563</v>
      </c>
      <c r="L20">
        <f t="shared" si="9"/>
        <v>36.459858589157818</v>
      </c>
      <c r="M20">
        <f t="shared" si="10"/>
        <v>13.14943100347786</v>
      </c>
      <c r="N20">
        <f t="shared" si="11"/>
        <v>10.160996582202099</v>
      </c>
      <c r="O20">
        <f t="shared" si="12"/>
        <v>10.639385061785786</v>
      </c>
      <c r="P20" s="11">
        <f t="shared" si="13"/>
        <v>19.93247117214073</v>
      </c>
      <c r="Q20">
        <f t="shared" si="14"/>
        <v>30.91202032925769</v>
      </c>
      <c r="R20">
        <f t="shared" si="15"/>
        <v>0.22821085161736293</v>
      </c>
      <c r="S20">
        <f t="shared" si="16"/>
        <v>0.17541284946405092</v>
      </c>
      <c r="T20" s="14">
        <f t="shared" si="0"/>
        <v>9.5502738570716872</v>
      </c>
      <c r="U20" s="14">
        <f t="shared" si="17"/>
        <v>16.348523386299057</v>
      </c>
      <c r="V20">
        <f t="shared" si="18"/>
        <v>41.119473569999997</v>
      </c>
      <c r="W20">
        <f t="shared" si="19"/>
        <v>81.399912300000011</v>
      </c>
      <c r="X20">
        <f t="shared" si="20"/>
        <v>74.941492569626448</v>
      </c>
      <c r="Y20">
        <f t="shared" si="21"/>
        <v>90.983798393869449</v>
      </c>
      <c r="Z20">
        <v>74.683000000000007</v>
      </c>
      <c r="AA20">
        <f t="shared" si="22"/>
        <v>0.32002984955292302</v>
      </c>
      <c r="AB20">
        <f t="shared" si="23"/>
        <v>74.941492569626448</v>
      </c>
      <c r="AC20">
        <f t="shared" si="24"/>
        <v>90.983798393869449</v>
      </c>
      <c r="AD20">
        <f t="shared" si="25"/>
        <v>81.399912300000011</v>
      </c>
      <c r="AE20">
        <f t="shared" si="26"/>
        <v>9.3352142000972407</v>
      </c>
      <c r="AF20">
        <f t="shared" si="27"/>
        <v>14.47739864461516</v>
      </c>
    </row>
    <row r="21" spans="1:32" x14ac:dyDescent="0.25">
      <c r="A21">
        <v>3452.375</v>
      </c>
      <c r="B21">
        <v>2.4710000000000001</v>
      </c>
      <c r="C21">
        <v>91.453000000000003</v>
      </c>
      <c r="D21">
        <f t="shared" si="1"/>
        <v>2471</v>
      </c>
      <c r="E21">
        <f t="shared" si="2"/>
        <v>3332.8595016019158</v>
      </c>
      <c r="F21">
        <f t="shared" si="3"/>
        <v>3971.6298196888019</v>
      </c>
      <c r="G21">
        <f t="shared" si="4"/>
        <v>3671.8230653997134</v>
      </c>
      <c r="H21">
        <f t="shared" si="5"/>
        <v>2053.7470621525663</v>
      </c>
      <c r="I21">
        <f t="shared" si="6"/>
        <v>2379.5227215686477</v>
      </c>
      <c r="J21">
        <f t="shared" si="7"/>
        <v>27.447750522280302</v>
      </c>
      <c r="K21">
        <f t="shared" si="8"/>
        <v>10.422374055387033</v>
      </c>
      <c r="L21">
        <f t="shared" si="9"/>
        <v>38.977167102288668</v>
      </c>
      <c r="M21">
        <f t="shared" si="10"/>
        <v>13.991119233062278</v>
      </c>
      <c r="N21">
        <f t="shared" si="11"/>
        <v>10.994928636164111</v>
      </c>
      <c r="O21">
        <f t="shared" si="12"/>
        <v>11.837917574317826</v>
      </c>
      <c r="P21" s="11">
        <f t="shared" si="13"/>
        <v>21.839168755776157</v>
      </c>
      <c r="Q21">
        <f t="shared" si="14"/>
        <v>32.847599187422382</v>
      </c>
      <c r="R21">
        <f t="shared" si="15"/>
        <v>0.23689055660734928</v>
      </c>
      <c r="S21">
        <f t="shared" si="16"/>
        <v>0.1738731777012002</v>
      </c>
      <c r="T21" s="14">
        <f t="shared" si="0"/>
        <v>10.681238641244731</v>
      </c>
      <c r="U21" s="14">
        <f t="shared" si="17"/>
        <v>17.611326450810733</v>
      </c>
      <c r="V21">
        <f t="shared" si="18"/>
        <v>41.120962435000003</v>
      </c>
      <c r="W21">
        <f t="shared" si="19"/>
        <v>81.402859650000011</v>
      </c>
      <c r="X21">
        <f t="shared" si="20"/>
        <v>76.002957462209963</v>
      </c>
      <c r="Y21">
        <f t="shared" si="21"/>
        <v>93.072122926545944</v>
      </c>
      <c r="Z21">
        <v>75.230999999999995</v>
      </c>
      <c r="AA21">
        <f t="shared" si="22"/>
        <v>0.32733232946444024</v>
      </c>
      <c r="AB21">
        <f t="shared" si="23"/>
        <v>76.002957462209963</v>
      </c>
      <c r="AC21">
        <f t="shared" si="24"/>
        <v>93.072122926545944</v>
      </c>
      <c r="AD21">
        <f t="shared" si="25"/>
        <v>81.402859650000011</v>
      </c>
      <c r="AE21">
        <f t="shared" si="26"/>
        <v>10.274715861614666</v>
      </c>
      <c r="AF21">
        <f t="shared" si="27"/>
        <v>15.453873366755582</v>
      </c>
    </row>
    <row r="22" spans="1:32" x14ac:dyDescent="0.25">
      <c r="A22">
        <v>3452.5</v>
      </c>
      <c r="B22">
        <v>2.5019999999999998</v>
      </c>
      <c r="C22">
        <v>86.903999999999996</v>
      </c>
      <c r="D22">
        <f t="shared" si="1"/>
        <v>2502</v>
      </c>
      <c r="E22">
        <f t="shared" si="2"/>
        <v>3507.318420325877</v>
      </c>
      <c r="F22">
        <f t="shared" si="3"/>
        <v>4095.6526650096662</v>
      </c>
      <c r="G22">
        <f t="shared" si="4"/>
        <v>3835.1515051090864</v>
      </c>
      <c r="H22">
        <f t="shared" si="5"/>
        <v>2153.1259957515394</v>
      </c>
      <c r="I22">
        <f t="shared" si="6"/>
        <v>2443.9103326474224</v>
      </c>
      <c r="J22">
        <f t="shared" si="7"/>
        <v>30.77780881889613</v>
      </c>
      <c r="K22">
        <f t="shared" si="8"/>
        <v>11.599150787059809</v>
      </c>
      <c r="L22">
        <f t="shared" si="9"/>
        <v>41.969475622506749</v>
      </c>
      <c r="M22">
        <f t="shared" si="10"/>
        <v>14.94368968048013</v>
      </c>
      <c r="N22">
        <f t="shared" si="11"/>
        <v>12.082096261546489</v>
      </c>
      <c r="O22">
        <f t="shared" si="12"/>
        <v>13.410443293029317</v>
      </c>
      <c r="P22" s="11">
        <f t="shared" si="13"/>
        <v>24.123423643888373</v>
      </c>
      <c r="Q22">
        <f t="shared" si="14"/>
        <v>35.048857585084015</v>
      </c>
      <c r="R22">
        <f t="shared" si="15"/>
        <v>0.24810459391997408</v>
      </c>
      <c r="S22">
        <f t="shared" si="16"/>
        <v>0.17269758454854112</v>
      </c>
      <c r="T22" s="14">
        <f t="shared" si="0"/>
        <v>12.065613711698363</v>
      </c>
      <c r="U22" s="14">
        <f t="shared" si="17"/>
        <v>19.06792438830529</v>
      </c>
      <c r="V22">
        <f t="shared" si="18"/>
        <v>41.122451300000002</v>
      </c>
      <c r="W22">
        <f t="shared" si="19"/>
        <v>81.40580700000001</v>
      </c>
      <c r="X22">
        <f t="shared" si="20"/>
        <v>77.308207169138612</v>
      </c>
      <c r="Y22">
        <f t="shared" si="21"/>
        <v>95.539508579324362</v>
      </c>
      <c r="Z22">
        <v>75.483000000000004</v>
      </c>
      <c r="AA22">
        <f t="shared" si="22"/>
        <v>0.33069040416827689</v>
      </c>
      <c r="AB22">
        <f t="shared" si="23"/>
        <v>77.308207169138612</v>
      </c>
      <c r="AC22">
        <f t="shared" si="24"/>
        <v>95.539508579324377</v>
      </c>
      <c r="AD22">
        <f t="shared" si="25"/>
        <v>81.40580700000001</v>
      </c>
      <c r="AE22">
        <f t="shared" si="26"/>
        <v>11.373021074918144</v>
      </c>
      <c r="AF22">
        <f t="shared" si="27"/>
        <v>16.523831851203784</v>
      </c>
    </row>
    <row r="23" spans="1:32" x14ac:dyDescent="0.25">
      <c r="A23">
        <v>3452.625</v>
      </c>
      <c r="B23">
        <v>2.528</v>
      </c>
      <c r="C23">
        <v>82.768000000000001</v>
      </c>
      <c r="D23">
        <f t="shared" si="1"/>
        <v>2528</v>
      </c>
      <c r="E23">
        <f t="shared" si="2"/>
        <v>3682.5826406340616</v>
      </c>
      <c r="F23">
        <f t="shared" si="3"/>
        <v>4220.2479992267545</v>
      </c>
      <c r="G23">
        <f t="shared" si="4"/>
        <v>3999.2338681616088</v>
      </c>
      <c r="H23">
        <f t="shared" si="5"/>
        <v>2248.1056864932907</v>
      </c>
      <c r="I23">
        <f t="shared" si="6"/>
        <v>2505.4476742790034</v>
      </c>
      <c r="J23">
        <f t="shared" si="7"/>
        <v>34.283256880091123</v>
      </c>
      <c r="K23">
        <f t="shared" si="8"/>
        <v>12.776459361082694</v>
      </c>
      <c r="L23">
        <f t="shared" si="9"/>
        <v>45.024926746342935</v>
      </c>
      <c r="M23">
        <f t="shared" si="10"/>
        <v>15.868933626734572</v>
      </c>
      <c r="N23">
        <f t="shared" si="11"/>
        <v>13.287059492873791</v>
      </c>
      <c r="O23">
        <f t="shared" si="12"/>
        <v>15.146162916713244</v>
      </c>
      <c r="P23" s="11">
        <f t="shared" si="13"/>
        <v>26.415020316907952</v>
      </c>
      <c r="Q23">
        <f t="shared" si="14"/>
        <v>37.198613495670145</v>
      </c>
      <c r="R23">
        <f t="shared" si="15"/>
        <v>0.25974356034758</v>
      </c>
      <c r="S23">
        <f t="shared" si="16"/>
        <v>0.17205775670399245</v>
      </c>
      <c r="T23" s="14">
        <f t="shared" si="0"/>
        <v>13.484444640805298</v>
      </c>
      <c r="U23" s="14">
        <f t="shared" si="17"/>
        <v>20.510478469537038</v>
      </c>
      <c r="V23">
        <f t="shared" si="18"/>
        <v>41.123940165</v>
      </c>
      <c r="W23">
        <f t="shared" si="19"/>
        <v>81.408754350000009</v>
      </c>
      <c r="X23">
        <f t="shared" si="20"/>
        <v>78.670002269881905</v>
      </c>
      <c r="Y23">
        <f t="shared" si="21"/>
        <v>98.030101294498067</v>
      </c>
      <c r="Z23">
        <v>75.631</v>
      </c>
      <c r="AA23">
        <f t="shared" si="22"/>
        <v>0.33266260677211729</v>
      </c>
      <c r="AB23">
        <f t="shared" si="23"/>
        <v>78.670002269881905</v>
      </c>
      <c r="AC23">
        <f t="shared" si="24"/>
        <v>98.030101294498067</v>
      </c>
      <c r="AD23">
        <f t="shared" si="25"/>
        <v>81.408754350000009</v>
      </c>
      <c r="AE23">
        <f t="shared" si="26"/>
        <v>12.468592061170787</v>
      </c>
      <c r="AF23">
        <f t="shared" si="27"/>
        <v>17.558734816561582</v>
      </c>
    </row>
    <row r="24" spans="1:32" x14ac:dyDescent="0.25">
      <c r="A24">
        <v>3452.75</v>
      </c>
      <c r="B24">
        <v>2.54</v>
      </c>
      <c r="C24">
        <v>79.879000000000005</v>
      </c>
      <c r="D24">
        <f t="shared" si="1"/>
        <v>2540</v>
      </c>
      <c r="E24">
        <f t="shared" si="2"/>
        <v>3815.7713541731869</v>
      </c>
      <c r="F24">
        <f t="shared" si="3"/>
        <v>4314.9318556817188</v>
      </c>
      <c r="G24">
        <f t="shared" si="4"/>
        <v>4123.9251417769374</v>
      </c>
      <c r="H24">
        <f t="shared" si="5"/>
        <v>2317.30814470308</v>
      </c>
      <c r="I24">
        <f t="shared" si="6"/>
        <v>2550.2839469531255</v>
      </c>
      <c r="J24">
        <f t="shared" si="7"/>
        <v>36.982682009414837</v>
      </c>
      <c r="K24">
        <f t="shared" si="8"/>
        <v>13.639589275268365</v>
      </c>
      <c r="L24">
        <f t="shared" si="9"/>
        <v>47.291337774709284</v>
      </c>
      <c r="M24">
        <f t="shared" si="10"/>
        <v>16.520028453620501</v>
      </c>
      <c r="N24">
        <f t="shared" si="11"/>
        <v>14.251280867468282</v>
      </c>
      <c r="O24">
        <f t="shared" si="12"/>
        <v>16.541175517447179</v>
      </c>
      <c r="P24" s="11">
        <f t="shared" si="13"/>
        <v>28.090941828847416</v>
      </c>
      <c r="Q24">
        <f t="shared" si="14"/>
        <v>38.715778093499623</v>
      </c>
      <c r="R24">
        <f t="shared" si="15"/>
        <v>0.26877594555443346</v>
      </c>
      <c r="S24">
        <f t="shared" si="16"/>
        <v>0.17178303300726863</v>
      </c>
      <c r="T24" s="14">
        <f t="shared" si="0"/>
        <v>14.539920823570537</v>
      </c>
      <c r="U24" s="14">
        <f t="shared" si="17"/>
        <v>21.539967610589532</v>
      </c>
      <c r="V24">
        <f t="shared" si="18"/>
        <v>41.125429030000006</v>
      </c>
      <c r="W24">
        <f t="shared" si="19"/>
        <v>81.411701700000009</v>
      </c>
      <c r="X24">
        <f t="shared" si="20"/>
        <v>79.685566733118748</v>
      </c>
      <c r="Y24">
        <f t="shared" si="21"/>
        <v>99.840001446535766</v>
      </c>
      <c r="Z24">
        <v>75.347999999999999</v>
      </c>
      <c r="AA24">
        <f t="shared" si="22"/>
        <v>0.32889143557693584</v>
      </c>
      <c r="AB24">
        <f t="shared" si="23"/>
        <v>79.685566733118748</v>
      </c>
      <c r="AC24">
        <f t="shared" si="24"/>
        <v>99.840001446535766</v>
      </c>
      <c r="AD24">
        <f t="shared" si="25"/>
        <v>81.411701700000009</v>
      </c>
      <c r="AE24">
        <f t="shared" si="26"/>
        <v>13.228773656383813</v>
      </c>
      <c r="AF24">
        <f t="shared" si="27"/>
        <v>18.232292404085033</v>
      </c>
    </row>
    <row r="25" spans="1:32" x14ac:dyDescent="0.25">
      <c r="A25">
        <v>3452.875</v>
      </c>
      <c r="B25">
        <v>2.536</v>
      </c>
      <c r="C25">
        <v>78.784999999999997</v>
      </c>
      <c r="D25">
        <f t="shared" si="1"/>
        <v>2536</v>
      </c>
      <c r="E25">
        <f t="shared" si="2"/>
        <v>3868.7567430348417</v>
      </c>
      <c r="F25">
        <f t="shared" si="3"/>
        <v>4352.5991686234684</v>
      </c>
      <c r="G25">
        <f t="shared" si="4"/>
        <v>4173.5300628292189</v>
      </c>
      <c r="H25">
        <f t="shared" si="5"/>
        <v>2344.1690201375695</v>
      </c>
      <c r="I25">
        <f t="shared" si="6"/>
        <v>2567.6871081471309</v>
      </c>
      <c r="J25">
        <f t="shared" si="7"/>
        <v>37.957018876467878</v>
      </c>
      <c r="K25">
        <f t="shared" si="8"/>
        <v>13.935645609650852</v>
      </c>
      <c r="L25">
        <f t="shared" si="9"/>
        <v>48.044823109571531</v>
      </c>
      <c r="M25">
        <f t="shared" si="10"/>
        <v>16.719891328434858</v>
      </c>
      <c r="N25">
        <f t="shared" si="11"/>
        <v>14.605040452701815</v>
      </c>
      <c r="O25">
        <f t="shared" si="12"/>
        <v>17.066039532075489</v>
      </c>
      <c r="P25" s="11">
        <f t="shared" si="13"/>
        <v>28.659322480980471</v>
      </c>
      <c r="Q25">
        <f t="shared" si="14"/>
        <v>39.181458290085438</v>
      </c>
      <c r="R25">
        <f t="shared" si="15"/>
        <v>0.27240345886965922</v>
      </c>
      <c r="S25">
        <f t="shared" si="16"/>
        <v>0.17170194232815014</v>
      </c>
      <c r="T25" s="14">
        <f t="shared" si="0"/>
        <v>14.901155427310572</v>
      </c>
      <c r="U25" s="14">
        <f t="shared" si="17"/>
        <v>21.857802878935566</v>
      </c>
      <c r="V25">
        <f t="shared" si="18"/>
        <v>41.126917894999998</v>
      </c>
      <c r="W25">
        <f t="shared" si="19"/>
        <v>81.414649050000008</v>
      </c>
      <c r="X25">
        <f t="shared" si="20"/>
        <v>80.025587411075691</v>
      </c>
      <c r="Y25">
        <f t="shared" si="21"/>
        <v>100.42385483176621</v>
      </c>
      <c r="Z25">
        <v>75.822000000000003</v>
      </c>
      <c r="AA25">
        <f t="shared" si="22"/>
        <v>0.33520781418653306</v>
      </c>
      <c r="AB25">
        <f t="shared" si="23"/>
        <v>80.025587411075691</v>
      </c>
      <c r="AC25">
        <f t="shared" si="24"/>
        <v>100.42385483176621</v>
      </c>
      <c r="AD25">
        <f t="shared" si="25"/>
        <v>81.414649050000008</v>
      </c>
      <c r="AE25">
        <f t="shared" si="26"/>
        <v>13.549237676801635</v>
      </c>
      <c r="AF25">
        <f t="shared" si="27"/>
        <v>18.523776730882975</v>
      </c>
    </row>
    <row r="26" spans="1:32" x14ac:dyDescent="0.25">
      <c r="A26">
        <v>3453</v>
      </c>
      <c r="B26">
        <v>2.536</v>
      </c>
      <c r="C26">
        <v>78.759</v>
      </c>
      <c r="D26">
        <f t="shared" si="1"/>
        <v>2536</v>
      </c>
      <c r="E26">
        <f t="shared" si="2"/>
        <v>3870.0339008875176</v>
      </c>
      <c r="F26">
        <f t="shared" si="3"/>
        <v>4353.507100140936</v>
      </c>
      <c r="G26">
        <f t="shared" si="4"/>
        <v>4174.725738010894</v>
      </c>
      <c r="H26">
        <f t="shared" si="5"/>
        <v>2344.8119237132032</v>
      </c>
      <c r="I26">
        <f t="shared" si="6"/>
        <v>2568.1036453737843</v>
      </c>
      <c r="J26">
        <f t="shared" si="7"/>
        <v>37.982083831231307</v>
      </c>
      <c r="K26">
        <f t="shared" si="8"/>
        <v>13.943290540442186</v>
      </c>
      <c r="L26">
        <f t="shared" si="9"/>
        <v>48.064869043999046</v>
      </c>
      <c r="M26">
        <f t="shared" si="10"/>
        <v>16.725316461457055</v>
      </c>
      <c r="N26">
        <f t="shared" si="11"/>
        <v>14.614236121084936</v>
      </c>
      <c r="O26">
        <f t="shared" si="12"/>
        <v>17.079498259151812</v>
      </c>
      <c r="P26" s="11">
        <f t="shared" si="13"/>
        <v>28.67406132465381</v>
      </c>
      <c r="Q26">
        <f t="shared" si="14"/>
        <v>39.194110382793404</v>
      </c>
      <c r="R26">
        <f t="shared" si="15"/>
        <v>0.27249109913372083</v>
      </c>
      <c r="S26">
        <f t="shared" si="16"/>
        <v>0.1717001132120565</v>
      </c>
      <c r="T26" s="14">
        <f t="shared" si="0"/>
        <v>14.910544314298143</v>
      </c>
      <c r="U26" s="14">
        <f t="shared" si="17"/>
        <v>21.866450080784908</v>
      </c>
      <c r="V26">
        <f t="shared" si="18"/>
        <v>41.128406759999997</v>
      </c>
      <c r="W26">
        <f t="shared" si="19"/>
        <v>81.417596400000008</v>
      </c>
      <c r="X26">
        <f t="shared" si="20"/>
        <v>80.036681381198875</v>
      </c>
      <c r="Y26">
        <f t="shared" si="21"/>
        <v>100.44156746417649</v>
      </c>
      <c r="Z26">
        <v>77.364999999999995</v>
      </c>
      <c r="AA26">
        <f t="shared" si="22"/>
        <v>0.35576935890089673</v>
      </c>
      <c r="AB26">
        <f t="shared" si="23"/>
        <v>80.036681381198875</v>
      </c>
      <c r="AC26">
        <f t="shared" si="24"/>
        <v>100.44156746417649</v>
      </c>
      <c r="AD26">
        <f t="shared" si="25"/>
        <v>81.417596400000008</v>
      </c>
      <c r="AE26">
        <f t="shared" si="26"/>
        <v>13.728167450990995</v>
      </c>
      <c r="AF26">
        <f t="shared" si="27"/>
        <v>18.764809921257594</v>
      </c>
    </row>
    <row r="27" spans="1:32" x14ac:dyDescent="0.25">
      <c r="A27">
        <v>3453.125</v>
      </c>
      <c r="B27">
        <v>2.5299999999999998</v>
      </c>
      <c r="C27">
        <v>79.302999999999997</v>
      </c>
      <c r="D27">
        <f t="shared" si="1"/>
        <v>2530</v>
      </c>
      <c r="E27">
        <f t="shared" si="2"/>
        <v>3843.4863750425584</v>
      </c>
      <c r="F27">
        <f t="shared" si="3"/>
        <v>4334.6344640177549</v>
      </c>
      <c r="G27">
        <f t="shared" si="4"/>
        <v>4149.8719443148429</v>
      </c>
      <c r="H27">
        <f t="shared" si="5"/>
        <v>2331.4044331870609</v>
      </c>
      <c r="I27">
        <f t="shared" si="6"/>
        <v>2559.4169322618968</v>
      </c>
      <c r="J27">
        <f t="shared" si="7"/>
        <v>37.374140413298598</v>
      </c>
      <c r="K27">
        <f t="shared" si="8"/>
        <v>13.75167997664323</v>
      </c>
      <c r="L27">
        <f t="shared" si="9"/>
        <v>47.536311519725729</v>
      </c>
      <c r="M27">
        <f t="shared" si="10"/>
        <v>16.573056033866713</v>
      </c>
      <c r="N27">
        <f t="shared" si="11"/>
        <v>14.390199451992302</v>
      </c>
      <c r="O27">
        <f t="shared" si="12"/>
        <v>16.761728200964015</v>
      </c>
      <c r="P27" s="11">
        <f t="shared" si="13"/>
        <v>28.300303445112053</v>
      </c>
      <c r="Q27">
        <f t="shared" si="14"/>
        <v>38.838600506871764</v>
      </c>
      <c r="R27">
        <f t="shared" si="15"/>
        <v>0.27067128339620378</v>
      </c>
      <c r="S27">
        <f t="shared" si="16"/>
        <v>0.17173925036836429</v>
      </c>
      <c r="T27" s="14">
        <f t="shared" si="0"/>
        <v>14.672791086218256</v>
      </c>
      <c r="U27" s="14">
        <f t="shared" si="17"/>
        <v>21.623713043711188</v>
      </c>
      <c r="V27">
        <f t="shared" si="18"/>
        <v>41.129895625000003</v>
      </c>
      <c r="W27">
        <f t="shared" si="19"/>
        <v>81.420543750000022</v>
      </c>
      <c r="X27">
        <f t="shared" si="20"/>
        <v>79.804168388187122</v>
      </c>
      <c r="Y27">
        <f t="shared" si="21"/>
        <v>100.0232967495045</v>
      </c>
      <c r="Z27">
        <v>78.093999999999994</v>
      </c>
      <c r="AA27">
        <f t="shared" si="22"/>
        <v>0.36548378929413788</v>
      </c>
      <c r="AB27">
        <f t="shared" si="23"/>
        <v>79.804168388187122</v>
      </c>
      <c r="AC27">
        <f t="shared" si="24"/>
        <v>100.0232967495045</v>
      </c>
      <c r="AD27">
        <f t="shared" si="25"/>
        <v>81.420543750000022</v>
      </c>
      <c r="AE27">
        <f t="shared" si="26"/>
        <v>13.62941024979429</v>
      </c>
      <c r="AF27">
        <f t="shared" si="27"/>
        <v>18.704648197948952</v>
      </c>
    </row>
    <row r="28" spans="1:32" x14ac:dyDescent="0.25">
      <c r="A28">
        <v>3453.25</v>
      </c>
      <c r="B28">
        <v>2.5230000000000001</v>
      </c>
      <c r="C28">
        <v>79.834999999999994</v>
      </c>
      <c r="D28">
        <f t="shared" si="1"/>
        <v>2523</v>
      </c>
      <c r="E28">
        <f t="shared" si="2"/>
        <v>3817.8743658796266</v>
      </c>
      <c r="F28">
        <f t="shared" si="3"/>
        <v>4316.4268867038263</v>
      </c>
      <c r="G28">
        <f t="shared" si="4"/>
        <v>4125.8939813365059</v>
      </c>
      <c r="H28">
        <f t="shared" si="5"/>
        <v>2318.3813530901716</v>
      </c>
      <c r="I28">
        <f t="shared" si="6"/>
        <v>2550.9792786671223</v>
      </c>
      <c r="J28">
        <f t="shared" si="7"/>
        <v>36.775663471595642</v>
      </c>
      <c r="K28">
        <f t="shared" si="8"/>
        <v>13.560852764152731</v>
      </c>
      <c r="L28">
        <f t="shared" si="9"/>
        <v>47.00737811521919</v>
      </c>
      <c r="M28">
        <f t="shared" si="10"/>
        <v>16.418410591916928</v>
      </c>
      <c r="N28">
        <f t="shared" si="11"/>
        <v>14.170556931385335</v>
      </c>
      <c r="O28">
        <f t="shared" si="12"/>
        <v>16.451945454474931</v>
      </c>
      <c r="P28" s="11">
        <f t="shared" si="13"/>
        <v>27.927162487349335</v>
      </c>
      <c r="Q28">
        <f t="shared" si="14"/>
        <v>38.477516894187495</v>
      </c>
      <c r="R28">
        <f t="shared" si="15"/>
        <v>0.26891959399973309</v>
      </c>
      <c r="S28">
        <f t="shared" si="16"/>
        <v>0.1717795909285719</v>
      </c>
      <c r="T28" s="14">
        <f t="shared" si="0"/>
        <v>14.4361343174289</v>
      </c>
      <c r="U28" s="14">
        <f t="shared" si="17"/>
        <v>21.377681810375492</v>
      </c>
      <c r="V28">
        <f t="shared" si="18"/>
        <v>41.131384490000002</v>
      </c>
      <c r="W28">
        <f t="shared" si="19"/>
        <v>81.423491100000007</v>
      </c>
      <c r="X28">
        <f t="shared" si="20"/>
        <v>79.571246035087071</v>
      </c>
      <c r="Y28">
        <f t="shared" si="21"/>
        <v>99.601706957225716</v>
      </c>
      <c r="Z28">
        <v>78.174999999999997</v>
      </c>
      <c r="AA28">
        <f t="shared" si="22"/>
        <v>0.36656317044894254</v>
      </c>
      <c r="AB28">
        <f t="shared" si="23"/>
        <v>79.571246035087086</v>
      </c>
      <c r="AC28">
        <f t="shared" si="24"/>
        <v>99.601706957225744</v>
      </c>
      <c r="AD28">
        <f t="shared" si="25"/>
        <v>81.423491100000007</v>
      </c>
      <c r="AE28">
        <f t="shared" si="26"/>
        <v>13.458497789465952</v>
      </c>
      <c r="AF28">
        <f t="shared" si="27"/>
        <v>18.542864005576682</v>
      </c>
    </row>
    <row r="29" spans="1:32" x14ac:dyDescent="0.25">
      <c r="A29">
        <v>3453.375</v>
      </c>
      <c r="B29">
        <v>2.5190000000000001</v>
      </c>
      <c r="C29">
        <v>79.947999999999993</v>
      </c>
      <c r="D29">
        <f t="shared" si="1"/>
        <v>2519</v>
      </c>
      <c r="E29">
        <f t="shared" si="2"/>
        <v>3812.4781107720019</v>
      </c>
      <c r="F29">
        <f t="shared" si="3"/>
        <v>4312.5906889478165</v>
      </c>
      <c r="G29">
        <f t="shared" si="4"/>
        <v>4120.8420073047482</v>
      </c>
      <c r="H29">
        <f t="shared" si="5"/>
        <v>2315.6263486567332</v>
      </c>
      <c r="I29">
        <f t="shared" si="6"/>
        <v>2549.1943112946974</v>
      </c>
      <c r="J29">
        <f t="shared" si="7"/>
        <v>36.613638160346326</v>
      </c>
      <c r="K29">
        <f t="shared" si="8"/>
        <v>13.507193848828559</v>
      </c>
      <c r="L29">
        <f t="shared" si="9"/>
        <v>46.849466456556101</v>
      </c>
      <c r="M29">
        <f t="shared" si="10"/>
        <v>16.369448532941124</v>
      </c>
      <c r="N29">
        <f t="shared" si="11"/>
        <v>14.110569390673852</v>
      </c>
      <c r="O29">
        <f t="shared" si="12"/>
        <v>16.370881914367025</v>
      </c>
      <c r="P29" s="11">
        <f t="shared" si="13"/>
        <v>27.820802955137776</v>
      </c>
      <c r="Q29">
        <f t="shared" si="14"/>
        <v>38.363061963263732</v>
      </c>
      <c r="R29">
        <f t="shared" si="15"/>
        <v>0.26855105458588613</v>
      </c>
      <c r="S29">
        <f t="shared" si="16"/>
        <v>0.17178846575263895</v>
      </c>
      <c r="T29" s="14">
        <f t="shared" si="0"/>
        <v>14.368807872888743</v>
      </c>
      <c r="U29" s="14">
        <f t="shared" si="17"/>
        <v>21.299803936807717</v>
      </c>
      <c r="V29">
        <f t="shared" si="18"/>
        <v>41.132873355000001</v>
      </c>
      <c r="W29">
        <f t="shared" si="19"/>
        <v>81.426438450000006</v>
      </c>
      <c r="X29">
        <f t="shared" si="20"/>
        <v>79.503620076641241</v>
      </c>
      <c r="Y29">
        <f t="shared" si="21"/>
        <v>99.474347286829413</v>
      </c>
      <c r="Z29">
        <v>78.575999999999993</v>
      </c>
      <c r="AA29">
        <f t="shared" si="22"/>
        <v>0.37190677344988859</v>
      </c>
      <c r="AB29">
        <f t="shared" si="23"/>
        <v>79.503620076641241</v>
      </c>
      <c r="AC29">
        <f t="shared" si="24"/>
        <v>99.474347286829413</v>
      </c>
      <c r="AD29">
        <f t="shared" si="25"/>
        <v>81.426438450000006</v>
      </c>
      <c r="AE29">
        <f t="shared" si="26"/>
        <v>13.450601751210536</v>
      </c>
      <c r="AF29">
        <f t="shared" si="27"/>
        <v>18.547497326261766</v>
      </c>
    </row>
    <row r="30" spans="1:32" x14ac:dyDescent="0.25">
      <c r="A30">
        <v>3453.5</v>
      </c>
      <c r="B30">
        <v>2.5169999999999999</v>
      </c>
      <c r="C30">
        <v>79.849000000000004</v>
      </c>
      <c r="D30">
        <f t="shared" si="1"/>
        <v>2517</v>
      </c>
      <c r="E30">
        <f t="shared" si="2"/>
        <v>3817.2049743891594</v>
      </c>
      <c r="F30">
        <f t="shared" si="3"/>
        <v>4315.9510162932529</v>
      </c>
      <c r="G30">
        <f t="shared" si="4"/>
        <v>4125.2672970231315</v>
      </c>
      <c r="H30">
        <f t="shared" si="5"/>
        <v>2318.039813548703</v>
      </c>
      <c r="I30">
        <f t="shared" si="6"/>
        <v>2550.7579951982048</v>
      </c>
      <c r="J30">
        <f t="shared" si="7"/>
        <v>36.675342456133883</v>
      </c>
      <c r="K30">
        <f t="shared" si="8"/>
        <v>13.524617688804613</v>
      </c>
      <c r="L30">
        <f t="shared" si="9"/>
        <v>46.885249301582633</v>
      </c>
      <c r="M30">
        <f t="shared" si="10"/>
        <v>16.376524103120062</v>
      </c>
      <c r="N30">
        <f t="shared" si="11"/>
        <v>14.132201095342509</v>
      </c>
      <c r="O30">
        <f t="shared" si="12"/>
        <v>16.405997867793069</v>
      </c>
      <c r="P30" s="11">
        <f t="shared" si="13"/>
        <v>27.853054265226636</v>
      </c>
      <c r="Q30">
        <f t="shared" si="14"/>
        <v>38.379389239142569</v>
      </c>
      <c r="R30">
        <f t="shared" si="15"/>
        <v>0.26887386741121222</v>
      </c>
      <c r="S30">
        <f t="shared" si="16"/>
        <v>0.17178068427324314</v>
      </c>
      <c r="T30" s="14">
        <f t="shared" si="0"/>
        <v>14.38921710296982</v>
      </c>
      <c r="U30" s="14">
        <f t="shared" si="17"/>
        <v>21.310910211579753</v>
      </c>
      <c r="V30">
        <f t="shared" si="18"/>
        <v>41.134362219999993</v>
      </c>
      <c r="W30">
        <f t="shared" si="19"/>
        <v>81.429385800000006</v>
      </c>
      <c r="X30">
        <f t="shared" si="20"/>
        <v>79.522341619089133</v>
      </c>
      <c r="Y30">
        <f t="shared" si="21"/>
        <v>99.50170102489561</v>
      </c>
      <c r="Z30">
        <v>80.299000000000007</v>
      </c>
      <c r="AA30">
        <f t="shared" si="22"/>
        <v>0.39486694295270713</v>
      </c>
      <c r="AB30">
        <f t="shared" si="23"/>
        <v>79.522341619089133</v>
      </c>
      <c r="AC30">
        <f t="shared" si="24"/>
        <v>99.50170102489561</v>
      </c>
      <c r="AD30">
        <f t="shared" si="25"/>
        <v>81.429385800000006</v>
      </c>
      <c r="AE30">
        <f t="shared" si="26"/>
        <v>13.652718379761708</v>
      </c>
      <c r="AF30">
        <f t="shared" si="27"/>
        <v>18.812406994210367</v>
      </c>
    </row>
    <row r="31" spans="1:32" x14ac:dyDescent="0.25">
      <c r="A31">
        <v>3453.625</v>
      </c>
      <c r="B31">
        <v>2.5249999999999999</v>
      </c>
      <c r="C31">
        <v>80.653000000000006</v>
      </c>
      <c r="D31">
        <f t="shared" si="1"/>
        <v>2525</v>
      </c>
      <c r="E31">
        <f t="shared" si="2"/>
        <v>3779.1526663608297</v>
      </c>
      <c r="F31">
        <f t="shared" si="3"/>
        <v>4288.8996305159144</v>
      </c>
      <c r="G31">
        <f t="shared" si="4"/>
        <v>4089.6427262470088</v>
      </c>
      <c r="H31">
        <f t="shared" si="5"/>
        <v>2298.5254860143159</v>
      </c>
      <c r="I31">
        <f t="shared" si="6"/>
        <v>2538.1146623886757</v>
      </c>
      <c r="J31">
        <f t="shared" si="7"/>
        <v>36.062037061046972</v>
      </c>
      <c r="K31">
        <f t="shared" si="8"/>
        <v>13.340129009889804</v>
      </c>
      <c r="L31">
        <f t="shared" si="9"/>
        <v>46.446516602614864</v>
      </c>
      <c r="M31">
        <f t="shared" si="10"/>
        <v>16.266115749566762</v>
      </c>
      <c r="N31">
        <f t="shared" si="11"/>
        <v>13.91428510348134</v>
      </c>
      <c r="O31">
        <f t="shared" si="12"/>
        <v>16.07283767902295</v>
      </c>
      <c r="P31" s="11">
        <f t="shared" si="13"/>
        <v>27.502306117972736</v>
      </c>
      <c r="Q31">
        <f t="shared" si="14"/>
        <v>38.122785839183578</v>
      </c>
      <c r="R31">
        <f t="shared" si="15"/>
        <v>0.2662793936582134</v>
      </c>
      <c r="S31">
        <f t="shared" si="16"/>
        <v>0.17184662970933787</v>
      </c>
      <c r="T31" s="14">
        <f t="shared" si="0"/>
        <v>14.167543858341659</v>
      </c>
      <c r="U31" s="14">
        <f t="shared" si="17"/>
        <v>21.13648454644607</v>
      </c>
      <c r="V31">
        <f t="shared" si="18"/>
        <v>41.135851084999999</v>
      </c>
      <c r="W31">
        <f t="shared" si="19"/>
        <v>81.432333150000005</v>
      </c>
      <c r="X31">
        <f t="shared" si="20"/>
        <v>79.325581604269587</v>
      </c>
      <c r="Y31">
        <f t="shared" si="21"/>
        <v>99.170242818741031</v>
      </c>
      <c r="Z31">
        <v>81.744</v>
      </c>
      <c r="AA31">
        <f t="shared" si="22"/>
        <v>0.41412256972668998</v>
      </c>
      <c r="AB31">
        <f t="shared" si="23"/>
        <v>79.325581604269587</v>
      </c>
      <c r="AC31">
        <f t="shared" si="24"/>
        <v>99.170242818741031</v>
      </c>
      <c r="AD31">
        <f t="shared" si="25"/>
        <v>81.432333150000005</v>
      </c>
      <c r="AE31">
        <f t="shared" si="26"/>
        <v>13.63525145177705</v>
      </c>
      <c r="AF31">
        <f t="shared" si="27"/>
        <v>18.900733950445542</v>
      </c>
    </row>
    <row r="32" spans="1:32" x14ac:dyDescent="0.25">
      <c r="A32">
        <v>3453.75</v>
      </c>
      <c r="B32">
        <v>2.5190000000000001</v>
      </c>
      <c r="C32">
        <v>82.376999999999995</v>
      </c>
      <c r="D32">
        <f t="shared" si="1"/>
        <v>2519</v>
      </c>
      <c r="E32">
        <f t="shared" si="2"/>
        <v>3700.0619104847233</v>
      </c>
      <c r="F32">
        <f t="shared" si="3"/>
        <v>4232.6740121635903</v>
      </c>
      <c r="G32">
        <f t="shared" si="4"/>
        <v>4015.5979605957982</v>
      </c>
      <c r="H32">
        <f t="shared" si="5"/>
        <v>2257.32898993042</v>
      </c>
      <c r="I32">
        <f t="shared" si="6"/>
        <v>2511.4234525759193</v>
      </c>
      <c r="J32">
        <f t="shared" si="7"/>
        <v>34.486264058236628</v>
      </c>
      <c r="K32">
        <f t="shared" si="8"/>
        <v>12.835650571157551</v>
      </c>
      <c r="L32">
        <f t="shared" si="9"/>
        <v>45.129218289684218</v>
      </c>
      <c r="M32">
        <f t="shared" si="10"/>
        <v>15.887957102775696</v>
      </c>
      <c r="N32">
        <f t="shared" si="11"/>
        <v>13.353304084132827</v>
      </c>
      <c r="O32">
        <f t="shared" si="12"/>
        <v>15.259313017582741</v>
      </c>
      <c r="P32" s="11">
        <f t="shared" si="13"/>
        <v>26.523316349510001</v>
      </c>
      <c r="Q32">
        <f t="shared" si="14"/>
        <v>37.241813171330413</v>
      </c>
      <c r="R32">
        <f t="shared" si="15"/>
        <v>0.26092091103810566</v>
      </c>
      <c r="S32">
        <f t="shared" si="16"/>
        <v>0.17201390117122431</v>
      </c>
      <c r="T32" s="14">
        <f t="shared" si="0"/>
        <v>13.552203539903994</v>
      </c>
      <c r="U32" s="14">
        <f t="shared" si="17"/>
        <v>20.539663342665989</v>
      </c>
      <c r="V32">
        <f t="shared" si="18"/>
        <v>41.137339949999998</v>
      </c>
      <c r="W32">
        <f t="shared" si="19"/>
        <v>81.435280500000019</v>
      </c>
      <c r="X32">
        <f t="shared" si="20"/>
        <v>78.737628946086062</v>
      </c>
      <c r="Y32">
        <f t="shared" si="21"/>
        <v>98.120936611472402</v>
      </c>
      <c r="Z32">
        <v>82.299000000000007</v>
      </c>
      <c r="AA32">
        <f t="shared" si="22"/>
        <v>0.4215183294910918</v>
      </c>
      <c r="AB32">
        <f t="shared" si="23"/>
        <v>78.737628946086062</v>
      </c>
      <c r="AC32">
        <f t="shared" si="24"/>
        <v>98.120936611472402</v>
      </c>
      <c r="AD32">
        <f t="shared" si="25"/>
        <v>81.435280500000019</v>
      </c>
      <c r="AE32">
        <f t="shared" si="26"/>
        <v>13.207095631127272</v>
      </c>
      <c r="AF32">
        <f t="shared" si="27"/>
        <v>18.544294444515145</v>
      </c>
    </row>
    <row r="33" spans="1:32" x14ac:dyDescent="0.25">
      <c r="A33">
        <v>3453.875</v>
      </c>
      <c r="B33">
        <v>2.504</v>
      </c>
      <c r="C33">
        <v>84.724999999999994</v>
      </c>
      <c r="D33">
        <f t="shared" si="1"/>
        <v>2504</v>
      </c>
      <c r="E33">
        <f t="shared" si="2"/>
        <v>3597.5213927412215</v>
      </c>
      <c r="F33">
        <f t="shared" si="3"/>
        <v>4159.7779580997349</v>
      </c>
      <c r="G33">
        <f t="shared" si="4"/>
        <v>3919.5995278843316</v>
      </c>
      <c r="H33">
        <f t="shared" si="5"/>
        <v>2202.587150490288</v>
      </c>
      <c r="I33">
        <f t="shared" si="6"/>
        <v>2475.9562148026575</v>
      </c>
      <c r="J33">
        <f t="shared" si="7"/>
        <v>32.407169068761768</v>
      </c>
      <c r="K33">
        <f t="shared" si="8"/>
        <v>12.147880949384335</v>
      </c>
      <c r="L33">
        <f t="shared" si="9"/>
        <v>43.328596662373762</v>
      </c>
      <c r="M33">
        <f t="shared" si="10"/>
        <v>15.350419380760238</v>
      </c>
      <c r="N33">
        <f t="shared" si="11"/>
        <v>12.627757900853286</v>
      </c>
      <c r="O33">
        <f t="shared" si="12"/>
        <v>14.215966873015647</v>
      </c>
      <c r="P33" s="11">
        <f t="shared" si="13"/>
        <v>25.183906734675102</v>
      </c>
      <c r="Q33">
        <f t="shared" si="14"/>
        <v>35.991120423439739</v>
      </c>
      <c r="R33">
        <f t="shared" si="15"/>
        <v>0.25405455705575897</v>
      </c>
      <c r="S33">
        <f t="shared" si="16"/>
        <v>0.1723171703227192</v>
      </c>
      <c r="T33" s="14">
        <f t="shared" si="0"/>
        <v>12.71860206937898</v>
      </c>
      <c r="U33" s="14">
        <f t="shared" si="17"/>
        <v>19.697831166020663</v>
      </c>
      <c r="V33">
        <f t="shared" si="18"/>
        <v>41.138828814999997</v>
      </c>
      <c r="W33">
        <f t="shared" si="19"/>
        <v>81.438227850000004</v>
      </c>
      <c r="X33">
        <f t="shared" si="20"/>
        <v>77.935250267982838</v>
      </c>
      <c r="Y33">
        <f t="shared" si="21"/>
        <v>96.662761912510334</v>
      </c>
      <c r="Z33">
        <v>81.861000000000004</v>
      </c>
      <c r="AA33">
        <f t="shared" si="22"/>
        <v>0.41568167583918553</v>
      </c>
      <c r="AB33">
        <f t="shared" si="23"/>
        <v>77.935250267982852</v>
      </c>
      <c r="AC33">
        <f t="shared" si="24"/>
        <v>96.662761912510348</v>
      </c>
      <c r="AD33">
        <f t="shared" si="25"/>
        <v>81.438227850000004</v>
      </c>
      <c r="AE33">
        <f t="shared" si="26"/>
        <v>12.497274187567015</v>
      </c>
      <c r="AF33">
        <f t="shared" si="27"/>
        <v>17.860251190898968</v>
      </c>
    </row>
    <row r="34" spans="1:32" x14ac:dyDescent="0.25">
      <c r="A34">
        <v>3454</v>
      </c>
      <c r="B34">
        <v>2.484</v>
      </c>
      <c r="C34">
        <v>87.418999999999997</v>
      </c>
      <c r="D34">
        <f t="shared" si="1"/>
        <v>2484</v>
      </c>
      <c r="E34">
        <f t="shared" si="2"/>
        <v>3486.6562188997814</v>
      </c>
      <c r="F34">
        <f t="shared" si="3"/>
        <v>4080.9639060158547</v>
      </c>
      <c r="G34">
        <f t="shared" si="4"/>
        <v>3815.8075521339752</v>
      </c>
      <c r="H34">
        <f t="shared" si="5"/>
        <v>2141.6172456915683</v>
      </c>
      <c r="I34">
        <f t="shared" si="6"/>
        <v>2436.453813483567</v>
      </c>
      <c r="J34">
        <f t="shared" si="7"/>
        <v>30.197420626560618</v>
      </c>
      <c r="K34">
        <f t="shared" si="8"/>
        <v>11.392926676776151</v>
      </c>
      <c r="L34">
        <f t="shared" si="9"/>
        <v>41.36919774307519</v>
      </c>
      <c r="M34">
        <f t="shared" si="10"/>
        <v>14.745787048132723</v>
      </c>
      <c r="N34">
        <f t="shared" si="11"/>
        <v>11.877623646809745</v>
      </c>
      <c r="O34">
        <f t="shared" si="12"/>
        <v>13.138925696782225</v>
      </c>
      <c r="P34" s="11">
        <f t="shared" si="13"/>
        <v>23.713226304367396</v>
      </c>
      <c r="Q34">
        <f t="shared" si="14"/>
        <v>34.587820211170893</v>
      </c>
      <c r="R34">
        <f t="shared" si="15"/>
        <v>0.24675511802997821</v>
      </c>
      <c r="S34">
        <f t="shared" si="16"/>
        <v>0.17280346238116837</v>
      </c>
      <c r="T34" s="14">
        <f t="shared" si="0"/>
        <v>11.814749209416588</v>
      </c>
      <c r="U34" s="14">
        <f t="shared" si="17"/>
        <v>18.761098798402163</v>
      </c>
      <c r="V34">
        <f t="shared" si="18"/>
        <v>41.14031768000001</v>
      </c>
      <c r="W34">
        <f t="shared" si="19"/>
        <v>81.441175200000004</v>
      </c>
      <c r="X34">
        <f t="shared" si="20"/>
        <v>77.068042085475071</v>
      </c>
      <c r="Y34">
        <f t="shared" si="21"/>
        <v>95.057902284196985</v>
      </c>
      <c r="Z34">
        <v>80.908000000000001</v>
      </c>
      <c r="AA34">
        <f t="shared" si="22"/>
        <v>0.40298229015364523</v>
      </c>
      <c r="AB34">
        <f t="shared" si="23"/>
        <v>77.068042085475071</v>
      </c>
      <c r="AC34">
        <f t="shared" si="24"/>
        <v>95.057902284196985</v>
      </c>
      <c r="AD34">
        <f t="shared" si="25"/>
        <v>81.441175200000004</v>
      </c>
      <c r="AE34">
        <f t="shared" si="26"/>
        <v>11.67962951836525</v>
      </c>
      <c r="AF34">
        <f t="shared" si="27"/>
        <v>17.035763954224137</v>
      </c>
    </row>
    <row r="35" spans="1:32" x14ac:dyDescent="0.25">
      <c r="A35">
        <v>3454.125</v>
      </c>
      <c r="B35">
        <v>2.46</v>
      </c>
      <c r="C35">
        <v>90.17</v>
      </c>
      <c r="D35">
        <f t="shared" si="1"/>
        <v>2460</v>
      </c>
      <c r="E35">
        <f t="shared" si="2"/>
        <v>3380.2816901408451</v>
      </c>
      <c r="F35">
        <f t="shared" si="3"/>
        <v>4005.3422535211266</v>
      </c>
      <c r="G35">
        <f t="shared" si="4"/>
        <v>3716.2197183098592</v>
      </c>
      <c r="H35">
        <f t="shared" si="5"/>
        <v>2081.2663627858619</v>
      </c>
      <c r="I35">
        <f t="shared" si="6"/>
        <v>2397.3524764489598</v>
      </c>
      <c r="J35">
        <f t="shared" si="7"/>
        <v>28.108708589565563</v>
      </c>
      <c r="K35">
        <f t="shared" si="8"/>
        <v>10.655907395245171</v>
      </c>
      <c r="L35">
        <f t="shared" si="9"/>
        <v>39.465205756890569</v>
      </c>
      <c r="M35">
        <f t="shared" si="10"/>
        <v>14.138355284986464</v>
      </c>
      <c r="N35">
        <f t="shared" si="11"/>
        <v>11.188495186917642</v>
      </c>
      <c r="O35">
        <f t="shared" si="12"/>
        <v>12.151637399586148</v>
      </c>
      <c r="P35" s="11">
        <f t="shared" si="13"/>
        <v>22.2784419460748</v>
      </c>
      <c r="Q35">
        <f t="shared" si="14"/>
        <v>33.182277213702022</v>
      </c>
      <c r="R35">
        <f t="shared" si="15"/>
        <v>0.23989633873083335</v>
      </c>
      <c r="S35">
        <f t="shared" si="16"/>
        <v>0.17348434612257652</v>
      </c>
      <c r="T35" s="14">
        <f t="shared" si="0"/>
        <v>10.945034977137126</v>
      </c>
      <c r="U35" s="14">
        <f t="shared" si="17"/>
        <v>17.831407988922255</v>
      </c>
      <c r="V35">
        <f t="shared" si="18"/>
        <v>41.141806545000009</v>
      </c>
      <c r="W35">
        <f t="shared" si="19"/>
        <v>81.444122550000017</v>
      </c>
      <c r="X35">
        <f t="shared" si="20"/>
        <v>76.236855433876315</v>
      </c>
      <c r="Y35">
        <f t="shared" si="21"/>
        <v>93.485648881559797</v>
      </c>
      <c r="Z35">
        <v>80.28</v>
      </c>
      <c r="AA35">
        <f t="shared" si="22"/>
        <v>0.39461375478059241</v>
      </c>
      <c r="AB35">
        <f t="shared" si="23"/>
        <v>76.236855433876315</v>
      </c>
      <c r="AC35">
        <f t="shared" si="24"/>
        <v>93.485648881559797</v>
      </c>
      <c r="AD35">
        <f t="shared" si="25"/>
        <v>81.444122550000017</v>
      </c>
      <c r="AE35">
        <f t="shared" si="26"/>
        <v>10.918568120986974</v>
      </c>
      <c r="AF35">
        <f t="shared" si="27"/>
        <v>16.262490664483515</v>
      </c>
    </row>
    <row r="36" spans="1:32" x14ac:dyDescent="0.25">
      <c r="A36">
        <v>3454.25</v>
      </c>
      <c r="B36">
        <v>2.423</v>
      </c>
      <c r="C36">
        <v>91.882000000000005</v>
      </c>
      <c r="D36">
        <f t="shared" si="1"/>
        <v>2423</v>
      </c>
      <c r="E36">
        <f t="shared" si="2"/>
        <v>3317.2982738730107</v>
      </c>
      <c r="F36">
        <f t="shared" si="3"/>
        <v>3960.5673428963232</v>
      </c>
      <c r="G36">
        <f t="shared" si="4"/>
        <v>3657.2546439999123</v>
      </c>
      <c r="H36">
        <f t="shared" si="5"/>
        <v>2044.6314243842662</v>
      </c>
      <c r="I36">
        <f t="shared" si="6"/>
        <v>2373.6166998585659</v>
      </c>
      <c r="J36">
        <f t="shared" si="7"/>
        <v>26.663825571088395</v>
      </c>
      <c r="K36">
        <f t="shared" si="8"/>
        <v>10.129394294007453</v>
      </c>
      <c r="L36">
        <f t="shared" si="9"/>
        <v>38.007404980865608</v>
      </c>
      <c r="M36">
        <f t="shared" si="10"/>
        <v>13.651318264304418</v>
      </c>
      <c r="N36">
        <f t="shared" si="11"/>
        <v>10.704768452256772</v>
      </c>
      <c r="O36">
        <f t="shared" si="12"/>
        <v>11.491772697485496</v>
      </c>
      <c r="P36" s="11">
        <f t="shared" si="13"/>
        <v>21.241737808489127</v>
      </c>
      <c r="Q36">
        <f t="shared" si="14"/>
        <v>32.053674918684884</v>
      </c>
      <c r="R36">
        <f t="shared" si="15"/>
        <v>0.23591172159999615</v>
      </c>
      <c r="S36">
        <f t="shared" si="16"/>
        <v>0.17401390466806049</v>
      </c>
      <c r="T36" s="14">
        <f t="shared" si="0"/>
        <v>10.324380213056667</v>
      </c>
      <c r="U36" s="14">
        <f t="shared" si="17"/>
        <v>17.091272328141315</v>
      </c>
      <c r="V36">
        <f t="shared" si="18"/>
        <v>41.143295410000007</v>
      </c>
      <c r="W36">
        <f t="shared" si="19"/>
        <v>81.447069900000002</v>
      </c>
      <c r="X36">
        <f t="shared" si="20"/>
        <v>75.604703594579803</v>
      </c>
      <c r="Y36">
        <f t="shared" si="21"/>
        <v>92.259311877031195</v>
      </c>
      <c r="Z36">
        <v>79.760999999999996</v>
      </c>
      <c r="AA36">
        <f t="shared" si="22"/>
        <v>0.38769771997388153</v>
      </c>
      <c r="AB36">
        <f t="shared" si="23"/>
        <v>75.604703594579803</v>
      </c>
      <c r="AC36">
        <f t="shared" si="24"/>
        <v>92.25931187703118</v>
      </c>
      <c r="AD36">
        <f t="shared" si="25"/>
        <v>81.447069900000002</v>
      </c>
      <c r="AE36">
        <f t="shared" si="26"/>
        <v>10.367635562201738</v>
      </c>
      <c r="AF36">
        <f t="shared" si="27"/>
        <v>15.644709626977949</v>
      </c>
    </row>
    <row r="37" spans="1:32" x14ac:dyDescent="0.25">
      <c r="A37">
        <v>3454.375</v>
      </c>
      <c r="B37">
        <v>2.38</v>
      </c>
      <c r="C37">
        <v>92.963999999999999</v>
      </c>
      <c r="D37">
        <f t="shared" si="1"/>
        <v>2380</v>
      </c>
      <c r="E37">
        <f t="shared" si="2"/>
        <v>3278.688524590164</v>
      </c>
      <c r="F37">
        <f t="shared" si="3"/>
        <v>3933.1196721311476</v>
      </c>
      <c r="G37">
        <f t="shared" si="4"/>
        <v>3621.1081967213117</v>
      </c>
      <c r="H37">
        <f t="shared" si="5"/>
        <v>2021.8281863268949</v>
      </c>
      <c r="I37">
        <f t="shared" si="6"/>
        <v>2358.8424819211955</v>
      </c>
      <c r="J37">
        <f t="shared" si="7"/>
        <v>25.584520290244555</v>
      </c>
      <c r="K37">
        <f t="shared" si="8"/>
        <v>9.7289383317616451</v>
      </c>
      <c r="L37">
        <f t="shared" si="9"/>
        <v>36.817244245625965</v>
      </c>
      <c r="M37">
        <f t="shared" si="10"/>
        <v>13.242648093748425</v>
      </c>
      <c r="N37">
        <f t="shared" si="11"/>
        <v>10.331948058129115</v>
      </c>
      <c r="O37">
        <f t="shared" si="12"/>
        <v>11.009322668413477</v>
      </c>
      <c r="P37" s="11">
        <f t="shared" si="13"/>
        <v>20.443173018105185</v>
      </c>
      <c r="Q37">
        <f t="shared" si="14"/>
        <v>31.104157141449896</v>
      </c>
      <c r="R37">
        <f t="shared" si="15"/>
        <v>0.23349970870098377</v>
      </c>
      <c r="S37">
        <f t="shared" si="16"/>
        <v>0.17439340384396057</v>
      </c>
      <c r="T37" s="14">
        <f t="shared" si="0"/>
        <v>9.8509064439273661</v>
      </c>
      <c r="U37" s="14">
        <f t="shared" si="17"/>
        <v>16.47309999057153</v>
      </c>
      <c r="V37">
        <f t="shared" si="18"/>
        <v>41.144784275000006</v>
      </c>
      <c r="W37">
        <f t="shared" si="19"/>
        <v>81.450017250000016</v>
      </c>
      <c r="X37">
        <f t="shared" si="20"/>
        <v>75.087260652530375</v>
      </c>
      <c r="Y37">
        <f t="shared" si="21"/>
        <v>91.243291326903446</v>
      </c>
      <c r="Z37">
        <v>78.128</v>
      </c>
      <c r="AA37">
        <f t="shared" si="22"/>
        <v>0.36593686286529054</v>
      </c>
      <c r="AB37">
        <f t="shared" si="23"/>
        <v>75.087260652530375</v>
      </c>
      <c r="AC37">
        <f t="shared" si="24"/>
        <v>91.243291326903446</v>
      </c>
      <c r="AD37">
        <f t="shared" si="25"/>
        <v>81.450017250000016</v>
      </c>
      <c r="AE37">
        <f t="shared" si="26"/>
        <v>9.8481221404896253</v>
      </c>
      <c r="AF37">
        <f t="shared" si="27"/>
        <v>14.983854919913643</v>
      </c>
    </row>
    <row r="38" spans="1:32" x14ac:dyDescent="0.25">
      <c r="A38">
        <v>3454.5</v>
      </c>
      <c r="B38">
        <v>2.3380000000000001</v>
      </c>
      <c r="C38">
        <v>94.075999999999993</v>
      </c>
      <c r="D38">
        <f t="shared" si="1"/>
        <v>2338</v>
      </c>
      <c r="E38">
        <f t="shared" si="2"/>
        <v>3239.9336706492627</v>
      </c>
      <c r="F38">
        <f t="shared" si="3"/>
        <v>3905.5688464645609</v>
      </c>
      <c r="G38">
        <f t="shared" si="4"/>
        <v>3584.8259024618396</v>
      </c>
      <c r="H38">
        <f t="shared" si="5"/>
        <v>1998.6675883818061</v>
      </c>
      <c r="I38">
        <f t="shared" si="6"/>
        <v>2343.8367305125721</v>
      </c>
      <c r="J38">
        <f t="shared" si="7"/>
        <v>24.54238390470351</v>
      </c>
      <c r="K38">
        <f t="shared" si="8"/>
        <v>9.3395434372464941</v>
      </c>
      <c r="L38">
        <f t="shared" si="9"/>
        <v>35.662608217841431</v>
      </c>
      <c r="M38">
        <f t="shared" si="10"/>
        <v>12.843968107923081</v>
      </c>
      <c r="N38">
        <f t="shared" si="11"/>
        <v>9.9746720019952697</v>
      </c>
      <c r="O38">
        <f t="shared" si="12"/>
        <v>10.546925109276458</v>
      </c>
      <c r="P38" s="11">
        <f t="shared" si="13"/>
        <v>19.667525949766237</v>
      </c>
      <c r="Q38">
        <f t="shared" si="14"/>
        <v>30.178726711783732</v>
      </c>
      <c r="R38">
        <f t="shared" si="15"/>
        <v>0.23110327912775425</v>
      </c>
      <c r="S38">
        <f t="shared" si="16"/>
        <v>0.17482099216547128</v>
      </c>
      <c r="T38" s="14">
        <f t="shared" si="0"/>
        <v>9.3949887301390795</v>
      </c>
      <c r="U38" s="14">
        <f t="shared" si="17"/>
        <v>15.874682740863642</v>
      </c>
      <c r="V38">
        <f t="shared" si="18"/>
        <v>41.146273140000005</v>
      </c>
      <c r="W38">
        <f t="shared" si="19"/>
        <v>81.452964600000016</v>
      </c>
      <c r="X38">
        <f t="shared" si="20"/>
        <v>74.587865577522052</v>
      </c>
      <c r="Y38">
        <f t="shared" si="21"/>
        <v>90.257506669188217</v>
      </c>
      <c r="Z38">
        <v>76.171000000000006</v>
      </c>
      <c r="AA38">
        <f t="shared" si="22"/>
        <v>0.33985848113748124</v>
      </c>
      <c r="AB38">
        <f t="shared" si="23"/>
        <v>74.587865577522052</v>
      </c>
      <c r="AC38">
        <f t="shared" si="24"/>
        <v>90.257506669188203</v>
      </c>
      <c r="AD38">
        <f t="shared" si="25"/>
        <v>81.452964600000016</v>
      </c>
      <c r="AE38">
        <f t="shared" si="26"/>
        <v>9.3248734177930412</v>
      </c>
      <c r="AF38">
        <f t="shared" si="27"/>
        <v>14.308500581940137</v>
      </c>
    </row>
    <row r="39" spans="1:32" x14ac:dyDescent="0.25">
      <c r="A39">
        <v>3454.625</v>
      </c>
      <c r="B39">
        <v>2.31</v>
      </c>
      <c r="C39">
        <v>95.457999999999998</v>
      </c>
      <c r="D39">
        <f t="shared" si="1"/>
        <v>2310</v>
      </c>
      <c r="E39">
        <f t="shared" si="2"/>
        <v>3193.0272999643826</v>
      </c>
      <c r="F39">
        <f t="shared" si="3"/>
        <v>3872.2231075446794</v>
      </c>
      <c r="G39">
        <f t="shared" si="4"/>
        <v>3540.9121582266548</v>
      </c>
      <c r="H39">
        <f t="shared" si="5"/>
        <v>1970.2620536754275</v>
      </c>
      <c r="I39">
        <f t="shared" si="6"/>
        <v>2325.43278457631</v>
      </c>
      <c r="J39">
        <f t="shared" si="7"/>
        <v>23.5514279115142</v>
      </c>
      <c r="K39">
        <f t="shared" si="8"/>
        <v>8.9672642139541523</v>
      </c>
      <c r="L39">
        <f t="shared" si="9"/>
        <v>34.636398245532867</v>
      </c>
      <c r="M39">
        <f t="shared" si="10"/>
        <v>12.491642938195184</v>
      </c>
      <c r="N39">
        <f t="shared" si="11"/>
        <v>9.653112369142498</v>
      </c>
      <c r="O39">
        <f t="shared" si="12"/>
        <v>10.108515501803925</v>
      </c>
      <c r="P39" s="11">
        <f t="shared" si="13"/>
        <v>18.93714862813227</v>
      </c>
      <c r="Q39">
        <f t="shared" si="14"/>
        <v>29.365530199787152</v>
      </c>
      <c r="R39">
        <f t="shared" si="15"/>
        <v>0.22823723634585524</v>
      </c>
      <c r="S39">
        <f t="shared" si="16"/>
        <v>0.17540704393644546</v>
      </c>
      <c r="T39" s="14">
        <f t="shared" si="0"/>
        <v>8.9693623323853409</v>
      </c>
      <c r="U39" s="14">
        <f t="shared" si="17"/>
        <v>15.352235110209945</v>
      </c>
      <c r="V39">
        <f t="shared" si="18"/>
        <v>41.147762005000004</v>
      </c>
      <c r="W39">
        <f t="shared" si="19"/>
        <v>81.455911950000001</v>
      </c>
      <c r="X39">
        <f t="shared" si="20"/>
        <v>74.154493015329393</v>
      </c>
      <c r="Y39">
        <f t="shared" si="21"/>
        <v>89.394297399927524</v>
      </c>
      <c r="Z39">
        <v>74.945999999999998</v>
      </c>
      <c r="AA39">
        <f t="shared" si="22"/>
        <v>0.32353450688272051</v>
      </c>
      <c r="AB39">
        <f t="shared" si="23"/>
        <v>74.154493015329393</v>
      </c>
      <c r="AC39">
        <f t="shared" si="24"/>
        <v>89.39429739992751</v>
      </c>
      <c r="AD39">
        <f t="shared" si="25"/>
        <v>81.455911950000001</v>
      </c>
      <c r="AE39">
        <f t="shared" si="26"/>
        <v>8.888420206473473</v>
      </c>
      <c r="AF39">
        <f t="shared" si="27"/>
        <v>13.7831295052437</v>
      </c>
    </row>
    <row r="40" spans="1:32" x14ac:dyDescent="0.25">
      <c r="A40">
        <v>3454.75</v>
      </c>
      <c r="B40">
        <v>2.2970000000000002</v>
      </c>
      <c r="C40">
        <v>97.027000000000001</v>
      </c>
      <c r="D40">
        <f t="shared" si="1"/>
        <v>2297</v>
      </c>
      <c r="E40">
        <f t="shared" si="2"/>
        <v>3141.3936327001761</v>
      </c>
      <c r="F40">
        <f t="shared" si="3"/>
        <v>3835.516733486555</v>
      </c>
      <c r="G40">
        <f t="shared" si="4"/>
        <v>3492.572718933905</v>
      </c>
      <c r="H40">
        <f t="shared" si="5"/>
        <v>1938.5072064032738</v>
      </c>
      <c r="I40">
        <f t="shared" si="6"/>
        <v>2304.858819028681</v>
      </c>
      <c r="J40">
        <f t="shared" si="7"/>
        <v>22.667609035942473</v>
      </c>
      <c r="K40">
        <f t="shared" si="8"/>
        <v>8.6316900047702454</v>
      </c>
      <c r="L40">
        <f t="shared" si="9"/>
        <v>33.791600243728787</v>
      </c>
      <c r="M40">
        <f t="shared" si="10"/>
        <v>12.202523481477893</v>
      </c>
      <c r="N40">
        <f t="shared" si="11"/>
        <v>9.3865532807730006</v>
      </c>
      <c r="O40">
        <f t="shared" si="12"/>
        <v>9.7206031301326163</v>
      </c>
      <c r="P40" s="11">
        <f t="shared" si="13"/>
        <v>18.290852852520928</v>
      </c>
      <c r="Q40">
        <f t="shared" si="14"/>
        <v>28.703944095014617</v>
      </c>
      <c r="R40">
        <f t="shared" si="15"/>
        <v>0.2251278097062808</v>
      </c>
      <c r="S40">
        <f t="shared" si="16"/>
        <v>0.17614787378135702</v>
      </c>
      <c r="T40" s="14">
        <f t="shared" si="0"/>
        <v>8.5957996879432965</v>
      </c>
      <c r="U40" s="14">
        <f t="shared" si="17"/>
        <v>14.929583466643647</v>
      </c>
      <c r="V40">
        <f t="shared" si="18"/>
        <v>41.149250870000003</v>
      </c>
      <c r="W40">
        <f t="shared" si="19"/>
        <v>81.458859300000015</v>
      </c>
      <c r="X40">
        <f t="shared" si="20"/>
        <v>73.812718194616693</v>
      </c>
      <c r="Y40">
        <f t="shared" si="21"/>
        <v>88.699796842019708</v>
      </c>
      <c r="Z40">
        <v>74.933000000000007</v>
      </c>
      <c r="AA40">
        <f t="shared" si="22"/>
        <v>0.32336127287022109</v>
      </c>
      <c r="AB40">
        <f t="shared" si="23"/>
        <v>73.812718194616693</v>
      </c>
      <c r="AC40">
        <f t="shared" si="24"/>
        <v>88.699796842019708</v>
      </c>
      <c r="AD40">
        <f t="shared" si="25"/>
        <v>81.458859300000015</v>
      </c>
      <c r="AE40">
        <f t="shared" si="26"/>
        <v>8.5841479122749966</v>
      </c>
      <c r="AF40">
        <f t="shared" si="27"/>
        <v>13.471154339493696</v>
      </c>
    </row>
    <row r="41" spans="1:32" x14ac:dyDescent="0.25">
      <c r="A41">
        <v>3454.875</v>
      </c>
      <c r="B41">
        <v>2.2810000000000001</v>
      </c>
      <c r="C41">
        <v>98.245000000000005</v>
      </c>
      <c r="D41">
        <f t="shared" si="1"/>
        <v>2281</v>
      </c>
      <c r="E41">
        <f t="shared" si="2"/>
        <v>3102.4479617283318</v>
      </c>
      <c r="F41">
        <f t="shared" si="3"/>
        <v>3807.830255992671</v>
      </c>
      <c r="G41">
        <f t="shared" si="4"/>
        <v>3456.1117817700647</v>
      </c>
      <c r="H41">
        <f t="shared" si="5"/>
        <v>1914.2082678180286</v>
      </c>
      <c r="I41">
        <f t="shared" si="6"/>
        <v>2289.115536719301</v>
      </c>
      <c r="J41">
        <f t="shared" si="7"/>
        <v>21.955043233284833</v>
      </c>
      <c r="K41">
        <f t="shared" si="8"/>
        <v>8.3580249003815901</v>
      </c>
      <c r="L41">
        <f t="shared" si="9"/>
        <v>33.073522040531778</v>
      </c>
      <c r="M41">
        <f t="shared" si="10"/>
        <v>11.952553914165751</v>
      </c>
      <c r="N41">
        <f t="shared" si="11"/>
        <v>9.1684142122002754</v>
      </c>
      <c r="O41">
        <f t="shared" si="12"/>
        <v>9.4121438949249807</v>
      </c>
      <c r="P41" s="11">
        <f t="shared" si="13"/>
        <v>17.760706488456098</v>
      </c>
      <c r="Q41">
        <f t="shared" si="14"/>
        <v>28.131044383726866</v>
      </c>
      <c r="R41">
        <f t="shared" si="15"/>
        <v>0.22281516260553133</v>
      </c>
      <c r="S41">
        <f t="shared" si="16"/>
        <v>0.17677964833887649</v>
      </c>
      <c r="T41" s="14">
        <f t="shared" si="0"/>
        <v>8.2915782489817591</v>
      </c>
      <c r="U41" s="14">
        <f t="shared" si="17"/>
        <v>14.565354495927405</v>
      </c>
      <c r="V41">
        <f t="shared" si="18"/>
        <v>41.150739735000009</v>
      </c>
      <c r="W41">
        <f t="shared" si="19"/>
        <v>81.46180665</v>
      </c>
      <c r="X41">
        <f t="shared" si="20"/>
        <v>73.523694193092481</v>
      </c>
      <c r="Y41">
        <f t="shared" si="21"/>
        <v>88.1058099683747</v>
      </c>
      <c r="Z41">
        <v>75.185000000000002</v>
      </c>
      <c r="AA41">
        <f t="shared" si="22"/>
        <v>0.32671934757405752</v>
      </c>
      <c r="AB41">
        <f t="shared" si="23"/>
        <v>73.523694193092496</v>
      </c>
      <c r="AC41">
        <f t="shared" si="24"/>
        <v>88.105809968374714</v>
      </c>
      <c r="AD41">
        <f t="shared" si="25"/>
        <v>81.46180665</v>
      </c>
      <c r="AE41">
        <f t="shared" si="26"/>
        <v>8.3527384771101598</v>
      </c>
      <c r="AF41">
        <f t="shared" si="27"/>
        <v>13.2298372802891</v>
      </c>
    </row>
    <row r="42" spans="1:32" x14ac:dyDescent="0.25">
      <c r="A42">
        <v>3455</v>
      </c>
      <c r="B42">
        <v>2.2690000000000001</v>
      </c>
      <c r="C42">
        <v>98.507999999999996</v>
      </c>
      <c r="D42">
        <f t="shared" si="1"/>
        <v>2269</v>
      </c>
      <c r="E42">
        <f t="shared" si="2"/>
        <v>3094.1649409185038</v>
      </c>
      <c r="F42">
        <f t="shared" si="3"/>
        <v>3801.9418564989646</v>
      </c>
      <c r="G42">
        <f t="shared" si="4"/>
        <v>3448.3572176879034</v>
      </c>
      <c r="H42">
        <f t="shared" si="5"/>
        <v>1909.0010109517643</v>
      </c>
      <c r="I42">
        <f t="shared" si="6"/>
        <v>2285.7417549956481</v>
      </c>
      <c r="J42">
        <f t="shared" si="7"/>
        <v>21.723080810571293</v>
      </c>
      <c r="K42">
        <f t="shared" si="8"/>
        <v>8.2688823469199129</v>
      </c>
      <c r="L42">
        <f t="shared" si="9"/>
        <v>32.797854706171059</v>
      </c>
      <c r="M42">
        <f t="shared" si="10"/>
        <v>11.854652275733896</v>
      </c>
      <c r="N42">
        <f t="shared" si="11"/>
        <v>9.0885501547032668</v>
      </c>
      <c r="O42">
        <f t="shared" si="12"/>
        <v>9.3124794439260441</v>
      </c>
      <c r="P42" s="11">
        <f t="shared" si="13"/>
        <v>17.582249260019598</v>
      </c>
      <c r="Q42">
        <f t="shared" si="14"/>
        <v>27.904017949659263</v>
      </c>
      <c r="R42">
        <f t="shared" si="15"/>
        <v>0.22232701696069265</v>
      </c>
      <c r="S42">
        <f t="shared" si="16"/>
        <v>0.17692266717843413</v>
      </c>
      <c r="T42" s="14">
        <f t="shared" si="0"/>
        <v>8.18962761000342</v>
      </c>
      <c r="U42" s="14">
        <f t="shared" si="17"/>
        <v>14.421478716426874</v>
      </c>
      <c r="V42">
        <f t="shared" si="18"/>
        <v>41.152228600000001</v>
      </c>
      <c r="W42">
        <f t="shared" si="19"/>
        <v>81.464754000000013</v>
      </c>
      <c r="X42">
        <f t="shared" si="20"/>
        <v>73.408339325566914</v>
      </c>
      <c r="Y42">
        <f t="shared" si="21"/>
        <v>87.871015101962257</v>
      </c>
      <c r="Z42">
        <v>73.849000000000004</v>
      </c>
      <c r="AA42">
        <f t="shared" si="22"/>
        <v>0.30891622136641661</v>
      </c>
      <c r="AB42">
        <f t="shared" si="23"/>
        <v>73.408339325566914</v>
      </c>
      <c r="AC42">
        <f t="shared" si="24"/>
        <v>87.871015101962257</v>
      </c>
      <c r="AD42">
        <f t="shared" si="25"/>
        <v>81.464754000000013</v>
      </c>
      <c r="AE42">
        <f t="shared" si="26"/>
        <v>8.1775140571612717</v>
      </c>
      <c r="AF42">
        <f t="shared" si="27"/>
        <v>12.978174502024133</v>
      </c>
    </row>
    <row r="43" spans="1:32" x14ac:dyDescent="0.25">
      <c r="A43">
        <v>3455.125</v>
      </c>
      <c r="B43">
        <v>2.2599999999999998</v>
      </c>
      <c r="C43">
        <v>98.777000000000001</v>
      </c>
      <c r="D43">
        <f t="shared" si="1"/>
        <v>2260</v>
      </c>
      <c r="E43">
        <f t="shared" si="2"/>
        <v>3085.7385828684814</v>
      </c>
      <c r="F43">
        <f t="shared" si="3"/>
        <v>3795.9515585612035</v>
      </c>
      <c r="G43">
        <f t="shared" si="4"/>
        <v>3440.4684612814726</v>
      </c>
      <c r="H43">
        <f t="shared" si="5"/>
        <v>1903.6893194931381</v>
      </c>
      <c r="I43">
        <f t="shared" si="6"/>
        <v>2282.3003100996038</v>
      </c>
      <c r="J43">
        <f t="shared" si="7"/>
        <v>21.519228680075194</v>
      </c>
      <c r="K43">
        <f t="shared" si="8"/>
        <v>8.1903146368440787</v>
      </c>
      <c r="L43">
        <f t="shared" si="9"/>
        <v>32.564901010971695</v>
      </c>
      <c r="M43">
        <f t="shared" si="10"/>
        <v>11.77210203438649</v>
      </c>
      <c r="N43">
        <f t="shared" si="11"/>
        <v>9.0206969421987147</v>
      </c>
      <c r="O43">
        <f t="shared" si="12"/>
        <v>9.2250070380643621</v>
      </c>
      <c r="P43" s="11">
        <f t="shared" si="13"/>
        <v>17.426429295626324</v>
      </c>
      <c r="Q43">
        <f t="shared" si="14"/>
        <v>27.713209074788878</v>
      </c>
      <c r="R43">
        <f t="shared" si="15"/>
        <v>0.22183177571361734</v>
      </c>
      <c r="S43">
        <f t="shared" si="16"/>
        <v>0.17707139276563225</v>
      </c>
      <c r="T43" s="14">
        <f t="shared" si="0"/>
        <v>8.1007995945170403</v>
      </c>
      <c r="U43" s="14">
        <f t="shared" si="17"/>
        <v>14.300759002531706</v>
      </c>
      <c r="V43">
        <f t="shared" si="18"/>
        <v>41.153717465</v>
      </c>
      <c r="W43">
        <f t="shared" si="19"/>
        <v>81.467701350000013</v>
      </c>
      <c r="X43">
        <f t="shared" si="20"/>
        <v>73.31279492878221</v>
      </c>
      <c r="Y43">
        <f t="shared" si="21"/>
        <v>87.674759410733742</v>
      </c>
      <c r="Z43">
        <v>72.400000000000006</v>
      </c>
      <c r="AA43">
        <f t="shared" si="22"/>
        <v>0.2896072918193569</v>
      </c>
      <c r="AB43">
        <f t="shared" si="23"/>
        <v>73.31279492878221</v>
      </c>
      <c r="AC43">
        <f t="shared" si="24"/>
        <v>87.674759410733742</v>
      </c>
      <c r="AD43">
        <f t="shared" si="25"/>
        <v>81.467701350000013</v>
      </c>
      <c r="AE43">
        <f t="shared" si="26"/>
        <v>8.0069004425563257</v>
      </c>
      <c r="AF43">
        <f t="shared" si="27"/>
        <v>12.733354736146355</v>
      </c>
    </row>
    <row r="44" spans="1:32" x14ac:dyDescent="0.25">
      <c r="A44">
        <v>3455.25</v>
      </c>
      <c r="B44">
        <v>2.258</v>
      </c>
      <c r="C44">
        <v>99.501999999999995</v>
      </c>
      <c r="D44">
        <f t="shared" si="1"/>
        <v>2258</v>
      </c>
      <c r="E44">
        <f t="shared" si="2"/>
        <v>3063.2550099495488</v>
      </c>
      <c r="F44">
        <f t="shared" si="3"/>
        <v>3779.9679865731346</v>
      </c>
      <c r="G44">
        <f t="shared" si="4"/>
        <v>3419.4193403147679</v>
      </c>
      <c r="H44">
        <f t="shared" si="5"/>
        <v>1889.4451353543591</v>
      </c>
      <c r="I44">
        <f t="shared" si="6"/>
        <v>2273.071503196089</v>
      </c>
      <c r="J44">
        <f t="shared" si="7"/>
        <v>21.188013576005122</v>
      </c>
      <c r="K44">
        <f t="shared" si="8"/>
        <v>8.061066592263181</v>
      </c>
      <c r="L44">
        <f t="shared" si="9"/>
        <v>32.262660717751096</v>
      </c>
      <c r="M44">
        <f t="shared" si="10"/>
        <v>11.666756464413924</v>
      </c>
      <c r="N44">
        <f t="shared" si="11"/>
        <v>8.9291477889232489</v>
      </c>
      <c r="O44">
        <f t="shared" si="12"/>
        <v>9.083497119819782</v>
      </c>
      <c r="P44" s="11">
        <f t="shared" si="13"/>
        <v>17.181881147398347</v>
      </c>
      <c r="Q44">
        <f t="shared" si="14"/>
        <v>27.474852191244725</v>
      </c>
      <c r="R44">
        <f t="shared" si="15"/>
        <v>0.22051707485355915</v>
      </c>
      <c r="S44">
        <f t="shared" si="16"/>
        <v>0.17748460229922691</v>
      </c>
      <c r="T44" s="14">
        <f t="shared" si="0"/>
        <v>7.9617510617593297</v>
      </c>
      <c r="U44" s="14">
        <f t="shared" si="17"/>
        <v>14.150219679637672</v>
      </c>
      <c r="V44">
        <f t="shared" si="18"/>
        <v>41.155206330000006</v>
      </c>
      <c r="W44">
        <f t="shared" si="19"/>
        <v>81.470648699999998</v>
      </c>
      <c r="X44">
        <f t="shared" si="20"/>
        <v>73.201347331120417</v>
      </c>
      <c r="Y44">
        <f t="shared" si="21"/>
        <v>87.434790217705398</v>
      </c>
      <c r="Z44">
        <v>71.531000000000006</v>
      </c>
      <c r="AA44">
        <f t="shared" si="22"/>
        <v>0.27802726436842878</v>
      </c>
      <c r="AB44">
        <f t="shared" si="23"/>
        <v>73.201347331120417</v>
      </c>
      <c r="AC44">
        <f t="shared" si="24"/>
        <v>87.434790217705398</v>
      </c>
      <c r="AD44">
        <f t="shared" si="25"/>
        <v>81.470648699999998</v>
      </c>
      <c r="AE44">
        <f t="shared" si="26"/>
        <v>7.8365062588078169</v>
      </c>
      <c r="AF44">
        <f t="shared" si="27"/>
        <v>12.531040653200561</v>
      </c>
    </row>
    <row r="45" spans="1:32" x14ac:dyDescent="0.25">
      <c r="A45">
        <v>3455.375</v>
      </c>
      <c r="B45">
        <v>2.2639999999999998</v>
      </c>
      <c r="C45">
        <v>100.711</v>
      </c>
      <c r="D45">
        <f t="shared" si="1"/>
        <v>2264</v>
      </c>
      <c r="E45">
        <f t="shared" si="2"/>
        <v>3026.481715006305</v>
      </c>
      <c r="F45">
        <f t="shared" si="3"/>
        <v>3753.8258511979825</v>
      </c>
      <c r="G45">
        <f t="shared" si="4"/>
        <v>3384.9921815889024</v>
      </c>
      <c r="H45">
        <f t="shared" si="5"/>
        <v>1865.9210003203807</v>
      </c>
      <c r="I45">
        <f t="shared" si="6"/>
        <v>2257.8302161075749</v>
      </c>
      <c r="J45">
        <f t="shared" si="7"/>
        <v>20.737315317349633</v>
      </c>
      <c r="K45">
        <f t="shared" si="8"/>
        <v>7.8824809102444862</v>
      </c>
      <c r="L45">
        <f t="shared" si="9"/>
        <v>31.90249609182079</v>
      </c>
      <c r="M45">
        <f t="shared" si="10"/>
        <v>11.541413052715608</v>
      </c>
      <c r="N45">
        <f t="shared" si="11"/>
        <v>8.8196699863895738</v>
      </c>
      <c r="O45">
        <f t="shared" si="12"/>
        <v>8.8932378702765682</v>
      </c>
      <c r="P45" s="11">
        <f t="shared" si="13"/>
        <v>16.852960066431848</v>
      </c>
      <c r="Q45">
        <f t="shared" si="14"/>
        <v>27.196511727700322</v>
      </c>
      <c r="R45">
        <f t="shared" si="15"/>
        <v>0.2183881341968979</v>
      </c>
      <c r="S45">
        <f t="shared" si="16"/>
        <v>0.1782141234994267</v>
      </c>
      <c r="T45" s="14">
        <f t="shared" si="0"/>
        <v>7.7754309586850576</v>
      </c>
      <c r="U45" s="14">
        <f t="shared" si="17"/>
        <v>13.974799751338598</v>
      </c>
      <c r="V45">
        <f t="shared" si="18"/>
        <v>41.156695195000005</v>
      </c>
      <c r="W45">
        <f t="shared" si="19"/>
        <v>81.473596050000012</v>
      </c>
      <c r="X45">
        <f t="shared" si="20"/>
        <v>73.083247282829518</v>
      </c>
      <c r="Y45">
        <f t="shared" si="21"/>
        <v>87.163771207142545</v>
      </c>
      <c r="Z45">
        <v>71.430999999999997</v>
      </c>
      <c r="AA45">
        <f t="shared" si="22"/>
        <v>0.27669469504150945</v>
      </c>
      <c r="AB45">
        <f t="shared" si="23"/>
        <v>73.083247282829518</v>
      </c>
      <c r="AC45">
        <f t="shared" si="24"/>
        <v>87.16377120714256</v>
      </c>
      <c r="AD45">
        <f t="shared" si="25"/>
        <v>81.473596050000012</v>
      </c>
      <c r="AE45">
        <f t="shared" si="26"/>
        <v>7.6799380466993048</v>
      </c>
      <c r="AF45">
        <f t="shared" si="27"/>
        <v>12.393521632505211</v>
      </c>
    </row>
    <row r="46" spans="1:32" x14ac:dyDescent="0.25">
      <c r="A46">
        <v>3455.5</v>
      </c>
      <c r="B46">
        <v>2.2690000000000001</v>
      </c>
      <c r="C46">
        <v>102.03100000000001</v>
      </c>
      <c r="D46">
        <f t="shared" si="1"/>
        <v>2269</v>
      </c>
      <c r="E46">
        <f t="shared" si="2"/>
        <v>2987.3273808940421</v>
      </c>
      <c r="F46">
        <f t="shared" si="3"/>
        <v>3725.9910350775745</v>
      </c>
      <c r="G46">
        <f t="shared" si="4"/>
        <v>3348.3358939930022</v>
      </c>
      <c r="H46">
        <f t="shared" si="5"/>
        <v>1840.5574118161858</v>
      </c>
      <c r="I46">
        <f t="shared" si="6"/>
        <v>2241.397147115707</v>
      </c>
      <c r="J46">
        <f t="shared" si="7"/>
        <v>20.248839354170475</v>
      </c>
      <c r="K46">
        <f t="shared" si="8"/>
        <v>7.6865814490685054</v>
      </c>
      <c r="L46">
        <f t="shared" si="9"/>
        <v>31.500547860002616</v>
      </c>
      <c r="M46">
        <f t="shared" si="10"/>
        <v>11.399140997222338</v>
      </c>
      <c r="N46">
        <f t="shared" si="11"/>
        <v>8.7022658655579406</v>
      </c>
      <c r="O46">
        <f t="shared" si="12"/>
        <v>8.6898738380283653</v>
      </c>
      <c r="P46" s="11">
        <f t="shared" si="13"/>
        <v>16.492191481892878</v>
      </c>
      <c r="Q46">
        <f t="shared" si="14"/>
        <v>26.880747472640476</v>
      </c>
      <c r="R46">
        <f t="shared" si="15"/>
        <v>0.21615088678490749</v>
      </c>
      <c r="S46">
        <f t="shared" si="16"/>
        <v>0.1790689964792341</v>
      </c>
      <c r="T46" s="14">
        <f t="shared" si="0"/>
        <v>7.5720103033414814</v>
      </c>
      <c r="U46" s="14">
        <f t="shared" si="17"/>
        <v>13.776282939084728</v>
      </c>
      <c r="V46">
        <f t="shared" si="18"/>
        <v>41.158184060000004</v>
      </c>
      <c r="W46">
        <f t="shared" si="19"/>
        <v>81.476543400000011</v>
      </c>
      <c r="X46">
        <f t="shared" si="20"/>
        <v>72.954965839530502</v>
      </c>
      <c r="Y46">
        <f t="shared" si="21"/>
        <v>86.861917856141758</v>
      </c>
      <c r="Z46">
        <v>71.778000000000006</v>
      </c>
      <c r="AA46">
        <f t="shared" si="22"/>
        <v>0.28131871060591929</v>
      </c>
      <c r="AB46">
        <f t="shared" si="23"/>
        <v>72.954965839530502</v>
      </c>
      <c r="AC46">
        <f t="shared" si="24"/>
        <v>86.861917856141758</v>
      </c>
      <c r="AD46">
        <f t="shared" si="25"/>
        <v>81.476543400000011</v>
      </c>
      <c r="AE46">
        <f t="shared" si="26"/>
        <v>7.5377774015125034</v>
      </c>
      <c r="AF46">
        <f t="shared" si="27"/>
        <v>12.285880324485419</v>
      </c>
    </row>
    <row r="47" spans="1:32" x14ac:dyDescent="0.25">
      <c r="A47">
        <v>3455.625</v>
      </c>
      <c r="B47">
        <v>2.2690000000000001</v>
      </c>
      <c r="C47">
        <v>102.473</v>
      </c>
      <c r="D47">
        <f t="shared" si="1"/>
        <v>2269</v>
      </c>
      <c r="E47">
        <f t="shared" si="2"/>
        <v>2974.4420481492684</v>
      </c>
      <c r="F47">
        <f t="shared" si="3"/>
        <v>3716.8308520293149</v>
      </c>
      <c r="G47">
        <f t="shared" si="4"/>
        <v>3336.2726454773451</v>
      </c>
      <c r="H47">
        <f t="shared" si="5"/>
        <v>1832.1377335647685</v>
      </c>
      <c r="I47">
        <f t="shared" si="6"/>
        <v>2235.9420375766135</v>
      </c>
      <c r="J47">
        <f t="shared" si="7"/>
        <v>20.074536174504605</v>
      </c>
      <c r="K47">
        <f t="shared" si="8"/>
        <v>7.6164173630119398</v>
      </c>
      <c r="L47">
        <f t="shared" si="9"/>
        <v>31.345852860912508</v>
      </c>
      <c r="M47">
        <f t="shared" si="10"/>
        <v>11.343722088767723</v>
      </c>
      <c r="N47">
        <f t="shared" si="11"/>
        <v>8.6584086833770613</v>
      </c>
      <c r="O47">
        <f t="shared" si="12"/>
        <v>8.6177725680295865</v>
      </c>
      <c r="P47" s="11">
        <f t="shared" si="13"/>
        <v>16.361631540478964</v>
      </c>
      <c r="Q47">
        <f t="shared" si="14"/>
        <v>26.756867935699365</v>
      </c>
      <c r="R47">
        <f t="shared" si="15"/>
        <v>0.21542136350870186</v>
      </c>
      <c r="S47">
        <f t="shared" si="16"/>
        <v>0.17936898164110351</v>
      </c>
      <c r="T47" s="14">
        <f t="shared" si="0"/>
        <v>7.498638973433243</v>
      </c>
      <c r="U47" s="14">
        <f t="shared" si="17"/>
        <v>13.698544424729022</v>
      </c>
      <c r="V47">
        <f t="shared" si="18"/>
        <v>41.159672924999995</v>
      </c>
      <c r="W47">
        <f t="shared" si="19"/>
        <v>81.479490750000011</v>
      </c>
      <c r="X47">
        <f t="shared" si="20"/>
        <v>72.905276209804413</v>
      </c>
      <c r="Y47">
        <f t="shared" si="21"/>
        <v>86.744617158101022</v>
      </c>
      <c r="Z47">
        <v>71.332999999999998</v>
      </c>
      <c r="AA47">
        <f t="shared" si="22"/>
        <v>0.27538877710112863</v>
      </c>
      <c r="AB47">
        <f t="shared" si="23"/>
        <v>72.905276209804413</v>
      </c>
      <c r="AC47">
        <f t="shared" si="24"/>
        <v>86.744617158101036</v>
      </c>
      <c r="AD47">
        <f t="shared" si="25"/>
        <v>81.479490750000011</v>
      </c>
      <c r="AE47">
        <f t="shared" si="26"/>
        <v>7.4498063238955412</v>
      </c>
      <c r="AF47">
        <f t="shared" si="27"/>
        <v>12.18298330834895</v>
      </c>
    </row>
    <row r="48" spans="1:32" x14ac:dyDescent="0.25">
      <c r="A48">
        <v>3455.75</v>
      </c>
      <c r="B48">
        <v>2.2599999999999998</v>
      </c>
      <c r="C48">
        <v>102.32</v>
      </c>
      <c r="D48">
        <f t="shared" si="1"/>
        <v>2260</v>
      </c>
      <c r="E48">
        <f t="shared" si="2"/>
        <v>2978.8897576231434</v>
      </c>
      <c r="F48">
        <f t="shared" si="3"/>
        <v>3719.992728694293</v>
      </c>
      <c r="G48">
        <f t="shared" si="4"/>
        <v>3340.4365910867868</v>
      </c>
      <c r="H48">
        <f t="shared" si="5"/>
        <v>1835.0481206917266</v>
      </c>
      <c r="I48">
        <f t="shared" si="6"/>
        <v>2237.8276773961697</v>
      </c>
      <c r="J48">
        <f t="shared" si="7"/>
        <v>20.054752265042879</v>
      </c>
      <c r="K48">
        <f t="shared" si="8"/>
        <v>7.6103276278745762</v>
      </c>
      <c r="L48">
        <f t="shared" si="9"/>
        <v>31.274661737476805</v>
      </c>
      <c r="M48">
        <f t="shared" si="10"/>
        <v>11.31779233300796</v>
      </c>
      <c r="N48">
        <f t="shared" si="11"/>
        <v>8.6390770714608855</v>
      </c>
      <c r="O48">
        <f t="shared" si="12"/>
        <v>8.6083077640277601</v>
      </c>
      <c r="P48" s="11">
        <f t="shared" si="13"/>
        <v>16.34159660628875</v>
      </c>
      <c r="Q48">
        <f t="shared" si="14"/>
        <v>26.693338214851977</v>
      </c>
      <c r="R48">
        <f t="shared" si="15"/>
        <v>0.2156727989135446</v>
      </c>
      <c r="S48">
        <f t="shared" si="16"/>
        <v>0.1792643578112737</v>
      </c>
      <c r="T48" s="14">
        <f t="shared" si="0"/>
        <v>7.4873914885073178</v>
      </c>
      <c r="U48" s="14">
        <f t="shared" si="17"/>
        <v>13.658708813023177</v>
      </c>
      <c r="V48">
        <f t="shared" si="18"/>
        <v>41.161161790000001</v>
      </c>
      <c r="W48">
        <f t="shared" si="19"/>
        <v>81.48243810000001</v>
      </c>
      <c r="X48">
        <f t="shared" si="20"/>
        <v>72.867831245039625</v>
      </c>
      <c r="Y48">
        <f t="shared" si="21"/>
        <v>86.675537891309347</v>
      </c>
      <c r="Z48">
        <v>71.872</v>
      </c>
      <c r="AA48">
        <f t="shared" si="22"/>
        <v>0.2825713257732233</v>
      </c>
      <c r="AB48">
        <f t="shared" si="23"/>
        <v>72.867831245039625</v>
      </c>
      <c r="AC48">
        <f t="shared" si="24"/>
        <v>86.675537891309347</v>
      </c>
      <c r="AD48">
        <f t="shared" si="25"/>
        <v>81.48243810000001</v>
      </c>
      <c r="AE48">
        <f t="shared" si="26"/>
        <v>7.4749181576929278</v>
      </c>
      <c r="AF48">
        <f t="shared" si="27"/>
        <v>12.209976988102255</v>
      </c>
    </row>
    <row r="49" spans="1:32" x14ac:dyDescent="0.25">
      <c r="A49">
        <v>3455.875</v>
      </c>
      <c r="B49">
        <v>2.258</v>
      </c>
      <c r="C49">
        <v>101.991</v>
      </c>
      <c r="D49">
        <f t="shared" si="1"/>
        <v>2258</v>
      </c>
      <c r="E49">
        <f t="shared" si="2"/>
        <v>2988.4989852045769</v>
      </c>
      <c r="F49">
        <f t="shared" si="3"/>
        <v>3726.8239285819336</v>
      </c>
      <c r="G49">
        <f t="shared" si="4"/>
        <v>3349.4327499485253</v>
      </c>
      <c r="H49">
        <f t="shared" si="5"/>
        <v>1841.3211725968686</v>
      </c>
      <c r="I49">
        <f t="shared" si="6"/>
        <v>2241.8919877255112</v>
      </c>
      <c r="J49">
        <f t="shared" si="7"/>
        <v>20.166482924756316</v>
      </c>
      <c r="K49">
        <f t="shared" si="8"/>
        <v>7.6556669457556188</v>
      </c>
      <c r="L49">
        <f t="shared" si="9"/>
        <v>31.361851070721681</v>
      </c>
      <c r="M49">
        <f t="shared" si="10"/>
        <v>11.348887927889672</v>
      </c>
      <c r="N49">
        <f t="shared" si="11"/>
        <v>8.6640752149423363</v>
      </c>
      <c r="O49">
        <f t="shared" si="12"/>
        <v>8.654301114503248</v>
      </c>
      <c r="P49" s="11">
        <f t="shared" si="13"/>
        <v>16.424062212443268</v>
      </c>
      <c r="Q49">
        <f t="shared" si="14"/>
        <v>26.761635343218011</v>
      </c>
      <c r="R49">
        <f t="shared" si="15"/>
        <v>0.21621738502034213</v>
      </c>
      <c r="S49">
        <f t="shared" si="16"/>
        <v>0.17904218956342891</v>
      </c>
      <c r="T49" s="14">
        <f t="shared" si="0"/>
        <v>7.5337070278598475</v>
      </c>
      <c r="U49" s="14">
        <f t="shared" si="17"/>
        <v>13.701534634615202</v>
      </c>
      <c r="V49">
        <f t="shared" si="18"/>
        <v>41.162650655</v>
      </c>
      <c r="W49">
        <f t="shared" si="19"/>
        <v>81.48538545000001</v>
      </c>
      <c r="X49">
        <f t="shared" si="20"/>
        <v>72.895772662165157</v>
      </c>
      <c r="Y49">
        <f t="shared" si="21"/>
        <v>86.741415934190542</v>
      </c>
      <c r="Z49">
        <v>74.128</v>
      </c>
      <c r="AA49">
        <f t="shared" si="22"/>
        <v>0.3126340897885212</v>
      </c>
      <c r="AB49">
        <f t="shared" si="23"/>
        <v>72.895772662165157</v>
      </c>
      <c r="AC49">
        <f t="shared" si="24"/>
        <v>86.741415934190556</v>
      </c>
      <c r="AD49">
        <f t="shared" si="25"/>
        <v>81.48538545000001</v>
      </c>
      <c r="AE49">
        <f t="shared" si="26"/>
        <v>7.6566505039545882</v>
      </c>
      <c r="AF49">
        <f t="shared" si="27"/>
        <v>12.475871443184044</v>
      </c>
    </row>
    <row r="50" spans="1:32" x14ac:dyDescent="0.25">
      <c r="A50">
        <v>3456</v>
      </c>
      <c r="B50">
        <v>2.2639999999999998</v>
      </c>
      <c r="C50">
        <v>101.563</v>
      </c>
      <c r="D50">
        <f t="shared" si="1"/>
        <v>2264</v>
      </c>
      <c r="E50">
        <f t="shared" si="2"/>
        <v>3001.092917696405</v>
      </c>
      <c r="F50">
        <f t="shared" si="3"/>
        <v>3735.7769551903743</v>
      </c>
      <c r="G50">
        <f t="shared" si="4"/>
        <v>3361.2231895473747</v>
      </c>
      <c r="H50">
        <f t="shared" si="5"/>
        <v>1849.5122140753938</v>
      </c>
      <c r="I50">
        <f t="shared" si="6"/>
        <v>2247.1989634994475</v>
      </c>
      <c r="J50">
        <f t="shared" si="7"/>
        <v>20.390848898265986</v>
      </c>
      <c r="K50">
        <f t="shared" si="8"/>
        <v>7.7444544535518434</v>
      </c>
      <c r="L50">
        <f t="shared" si="9"/>
        <v>31.596450695020835</v>
      </c>
      <c r="M50">
        <f t="shared" si="10"/>
        <v>11.432980803035971</v>
      </c>
      <c r="N50">
        <f t="shared" si="11"/>
        <v>8.7304890889488931</v>
      </c>
      <c r="O50">
        <f t="shared" si="12"/>
        <v>8.7482818643687459</v>
      </c>
      <c r="P50" s="11">
        <f t="shared" si="13"/>
        <v>16.595250422982456</v>
      </c>
      <c r="Q50">
        <f t="shared" si="14"/>
        <v>26.953455544624596</v>
      </c>
      <c r="R50">
        <f t="shared" si="15"/>
        <v>0.21693393823664883</v>
      </c>
      <c r="S50">
        <f t="shared" si="16"/>
        <v>0.17875889100886264</v>
      </c>
      <c r="T50" s="14">
        <f t="shared" si="0"/>
        <v>7.6300192383983214</v>
      </c>
      <c r="U50" s="14">
        <f t="shared" si="17"/>
        <v>13.821947257621833</v>
      </c>
      <c r="V50">
        <f t="shared" si="18"/>
        <v>41.164139519999999</v>
      </c>
      <c r="W50">
        <f t="shared" si="19"/>
        <v>81.488332800000009</v>
      </c>
      <c r="X50">
        <f t="shared" si="20"/>
        <v>72.987658982562579</v>
      </c>
      <c r="Y50">
        <f t="shared" si="21"/>
        <v>86.935895562266438</v>
      </c>
      <c r="Z50">
        <v>76.548000000000002</v>
      </c>
      <c r="AA50">
        <f t="shared" si="22"/>
        <v>0.34488226749996664</v>
      </c>
      <c r="AB50">
        <f t="shared" si="23"/>
        <v>72.987658982562579</v>
      </c>
      <c r="AC50">
        <f t="shared" si="24"/>
        <v>86.935895562266438</v>
      </c>
      <c r="AD50">
        <f t="shared" si="25"/>
        <v>81.488332800000009</v>
      </c>
      <c r="AE50">
        <f t="shared" si="26"/>
        <v>7.8925461240040784</v>
      </c>
      <c r="AF50">
        <f t="shared" si="27"/>
        <v>12.81881174824788</v>
      </c>
    </row>
    <row r="51" spans="1:32" x14ac:dyDescent="0.25">
      <c r="A51">
        <v>3456.125</v>
      </c>
      <c r="B51">
        <v>2.2719999999999998</v>
      </c>
      <c r="C51">
        <v>101.116</v>
      </c>
      <c r="D51">
        <f t="shared" si="1"/>
        <v>2272</v>
      </c>
      <c r="E51">
        <f t="shared" si="2"/>
        <v>3014.3597452430872</v>
      </c>
      <c r="F51">
        <f t="shared" si="3"/>
        <v>3745.2083428933106</v>
      </c>
      <c r="G51">
        <f t="shared" si="4"/>
        <v>3373.643593496578</v>
      </c>
      <c r="H51">
        <f t="shared" si="5"/>
        <v>1858.1038097676737</v>
      </c>
      <c r="I51">
        <f t="shared" si="6"/>
        <v>2252.7654583484759</v>
      </c>
      <c r="J51">
        <f t="shared" si="7"/>
        <v>20.644220538741752</v>
      </c>
      <c r="K51">
        <f t="shared" si="8"/>
        <v>7.8441930726077818</v>
      </c>
      <c r="L51">
        <f t="shared" si="9"/>
        <v>31.868402327971637</v>
      </c>
      <c r="M51">
        <f t="shared" si="10"/>
        <v>11.530291421865259</v>
      </c>
      <c r="N51">
        <f t="shared" si="11"/>
        <v>8.8078194842411186</v>
      </c>
      <c r="O51">
        <f t="shared" si="12"/>
        <v>8.8548969273354654</v>
      </c>
      <c r="P51" s="11">
        <f t="shared" si="13"/>
        <v>16.788936242391827</v>
      </c>
      <c r="Q51">
        <f t="shared" si="14"/>
        <v>27.176202832832942</v>
      </c>
      <c r="R51">
        <f t="shared" si="15"/>
        <v>0.2176922175371962</v>
      </c>
      <c r="S51">
        <f t="shared" si="16"/>
        <v>0.17846990325404288</v>
      </c>
      <c r="T51" s="14">
        <f t="shared" si="0"/>
        <v>7.7392587096051964</v>
      </c>
      <c r="U51" s="14">
        <f t="shared" si="17"/>
        <v>13.962016135501811</v>
      </c>
      <c r="V51">
        <f t="shared" si="18"/>
        <v>41.165628385000005</v>
      </c>
      <c r="W51">
        <f t="shared" si="19"/>
        <v>81.491280150000009</v>
      </c>
      <c r="X51">
        <f t="shared" si="20"/>
        <v>73.096366406357035</v>
      </c>
      <c r="Y51">
        <f t="shared" si="21"/>
        <v>87.163321941032649</v>
      </c>
      <c r="Z51">
        <v>77.897000000000006</v>
      </c>
      <c r="AA51">
        <f t="shared" si="22"/>
        <v>0.36285862772010719</v>
      </c>
      <c r="AB51">
        <f t="shared" si="23"/>
        <v>73.096366406357035</v>
      </c>
      <c r="AC51">
        <f t="shared" si="24"/>
        <v>87.163321941032649</v>
      </c>
      <c r="AD51">
        <f t="shared" si="25"/>
        <v>81.491280150000009</v>
      </c>
      <c r="AE51">
        <f t="shared" si="26"/>
        <v>8.0726874475870467</v>
      </c>
      <c r="AF51">
        <f t="shared" si="27"/>
        <v>13.067235965060494</v>
      </c>
    </row>
    <row r="52" spans="1:32" x14ac:dyDescent="0.25">
      <c r="A52">
        <v>3456.25</v>
      </c>
      <c r="B52">
        <v>2.2730000000000001</v>
      </c>
      <c r="C52">
        <v>100.834</v>
      </c>
      <c r="D52">
        <f t="shared" si="1"/>
        <v>2273</v>
      </c>
      <c r="E52">
        <f t="shared" si="2"/>
        <v>3022.789931967392</v>
      </c>
      <c r="F52">
        <f t="shared" si="3"/>
        <v>3751.2013626356188</v>
      </c>
      <c r="G52">
        <f t="shared" si="4"/>
        <v>3381.5359343078726</v>
      </c>
      <c r="H52">
        <f t="shared" si="5"/>
        <v>1863.5435716593529</v>
      </c>
      <c r="I52">
        <f t="shared" si="6"/>
        <v>2256.2898800780945</v>
      </c>
      <c r="J52">
        <f t="shared" si="7"/>
        <v>20.768989645182199</v>
      </c>
      <c r="K52">
        <f t="shared" si="8"/>
        <v>7.8936622246138963</v>
      </c>
      <c r="L52">
        <f t="shared" si="9"/>
        <v>31.984546010088383</v>
      </c>
      <c r="M52">
        <f t="shared" si="10"/>
        <v>11.571488464149034</v>
      </c>
      <c r="N52">
        <f t="shared" si="11"/>
        <v>8.8415690817903148</v>
      </c>
      <c r="O52">
        <f t="shared" si="12"/>
        <v>8.9072736171998006</v>
      </c>
      <c r="P52" s="11">
        <f t="shared" si="13"/>
        <v>16.882285112404052</v>
      </c>
      <c r="Q52">
        <f t="shared" si="14"/>
        <v>27.269165995943844</v>
      </c>
      <c r="R52">
        <f t="shared" si="15"/>
        <v>0.21817588073599667</v>
      </c>
      <c r="S52">
        <f t="shared" si="16"/>
        <v>0.17829119738699123</v>
      </c>
      <c r="T52" s="14">
        <f t="shared" si="0"/>
        <v>7.7920093935079118</v>
      </c>
      <c r="U52" s="14">
        <f t="shared" si="17"/>
        <v>14.020550218480794</v>
      </c>
      <c r="V52">
        <f t="shared" si="18"/>
        <v>41.167117250000004</v>
      </c>
      <c r="W52">
        <f t="shared" si="19"/>
        <v>81.494227500000008</v>
      </c>
      <c r="X52">
        <f t="shared" si="20"/>
        <v>73.140526942539807</v>
      </c>
      <c r="Y52">
        <f t="shared" si="21"/>
        <v>87.257742868801628</v>
      </c>
      <c r="Z52">
        <v>78.408000000000001</v>
      </c>
      <c r="AA52">
        <f t="shared" si="22"/>
        <v>0.36966805698066441</v>
      </c>
      <c r="AB52">
        <f t="shared" si="23"/>
        <v>73.140526942539822</v>
      </c>
      <c r="AC52">
        <f t="shared" si="24"/>
        <v>87.257742868801643</v>
      </c>
      <c r="AD52">
        <f t="shared" si="25"/>
        <v>81.494227500000008</v>
      </c>
      <c r="AE52">
        <f t="shared" si="26"/>
        <v>8.1511023648295211</v>
      </c>
      <c r="AF52">
        <f t="shared" si="27"/>
        <v>13.166094634496709</v>
      </c>
    </row>
    <row r="53" spans="1:32" x14ac:dyDescent="0.25">
      <c r="A53">
        <v>3456.375</v>
      </c>
      <c r="B53">
        <v>2.29</v>
      </c>
      <c r="C53">
        <v>99.251000000000005</v>
      </c>
      <c r="D53">
        <f t="shared" si="1"/>
        <v>2290</v>
      </c>
      <c r="E53">
        <f t="shared" si="2"/>
        <v>3071.0018035082767</v>
      </c>
      <c r="F53">
        <f t="shared" si="3"/>
        <v>3785.4751821140339</v>
      </c>
      <c r="G53">
        <f t="shared" si="4"/>
        <v>3426.671888444449</v>
      </c>
      <c r="H53">
        <f t="shared" si="5"/>
        <v>1894.3647900001379</v>
      </c>
      <c r="I53">
        <f t="shared" si="6"/>
        <v>2276.2589474410893</v>
      </c>
      <c r="J53">
        <f t="shared" si="7"/>
        <v>21.597109256675992</v>
      </c>
      <c r="K53">
        <f t="shared" si="8"/>
        <v>8.2179351228862902</v>
      </c>
      <c r="L53">
        <f t="shared" si="9"/>
        <v>32.815293191578924</v>
      </c>
      <c r="M53">
        <f t="shared" si="10"/>
        <v>11.86530248239486</v>
      </c>
      <c r="N53">
        <f t="shared" si="11"/>
        <v>9.0846882267892042</v>
      </c>
      <c r="O53">
        <f t="shared" si="12"/>
        <v>9.2585949148744913</v>
      </c>
      <c r="P53" s="11">
        <f t="shared" si="13"/>
        <v>17.505385256046189</v>
      </c>
      <c r="Q53">
        <f t="shared" si="14"/>
        <v>27.938978545512015</v>
      </c>
      <c r="R53">
        <f t="shared" si="15"/>
        <v>0.22096895037799957</v>
      </c>
      <c r="S53">
        <f t="shared" si="16"/>
        <v>0.17733949838052898</v>
      </c>
      <c r="T53" s="14">
        <f t="shared" si="0"/>
        <v>8.1457876364125514</v>
      </c>
      <c r="U53" s="14">
        <f t="shared" si="17"/>
        <v>14.443617544793419</v>
      </c>
      <c r="V53">
        <f t="shared" si="18"/>
        <v>41.168606114999996</v>
      </c>
      <c r="W53">
        <f t="shared" si="19"/>
        <v>81.497174850000007</v>
      </c>
      <c r="X53">
        <f t="shared" si="20"/>
        <v>73.464405656517769</v>
      </c>
      <c r="Y53">
        <f t="shared" si="21"/>
        <v>87.940074685039491</v>
      </c>
      <c r="Z53">
        <v>80.881</v>
      </c>
      <c r="AA53">
        <f t="shared" si="22"/>
        <v>0.40262249643537701</v>
      </c>
      <c r="AB53">
        <f t="shared" si="23"/>
        <v>73.464405656517769</v>
      </c>
      <c r="AC53">
        <f t="shared" si="24"/>
        <v>87.940074685039491</v>
      </c>
      <c r="AD53">
        <f t="shared" si="25"/>
        <v>81.497174850000007</v>
      </c>
      <c r="AE53">
        <f t="shared" si="26"/>
        <v>8.6202041955992588</v>
      </c>
      <c r="AF53">
        <f t="shared" si="27"/>
        <v>13.758034830772814</v>
      </c>
    </row>
    <row r="54" spans="1:32" x14ac:dyDescent="0.25">
      <c r="A54">
        <v>3456.5</v>
      </c>
      <c r="B54">
        <v>2.3010000000000002</v>
      </c>
      <c r="C54">
        <v>96.664000000000001</v>
      </c>
      <c r="D54">
        <f t="shared" si="1"/>
        <v>2301</v>
      </c>
      <c r="E54">
        <f t="shared" si="2"/>
        <v>3153.1904328395267</v>
      </c>
      <c r="F54">
        <f t="shared" si="3"/>
        <v>3843.9030787056195</v>
      </c>
      <c r="G54">
        <f t="shared" si="4"/>
        <v>3503.6168832243652</v>
      </c>
      <c r="H54">
        <f t="shared" si="5"/>
        <v>1945.8080332646077</v>
      </c>
      <c r="I54">
        <f t="shared" si="6"/>
        <v>2309.5890247521393</v>
      </c>
      <c r="J54">
        <f t="shared" si="7"/>
        <v>22.877945393132411</v>
      </c>
      <c r="K54">
        <f t="shared" si="8"/>
        <v>8.7119746442316011</v>
      </c>
      <c r="L54">
        <f t="shared" si="9"/>
        <v>33.998634611388326</v>
      </c>
      <c r="M54">
        <f t="shared" si="10"/>
        <v>12.273997566950992</v>
      </c>
      <c r="N54">
        <f t="shared" si="11"/>
        <v>9.4506394774863409</v>
      </c>
      <c r="O54">
        <f t="shared" si="12"/>
        <v>9.8123200197677374</v>
      </c>
      <c r="P54" s="11">
        <f t="shared" si="13"/>
        <v>18.446035945191234</v>
      </c>
      <c r="Q54">
        <f t="shared" si="14"/>
        <v>28.867686900063884</v>
      </c>
      <c r="R54">
        <f t="shared" si="15"/>
        <v>0.22583392301783506</v>
      </c>
      <c r="S54">
        <f t="shared" si="16"/>
        <v>0.17596922855000072</v>
      </c>
      <c r="T54" s="14">
        <f t="shared" si="0"/>
        <v>8.6852294090927362</v>
      </c>
      <c r="U54" s="14">
        <f t="shared" si="17"/>
        <v>15.033987726622279</v>
      </c>
      <c r="V54">
        <f t="shared" si="18"/>
        <v>41.170094980000002</v>
      </c>
      <c r="W54">
        <f t="shared" si="19"/>
        <v>81.500122200000007</v>
      </c>
      <c r="X54">
        <f t="shared" si="20"/>
        <v>73.926602411773743</v>
      </c>
      <c r="Y54">
        <f t="shared" si="21"/>
        <v>88.90087944345396</v>
      </c>
      <c r="Z54">
        <v>83.385000000000005</v>
      </c>
      <c r="AA54">
        <f t="shared" si="22"/>
        <v>0.43599003238143463</v>
      </c>
      <c r="AB54">
        <f t="shared" si="23"/>
        <v>73.926602411773757</v>
      </c>
      <c r="AC54">
        <f t="shared" si="24"/>
        <v>88.90087944345396</v>
      </c>
      <c r="AD54">
        <f t="shared" si="25"/>
        <v>81.500122200000007</v>
      </c>
      <c r="AE54">
        <f t="shared" si="26"/>
        <v>9.2629307570871795</v>
      </c>
      <c r="AF54">
        <f t="shared" si="27"/>
        <v>14.496306180205281</v>
      </c>
    </row>
    <row r="55" spans="1:32" x14ac:dyDescent="0.25">
      <c r="A55">
        <v>3456.625</v>
      </c>
      <c r="B55">
        <v>2.3109999999999999</v>
      </c>
      <c r="C55">
        <v>94.58</v>
      </c>
      <c r="D55">
        <f t="shared" si="1"/>
        <v>2311</v>
      </c>
      <c r="E55">
        <f t="shared" si="2"/>
        <v>3222.6686403045042</v>
      </c>
      <c r="F55">
        <f t="shared" si="3"/>
        <v>3893.2951363924722</v>
      </c>
      <c r="G55">
        <f t="shared" si="4"/>
        <v>3568.6623810530768</v>
      </c>
      <c r="H55">
        <f t="shared" si="5"/>
        <v>1988.260354734577</v>
      </c>
      <c r="I55">
        <f t="shared" si="6"/>
        <v>2337.0938838325324</v>
      </c>
      <c r="J55">
        <f t="shared" si="7"/>
        <v>24.001105804782014</v>
      </c>
      <c r="K55">
        <f t="shared" si="8"/>
        <v>9.1357972195016153</v>
      </c>
      <c r="L55">
        <f t="shared" si="9"/>
        <v>35.029553361041366</v>
      </c>
      <c r="M55">
        <f t="shared" si="10"/>
        <v>12.62270007628941</v>
      </c>
      <c r="N55">
        <f t="shared" si="11"/>
        <v>9.7841532084625449</v>
      </c>
      <c r="O55">
        <f t="shared" si="12"/>
        <v>10.309119717547738</v>
      </c>
      <c r="P55" s="11">
        <f t="shared" si="13"/>
        <v>19.258005646980983</v>
      </c>
      <c r="Q55">
        <f t="shared" si="14"/>
        <v>29.664042429706726</v>
      </c>
      <c r="R55">
        <f t="shared" si="15"/>
        <v>0.23004389743032722</v>
      </c>
      <c r="S55">
        <f t="shared" si="16"/>
        <v>0.17502761890967847</v>
      </c>
      <c r="T55" s="14">
        <f t="shared" si="0"/>
        <v>9.1558945567473256</v>
      </c>
      <c r="U55" s="14">
        <f t="shared" si="17"/>
        <v>15.54364427858158</v>
      </c>
      <c r="V55">
        <f t="shared" si="18"/>
        <v>41.171583845000001</v>
      </c>
      <c r="W55">
        <f t="shared" si="19"/>
        <v>81.503069550000006</v>
      </c>
      <c r="X55">
        <f t="shared" si="20"/>
        <v>74.347433726156936</v>
      </c>
      <c r="Y55">
        <f t="shared" si="21"/>
        <v>89.747127819230016</v>
      </c>
      <c r="Z55">
        <v>84.659000000000006</v>
      </c>
      <c r="AA55">
        <f t="shared" si="22"/>
        <v>0.45296696560638572</v>
      </c>
      <c r="AB55">
        <f t="shared" si="23"/>
        <v>74.347433726156936</v>
      </c>
      <c r="AC55">
        <f t="shared" si="24"/>
        <v>89.747127819230016</v>
      </c>
      <c r="AD55">
        <f t="shared" si="25"/>
        <v>81.503069550000006</v>
      </c>
      <c r="AE55">
        <f t="shared" si="26"/>
        <v>9.7660305622347572</v>
      </c>
      <c r="AF55">
        <f t="shared" si="27"/>
        <v>15.043091703182659</v>
      </c>
    </row>
    <row r="56" spans="1:32" x14ac:dyDescent="0.25">
      <c r="A56">
        <v>3456.75</v>
      </c>
      <c r="B56">
        <v>2.3180000000000001</v>
      </c>
      <c r="C56">
        <v>93.760999999999996</v>
      </c>
      <c r="D56">
        <f t="shared" si="1"/>
        <v>2318</v>
      </c>
      <c r="E56">
        <f t="shared" si="2"/>
        <v>3250.8185706210475</v>
      </c>
      <c r="F56">
        <f t="shared" si="3"/>
        <v>3913.3069218545024</v>
      </c>
      <c r="G56">
        <f t="shared" si="4"/>
        <v>3595.0163458154248</v>
      </c>
      <c r="H56">
        <f t="shared" si="5"/>
        <v>2005.2004607676081</v>
      </c>
      <c r="I56">
        <f t="shared" si="6"/>
        <v>2348.0693785313333</v>
      </c>
      <c r="J56">
        <f t="shared" si="7"/>
        <v>24.496209956741442</v>
      </c>
      <c r="K56">
        <f t="shared" si="8"/>
        <v>9.32028136206557</v>
      </c>
      <c r="L56">
        <f t="shared" si="9"/>
        <v>35.497784927822451</v>
      </c>
      <c r="M56">
        <f t="shared" si="10"/>
        <v>12.780130291227138</v>
      </c>
      <c r="N56">
        <f t="shared" si="11"/>
        <v>9.9375243453681747</v>
      </c>
      <c r="O56">
        <f t="shared" si="12"/>
        <v>10.530714357595416</v>
      </c>
      <c r="P56" s="11">
        <f t="shared" si="13"/>
        <v>19.614722556073474</v>
      </c>
      <c r="Q56">
        <f t="shared" si="14"/>
        <v>30.025534309284094</v>
      </c>
      <c r="R56">
        <f t="shared" si="15"/>
        <v>0.23177380161048286</v>
      </c>
      <c r="S56">
        <f t="shared" si="16"/>
        <v>0.17469593912884379</v>
      </c>
      <c r="T56" s="14">
        <f t="shared" si="0"/>
        <v>9.364096549651487</v>
      </c>
      <c r="U56" s="14">
        <f t="shared" si="17"/>
        <v>15.776017452445242</v>
      </c>
      <c r="V56">
        <f t="shared" si="18"/>
        <v>41.17307271</v>
      </c>
      <c r="W56">
        <f t="shared" si="19"/>
        <v>81.506016900000006</v>
      </c>
      <c r="X56">
        <f t="shared" si="20"/>
        <v>74.545658143568261</v>
      </c>
      <c r="Y56">
        <f t="shared" si="21"/>
        <v>90.13741709886537</v>
      </c>
      <c r="Z56">
        <v>85.078999999999994</v>
      </c>
      <c r="AA56">
        <f t="shared" si="22"/>
        <v>0.45856375677944633</v>
      </c>
      <c r="AB56">
        <f t="shared" si="23"/>
        <v>74.545658143568261</v>
      </c>
      <c r="AC56">
        <f t="shared" si="24"/>
        <v>90.13741709886537</v>
      </c>
      <c r="AD56">
        <f t="shared" si="25"/>
        <v>81.506016900000006</v>
      </c>
      <c r="AE56">
        <f t="shared" si="26"/>
        <v>9.9789462103816025</v>
      </c>
      <c r="AF56">
        <f t="shared" si="27"/>
        <v>15.275423394532716</v>
      </c>
    </row>
    <row r="57" spans="1:32" x14ac:dyDescent="0.25">
      <c r="A57">
        <v>3456.875</v>
      </c>
      <c r="B57">
        <v>2.3170000000000002</v>
      </c>
      <c r="C57">
        <v>94.382999999999996</v>
      </c>
      <c r="D57">
        <f t="shared" si="1"/>
        <v>2317</v>
      </c>
      <c r="E57">
        <f t="shared" si="2"/>
        <v>3229.3951241219288</v>
      </c>
      <c r="F57">
        <f t="shared" si="3"/>
        <v>3898.0769937382793</v>
      </c>
      <c r="G57">
        <f t="shared" si="4"/>
        <v>3574.9597152029501</v>
      </c>
      <c r="H57">
        <f t="shared" si="5"/>
        <v>1992.3216443946403</v>
      </c>
      <c r="I57">
        <f t="shared" si="6"/>
        <v>2339.7251934032874</v>
      </c>
      <c r="J57">
        <f t="shared" si="7"/>
        <v>24.163976474466665</v>
      </c>
      <c r="K57">
        <f t="shared" si="8"/>
        <v>9.1969736039540351</v>
      </c>
      <c r="L57">
        <f t="shared" si="9"/>
        <v>35.206824845191719</v>
      </c>
      <c r="M57">
        <f t="shared" si="10"/>
        <v>12.6839854931569</v>
      </c>
      <c r="N57">
        <f t="shared" si="11"/>
        <v>9.8388538588779184</v>
      </c>
      <c r="O57">
        <f t="shared" si="12"/>
        <v>10.38104795441236</v>
      </c>
      <c r="P57" s="11">
        <f t="shared" si="13"/>
        <v>19.379226428195391</v>
      </c>
      <c r="Q57">
        <f t="shared" si="14"/>
        <v>29.805993276319338</v>
      </c>
      <c r="R57">
        <f t="shared" si="15"/>
        <v>0.23045602270999832</v>
      </c>
      <c r="S57">
        <f t="shared" si="16"/>
        <v>0.17494589111600142</v>
      </c>
      <c r="T57" s="14">
        <f t="shared" si="0"/>
        <v>9.2265499244897615</v>
      </c>
      <c r="U57" s="14">
        <f t="shared" si="17"/>
        <v>15.634817141981978</v>
      </c>
      <c r="V57">
        <f t="shared" si="18"/>
        <v>41.174561574999998</v>
      </c>
      <c r="W57">
        <f t="shared" si="19"/>
        <v>81.50896425000002</v>
      </c>
      <c r="X57">
        <f t="shared" si="20"/>
        <v>74.42793005317607</v>
      </c>
      <c r="Y57">
        <f t="shared" si="21"/>
        <v>89.902392354827498</v>
      </c>
      <c r="Z57">
        <v>85.736999999999995</v>
      </c>
      <c r="AA57">
        <f t="shared" si="22"/>
        <v>0.46733206295057489</v>
      </c>
      <c r="AB57">
        <f t="shared" si="23"/>
        <v>74.42793005317607</v>
      </c>
      <c r="AC57">
        <f t="shared" si="24"/>
        <v>89.902392354827484</v>
      </c>
      <c r="AD57">
        <f t="shared" si="25"/>
        <v>81.50896425000002</v>
      </c>
      <c r="AE57">
        <f t="shared" si="26"/>
        <v>9.9086989545534383</v>
      </c>
      <c r="AF57">
        <f t="shared" si="27"/>
        <v>15.239958907069459</v>
      </c>
    </row>
    <row r="58" spans="1:32" x14ac:dyDescent="0.25">
      <c r="A58">
        <v>3457</v>
      </c>
      <c r="B58">
        <v>2.2930000000000001</v>
      </c>
      <c r="C58">
        <v>96.311999999999998</v>
      </c>
      <c r="D58">
        <f t="shared" si="1"/>
        <v>2293</v>
      </c>
      <c r="E58">
        <f t="shared" si="2"/>
        <v>3164.714677298779</v>
      </c>
      <c r="F58">
        <f t="shared" si="3"/>
        <v>3852.095664091702</v>
      </c>
      <c r="G58">
        <f t="shared" si="4"/>
        <v>3514.4058808871168</v>
      </c>
      <c r="H58">
        <f t="shared" si="5"/>
        <v>1952.913853267155</v>
      </c>
      <c r="I58">
        <f t="shared" si="6"/>
        <v>2314.1928855317897</v>
      </c>
      <c r="J58">
        <f t="shared" si="7"/>
        <v>22.965355741112752</v>
      </c>
      <c r="K58">
        <f t="shared" si="8"/>
        <v>8.7452096844223846</v>
      </c>
      <c r="L58">
        <f t="shared" si="9"/>
        <v>34.025003825185209</v>
      </c>
      <c r="M58">
        <f t="shared" si="10"/>
        <v>12.280135615345566</v>
      </c>
      <c r="N58">
        <f t="shared" si="11"/>
        <v>9.4647325944940768</v>
      </c>
      <c r="O58">
        <f t="shared" si="12"/>
        <v>9.8515647287390458</v>
      </c>
      <c r="P58" s="11">
        <f t="shared" si="13"/>
        <v>18.502080697642121</v>
      </c>
      <c r="Q58">
        <f t="shared" si="14"/>
        <v>28.877971431367634</v>
      </c>
      <c r="R58">
        <f t="shared" si="15"/>
        <v>0.22652619996752088</v>
      </c>
      <c r="S58">
        <f t="shared" si="16"/>
        <v>0.17580018396869329</v>
      </c>
      <c r="T58" s="14">
        <f t="shared" si="0"/>
        <v>8.717568894800392</v>
      </c>
      <c r="U58" s="14">
        <f t="shared" si="17"/>
        <v>15.040549718093054</v>
      </c>
      <c r="V58">
        <f t="shared" si="18"/>
        <v>41.176050439999997</v>
      </c>
      <c r="W58">
        <f t="shared" si="19"/>
        <v>81.511911600000005</v>
      </c>
      <c r="X58">
        <f t="shared" si="20"/>
        <v>73.93786438014358</v>
      </c>
      <c r="Y58">
        <f t="shared" si="21"/>
        <v>88.919629830865162</v>
      </c>
      <c r="Z58">
        <v>86.634</v>
      </c>
      <c r="AA58">
        <f t="shared" si="22"/>
        <v>0.47928520981304046</v>
      </c>
      <c r="AB58">
        <f t="shared" si="23"/>
        <v>73.93786438014358</v>
      </c>
      <c r="AC58">
        <f t="shared" si="24"/>
        <v>88.919629830865176</v>
      </c>
      <c r="AD58">
        <f t="shared" si="25"/>
        <v>81.511911600000005</v>
      </c>
      <c r="AE58">
        <f t="shared" si="26"/>
        <v>9.5247142367837334</v>
      </c>
      <c r="AF58">
        <f t="shared" si="27"/>
        <v>14.866134794063118</v>
      </c>
    </row>
    <row r="59" spans="1:32" x14ac:dyDescent="0.25">
      <c r="A59">
        <v>3457.125</v>
      </c>
      <c r="B59">
        <v>2.2730000000000001</v>
      </c>
      <c r="C59">
        <v>98.968000000000004</v>
      </c>
      <c r="D59">
        <f t="shared" si="1"/>
        <v>2273</v>
      </c>
      <c r="E59">
        <f t="shared" si="2"/>
        <v>3079.78336431978</v>
      </c>
      <c r="F59">
        <f t="shared" si="3"/>
        <v>3791.7179936949315</v>
      </c>
      <c r="G59">
        <f t="shared" si="4"/>
        <v>3434.8931856761783</v>
      </c>
      <c r="H59">
        <f t="shared" si="5"/>
        <v>1899.9265956245745</v>
      </c>
      <c r="I59">
        <f t="shared" si="6"/>
        <v>2279.8624413051616</v>
      </c>
      <c r="J59">
        <f t="shared" si="7"/>
        <v>21.559554043203182</v>
      </c>
      <c r="K59">
        <f t="shared" si="8"/>
        <v>8.2048959892950837</v>
      </c>
      <c r="L59">
        <f t="shared" si="9"/>
        <v>32.679205906252641</v>
      </c>
      <c r="M59">
        <f t="shared" si="10"/>
        <v>11.814537463645648</v>
      </c>
      <c r="N59">
        <f t="shared" si="11"/>
        <v>9.0501309789613451</v>
      </c>
      <c r="O59">
        <f t="shared" si="12"/>
        <v>9.2423218785049404</v>
      </c>
      <c r="P59" s="11">
        <f t="shared" si="13"/>
        <v>17.465527150762519</v>
      </c>
      <c r="Q59">
        <f t="shared" si="14"/>
        <v>27.815638940152386</v>
      </c>
      <c r="R59">
        <f t="shared" si="15"/>
        <v>0.22148259637885082</v>
      </c>
      <c r="S59">
        <f t="shared" si="16"/>
        <v>0.17717849834339738</v>
      </c>
      <c r="T59" s="14">
        <f t="shared" si="0"/>
        <v>8.1230713034404438</v>
      </c>
      <c r="U59" s="14">
        <f t="shared" si="17"/>
        <v>14.365540482420444</v>
      </c>
      <c r="V59">
        <f t="shared" si="18"/>
        <v>41.177539305000003</v>
      </c>
      <c r="W59">
        <f t="shared" si="19"/>
        <v>81.514858950000004</v>
      </c>
      <c r="X59">
        <f t="shared" si="20"/>
        <v>73.405196750431728</v>
      </c>
      <c r="Y59">
        <f t="shared" si="21"/>
        <v>87.818932456079409</v>
      </c>
      <c r="Z59">
        <v>85.509</v>
      </c>
      <c r="AA59">
        <f t="shared" si="22"/>
        <v>0.46429380488519911</v>
      </c>
      <c r="AB59">
        <f t="shared" si="23"/>
        <v>73.405196750431742</v>
      </c>
      <c r="AC59">
        <f t="shared" si="24"/>
        <v>87.818932456079423</v>
      </c>
      <c r="AD59">
        <f t="shared" si="25"/>
        <v>81.514858950000004</v>
      </c>
      <c r="AE59">
        <f t="shared" si="26"/>
        <v>8.9147373642889853</v>
      </c>
      <c r="AF59">
        <f t="shared" si="27"/>
        <v>14.197631347217721</v>
      </c>
    </row>
    <row r="60" spans="1:32" x14ac:dyDescent="0.25">
      <c r="A60">
        <v>3457.25</v>
      </c>
      <c r="B60">
        <v>2.258</v>
      </c>
      <c r="C60">
        <v>101.008</v>
      </c>
      <c r="D60">
        <f t="shared" si="1"/>
        <v>2258</v>
      </c>
      <c r="E60">
        <f t="shared" si="2"/>
        <v>3017.5827657215268</v>
      </c>
      <c r="F60">
        <f t="shared" si="3"/>
        <v>3747.4995881514333</v>
      </c>
      <c r="G60">
        <f t="shared" si="4"/>
        <v>3376.6609852684933</v>
      </c>
      <c r="H60">
        <f t="shared" si="5"/>
        <v>1860.185328241676</v>
      </c>
      <c r="I60">
        <f t="shared" si="6"/>
        <v>2254.1140741677818</v>
      </c>
      <c r="J60">
        <f t="shared" si="7"/>
        <v>20.56090937893789</v>
      </c>
      <c r="K60">
        <f t="shared" si="8"/>
        <v>7.8133335903058265</v>
      </c>
      <c r="L60">
        <f t="shared" si="9"/>
        <v>31.71079464249468</v>
      </c>
      <c r="M60">
        <f t="shared" si="10"/>
        <v>11.472966325637762</v>
      </c>
      <c r="N60">
        <f t="shared" si="11"/>
        <v>8.7648619912191563</v>
      </c>
      <c r="O60">
        <f t="shared" si="12"/>
        <v>8.8187131772910305</v>
      </c>
      <c r="P60" s="11">
        <f t="shared" si="13"/>
        <v>16.718120474628979</v>
      </c>
      <c r="Q60">
        <f t="shared" si="14"/>
        <v>27.039513042397633</v>
      </c>
      <c r="R60">
        <f t="shared" si="15"/>
        <v>0.21787696385252861</v>
      </c>
      <c r="S60">
        <f t="shared" si="16"/>
        <v>0.17840113336576696</v>
      </c>
      <c r="T60" s="14">
        <f t="shared" si="0"/>
        <v>7.6992852954494566</v>
      </c>
      <c r="U60" s="14">
        <f t="shared" si="17"/>
        <v>13.876031523873348</v>
      </c>
      <c r="V60">
        <f t="shared" si="18"/>
        <v>41.179028170000002</v>
      </c>
      <c r="W60">
        <f t="shared" si="19"/>
        <v>81.517806300000018</v>
      </c>
      <c r="X60">
        <f t="shared" si="20"/>
        <v>73.038697188556114</v>
      </c>
      <c r="Y60">
        <f t="shared" si="21"/>
        <v>87.035716105834197</v>
      </c>
      <c r="Z60">
        <v>83.903999999999996</v>
      </c>
      <c r="AA60">
        <f t="shared" si="22"/>
        <v>0.44290606718814535</v>
      </c>
      <c r="AB60">
        <f t="shared" si="23"/>
        <v>73.038697188556128</v>
      </c>
      <c r="AC60">
        <f t="shared" si="24"/>
        <v>87.035716105834183</v>
      </c>
      <c r="AD60">
        <f t="shared" si="25"/>
        <v>81.517806300000018</v>
      </c>
      <c r="AE60">
        <f t="shared" si="26"/>
        <v>8.4289576334595626</v>
      </c>
      <c r="AF60">
        <f t="shared" si="27"/>
        <v>13.632807001817293</v>
      </c>
    </row>
    <row r="61" spans="1:32" x14ac:dyDescent="0.25">
      <c r="A61">
        <v>3457.375</v>
      </c>
      <c r="B61">
        <v>2.2549999999999999</v>
      </c>
      <c r="C61">
        <v>102.223</v>
      </c>
      <c r="D61">
        <f t="shared" si="1"/>
        <v>2255</v>
      </c>
      <c r="E61">
        <f t="shared" si="2"/>
        <v>2981.716443461843</v>
      </c>
      <c r="F61">
        <f t="shared" si="3"/>
        <v>3722.0022196570239</v>
      </c>
      <c r="G61">
        <f t="shared" si="4"/>
        <v>3343.0829343689775</v>
      </c>
      <c r="H61">
        <f t="shared" si="5"/>
        <v>1836.8955230879292</v>
      </c>
      <c r="I61">
        <f t="shared" si="6"/>
        <v>2239.0246094086688</v>
      </c>
      <c r="J61">
        <f t="shared" si="7"/>
        <v>20.048377300470221</v>
      </c>
      <c r="K61">
        <f t="shared" si="8"/>
        <v>7.6087875419797752</v>
      </c>
      <c r="L61">
        <f t="shared" si="9"/>
        <v>31.239192679662239</v>
      </c>
      <c r="M61">
        <f t="shared" si="10"/>
        <v>11.304836359467382</v>
      </c>
      <c r="N61">
        <f t="shared" si="11"/>
        <v>8.6295199607274746</v>
      </c>
      <c r="O61">
        <f t="shared" si="12"/>
        <v>8.6049760042973027</v>
      </c>
      <c r="P61" s="11">
        <f t="shared" si="13"/>
        <v>16.333905117612773</v>
      </c>
      <c r="Q61">
        <f t="shared" si="14"/>
        <v>26.661291187621444</v>
      </c>
      <c r="R61">
        <f t="shared" si="15"/>
        <v>0.21583280307826838</v>
      </c>
      <c r="S61">
        <f t="shared" si="16"/>
        <v>0.1791984571848137</v>
      </c>
      <c r="T61" s="14">
        <f t="shared" si="0"/>
        <v>7.4830743598562091</v>
      </c>
      <c r="U61" s="14">
        <f t="shared" si="17"/>
        <v>13.638622170940723</v>
      </c>
      <c r="V61">
        <f t="shared" si="18"/>
        <v>41.180517035000008</v>
      </c>
      <c r="W61">
        <f t="shared" si="19"/>
        <v>81.520753650000003</v>
      </c>
      <c r="X61">
        <f t="shared" si="20"/>
        <v>72.874746273284217</v>
      </c>
      <c r="Y61">
        <f t="shared" si="21"/>
        <v>86.666646631834425</v>
      </c>
      <c r="Z61">
        <v>82.668999999999997</v>
      </c>
      <c r="AA61">
        <f t="shared" si="22"/>
        <v>0.42644883600069283</v>
      </c>
      <c r="AB61">
        <f t="shared" si="23"/>
        <v>72.874746273284217</v>
      </c>
      <c r="AC61">
        <f t="shared" si="24"/>
        <v>86.666646631834425</v>
      </c>
      <c r="AD61">
        <f t="shared" si="25"/>
        <v>81.520753650000003</v>
      </c>
      <c r="AE61">
        <f t="shared" si="26"/>
        <v>8.1568404096573754</v>
      </c>
      <c r="AF61">
        <f t="shared" si="27"/>
        <v>13.314139868385409</v>
      </c>
    </row>
    <row r="62" spans="1:32" x14ac:dyDescent="0.25">
      <c r="A62">
        <v>3457.5</v>
      </c>
      <c r="B62">
        <v>2.2589999999999999</v>
      </c>
      <c r="C62">
        <v>102.697</v>
      </c>
      <c r="D62">
        <f t="shared" si="1"/>
        <v>2259</v>
      </c>
      <c r="E62">
        <f t="shared" si="2"/>
        <v>2967.9542732504356</v>
      </c>
      <c r="F62">
        <f t="shared" si="3"/>
        <v>3712.2186928537344</v>
      </c>
      <c r="G62">
        <f t="shared" si="4"/>
        <v>3330.198790617058</v>
      </c>
      <c r="H62">
        <f t="shared" si="5"/>
        <v>1827.8846032498441</v>
      </c>
      <c r="I62">
        <f t="shared" si="6"/>
        <v>2233.1864344455739</v>
      </c>
      <c r="J62">
        <f t="shared" si="7"/>
        <v>19.898972051350373</v>
      </c>
      <c r="K62">
        <f t="shared" si="8"/>
        <v>7.547685235400321</v>
      </c>
      <c r="L62">
        <f t="shared" si="9"/>
        <v>31.130302261650705</v>
      </c>
      <c r="M62">
        <f t="shared" si="10"/>
        <v>11.265907809590333</v>
      </c>
      <c r="N62">
        <f t="shared" si="11"/>
        <v>8.5984866424700392</v>
      </c>
      <c r="O62">
        <f t="shared" si="12"/>
        <v>8.5438872983594205</v>
      </c>
      <c r="P62" s="11">
        <f t="shared" si="13"/>
        <v>16.224155265807941</v>
      </c>
      <c r="Q62">
        <f t="shared" si="14"/>
        <v>26.576809485191685</v>
      </c>
      <c r="R62">
        <f t="shared" si="15"/>
        <v>0.21505531716506041</v>
      </c>
      <c r="S62">
        <f t="shared" si="16"/>
        <v>0.17952365376927881</v>
      </c>
      <c r="T62" s="14">
        <f t="shared" si="0"/>
        <v>7.4215231792282443</v>
      </c>
      <c r="U62" s="14">
        <f t="shared" si="17"/>
        <v>13.58569624354641</v>
      </c>
      <c r="V62">
        <f t="shared" si="18"/>
        <v>41.182005900000007</v>
      </c>
      <c r="W62">
        <f t="shared" si="19"/>
        <v>81.523701000000017</v>
      </c>
      <c r="X62">
        <f t="shared" si="20"/>
        <v>72.847755271903893</v>
      </c>
      <c r="Y62">
        <f t="shared" si="21"/>
        <v>86.592162799604111</v>
      </c>
      <c r="Z62">
        <v>82.147000000000006</v>
      </c>
      <c r="AA62">
        <f t="shared" si="22"/>
        <v>0.41949282411417455</v>
      </c>
      <c r="AB62">
        <f t="shared" si="23"/>
        <v>72.847755271903893</v>
      </c>
      <c r="AC62">
        <f t="shared" si="24"/>
        <v>86.592162799604097</v>
      </c>
      <c r="AD62">
        <f t="shared" si="25"/>
        <v>81.523701000000017</v>
      </c>
      <c r="AE62">
        <f t="shared" si="26"/>
        <v>8.0691172654798287</v>
      </c>
      <c r="AF62">
        <f t="shared" si="27"/>
        <v>13.218031309789051</v>
      </c>
    </row>
    <row r="63" spans="1:32" x14ac:dyDescent="0.25">
      <c r="A63">
        <v>3457.625</v>
      </c>
      <c r="B63">
        <v>2.2570000000000001</v>
      </c>
      <c r="C63">
        <v>102.675</v>
      </c>
      <c r="D63">
        <f t="shared" si="1"/>
        <v>2257</v>
      </c>
      <c r="E63">
        <f t="shared" si="2"/>
        <v>2968.5902118334552</v>
      </c>
      <c r="F63">
        <f t="shared" si="3"/>
        <v>3712.6707815924033</v>
      </c>
      <c r="G63">
        <f t="shared" si="4"/>
        <v>3330.7941563184809</v>
      </c>
      <c r="H63">
        <f t="shared" si="5"/>
        <v>1828.301910381917</v>
      </c>
      <c r="I63">
        <f t="shared" si="6"/>
        <v>2233.4568077364443</v>
      </c>
      <c r="J63">
        <f t="shared" si="7"/>
        <v>19.889875347955702</v>
      </c>
      <c r="K63">
        <f t="shared" si="8"/>
        <v>7.5444465350174195</v>
      </c>
      <c r="L63">
        <f t="shared" si="9"/>
        <v>31.11031721842981</v>
      </c>
      <c r="M63">
        <f t="shared" si="10"/>
        <v>11.258659257238774</v>
      </c>
      <c r="N63">
        <f t="shared" si="11"/>
        <v>8.5929987039522615</v>
      </c>
      <c r="O63">
        <f t="shared" si="12"/>
        <v>8.5398322690405539</v>
      </c>
      <c r="P63" s="11">
        <f t="shared" si="13"/>
        <v>16.216190493727495</v>
      </c>
      <c r="Q63">
        <f t="shared" si="14"/>
        <v>26.559365970673507</v>
      </c>
      <c r="R63">
        <f t="shared" si="15"/>
        <v>0.21509115978462565</v>
      </c>
      <c r="S63">
        <f t="shared" si="16"/>
        <v>0.17950838389558316</v>
      </c>
      <c r="T63" s="14">
        <f t="shared" si="0"/>
        <v>7.4170599227203171</v>
      </c>
      <c r="U63" s="14">
        <f t="shared" si="17"/>
        <v>13.574772977805498</v>
      </c>
      <c r="V63">
        <f t="shared" si="18"/>
        <v>41.183494765000006</v>
      </c>
      <c r="W63">
        <f t="shared" si="19"/>
        <v>81.526648350000002</v>
      </c>
      <c r="X63">
        <f t="shared" si="20"/>
        <v>72.839669220931597</v>
      </c>
      <c r="Y63">
        <f t="shared" si="21"/>
        <v>86.575233514762886</v>
      </c>
      <c r="Z63">
        <v>82.091999999999999</v>
      </c>
      <c r="AA63">
        <f t="shared" si="22"/>
        <v>0.41875991098436888</v>
      </c>
      <c r="AB63">
        <f t="shared" si="23"/>
        <v>72.839669220931597</v>
      </c>
      <c r="AC63">
        <f t="shared" si="24"/>
        <v>86.575233514762886</v>
      </c>
      <c r="AD63">
        <f t="shared" si="25"/>
        <v>81.526648350000002</v>
      </c>
      <c r="AE63">
        <f t="shared" si="26"/>
        <v>8.0616894940483217</v>
      </c>
      <c r="AF63">
        <f t="shared" si="27"/>
        <v>13.203678243492714</v>
      </c>
    </row>
    <row r="64" spans="1:32" x14ac:dyDescent="0.25">
      <c r="A64">
        <v>3457.75</v>
      </c>
      <c r="B64">
        <v>2.2570000000000001</v>
      </c>
      <c r="C64">
        <v>102.369</v>
      </c>
      <c r="D64">
        <f t="shared" si="1"/>
        <v>2257</v>
      </c>
      <c r="E64">
        <f t="shared" si="2"/>
        <v>2977.4638806669986</v>
      </c>
      <c r="F64">
        <f t="shared" si="3"/>
        <v>3718.9790727661693</v>
      </c>
      <c r="G64">
        <f t="shared" si="4"/>
        <v>3339.1016850804444</v>
      </c>
      <c r="H64">
        <f t="shared" si="5"/>
        <v>1834.1155625002939</v>
      </c>
      <c r="I64">
        <f t="shared" si="6"/>
        <v>2237.2234729439401</v>
      </c>
      <c r="J64">
        <f t="shared" si="7"/>
        <v>20.008962149647051</v>
      </c>
      <c r="K64">
        <f t="shared" si="8"/>
        <v>7.5925026266392219</v>
      </c>
      <c r="L64">
        <f t="shared" si="9"/>
        <v>31.216127660669322</v>
      </c>
      <c r="M64">
        <f t="shared" si="10"/>
        <v>11.296666134830765</v>
      </c>
      <c r="N64">
        <f t="shared" si="11"/>
        <v>8.6227953910077915</v>
      </c>
      <c r="O64">
        <f t="shared" si="12"/>
        <v>8.5889590160063616</v>
      </c>
      <c r="P64" s="11">
        <f t="shared" si="13"/>
        <v>16.305537893778194</v>
      </c>
      <c r="Q64">
        <f t="shared" si="14"/>
        <v>26.644266464122676</v>
      </c>
      <c r="R64">
        <f t="shared" si="15"/>
        <v>0.21559214853436628</v>
      </c>
      <c r="S64">
        <f t="shared" si="16"/>
        <v>0.17929777449875187</v>
      </c>
      <c r="T64" s="14">
        <f t="shared" si="0"/>
        <v>7.46715617765578</v>
      </c>
      <c r="U64" s="14">
        <f t="shared" si="17"/>
        <v>13.627953515027004</v>
      </c>
      <c r="V64">
        <f t="shared" si="18"/>
        <v>41.184983630000012</v>
      </c>
      <c r="W64">
        <f t="shared" si="19"/>
        <v>81.529595700000002</v>
      </c>
      <c r="X64">
        <f t="shared" si="20"/>
        <v>72.876877523711954</v>
      </c>
      <c r="Y64">
        <f t="shared" si="21"/>
        <v>86.658810208205495</v>
      </c>
      <c r="Z64">
        <v>82.602999999999994</v>
      </c>
      <c r="AA64">
        <f t="shared" si="22"/>
        <v>0.4255693402449261</v>
      </c>
      <c r="AB64">
        <f t="shared" si="23"/>
        <v>72.876877523711968</v>
      </c>
      <c r="AC64">
        <f t="shared" si="24"/>
        <v>86.658810208205495</v>
      </c>
      <c r="AD64">
        <f t="shared" si="25"/>
        <v>81.529595700000002</v>
      </c>
      <c r="AE64">
        <f t="shared" si="26"/>
        <v>8.1384916696066885</v>
      </c>
      <c r="AF64">
        <f t="shared" si="27"/>
        <v>13.298803270009623</v>
      </c>
    </row>
    <row r="65" spans="1:32" x14ac:dyDescent="0.25">
      <c r="A65">
        <v>3457.875</v>
      </c>
      <c r="B65">
        <v>2.262</v>
      </c>
      <c r="C65">
        <v>102.521</v>
      </c>
      <c r="D65">
        <f t="shared" si="1"/>
        <v>2262</v>
      </c>
      <c r="E65">
        <f t="shared" si="2"/>
        <v>2973.0494240204443</v>
      </c>
      <c r="F65">
        <f t="shared" si="3"/>
        <v>3715.8408355361335</v>
      </c>
      <c r="G65">
        <f t="shared" si="4"/>
        <v>3334.9688707679397</v>
      </c>
      <c r="H65">
        <f t="shared" si="5"/>
        <v>1831.2255663627166</v>
      </c>
      <c r="I65">
        <f t="shared" si="6"/>
        <v>2235.3510444464046</v>
      </c>
      <c r="J65">
        <f t="shared" si="7"/>
        <v>19.993869749285683</v>
      </c>
      <c r="K65">
        <f t="shared" si="8"/>
        <v>7.585361563424823</v>
      </c>
      <c r="L65">
        <f t="shared" si="9"/>
        <v>31.232504186215664</v>
      </c>
      <c r="M65">
        <f t="shared" si="10"/>
        <v>11.302748688295063</v>
      </c>
      <c r="N65">
        <f t="shared" si="11"/>
        <v>8.6270068096255379</v>
      </c>
      <c r="O65">
        <f t="shared" si="12"/>
        <v>8.5834554607005842</v>
      </c>
      <c r="P65" s="11">
        <f t="shared" si="13"/>
        <v>16.297100481167078</v>
      </c>
      <c r="Q65">
        <f t="shared" si="14"/>
        <v>26.660968270032171</v>
      </c>
      <c r="R65">
        <f t="shared" si="15"/>
        <v>0.21534271861980822</v>
      </c>
      <c r="S65">
        <f t="shared" si="16"/>
        <v>0.17940197580619582</v>
      </c>
      <c r="T65" s="14">
        <f t="shared" si="0"/>
        <v>7.4624227511864545</v>
      </c>
      <c r="U65" s="14">
        <f t="shared" si="17"/>
        <v>13.638419798220379</v>
      </c>
      <c r="V65">
        <f t="shared" si="18"/>
        <v>41.186472495000004</v>
      </c>
      <c r="W65">
        <f t="shared" si="19"/>
        <v>81.532543050000015</v>
      </c>
      <c r="X65">
        <f t="shared" si="20"/>
        <v>72.893281043835387</v>
      </c>
      <c r="Y65">
        <f t="shared" si="21"/>
        <v>86.682634443555372</v>
      </c>
      <c r="Z65">
        <v>83.215000000000003</v>
      </c>
      <c r="AA65">
        <f t="shared" si="22"/>
        <v>0.43372466452567193</v>
      </c>
      <c r="AB65">
        <f t="shared" si="23"/>
        <v>72.893281043835401</v>
      </c>
      <c r="AC65">
        <f t="shared" si="24"/>
        <v>86.682634443555372</v>
      </c>
      <c r="AD65">
        <f t="shared" si="25"/>
        <v>81.532543050000015</v>
      </c>
      <c r="AE65">
        <f t="shared" si="26"/>
        <v>8.1730452251271348</v>
      </c>
      <c r="AF65">
        <f t="shared" si="27"/>
        <v>13.370556294259773</v>
      </c>
    </row>
    <row r="66" spans="1:32" x14ac:dyDescent="0.25">
      <c r="A66">
        <v>3458</v>
      </c>
      <c r="B66">
        <v>2.2679999999999998</v>
      </c>
      <c r="C66">
        <v>102.92</v>
      </c>
      <c r="D66">
        <f t="shared" si="1"/>
        <v>2268</v>
      </c>
      <c r="E66">
        <f t="shared" si="2"/>
        <v>2961.5235134084728</v>
      </c>
      <c r="F66">
        <f t="shared" si="3"/>
        <v>3707.6470656820834</v>
      </c>
      <c r="G66">
        <f t="shared" si="4"/>
        <v>3324.1783132530122</v>
      </c>
      <c r="H66">
        <f t="shared" si="5"/>
        <v>1823.6596649392759</v>
      </c>
      <c r="I66">
        <f t="shared" si="6"/>
        <v>2230.4490969141571</v>
      </c>
      <c r="J66">
        <f t="shared" si="7"/>
        <v>19.891769608428831</v>
      </c>
      <c r="K66">
        <f t="shared" si="8"/>
        <v>7.5427660127579479</v>
      </c>
      <c r="L66">
        <f t="shared" si="9"/>
        <v>31.177394859983067</v>
      </c>
      <c r="M66">
        <f t="shared" si="10"/>
        <v>11.283080398462305</v>
      </c>
      <c r="N66">
        <f t="shared" si="11"/>
        <v>8.6112340630584576</v>
      </c>
      <c r="O66">
        <f t="shared" si="12"/>
        <v>8.542353165923334</v>
      </c>
      <c r="P66" s="11">
        <f t="shared" si="13"/>
        <v>16.223797145617851</v>
      </c>
      <c r="Q66">
        <f t="shared" si="14"/>
        <v>26.620835147602776</v>
      </c>
      <c r="R66">
        <f t="shared" si="15"/>
        <v>0.21469332814774303</v>
      </c>
      <c r="S66">
        <f t="shared" si="16"/>
        <v>0.17967940524605086</v>
      </c>
      <c r="T66" s="14">
        <f t="shared" si="0"/>
        <v>7.4213224871540211</v>
      </c>
      <c r="U66" s="14">
        <f t="shared" si="17"/>
        <v>13.613272634367499</v>
      </c>
      <c r="V66">
        <f t="shared" si="18"/>
        <v>41.187961360000003</v>
      </c>
      <c r="W66">
        <f t="shared" si="19"/>
        <v>81.5354904</v>
      </c>
      <c r="X66">
        <f t="shared" si="20"/>
        <v>72.888082620228573</v>
      </c>
      <c r="Y66">
        <f t="shared" si="21"/>
        <v>86.653440706352583</v>
      </c>
      <c r="Z66">
        <v>83.338999999999999</v>
      </c>
      <c r="AA66">
        <f t="shared" si="22"/>
        <v>0.43537705049105174</v>
      </c>
      <c r="AB66">
        <f t="shared" si="23"/>
        <v>72.888082620228573</v>
      </c>
      <c r="AC66">
        <f t="shared" si="24"/>
        <v>86.653440706352569</v>
      </c>
      <c r="AD66">
        <f t="shared" si="25"/>
        <v>81.5354904</v>
      </c>
      <c r="AE66">
        <f t="shared" si="26"/>
        <v>8.1441023730720996</v>
      </c>
      <c r="AF66">
        <f t="shared" si="27"/>
        <v>13.363259214401154</v>
      </c>
    </row>
    <row r="67" spans="1:32" x14ac:dyDescent="0.25">
      <c r="A67">
        <v>3458.125</v>
      </c>
      <c r="B67">
        <v>2.2719999999999998</v>
      </c>
      <c r="C67">
        <v>103.142</v>
      </c>
      <c r="D67">
        <f t="shared" ref="D67:D130" si="28">B67*1000</f>
        <v>2272</v>
      </c>
      <c r="E67">
        <f t="shared" ref="E67:E130" si="29">1/C67*304800</f>
        <v>2955.1492117663029</v>
      </c>
      <c r="F67">
        <f t="shared" ref="F67:F130" si="30">(0.7109*(E67/1000)+1.6023)*1000</f>
        <v>3703.1155746446648</v>
      </c>
      <c r="G67">
        <f t="shared" ref="G67:G130" si="31">(0.9362*(E67/1000)+0.5516)*1000</f>
        <v>3318.210692055613</v>
      </c>
      <c r="H67">
        <f t="shared" ref="H67:H130" si="32">1947.8*LN(E67)-13746</f>
        <v>1819.4627555887273</v>
      </c>
      <c r="I67">
        <f t="shared" ref="I67:I130" si="33">(0.6479*(H67/1000)+1.0489)*1000</f>
        <v>2227.7299193459362</v>
      </c>
      <c r="J67">
        <f t="shared" ref="J67:J130" si="34">(D67*E67*E67)/1000000000</f>
        <v>19.841164394560415</v>
      </c>
      <c r="K67">
        <f t="shared" ref="K67:K130" si="35">(D67*H67*H67)/1000000000</f>
        <v>7.5213304015101201</v>
      </c>
      <c r="L67">
        <f t="shared" ref="L67:L130" si="36">(D67*F67*F67)/1000000000</f>
        <v>31.156083587247611</v>
      </c>
      <c r="M67">
        <f t="shared" ref="M67:M130" si="37">(D67*I67*I67)/1000000000</f>
        <v>11.275437508543446</v>
      </c>
      <c r="N67">
        <f t="shared" ref="N67:N130" si="38">L67-2*M67</f>
        <v>8.6052085701607197</v>
      </c>
      <c r="O67">
        <f t="shared" ref="O67:O130" si="39">-K67+((4*D67*D67*G67*G67*G67*G67)/(1000000000^2)-(2*((D67*G67*G67)/(1000000000))*(L67+J67+2*K67))+(L67+K67)*(J67+K67))^(1/2)</f>
        <v>8.5222502314078277</v>
      </c>
      <c r="P67" s="11">
        <f t="shared" ref="P67:P130" si="40">J67-2*(O67*O67/(L67+N67))</f>
        <v>16.187925524998246</v>
      </c>
      <c r="Q67">
        <f t="shared" ref="Q67:Q130" si="41">(L67-N67)*(L67*J67-2*O67*O67+N67*J67)/(L67*J67-O67*O67)</f>
        <v>26.606339021941832</v>
      </c>
      <c r="R67">
        <f t="shared" ref="R67:R130" si="42">O67/(L67+N67)</f>
        <v>0.21433534397397494</v>
      </c>
      <c r="S67">
        <f t="shared" ref="S67:S130" si="43">(N67*J67-O67*O67)/(L67*J67-O67*O67)</f>
        <v>0.17983621486004844</v>
      </c>
      <c r="T67" s="14">
        <f t="shared" ref="T67:T130" si="44">0.2443*(P67^1.2251)</f>
        <v>7.4012249341333334</v>
      </c>
      <c r="U67" s="14">
        <f t="shared" ref="U67:U130" si="45">0.2443*(Q67^1.2251)</f>
        <v>13.60419154960133</v>
      </c>
      <c r="V67">
        <f t="shared" ref="V67:V130" si="46">1.03*9.8*A67/1000*1.18</f>
        <v>41.189450225000002</v>
      </c>
      <c r="W67">
        <f t="shared" ref="W67:W130" si="47">2406*9.8*A67/1000000</f>
        <v>81.538437750000014</v>
      </c>
      <c r="X67">
        <f t="shared" ref="X67:X130" si="48">Q67*R67*(W67-V67)/(P67*(1-S67))+V67+Q67*0.35/(1-S67*S67)+Q67*S67*0.96/(1-S67*S67)</f>
        <v>72.890659884897801</v>
      </c>
      <c r="Y67">
        <f t="shared" ref="Y67:Y130" si="49">Q67*R67*(W67-V67)/(P67*(1-S67))+V67+Q67*0.96/(1-S67*S67)+Q67*S67*0.35/(1-S67*S67)</f>
        <v>86.646693645320823</v>
      </c>
      <c r="Z67">
        <v>83.046999999999997</v>
      </c>
      <c r="AA67">
        <f t="shared" ref="AA67:AA130" si="50">(Z67-50.667)/75.043</f>
        <v>0.43148594805644752</v>
      </c>
      <c r="AB67">
        <f t="shared" ref="AB67:AB130" si="51">O67/J67*(W67-V67)+V67+(L67-O67*O67/J67)*0.35+(N67-O67*O67/J67)*0.96</f>
        <v>72.890659884897801</v>
      </c>
      <c r="AC67">
        <f t="shared" ref="AC67:AC130" si="52">O67/J67*(W67-V67)+V67+(L67-O67*O67/J67)*0.96+(N67-O67*O67/J67)*0.35</f>
        <v>86.646693645320809</v>
      </c>
      <c r="AD67">
        <f t="shared" ref="AD67:AD130" si="53">2406*9.8*A67/1000000</f>
        <v>81.538437750000014</v>
      </c>
      <c r="AE67">
        <f t="shared" ref="AE67:AE130" si="54">(0.0045*P67*(1-AA67)+0.008*P67*AA67)/12*1000</f>
        <v>8.1077236029388082</v>
      </c>
      <c r="AF67">
        <f t="shared" ref="AF67:AF130" si="55">(0.0045*Q67*(1-AA67)+0.008*Q67*AA67)/12*1000</f>
        <v>13.325786713243055</v>
      </c>
    </row>
    <row r="68" spans="1:32" x14ac:dyDescent="0.25">
      <c r="A68">
        <v>3458.25</v>
      </c>
      <c r="B68">
        <v>2.2730000000000001</v>
      </c>
      <c r="C68">
        <v>102.76900000000001</v>
      </c>
      <c r="D68">
        <f t="shared" si="28"/>
        <v>2273</v>
      </c>
      <c r="E68">
        <f t="shared" si="29"/>
        <v>2965.874923371834</v>
      </c>
      <c r="F68">
        <f t="shared" si="30"/>
        <v>3710.7404830250366</v>
      </c>
      <c r="G68">
        <f t="shared" si="31"/>
        <v>3328.252103260711</v>
      </c>
      <c r="H68">
        <f t="shared" si="32"/>
        <v>1826.5194955849238</v>
      </c>
      <c r="I68">
        <f t="shared" si="33"/>
        <v>2232.3019811894724</v>
      </c>
      <c r="J68">
        <f t="shared" si="34"/>
        <v>19.994249160848209</v>
      </c>
      <c r="K68">
        <f t="shared" si="35"/>
        <v>7.5831222921998513</v>
      </c>
      <c r="L68">
        <f t="shared" si="36"/>
        <v>31.298289281256285</v>
      </c>
      <c r="M68">
        <f t="shared" si="37"/>
        <v>11.326750263360612</v>
      </c>
      <c r="N68">
        <f t="shared" si="38"/>
        <v>8.6447887545350603</v>
      </c>
      <c r="O68">
        <f t="shared" si="39"/>
        <v>8.585292435421545</v>
      </c>
      <c r="P68" s="11">
        <f t="shared" si="40"/>
        <v>16.303634925477546</v>
      </c>
      <c r="Q68">
        <f t="shared" si="41"/>
        <v>26.721474523484154</v>
      </c>
      <c r="R68">
        <f t="shared" si="42"/>
        <v>0.21493817846808447</v>
      </c>
      <c r="S68">
        <f t="shared" si="43"/>
        <v>0.17957374808208998</v>
      </c>
      <c r="T68" s="14">
        <f t="shared" si="44"/>
        <v>7.4660885557068832</v>
      </c>
      <c r="U68" s="14">
        <f t="shared" si="45"/>
        <v>13.676348745625114</v>
      </c>
      <c r="V68">
        <f t="shared" si="46"/>
        <v>41.190939090000008</v>
      </c>
      <c r="W68">
        <f t="shared" si="47"/>
        <v>81.541385100000014</v>
      </c>
      <c r="X68">
        <f t="shared" si="48"/>
        <v>72.941125212148549</v>
      </c>
      <c r="Y68">
        <f t="shared" si="49"/>
        <v>86.7597605334485</v>
      </c>
      <c r="Z68">
        <v>82.655000000000001</v>
      </c>
      <c r="AA68">
        <f t="shared" si="50"/>
        <v>0.42626227629492419</v>
      </c>
      <c r="AB68">
        <f t="shared" si="51"/>
        <v>72.941125212148549</v>
      </c>
      <c r="AC68">
        <f t="shared" si="52"/>
        <v>86.7597605334485</v>
      </c>
      <c r="AD68">
        <f t="shared" si="53"/>
        <v>81.541385100000014</v>
      </c>
      <c r="AE68">
        <f t="shared" si="54"/>
        <v>8.1408369198252633</v>
      </c>
      <c r="AF68">
        <f t="shared" si="55"/>
        <v>13.342740275238235</v>
      </c>
    </row>
    <row r="69" spans="1:32" x14ac:dyDescent="0.25">
      <c r="A69">
        <v>3458.375</v>
      </c>
      <c r="B69">
        <v>2.286</v>
      </c>
      <c r="C69">
        <v>101.68899999999999</v>
      </c>
      <c r="D69">
        <f t="shared" si="28"/>
        <v>2286</v>
      </c>
      <c r="E69">
        <f t="shared" si="29"/>
        <v>2997.3743472745336</v>
      </c>
      <c r="F69">
        <f t="shared" si="30"/>
        <v>3733.1334234774658</v>
      </c>
      <c r="G69">
        <f t="shared" si="31"/>
        <v>3357.7418639184189</v>
      </c>
      <c r="H69">
        <f t="shared" si="32"/>
        <v>1847.0972530276413</v>
      </c>
      <c r="I69">
        <f t="shared" si="33"/>
        <v>2245.6343102366086</v>
      </c>
      <c r="J69">
        <f t="shared" si="34"/>
        <v>20.538002307020911</v>
      </c>
      <c r="K69">
        <f t="shared" si="35"/>
        <v>7.7993022472572031</v>
      </c>
      <c r="L69">
        <f t="shared" si="36"/>
        <v>31.858347870009759</v>
      </c>
      <c r="M69">
        <f t="shared" si="37"/>
        <v>11.528008718842885</v>
      </c>
      <c r="N69">
        <f t="shared" si="38"/>
        <v>8.8023304323239877</v>
      </c>
      <c r="O69">
        <f t="shared" si="39"/>
        <v>8.8120648355863587</v>
      </c>
      <c r="P69" s="11">
        <f t="shared" si="40"/>
        <v>16.718465107508884</v>
      </c>
      <c r="Q69">
        <f t="shared" si="41"/>
        <v>27.179392968551298</v>
      </c>
      <c r="R69">
        <f t="shared" si="42"/>
        <v>0.21672203228052356</v>
      </c>
      <c r="S69">
        <f t="shared" si="43"/>
        <v>0.1788416209351813</v>
      </c>
      <c r="T69" s="14">
        <f t="shared" si="44"/>
        <v>7.6994797384072537</v>
      </c>
      <c r="U69" s="14">
        <f t="shared" si="45"/>
        <v>13.964024052690513</v>
      </c>
      <c r="V69">
        <f t="shared" si="46"/>
        <v>41.192427955000007</v>
      </c>
      <c r="W69">
        <f t="shared" si="47"/>
        <v>81.544332449999999</v>
      </c>
      <c r="X69">
        <f t="shared" si="48"/>
        <v>73.153531592968918</v>
      </c>
      <c r="Y69">
        <f t="shared" si="49"/>
        <v>87.21770222995724</v>
      </c>
      <c r="Z69">
        <v>82.287999999999997</v>
      </c>
      <c r="AA69">
        <f t="shared" si="50"/>
        <v>0.42137174686513057</v>
      </c>
      <c r="AB69">
        <f t="shared" si="51"/>
        <v>73.153531592968932</v>
      </c>
      <c r="AC69">
        <f t="shared" si="52"/>
        <v>87.217702229957254</v>
      </c>
      <c r="AD69">
        <f t="shared" si="53"/>
        <v>81.544332449999999</v>
      </c>
      <c r="AE69">
        <f t="shared" si="54"/>
        <v>8.324125329098468</v>
      </c>
      <c r="AF69">
        <f t="shared" si="55"/>
        <v>13.532622282258661</v>
      </c>
    </row>
    <row r="70" spans="1:32" x14ac:dyDescent="0.25">
      <c r="A70">
        <v>3458.5</v>
      </c>
      <c r="B70">
        <v>2.2959999999999998</v>
      </c>
      <c r="C70">
        <v>100.58</v>
      </c>
      <c r="D70">
        <f t="shared" si="28"/>
        <v>2296</v>
      </c>
      <c r="E70">
        <f t="shared" si="29"/>
        <v>3030.4235434480015</v>
      </c>
      <c r="F70">
        <f t="shared" si="30"/>
        <v>3756.628097037184</v>
      </c>
      <c r="G70">
        <f t="shared" si="31"/>
        <v>3388.6825213760194</v>
      </c>
      <c r="H70">
        <f t="shared" si="32"/>
        <v>1868.4562536205649</v>
      </c>
      <c r="I70">
        <f t="shared" si="33"/>
        <v>2259.4728067207639</v>
      </c>
      <c r="J70">
        <f t="shared" si="34"/>
        <v>21.085239893762328</v>
      </c>
      <c r="K70">
        <f t="shared" si="35"/>
        <v>8.0156316598089568</v>
      </c>
      <c r="L70">
        <f t="shared" si="36"/>
        <v>32.401736698095405</v>
      </c>
      <c r="M70">
        <f t="shared" si="37"/>
        <v>11.721579068457153</v>
      </c>
      <c r="N70">
        <f t="shared" si="38"/>
        <v>8.9585785611810991</v>
      </c>
      <c r="O70">
        <f t="shared" si="39"/>
        <v>9.0419879110432397</v>
      </c>
      <c r="P70" s="11">
        <f t="shared" si="40"/>
        <v>17.131810386712566</v>
      </c>
      <c r="Q70">
        <f t="shared" si="41"/>
        <v>27.619149279351994</v>
      </c>
      <c r="R70">
        <f t="shared" si="42"/>
        <v>0.21861506263580174</v>
      </c>
      <c r="S70">
        <f t="shared" si="43"/>
        <v>0.17813261839760611</v>
      </c>
      <c r="T70" s="14">
        <f t="shared" si="44"/>
        <v>7.9333358407250021</v>
      </c>
      <c r="U70" s="14">
        <f t="shared" si="45"/>
        <v>14.241318597256724</v>
      </c>
      <c r="V70">
        <f t="shared" si="46"/>
        <v>41.193916819999998</v>
      </c>
      <c r="W70">
        <f t="shared" si="47"/>
        <v>81.547279800000013</v>
      </c>
      <c r="X70">
        <f t="shared" si="48"/>
        <v>73.36000566156477</v>
      </c>
      <c r="Y70">
        <f t="shared" si="49"/>
        <v>87.660332125082505</v>
      </c>
      <c r="Z70">
        <v>80.652000000000001</v>
      </c>
      <c r="AA70">
        <f t="shared" si="50"/>
        <v>0.39957091267673195</v>
      </c>
      <c r="AB70">
        <f t="shared" si="51"/>
        <v>73.36000566156477</v>
      </c>
      <c r="AC70">
        <f t="shared" si="52"/>
        <v>87.660332125082505</v>
      </c>
      <c r="AD70">
        <f t="shared" si="53"/>
        <v>81.547279800000013</v>
      </c>
      <c r="AE70">
        <f t="shared" si="54"/>
        <v>8.4209960526907199</v>
      </c>
      <c r="AF70">
        <f t="shared" si="55"/>
        <v>13.575958512854458</v>
      </c>
    </row>
    <row r="71" spans="1:32" x14ac:dyDescent="0.25">
      <c r="A71">
        <v>3458.625</v>
      </c>
      <c r="B71">
        <v>2.302</v>
      </c>
      <c r="C71">
        <v>100.06399999999999</v>
      </c>
      <c r="D71">
        <f t="shared" si="28"/>
        <v>2302</v>
      </c>
      <c r="E71">
        <f t="shared" si="29"/>
        <v>3046.0505276622962</v>
      </c>
      <c r="F71">
        <f t="shared" si="30"/>
        <v>3767.7373201151263</v>
      </c>
      <c r="G71">
        <f t="shared" si="31"/>
        <v>3403.312503997442</v>
      </c>
      <c r="H71">
        <f t="shared" si="32"/>
        <v>1878.4746644950919</v>
      </c>
      <c r="I71">
        <f t="shared" si="33"/>
        <v>2265.96373512637</v>
      </c>
      <c r="J71">
        <f t="shared" si="34"/>
        <v>21.358931626899174</v>
      </c>
      <c r="K71">
        <f t="shared" si="35"/>
        <v>8.1229915839751801</v>
      </c>
      <c r="L71">
        <f t="shared" si="36"/>
        <v>32.678834069819899</v>
      </c>
      <c r="M71">
        <f t="shared" si="37"/>
        <v>11.81982997578587</v>
      </c>
      <c r="N71">
        <f t="shared" si="38"/>
        <v>9.0391741182481589</v>
      </c>
      <c r="O71">
        <f t="shared" si="39"/>
        <v>9.1578423086788892</v>
      </c>
      <c r="P71" s="11">
        <f t="shared" si="40"/>
        <v>17.338314181667645</v>
      </c>
      <c r="Q71">
        <f t="shared" si="41"/>
        <v>27.843202779002336</v>
      </c>
      <c r="R71">
        <f t="shared" si="42"/>
        <v>0.21951772643110423</v>
      </c>
      <c r="S71">
        <f t="shared" si="43"/>
        <v>0.17781739822154732</v>
      </c>
      <c r="T71" s="14">
        <f t="shared" si="44"/>
        <v>8.0506469455696976</v>
      </c>
      <c r="U71" s="14">
        <f t="shared" si="45"/>
        <v>14.382982334309473</v>
      </c>
      <c r="V71">
        <f t="shared" si="46"/>
        <v>41.195405685000004</v>
      </c>
      <c r="W71">
        <f t="shared" si="47"/>
        <v>81.550227150000012</v>
      </c>
      <c r="X71">
        <f t="shared" si="48"/>
        <v>73.469383894537557</v>
      </c>
      <c r="Y71">
        <f t="shared" si="49"/>
        <v>87.88957646499631</v>
      </c>
      <c r="Z71">
        <v>79.447999999999993</v>
      </c>
      <c r="AA71">
        <f t="shared" si="50"/>
        <v>0.38352677798062429</v>
      </c>
      <c r="AB71">
        <f t="shared" si="51"/>
        <v>73.469383894537557</v>
      </c>
      <c r="AC71">
        <f t="shared" si="52"/>
        <v>87.88957646499631</v>
      </c>
      <c r="AD71">
        <f t="shared" si="53"/>
        <v>81.550227150000012</v>
      </c>
      <c r="AE71">
        <f t="shared" si="54"/>
        <v>8.4413659187910035</v>
      </c>
      <c r="AF71">
        <f t="shared" si="55"/>
        <v>13.555796748519358</v>
      </c>
    </row>
    <row r="72" spans="1:32" x14ac:dyDescent="0.25">
      <c r="A72">
        <v>3458.75</v>
      </c>
      <c r="B72">
        <v>2.306</v>
      </c>
      <c r="C72">
        <v>100.28700000000001</v>
      </c>
      <c r="D72">
        <f t="shared" si="28"/>
        <v>2306</v>
      </c>
      <c r="E72">
        <f t="shared" si="29"/>
        <v>3039.2772742229795</v>
      </c>
      <c r="F72">
        <f t="shared" si="30"/>
        <v>3762.9222142451163</v>
      </c>
      <c r="G72">
        <f t="shared" si="31"/>
        <v>3396.9713841275538</v>
      </c>
      <c r="H72">
        <f t="shared" si="32"/>
        <v>1874.1386783570433</v>
      </c>
      <c r="I72">
        <f t="shared" si="33"/>
        <v>2263.1544497075283</v>
      </c>
      <c r="J72">
        <f t="shared" si="34"/>
        <v>21.300997842196654</v>
      </c>
      <c r="K72">
        <f t="shared" si="35"/>
        <v>8.0995846818562196</v>
      </c>
      <c r="L72">
        <f t="shared" si="36"/>
        <v>32.651999759599299</v>
      </c>
      <c r="M72">
        <f t="shared" si="37"/>
        <v>11.811027753810652</v>
      </c>
      <c r="N72">
        <f t="shared" si="38"/>
        <v>9.0299442519779944</v>
      </c>
      <c r="O72">
        <f t="shared" si="39"/>
        <v>9.1335930431992072</v>
      </c>
      <c r="P72" s="11">
        <f t="shared" si="40"/>
        <v>17.29818444867518</v>
      </c>
      <c r="Q72">
        <f t="shared" si="41"/>
        <v>27.825659080908579</v>
      </c>
      <c r="R72">
        <f t="shared" si="42"/>
        <v>0.21912588915388212</v>
      </c>
      <c r="S72">
        <f t="shared" si="43"/>
        <v>0.17795248901735264</v>
      </c>
      <c r="T72" s="14">
        <f t="shared" si="44"/>
        <v>8.027825218481242</v>
      </c>
      <c r="U72" s="14">
        <f t="shared" si="45"/>
        <v>14.371880579360084</v>
      </c>
      <c r="V72">
        <f t="shared" si="46"/>
        <v>41.196894550000003</v>
      </c>
      <c r="W72">
        <f t="shared" si="47"/>
        <v>81.553174500000011</v>
      </c>
      <c r="X72">
        <f t="shared" si="48"/>
        <v>73.467652525065475</v>
      </c>
      <c r="Y72">
        <f t="shared" si="49"/>
        <v>87.87710638471448</v>
      </c>
      <c r="Z72">
        <v>79.605000000000004</v>
      </c>
      <c r="AA72">
        <f t="shared" si="50"/>
        <v>0.38561891182388763</v>
      </c>
      <c r="AB72">
        <f t="shared" si="51"/>
        <v>73.467652525065489</v>
      </c>
      <c r="AC72">
        <f t="shared" si="52"/>
        <v>87.877106384714494</v>
      </c>
      <c r="AD72">
        <f t="shared" si="53"/>
        <v>81.553174500000011</v>
      </c>
      <c r="AE72">
        <f t="shared" si="54"/>
        <v>8.4323837284777401</v>
      </c>
      <c r="AF72">
        <f t="shared" si="55"/>
        <v>13.564234764879766</v>
      </c>
    </row>
    <row r="73" spans="1:32" x14ac:dyDescent="0.25">
      <c r="A73">
        <v>3458.875</v>
      </c>
      <c r="B73">
        <v>2.3039999999999998</v>
      </c>
      <c r="C73">
        <v>101.095</v>
      </c>
      <c r="D73">
        <f t="shared" si="28"/>
        <v>2304</v>
      </c>
      <c r="E73">
        <f t="shared" si="29"/>
        <v>3014.9859043473957</v>
      </c>
      <c r="F73">
        <f t="shared" si="30"/>
        <v>3745.6534794005638</v>
      </c>
      <c r="G73">
        <f t="shared" si="31"/>
        <v>3374.229803650032</v>
      </c>
      <c r="H73">
        <f t="shared" si="32"/>
        <v>1858.508375297215</v>
      </c>
      <c r="I73">
        <f t="shared" si="33"/>
        <v>2253.0275763550658</v>
      </c>
      <c r="J73">
        <f t="shared" si="34"/>
        <v>20.943682567864666</v>
      </c>
      <c r="K73">
        <f t="shared" si="35"/>
        <v>7.9581389899389547</v>
      </c>
      <c r="L73">
        <f t="shared" si="36"/>
        <v>32.324935651765749</v>
      </c>
      <c r="M73">
        <f t="shared" si="37"/>
        <v>11.695411030616945</v>
      </c>
      <c r="N73">
        <f t="shared" si="38"/>
        <v>8.9341135905318581</v>
      </c>
      <c r="O73">
        <f t="shared" si="39"/>
        <v>8.9832541225330971</v>
      </c>
      <c r="P73" s="11">
        <f t="shared" si="40"/>
        <v>17.031868984565818</v>
      </c>
      <c r="Q73">
        <f t="shared" si="41"/>
        <v>27.565066281745576</v>
      </c>
      <c r="R73">
        <f t="shared" si="42"/>
        <v>0.2177280932911978</v>
      </c>
      <c r="S73">
        <f t="shared" si="43"/>
        <v>0.17845649928780183</v>
      </c>
      <c r="T73" s="14">
        <f t="shared" si="44"/>
        <v>7.8766748864203215</v>
      </c>
      <c r="U73" s="14">
        <f t="shared" si="45"/>
        <v>14.207161856342294</v>
      </c>
      <c r="V73">
        <f t="shared" si="46"/>
        <v>41.198383415000002</v>
      </c>
      <c r="W73">
        <f t="shared" si="47"/>
        <v>81.556121850000011</v>
      </c>
      <c r="X73">
        <f t="shared" si="48"/>
        <v>73.351666147810093</v>
      </c>
      <c r="Y73">
        <f t="shared" si="49"/>
        <v>87.620067605162774</v>
      </c>
      <c r="Z73">
        <v>80.900000000000006</v>
      </c>
      <c r="AA73">
        <f t="shared" si="50"/>
        <v>0.40287568460749174</v>
      </c>
      <c r="AB73">
        <f t="shared" si="51"/>
        <v>73.351666147810093</v>
      </c>
      <c r="AC73">
        <f t="shared" si="52"/>
        <v>87.620067605162774</v>
      </c>
      <c r="AD73">
        <f t="shared" si="53"/>
        <v>81.556121850000011</v>
      </c>
      <c r="AE73">
        <f t="shared" si="54"/>
        <v>8.3882875834252832</v>
      </c>
      <c r="AF73">
        <f t="shared" si="55"/>
        <v>13.575944215928089</v>
      </c>
    </row>
    <row r="74" spans="1:32" x14ac:dyDescent="0.25">
      <c r="A74">
        <v>3459</v>
      </c>
      <c r="B74">
        <v>2.298</v>
      </c>
      <c r="C74">
        <v>102.05500000000001</v>
      </c>
      <c r="D74">
        <f t="shared" si="28"/>
        <v>2298</v>
      </c>
      <c r="E74">
        <f t="shared" si="29"/>
        <v>2986.6248591445787</v>
      </c>
      <c r="F74">
        <f t="shared" si="30"/>
        <v>3725.4916123658809</v>
      </c>
      <c r="G74">
        <f t="shared" si="31"/>
        <v>3347.6781931311548</v>
      </c>
      <c r="H74">
        <f t="shared" si="32"/>
        <v>1840.0992990576869</v>
      </c>
      <c r="I74">
        <f t="shared" si="33"/>
        <v>2241.1003358594758</v>
      </c>
      <c r="J74">
        <f t="shared" si="34"/>
        <v>20.497994657200341</v>
      </c>
      <c r="K74">
        <f t="shared" si="35"/>
        <v>7.7809485590421748</v>
      </c>
      <c r="L74">
        <f t="shared" si="36"/>
        <v>31.894603258252008</v>
      </c>
      <c r="M74">
        <f t="shared" si="37"/>
        <v>11.54177558396497</v>
      </c>
      <c r="N74">
        <f t="shared" si="38"/>
        <v>8.8110520903220682</v>
      </c>
      <c r="O74">
        <f t="shared" si="39"/>
        <v>8.7969409464018486</v>
      </c>
      <c r="P74" s="11">
        <f t="shared" si="40"/>
        <v>16.695762787854338</v>
      </c>
      <c r="Q74">
        <f t="shared" si="41"/>
        <v>27.217471416624626</v>
      </c>
      <c r="R74">
        <f t="shared" si="42"/>
        <v>0.21611102612330271</v>
      </c>
      <c r="S74">
        <f t="shared" si="43"/>
        <v>0.17908510777310369</v>
      </c>
      <c r="T74" s="14">
        <f t="shared" si="44"/>
        <v>7.6866729466352099</v>
      </c>
      <c r="U74" s="14">
        <f t="shared" si="45"/>
        <v>13.987995268723786</v>
      </c>
      <c r="V74">
        <f t="shared" si="46"/>
        <v>41.199872280000001</v>
      </c>
      <c r="W74">
        <f t="shared" si="47"/>
        <v>81.559069199999996</v>
      </c>
      <c r="X74">
        <f t="shared" si="48"/>
        <v>73.196540024196281</v>
      </c>
      <c r="Y74">
        <f t="shared" si="49"/>
        <v>87.277506236633542</v>
      </c>
      <c r="Z74">
        <v>82.07</v>
      </c>
      <c r="AA74">
        <f t="shared" si="50"/>
        <v>0.41846674573244658</v>
      </c>
      <c r="AB74">
        <f t="shared" si="51"/>
        <v>73.196540024196281</v>
      </c>
      <c r="AC74">
        <f t="shared" si="52"/>
        <v>87.277506236633542</v>
      </c>
      <c r="AD74">
        <f t="shared" si="53"/>
        <v>81.559069199999996</v>
      </c>
      <c r="AE74">
        <f t="shared" si="54"/>
        <v>8.2986756558403769</v>
      </c>
      <c r="AF74">
        <f t="shared" si="55"/>
        <v>13.528520399378632</v>
      </c>
    </row>
    <row r="75" spans="1:32" x14ac:dyDescent="0.25">
      <c r="A75">
        <v>3459.125</v>
      </c>
      <c r="B75">
        <v>2.2879999999999998</v>
      </c>
      <c r="C75">
        <v>102.29300000000001</v>
      </c>
      <c r="D75">
        <f t="shared" si="28"/>
        <v>2288</v>
      </c>
      <c r="E75">
        <f t="shared" si="29"/>
        <v>2979.6760286627623</v>
      </c>
      <c r="F75">
        <f t="shared" si="30"/>
        <v>3720.5516887763579</v>
      </c>
      <c r="G75">
        <f t="shared" si="31"/>
        <v>3341.1726980340782</v>
      </c>
      <c r="H75">
        <f t="shared" si="32"/>
        <v>1835.5621701441578</v>
      </c>
      <c r="I75">
        <f t="shared" si="33"/>
        <v>2238.1607300363999</v>
      </c>
      <c r="J75">
        <f t="shared" si="34"/>
        <v>20.313937611481776</v>
      </c>
      <c r="K75">
        <f t="shared" si="35"/>
        <v>7.7089320433023873</v>
      </c>
      <c r="L75">
        <f t="shared" si="36"/>
        <v>31.671651139943918</v>
      </c>
      <c r="M75">
        <f t="shared" si="37"/>
        <v>11.461423581555536</v>
      </c>
      <c r="N75">
        <f t="shared" si="38"/>
        <v>8.7488039768328463</v>
      </c>
      <c r="O75">
        <f t="shared" si="39"/>
        <v>8.7193910177886202</v>
      </c>
      <c r="P75" s="11">
        <f t="shared" si="40"/>
        <v>16.552090818740592</v>
      </c>
      <c r="Q75">
        <f t="shared" si="41"/>
        <v>27.03167538734532</v>
      </c>
      <c r="R75">
        <f t="shared" si="42"/>
        <v>0.21571728949112159</v>
      </c>
      <c r="S75">
        <f t="shared" si="43"/>
        <v>0.17924598087651347</v>
      </c>
      <c r="T75" s="14">
        <f t="shared" si="44"/>
        <v>7.6057160312109371</v>
      </c>
      <c r="U75" s="14">
        <f t="shared" si="45"/>
        <v>13.87110421340849</v>
      </c>
      <c r="V75">
        <f t="shared" si="46"/>
        <v>41.201361145</v>
      </c>
      <c r="W75">
        <f t="shared" si="47"/>
        <v>81.56201655000001</v>
      </c>
      <c r="X75">
        <f t="shared" si="48"/>
        <v>73.106513649840295</v>
      </c>
      <c r="Y75">
        <f t="shared" si="49"/>
        <v>87.08945041933805</v>
      </c>
      <c r="Z75">
        <v>82.777000000000001</v>
      </c>
      <c r="AA75">
        <f t="shared" si="50"/>
        <v>0.42788801087376566</v>
      </c>
      <c r="AB75">
        <f t="shared" si="51"/>
        <v>73.106513649840295</v>
      </c>
      <c r="AC75">
        <f t="shared" si="52"/>
        <v>87.08945041933805</v>
      </c>
      <c r="AD75">
        <f t="shared" si="53"/>
        <v>81.56201655000001</v>
      </c>
      <c r="AE75">
        <f t="shared" si="54"/>
        <v>8.2727460784289644</v>
      </c>
      <c r="AF75">
        <f t="shared" si="55"/>
        <v>13.510449465443479</v>
      </c>
    </row>
    <row r="76" spans="1:32" x14ac:dyDescent="0.25">
      <c r="A76">
        <v>3459.25</v>
      </c>
      <c r="B76">
        <v>2.2719999999999998</v>
      </c>
      <c r="C76">
        <v>101.943</v>
      </c>
      <c r="D76">
        <f t="shared" si="28"/>
        <v>2272</v>
      </c>
      <c r="E76">
        <f t="shared" si="29"/>
        <v>2989.9061240104766</v>
      </c>
      <c r="F76">
        <f t="shared" si="30"/>
        <v>3727.8242635590477</v>
      </c>
      <c r="G76">
        <f t="shared" si="31"/>
        <v>3350.7501132986085</v>
      </c>
      <c r="H76">
        <f t="shared" si="32"/>
        <v>1842.2380810253453</v>
      </c>
      <c r="I76">
        <f t="shared" si="33"/>
        <v>2242.4860526963216</v>
      </c>
      <c r="J76">
        <f t="shared" si="34"/>
        <v>20.31063176825824</v>
      </c>
      <c r="K76">
        <f t="shared" si="35"/>
        <v>7.7108070863928395</v>
      </c>
      <c r="L76">
        <f t="shared" si="36"/>
        <v>31.573242737233549</v>
      </c>
      <c r="M76">
        <f t="shared" si="37"/>
        <v>11.425305678533269</v>
      </c>
      <c r="N76">
        <f t="shared" si="38"/>
        <v>8.7226313801670123</v>
      </c>
      <c r="O76">
        <f t="shared" si="39"/>
        <v>8.7158883019418383</v>
      </c>
      <c r="P76" s="11">
        <f t="shared" si="40"/>
        <v>16.540185758297003</v>
      </c>
      <c r="Q76">
        <f t="shared" si="41"/>
        <v>26.941101487261381</v>
      </c>
      <c r="R76">
        <f t="shared" si="42"/>
        <v>0.21629728831662556</v>
      </c>
      <c r="S76">
        <f t="shared" si="43"/>
        <v>0.17901009589092953</v>
      </c>
      <c r="T76" s="14">
        <f t="shared" si="44"/>
        <v>7.5990147903835226</v>
      </c>
      <c r="U76" s="14">
        <f t="shared" si="45"/>
        <v>13.814186331912614</v>
      </c>
      <c r="V76">
        <f t="shared" si="46"/>
        <v>41.202850009999999</v>
      </c>
      <c r="W76">
        <f t="shared" si="47"/>
        <v>81.564963900000009</v>
      </c>
      <c r="X76">
        <f t="shared" si="48"/>
        <v>73.048059962958334</v>
      </c>
      <c r="Y76">
        <f t="shared" si="49"/>
        <v>86.986932890768941</v>
      </c>
      <c r="Z76">
        <v>82.900999999999996</v>
      </c>
      <c r="AA76">
        <f t="shared" si="50"/>
        <v>0.42954039683914547</v>
      </c>
      <c r="AB76">
        <f t="shared" si="51"/>
        <v>73.048059962958334</v>
      </c>
      <c r="AC76">
        <f t="shared" si="52"/>
        <v>86.986932890768941</v>
      </c>
      <c r="AD76">
        <f t="shared" si="53"/>
        <v>81.564963900000009</v>
      </c>
      <c r="AE76">
        <f t="shared" si="54"/>
        <v>8.2747673960648989</v>
      </c>
      <c r="AF76">
        <f t="shared" si="55"/>
        <v>13.47816472309192</v>
      </c>
    </row>
    <row r="77" spans="1:32" x14ac:dyDescent="0.25">
      <c r="A77">
        <v>3459.375</v>
      </c>
      <c r="B77">
        <v>2.2629999999999999</v>
      </c>
      <c r="C77">
        <v>101.041</v>
      </c>
      <c r="D77">
        <f t="shared" si="28"/>
        <v>2263</v>
      </c>
      <c r="E77">
        <f t="shared" si="29"/>
        <v>3016.5972229095119</v>
      </c>
      <c r="F77">
        <f t="shared" si="30"/>
        <v>3746.798965766372</v>
      </c>
      <c r="G77">
        <f t="shared" si="31"/>
        <v>3375.7383200878853</v>
      </c>
      <c r="H77">
        <f t="shared" si="32"/>
        <v>1859.5490726742501</v>
      </c>
      <c r="I77">
        <f t="shared" si="33"/>
        <v>2253.7018441856467</v>
      </c>
      <c r="J77">
        <f t="shared" si="34"/>
        <v>20.592980476315557</v>
      </c>
      <c r="K77">
        <f t="shared" si="35"/>
        <v>7.8252791915861302</v>
      </c>
      <c r="L77">
        <f t="shared" si="36"/>
        <v>31.769131134571186</v>
      </c>
      <c r="M77">
        <f t="shared" si="37"/>
        <v>11.494166241625331</v>
      </c>
      <c r="N77">
        <f t="shared" si="38"/>
        <v>8.7807986513205236</v>
      </c>
      <c r="O77">
        <f t="shared" si="39"/>
        <v>8.8326039407610182</v>
      </c>
      <c r="P77" s="11">
        <f t="shared" si="40"/>
        <v>16.745136951738587</v>
      </c>
      <c r="Q77">
        <f t="shared" si="41"/>
        <v>27.089959109034208</v>
      </c>
      <c r="R77">
        <f t="shared" si="42"/>
        <v>0.21782044968753789</v>
      </c>
      <c r="S77">
        <f t="shared" si="43"/>
        <v>0.17842210298515571</v>
      </c>
      <c r="T77" s="14">
        <f t="shared" si="44"/>
        <v>7.7145308128839751</v>
      </c>
      <c r="U77" s="14">
        <f t="shared" si="45"/>
        <v>13.9077532199359</v>
      </c>
      <c r="V77">
        <f t="shared" si="46"/>
        <v>41.204338874999998</v>
      </c>
      <c r="W77">
        <f t="shared" si="47"/>
        <v>81.567911250000009</v>
      </c>
      <c r="X77">
        <f t="shared" si="48"/>
        <v>73.102743614149006</v>
      </c>
      <c r="Y77">
        <f t="shared" si="49"/>
        <v>87.125626428931895</v>
      </c>
      <c r="Z77">
        <v>82.783000000000001</v>
      </c>
      <c r="AA77">
        <f t="shared" si="50"/>
        <v>0.4279679650333808</v>
      </c>
      <c r="AB77">
        <f t="shared" si="51"/>
        <v>73.102743614149006</v>
      </c>
      <c r="AC77">
        <f t="shared" si="52"/>
        <v>87.125626428931895</v>
      </c>
      <c r="AD77">
        <f t="shared" si="53"/>
        <v>81.567911250000009</v>
      </c>
      <c r="AE77">
        <f t="shared" si="54"/>
        <v>8.3696211609888813</v>
      </c>
      <c r="AF77">
        <f t="shared" si="55"/>
        <v>13.540211445434331</v>
      </c>
    </row>
    <row r="78" spans="1:32" x14ac:dyDescent="0.25">
      <c r="A78">
        <v>3459.5</v>
      </c>
      <c r="B78">
        <v>2.2639999999999998</v>
      </c>
      <c r="C78">
        <v>99.783000000000001</v>
      </c>
      <c r="D78">
        <f t="shared" si="28"/>
        <v>2264</v>
      </c>
      <c r="E78">
        <f t="shared" si="29"/>
        <v>3054.6285439403505</v>
      </c>
      <c r="F78">
        <f t="shared" si="30"/>
        <v>3773.8354318871952</v>
      </c>
      <c r="G78">
        <f t="shared" si="31"/>
        <v>3411.3432428369565</v>
      </c>
      <c r="H78">
        <f t="shared" si="32"/>
        <v>1883.9521763987104</v>
      </c>
      <c r="I78">
        <f t="shared" si="33"/>
        <v>2269.5126150887245</v>
      </c>
      <c r="J78">
        <f t="shared" si="34"/>
        <v>21.124830545854451</v>
      </c>
      <c r="K78">
        <f t="shared" si="35"/>
        <v>8.0355604178956384</v>
      </c>
      <c r="L78">
        <f t="shared" si="36"/>
        <v>32.243511874813777</v>
      </c>
      <c r="M78">
        <f t="shared" si="37"/>
        <v>11.661156522746092</v>
      </c>
      <c r="N78">
        <f t="shared" si="38"/>
        <v>8.9211988293215931</v>
      </c>
      <c r="O78">
        <f t="shared" si="39"/>
        <v>9.0568648357367998</v>
      </c>
      <c r="P78" s="11">
        <f t="shared" si="40"/>
        <v>17.139533467375752</v>
      </c>
      <c r="Q78">
        <f t="shared" si="41"/>
        <v>27.465513378285422</v>
      </c>
      <c r="R78">
        <f t="shared" si="42"/>
        <v>0.22001526746614436</v>
      </c>
      <c r="S78">
        <f t="shared" si="43"/>
        <v>0.17764963212317603</v>
      </c>
      <c r="T78" s="14">
        <f t="shared" si="44"/>
        <v>7.9377174810350644</v>
      </c>
      <c r="U78" s="14">
        <f t="shared" si="45"/>
        <v>14.144327521170503</v>
      </c>
      <c r="V78">
        <f t="shared" si="46"/>
        <v>41.205827740000004</v>
      </c>
      <c r="W78">
        <f t="shared" si="47"/>
        <v>81.570858600000008</v>
      </c>
      <c r="X78">
        <f t="shared" si="48"/>
        <v>73.274465301523733</v>
      </c>
      <c r="Y78">
        <f t="shared" si="49"/>
        <v>87.501076259273958</v>
      </c>
      <c r="Z78">
        <v>82.266000000000005</v>
      </c>
      <c r="AA78">
        <f t="shared" si="50"/>
        <v>0.42107858161320844</v>
      </c>
      <c r="AB78">
        <f t="shared" si="51"/>
        <v>73.274465301523719</v>
      </c>
      <c r="AC78">
        <f t="shared" si="52"/>
        <v>87.501076259273958</v>
      </c>
      <c r="AD78">
        <f t="shared" si="53"/>
        <v>81.570858600000008</v>
      </c>
      <c r="AE78">
        <f t="shared" si="54"/>
        <v>8.5323097625026936</v>
      </c>
      <c r="AF78">
        <f t="shared" si="55"/>
        <v>13.672733180034083</v>
      </c>
    </row>
    <row r="79" spans="1:32" x14ac:dyDescent="0.25">
      <c r="A79">
        <v>3459.625</v>
      </c>
      <c r="B79">
        <v>2.27</v>
      </c>
      <c r="C79">
        <v>98.614999999999995</v>
      </c>
      <c r="D79">
        <f t="shared" si="28"/>
        <v>2270</v>
      </c>
      <c r="E79">
        <f t="shared" si="29"/>
        <v>3090.8076864574359</v>
      </c>
      <c r="F79">
        <f t="shared" si="30"/>
        <v>3799.555184302591</v>
      </c>
      <c r="G79">
        <f t="shared" si="31"/>
        <v>3445.2141560614518</v>
      </c>
      <c r="H79">
        <f t="shared" si="32"/>
        <v>1906.8864467408966</v>
      </c>
      <c r="I79">
        <f t="shared" si="33"/>
        <v>2284.3717288434268</v>
      </c>
      <c r="J79">
        <f t="shared" si="34"/>
        <v>21.685519191088115</v>
      </c>
      <c r="K79">
        <f t="shared" si="35"/>
        <v>8.2542101401345587</v>
      </c>
      <c r="L79">
        <f t="shared" si="36"/>
        <v>32.771126488732776</v>
      </c>
      <c r="M79">
        <f t="shared" si="37"/>
        <v>11.845664023873772</v>
      </c>
      <c r="N79">
        <f t="shared" si="38"/>
        <v>9.0797984409852326</v>
      </c>
      <c r="O79">
        <f t="shared" si="39"/>
        <v>9.2963266075392337</v>
      </c>
      <c r="P79" s="11">
        <f t="shared" si="40"/>
        <v>17.555541727547059</v>
      </c>
      <c r="Q79">
        <f t="shared" si="41"/>
        <v>27.884255514542176</v>
      </c>
      <c r="R79">
        <f t="shared" si="42"/>
        <v>0.22212953771394398</v>
      </c>
      <c r="S79">
        <f t="shared" si="43"/>
        <v>0.17698152920529417</v>
      </c>
      <c r="T79" s="14">
        <f t="shared" si="44"/>
        <v>8.1743898635648939</v>
      </c>
      <c r="U79" s="14">
        <f t="shared" si="45"/>
        <v>14.408966898327563</v>
      </c>
      <c r="V79">
        <f t="shared" si="46"/>
        <v>41.207316605000003</v>
      </c>
      <c r="W79">
        <f t="shared" si="47"/>
        <v>81.573805950000008</v>
      </c>
      <c r="X79">
        <f t="shared" si="48"/>
        <v>73.477810151056516</v>
      </c>
      <c r="Y79">
        <f t="shared" si="49"/>
        <v>87.929520260182514</v>
      </c>
      <c r="Z79">
        <v>81.307000000000002</v>
      </c>
      <c r="AA79">
        <f t="shared" si="50"/>
        <v>0.40829924176805293</v>
      </c>
      <c r="AB79">
        <f t="shared" si="51"/>
        <v>73.477810151056516</v>
      </c>
      <c r="AC79">
        <f t="shared" si="52"/>
        <v>87.929520260182514</v>
      </c>
      <c r="AD79">
        <f t="shared" si="53"/>
        <v>81.573805950000008</v>
      </c>
      <c r="AE79">
        <f t="shared" si="54"/>
        <v>8.6739698408840695</v>
      </c>
      <c r="AF79">
        <f t="shared" si="55"/>
        <v>13.777255929910798</v>
      </c>
    </row>
    <row r="80" spans="1:32" x14ac:dyDescent="0.25">
      <c r="A80">
        <v>3459.75</v>
      </c>
      <c r="B80">
        <v>2.2759999999999998</v>
      </c>
      <c r="C80">
        <v>98.447000000000003</v>
      </c>
      <c r="D80">
        <f t="shared" si="28"/>
        <v>2276</v>
      </c>
      <c r="E80">
        <f t="shared" si="29"/>
        <v>3096.0821558808293</v>
      </c>
      <c r="F80">
        <f t="shared" si="30"/>
        <v>3803.3048046156814</v>
      </c>
      <c r="G80">
        <f t="shared" si="31"/>
        <v>3450.1521143356326</v>
      </c>
      <c r="H80">
        <f t="shared" si="32"/>
        <v>1910.2075383696902</v>
      </c>
      <c r="I80">
        <f t="shared" si="33"/>
        <v>2286.5234641097222</v>
      </c>
      <c r="J80">
        <f t="shared" si="34"/>
        <v>21.817109453533345</v>
      </c>
      <c r="K80">
        <f t="shared" si="35"/>
        <v>8.3048801030306354</v>
      </c>
      <c r="L80">
        <f t="shared" si="36"/>
        <v>32.922630046185766</v>
      </c>
      <c r="M80">
        <f t="shared" si="37"/>
        <v>11.899359420179762</v>
      </c>
      <c r="N80">
        <f t="shared" si="38"/>
        <v>9.1239112058262428</v>
      </c>
      <c r="O80">
        <f t="shared" si="39"/>
        <v>9.352827919195148</v>
      </c>
      <c r="P80" s="11">
        <f t="shared" si="40"/>
        <v>17.656225467296288</v>
      </c>
      <c r="Q80">
        <f t="shared" si="41"/>
        <v>28.008457208636038</v>
      </c>
      <c r="R80">
        <f t="shared" si="42"/>
        <v>0.2224398878171126</v>
      </c>
      <c r="S80">
        <f t="shared" si="43"/>
        <v>0.17688928536511586</v>
      </c>
      <c r="T80" s="14">
        <f t="shared" si="44"/>
        <v>8.2318612691271031</v>
      </c>
      <c r="U80" s="14">
        <f t="shared" si="45"/>
        <v>14.48763347745462</v>
      </c>
      <c r="V80">
        <f t="shared" si="46"/>
        <v>41.208805469999994</v>
      </c>
      <c r="W80">
        <f t="shared" si="47"/>
        <v>81.576753300000007</v>
      </c>
      <c r="X80">
        <f t="shared" si="48"/>
        <v>73.543684788695515</v>
      </c>
      <c r="Y80">
        <f t="shared" si="49"/>
        <v>88.060903281314822</v>
      </c>
      <c r="Z80">
        <v>80.540999999999997</v>
      </c>
      <c r="AA80">
        <f t="shared" si="50"/>
        <v>0.39809176072385155</v>
      </c>
      <c r="AB80">
        <f t="shared" si="51"/>
        <v>73.543684788695515</v>
      </c>
      <c r="AC80">
        <f t="shared" si="52"/>
        <v>88.060903281314822</v>
      </c>
      <c r="AD80">
        <f t="shared" si="53"/>
        <v>81.576753300000007</v>
      </c>
      <c r="AE80">
        <f t="shared" si="54"/>
        <v>8.6711505997399847</v>
      </c>
      <c r="AF80">
        <f t="shared" si="55"/>
        <v>13.755236133130682</v>
      </c>
    </row>
    <row r="81" spans="1:32" x14ac:dyDescent="0.25">
      <c r="A81">
        <v>3459.875</v>
      </c>
      <c r="B81">
        <v>2.2930000000000001</v>
      </c>
      <c r="C81">
        <v>98.929000000000002</v>
      </c>
      <c r="D81">
        <f t="shared" si="28"/>
        <v>2293</v>
      </c>
      <c r="E81">
        <f t="shared" si="29"/>
        <v>3080.9974830433944</v>
      </c>
      <c r="F81">
        <f t="shared" si="30"/>
        <v>3792.5811106955489</v>
      </c>
      <c r="G81">
        <f t="shared" si="31"/>
        <v>3436.0298436252256</v>
      </c>
      <c r="H81">
        <f t="shared" si="32"/>
        <v>1900.6943101526722</v>
      </c>
      <c r="I81">
        <f t="shared" si="33"/>
        <v>2280.3598435479162</v>
      </c>
      <c r="J81">
        <f t="shared" si="34"/>
        <v>21.766406809761744</v>
      </c>
      <c r="K81">
        <f t="shared" si="35"/>
        <v>8.2837809074629796</v>
      </c>
      <c r="L81">
        <f t="shared" si="36"/>
        <v>32.981758706402339</v>
      </c>
      <c r="M81">
        <f t="shared" si="37"/>
        <v>11.923694049839057</v>
      </c>
      <c r="N81">
        <f t="shared" si="38"/>
        <v>9.1343706067242252</v>
      </c>
      <c r="O81">
        <f t="shared" si="39"/>
        <v>9.3309855246180042</v>
      </c>
      <c r="P81" s="11">
        <f t="shared" si="40"/>
        <v>17.631777522568726</v>
      </c>
      <c r="Q81">
        <f t="shared" si="41"/>
        <v>28.072108551338378</v>
      </c>
      <c r="R81">
        <f t="shared" si="42"/>
        <v>0.22155372957575578</v>
      </c>
      <c r="S81">
        <f t="shared" si="43"/>
        <v>0.17715652691194697</v>
      </c>
      <c r="T81" s="14">
        <f t="shared" si="44"/>
        <v>8.2178993100787388</v>
      </c>
      <c r="U81" s="14">
        <f t="shared" si="45"/>
        <v>14.527979281611433</v>
      </c>
      <c r="V81">
        <f t="shared" si="46"/>
        <v>41.210294335</v>
      </c>
      <c r="W81">
        <f t="shared" si="47"/>
        <v>81.579700650000007</v>
      </c>
      <c r="X81">
        <f t="shared" si="48"/>
        <v>73.588663565420362</v>
      </c>
      <c r="Y81">
        <f t="shared" si="49"/>
        <v>88.135570306223997</v>
      </c>
      <c r="Z81">
        <v>80.147000000000006</v>
      </c>
      <c r="AA81">
        <f t="shared" si="50"/>
        <v>0.39284143757578988</v>
      </c>
      <c r="AB81">
        <f t="shared" si="51"/>
        <v>73.588663565420362</v>
      </c>
      <c r="AC81">
        <f t="shared" si="52"/>
        <v>88.135570306223997</v>
      </c>
      <c r="AD81">
        <f t="shared" si="53"/>
        <v>81.579700650000007</v>
      </c>
      <c r="AE81">
        <f t="shared" si="54"/>
        <v>8.6321436460831382</v>
      </c>
      <c r="AF81">
        <f t="shared" si="55"/>
        <v>13.743507888153548</v>
      </c>
    </row>
    <row r="82" spans="1:32" x14ac:dyDescent="0.25">
      <c r="A82">
        <v>3460</v>
      </c>
      <c r="B82">
        <v>2.2909999999999999</v>
      </c>
      <c r="C82">
        <v>99.503</v>
      </c>
      <c r="D82">
        <f t="shared" si="28"/>
        <v>2291</v>
      </c>
      <c r="E82">
        <f t="shared" si="29"/>
        <v>3063.2242243952442</v>
      </c>
      <c r="F82">
        <f t="shared" si="30"/>
        <v>3779.946101122579</v>
      </c>
      <c r="G82">
        <f t="shared" si="31"/>
        <v>3419.3905188788276</v>
      </c>
      <c r="H82">
        <f t="shared" si="32"/>
        <v>1889.4255599668049</v>
      </c>
      <c r="I82">
        <f t="shared" si="33"/>
        <v>2273.0588203024927</v>
      </c>
      <c r="J82">
        <f t="shared" si="34"/>
        <v>21.497238008679947</v>
      </c>
      <c r="K82">
        <f t="shared" si="35"/>
        <v>8.1787072167886077</v>
      </c>
      <c r="L82">
        <f t="shared" si="36"/>
        <v>32.733790880254588</v>
      </c>
      <c r="M82">
        <f t="shared" si="37"/>
        <v>11.837130553671411</v>
      </c>
      <c r="N82">
        <f t="shared" si="38"/>
        <v>9.0595297729117661</v>
      </c>
      <c r="O82">
        <f t="shared" si="39"/>
        <v>9.2160658664797293</v>
      </c>
      <c r="P82" s="11">
        <f t="shared" si="40"/>
        <v>17.432671291899673</v>
      </c>
      <c r="Q82">
        <f t="shared" si="41"/>
        <v>27.876091713845966</v>
      </c>
      <c r="R82">
        <f t="shared" si="42"/>
        <v>0.22051528144800572</v>
      </c>
      <c r="S82">
        <f t="shared" si="43"/>
        <v>0.17748518475197089</v>
      </c>
      <c r="T82" s="14">
        <f t="shared" si="44"/>
        <v>8.1043545325187356</v>
      </c>
      <c r="U82" s="14">
        <f t="shared" si="45"/>
        <v>14.40379888754117</v>
      </c>
      <c r="V82">
        <f t="shared" si="46"/>
        <v>41.211783199999999</v>
      </c>
      <c r="W82">
        <f t="shared" si="47"/>
        <v>81.58264800000002</v>
      </c>
      <c r="X82">
        <f t="shared" si="48"/>
        <v>73.497296567466137</v>
      </c>
      <c r="Y82">
        <f t="shared" si="49"/>
        <v>87.938595842945261</v>
      </c>
      <c r="Z82">
        <v>80.664000000000001</v>
      </c>
      <c r="AA82">
        <f t="shared" si="50"/>
        <v>0.3997308209959623</v>
      </c>
      <c r="AB82">
        <f t="shared" si="51"/>
        <v>73.497296567466122</v>
      </c>
      <c r="AC82">
        <f t="shared" si="52"/>
        <v>87.938595842945247</v>
      </c>
      <c r="AD82">
        <f t="shared" si="53"/>
        <v>81.58264800000002</v>
      </c>
      <c r="AE82">
        <f t="shared" si="54"/>
        <v>8.5696947366976524</v>
      </c>
      <c r="AF82">
        <f t="shared" si="55"/>
        <v>13.703556525548102</v>
      </c>
    </row>
    <row r="83" spans="1:32" x14ac:dyDescent="0.25">
      <c r="A83">
        <v>3460.125</v>
      </c>
      <c r="B83">
        <v>2.2799999999999998</v>
      </c>
      <c r="C83">
        <v>100.158</v>
      </c>
      <c r="D83">
        <f t="shared" si="28"/>
        <v>2280</v>
      </c>
      <c r="E83">
        <f t="shared" si="29"/>
        <v>3043.191757023902</v>
      </c>
      <c r="F83">
        <f t="shared" si="30"/>
        <v>3765.705020068292</v>
      </c>
      <c r="G83">
        <f t="shared" si="31"/>
        <v>3400.6361229257773</v>
      </c>
      <c r="H83">
        <f t="shared" si="32"/>
        <v>1876.6457624418508</v>
      </c>
      <c r="I83">
        <f t="shared" si="33"/>
        <v>2264.7787894860753</v>
      </c>
      <c r="J83">
        <f t="shared" si="34"/>
        <v>21.115116639641549</v>
      </c>
      <c r="K83">
        <f t="shared" si="35"/>
        <v>8.0297024443353795</v>
      </c>
      <c r="L83">
        <f t="shared" si="36"/>
        <v>32.331618199821982</v>
      </c>
      <c r="M83">
        <f t="shared" si="37"/>
        <v>11.69462836089771</v>
      </c>
      <c r="N83">
        <f t="shared" si="38"/>
        <v>8.9423614780265623</v>
      </c>
      <c r="O83">
        <f t="shared" si="39"/>
        <v>9.0535396568659916</v>
      </c>
      <c r="P83" s="11">
        <f t="shared" si="40"/>
        <v>17.143288337248112</v>
      </c>
      <c r="Q83">
        <f t="shared" si="41"/>
        <v>27.549600445243119</v>
      </c>
      <c r="R83">
        <f t="shared" si="42"/>
        <v>0.21935223420495512</v>
      </c>
      <c r="S83">
        <f t="shared" si="43"/>
        <v>0.17787413139857763</v>
      </c>
      <c r="T83" s="14">
        <f t="shared" si="44"/>
        <v>7.9398479429719213</v>
      </c>
      <c r="U83" s="14">
        <f t="shared" si="45"/>
        <v>14.197397001044296</v>
      </c>
      <c r="V83">
        <f t="shared" si="46"/>
        <v>41.213272064999998</v>
      </c>
      <c r="W83">
        <f t="shared" si="47"/>
        <v>81.585595350000006</v>
      </c>
      <c r="X83">
        <f t="shared" si="48"/>
        <v>73.339190570688501</v>
      </c>
      <c r="Y83">
        <f t="shared" si="49"/>
        <v>87.606637170983703</v>
      </c>
      <c r="Z83">
        <v>81.459000000000003</v>
      </c>
      <c r="AA83">
        <f t="shared" si="50"/>
        <v>0.41032474714497019</v>
      </c>
      <c r="AB83">
        <f t="shared" si="51"/>
        <v>73.339190570688501</v>
      </c>
      <c r="AC83">
        <f t="shared" si="52"/>
        <v>87.606637170983717</v>
      </c>
      <c r="AD83">
        <f t="shared" si="53"/>
        <v>81.585595350000006</v>
      </c>
      <c r="AE83">
        <f t="shared" si="54"/>
        <v>8.4804084666973125</v>
      </c>
      <c r="AF83">
        <f t="shared" si="55"/>
        <v>13.628182660985978</v>
      </c>
    </row>
    <row r="84" spans="1:32" x14ac:dyDescent="0.25">
      <c r="A84">
        <v>3460.25</v>
      </c>
      <c r="B84">
        <v>2.2679999999999998</v>
      </c>
      <c r="C84">
        <v>100.503</v>
      </c>
      <c r="D84">
        <f t="shared" si="28"/>
        <v>2268</v>
      </c>
      <c r="E84">
        <f t="shared" si="29"/>
        <v>3032.7452911853379</v>
      </c>
      <c r="F84">
        <f t="shared" si="30"/>
        <v>3758.2786275036569</v>
      </c>
      <c r="G84">
        <f t="shared" si="31"/>
        <v>3390.8561416077137</v>
      </c>
      <c r="H84">
        <f t="shared" si="32"/>
        <v>1869.9479819847802</v>
      </c>
      <c r="I84">
        <f t="shared" si="33"/>
        <v>2260.4392975279388</v>
      </c>
      <c r="J84">
        <f t="shared" si="34"/>
        <v>20.860029794737112</v>
      </c>
      <c r="K84">
        <f t="shared" si="35"/>
        <v>7.9305279726860638</v>
      </c>
      <c r="L84">
        <f t="shared" si="36"/>
        <v>32.034724892744343</v>
      </c>
      <c r="M84">
        <f t="shared" si="37"/>
        <v>11.588540634789908</v>
      </c>
      <c r="N84">
        <f t="shared" si="38"/>
        <v>8.8576436231645275</v>
      </c>
      <c r="O84">
        <f t="shared" si="39"/>
        <v>8.9451593395839737</v>
      </c>
      <c r="P84" s="11">
        <f t="shared" si="40"/>
        <v>16.946542828120503</v>
      </c>
      <c r="Q84">
        <f t="shared" si="41"/>
        <v>27.304571568257561</v>
      </c>
      <c r="R84">
        <f t="shared" si="42"/>
        <v>0.21874886841303717</v>
      </c>
      <c r="S84">
        <f t="shared" si="43"/>
        <v>0.17808499054171803</v>
      </c>
      <c r="T84" s="14">
        <f t="shared" si="44"/>
        <v>7.8283590980197797</v>
      </c>
      <c r="U84" s="14">
        <f t="shared" si="45"/>
        <v>14.04285509374534</v>
      </c>
      <c r="V84">
        <f t="shared" si="46"/>
        <v>41.214760929999997</v>
      </c>
      <c r="W84">
        <f t="shared" si="47"/>
        <v>81.588542700000005</v>
      </c>
      <c r="X84">
        <f t="shared" si="48"/>
        <v>73.218303714618401</v>
      </c>
      <c r="Y84">
        <f t="shared" si="49"/>
        <v>87.356323289062075</v>
      </c>
      <c r="Z84">
        <v>81.983999999999995</v>
      </c>
      <c r="AA84">
        <f t="shared" si="50"/>
        <v>0.41732073611129605</v>
      </c>
      <c r="AB84">
        <f t="shared" si="51"/>
        <v>73.218303714618401</v>
      </c>
      <c r="AC84">
        <f t="shared" si="52"/>
        <v>87.35632328906209</v>
      </c>
      <c r="AD84">
        <f t="shared" si="53"/>
        <v>81.588542700000005</v>
      </c>
      <c r="AE84">
        <f t="shared" si="54"/>
        <v>8.4176621477539388</v>
      </c>
      <c r="AF84">
        <f t="shared" si="55"/>
        <v>13.562687144033323</v>
      </c>
    </row>
    <row r="85" spans="1:32" x14ac:dyDescent="0.25">
      <c r="A85">
        <v>3460.375</v>
      </c>
      <c r="B85">
        <v>2.2570000000000001</v>
      </c>
      <c r="C85">
        <v>99.944000000000003</v>
      </c>
      <c r="D85">
        <f t="shared" si="28"/>
        <v>2257</v>
      </c>
      <c r="E85">
        <f t="shared" si="29"/>
        <v>3049.7078363883775</v>
      </c>
      <c r="F85">
        <f t="shared" si="30"/>
        <v>3770.3373008884973</v>
      </c>
      <c r="G85">
        <f t="shared" si="31"/>
        <v>3406.7364764267991</v>
      </c>
      <c r="H85">
        <f t="shared" si="32"/>
        <v>1880.8119312848812</v>
      </c>
      <c r="I85">
        <f t="shared" si="33"/>
        <v>2267.4780502794742</v>
      </c>
      <c r="J85">
        <f t="shared" si="34"/>
        <v>20.991720271700828</v>
      </c>
      <c r="K85">
        <f t="shared" si="35"/>
        <v>7.9840325965890644</v>
      </c>
      <c r="L85">
        <f t="shared" si="36"/>
        <v>32.084255669097409</v>
      </c>
      <c r="M85">
        <f t="shared" si="37"/>
        <v>11.604267791082709</v>
      </c>
      <c r="N85">
        <f t="shared" si="38"/>
        <v>8.8757200869319917</v>
      </c>
      <c r="O85">
        <f t="shared" si="39"/>
        <v>9.0001223751833628</v>
      </c>
      <c r="P85" s="11">
        <f t="shared" si="40"/>
        <v>17.036532248604768</v>
      </c>
      <c r="Q85">
        <f t="shared" si="41"/>
        <v>27.333746465343474</v>
      </c>
      <c r="R85">
        <f t="shared" si="42"/>
        <v>0.21972968023201342</v>
      </c>
      <c r="S85">
        <f t="shared" si="43"/>
        <v>0.17774541907538846</v>
      </c>
      <c r="T85" s="14">
        <f t="shared" si="44"/>
        <v>7.8793170246842177</v>
      </c>
      <c r="U85" s="14">
        <f t="shared" si="45"/>
        <v>14.061239649121781</v>
      </c>
      <c r="V85">
        <f t="shared" si="46"/>
        <v>41.21624979500001</v>
      </c>
      <c r="W85">
        <f t="shared" si="47"/>
        <v>81.591490050000019</v>
      </c>
      <c r="X85">
        <f t="shared" si="48"/>
        <v>73.222177793741892</v>
      </c>
      <c r="Y85">
        <f t="shared" si="49"/>
        <v>87.379384498862805</v>
      </c>
      <c r="Z85">
        <v>81.944000000000003</v>
      </c>
      <c r="AA85">
        <f t="shared" si="50"/>
        <v>0.41678770838052848</v>
      </c>
      <c r="AB85">
        <f t="shared" si="51"/>
        <v>73.222177793741892</v>
      </c>
      <c r="AC85">
        <f t="shared" si="52"/>
        <v>87.379384498862805</v>
      </c>
      <c r="AD85">
        <f t="shared" si="53"/>
        <v>81.591490050000019</v>
      </c>
      <c r="AE85">
        <f t="shared" si="54"/>
        <v>8.4597129533321489</v>
      </c>
      <c r="AF85">
        <f t="shared" si="55"/>
        <v>13.572929376804391</v>
      </c>
    </row>
    <row r="86" spans="1:32" x14ac:dyDescent="0.25">
      <c r="A86">
        <v>3460.5</v>
      </c>
      <c r="B86">
        <v>2.2719999999999998</v>
      </c>
      <c r="C86">
        <v>98.628</v>
      </c>
      <c r="D86">
        <f t="shared" si="28"/>
        <v>2272</v>
      </c>
      <c r="E86">
        <f t="shared" si="29"/>
        <v>3090.4002920063272</v>
      </c>
      <c r="F86">
        <f t="shared" si="30"/>
        <v>3799.2655675872984</v>
      </c>
      <c r="G86">
        <f t="shared" si="31"/>
        <v>3444.832753376324</v>
      </c>
      <c r="H86">
        <f t="shared" si="32"/>
        <v>1906.6296933956673</v>
      </c>
      <c r="I86">
        <f t="shared" si="33"/>
        <v>2284.2053783510528</v>
      </c>
      <c r="J86">
        <f t="shared" si="34"/>
        <v>21.698904048100101</v>
      </c>
      <c r="K86">
        <f t="shared" si="35"/>
        <v>8.2592579817408645</v>
      </c>
      <c r="L86">
        <f t="shared" si="36"/>
        <v>32.794999634139678</v>
      </c>
      <c r="M86">
        <f t="shared" si="37"/>
        <v>11.854374046228454</v>
      </c>
      <c r="N86">
        <f t="shared" si="38"/>
        <v>9.0862515416827705</v>
      </c>
      <c r="O86">
        <f t="shared" si="39"/>
        <v>9.3020599539793611</v>
      </c>
      <c r="P86" s="11">
        <f t="shared" si="40"/>
        <v>17.566825040996402</v>
      </c>
      <c r="Q86">
        <f t="shared" si="41"/>
        <v>27.904928769808027</v>
      </c>
      <c r="R86">
        <f t="shared" si="42"/>
        <v>0.22210558884519024</v>
      </c>
      <c r="S86">
        <f t="shared" si="43"/>
        <v>0.17698870733230163</v>
      </c>
      <c r="T86" s="14">
        <f t="shared" si="44"/>
        <v>8.1808268221355949</v>
      </c>
      <c r="U86" s="14">
        <f t="shared" si="45"/>
        <v>14.422055414918368</v>
      </c>
      <c r="V86">
        <f t="shared" si="46"/>
        <v>41.217738660000009</v>
      </c>
      <c r="W86">
        <f t="shared" si="47"/>
        <v>81.594437400000004</v>
      </c>
      <c r="X86">
        <f t="shared" si="48"/>
        <v>73.503933733712572</v>
      </c>
      <c r="Y86">
        <f t="shared" si="49"/>
        <v>87.966270070111278</v>
      </c>
      <c r="Z86">
        <v>81.759</v>
      </c>
      <c r="AA86">
        <f t="shared" si="50"/>
        <v>0.41432245512572785</v>
      </c>
      <c r="AB86">
        <f t="shared" si="51"/>
        <v>73.503933733712572</v>
      </c>
      <c r="AC86">
        <f t="shared" si="52"/>
        <v>87.966270070111278</v>
      </c>
      <c r="AD86">
        <f t="shared" si="53"/>
        <v>81.594437400000004</v>
      </c>
      <c r="AE86">
        <f t="shared" si="54"/>
        <v>8.7104056636339919</v>
      </c>
      <c r="AF86">
        <f t="shared" si="55"/>
        <v>13.83649287976584</v>
      </c>
    </row>
    <row r="87" spans="1:32" x14ac:dyDescent="0.25">
      <c r="A87">
        <v>3460.625</v>
      </c>
      <c r="B87">
        <v>2.2989999999999999</v>
      </c>
      <c r="C87">
        <v>97.36</v>
      </c>
      <c r="D87">
        <f t="shared" si="28"/>
        <v>2299</v>
      </c>
      <c r="E87">
        <f t="shared" si="29"/>
        <v>3130.6491372226787</v>
      </c>
      <c r="F87">
        <f t="shared" si="30"/>
        <v>3827.8784716516025</v>
      </c>
      <c r="G87">
        <f t="shared" si="31"/>
        <v>3482.5137222678718</v>
      </c>
      <c r="H87">
        <f t="shared" si="32"/>
        <v>1931.8337350858928</v>
      </c>
      <c r="I87">
        <f t="shared" si="33"/>
        <v>2300.53507696215</v>
      </c>
      <c r="J87">
        <f t="shared" si="34"/>
        <v>22.532416282883744</v>
      </c>
      <c r="K87">
        <f t="shared" si="35"/>
        <v>8.5798256524565808</v>
      </c>
      <c r="L87">
        <f t="shared" si="36"/>
        <v>33.686450611994026</v>
      </c>
      <c r="M87">
        <f t="shared" si="37"/>
        <v>12.167369311126132</v>
      </c>
      <c r="N87">
        <f t="shared" si="38"/>
        <v>9.3517119897417622</v>
      </c>
      <c r="O87">
        <f t="shared" si="39"/>
        <v>9.6615052312947896</v>
      </c>
      <c r="P87" s="11">
        <f t="shared" si="40"/>
        <v>18.194652879825647</v>
      </c>
      <c r="Q87">
        <f t="shared" si="41"/>
        <v>28.625333442996315</v>
      </c>
      <c r="R87">
        <f t="shared" si="42"/>
        <v>0.2244869354832803</v>
      </c>
      <c r="S87">
        <f t="shared" si="43"/>
        <v>0.17631563204137449</v>
      </c>
      <c r="T87" s="14">
        <f t="shared" si="44"/>
        <v>8.540446669127137</v>
      </c>
      <c r="U87" s="14">
        <f t="shared" si="45"/>
        <v>14.879507992209215</v>
      </c>
      <c r="V87">
        <f t="shared" si="46"/>
        <v>41.219227525000001</v>
      </c>
      <c r="W87">
        <f t="shared" si="47"/>
        <v>81.597384750000018</v>
      </c>
      <c r="X87">
        <f t="shared" si="48"/>
        <v>73.87365874812572</v>
      </c>
      <c r="Y87">
        <f t="shared" si="49"/>
        <v>88.717849307699595</v>
      </c>
      <c r="Z87">
        <v>81.031000000000006</v>
      </c>
      <c r="AA87">
        <f t="shared" si="50"/>
        <v>0.40462135042575592</v>
      </c>
      <c r="AB87">
        <f t="shared" si="51"/>
        <v>73.87365874812572</v>
      </c>
      <c r="AC87">
        <f t="shared" si="52"/>
        <v>88.717849307699595</v>
      </c>
      <c r="AD87">
        <f t="shared" si="53"/>
        <v>81.597384750000018</v>
      </c>
      <c r="AE87">
        <f t="shared" si="54"/>
        <v>8.9702287937404712</v>
      </c>
      <c r="AF87">
        <f t="shared" si="55"/>
        <v>14.112706187733997</v>
      </c>
    </row>
    <row r="88" spans="1:32" x14ac:dyDescent="0.25">
      <c r="A88">
        <v>3460.75</v>
      </c>
      <c r="B88">
        <v>2.3250000000000002</v>
      </c>
      <c r="C88">
        <v>95.721999999999994</v>
      </c>
      <c r="D88">
        <f t="shared" si="28"/>
        <v>2325</v>
      </c>
      <c r="E88">
        <f t="shared" si="29"/>
        <v>3184.2209732349929</v>
      </c>
      <c r="F88">
        <f t="shared" si="30"/>
        <v>3865.9626898727565</v>
      </c>
      <c r="G88">
        <f t="shared" si="31"/>
        <v>3532.6676751426003</v>
      </c>
      <c r="H88">
        <f t="shared" si="32"/>
        <v>1964.8826256301163</v>
      </c>
      <c r="I88">
        <f t="shared" si="33"/>
        <v>2321.9474531457527</v>
      </c>
      <c r="J88">
        <f t="shared" si="34"/>
        <v>23.573786954855834</v>
      </c>
      <c r="K88">
        <f t="shared" si="35"/>
        <v>8.9762756780697064</v>
      </c>
      <c r="L88">
        <f t="shared" si="36"/>
        <v>34.748676982810068</v>
      </c>
      <c r="M88">
        <f t="shared" si="37"/>
        <v>12.53509794227036</v>
      </c>
      <c r="N88">
        <f t="shared" si="38"/>
        <v>9.6784810982693479</v>
      </c>
      <c r="O88">
        <f t="shared" si="39"/>
        <v>10.116218864125328</v>
      </c>
      <c r="P88" s="11">
        <f t="shared" si="40"/>
        <v>18.966790310140507</v>
      </c>
      <c r="Q88">
        <f t="shared" si="41"/>
        <v>29.470667640280784</v>
      </c>
      <c r="R88">
        <f t="shared" si="42"/>
        <v>0.22770348816062605</v>
      </c>
      <c r="S88">
        <f t="shared" si="43"/>
        <v>0.17552602205448151</v>
      </c>
      <c r="T88" s="14">
        <f t="shared" si="44"/>
        <v>8.9865650807537776</v>
      </c>
      <c r="U88" s="14">
        <f t="shared" si="45"/>
        <v>15.419600606565531</v>
      </c>
      <c r="V88">
        <f t="shared" si="46"/>
        <v>41.220716390000007</v>
      </c>
      <c r="W88">
        <f t="shared" si="47"/>
        <v>81.600332100000003</v>
      </c>
      <c r="X88">
        <f t="shared" si="48"/>
        <v>74.315262664601775</v>
      </c>
      <c r="Y88">
        <f t="shared" si="49"/>
        <v>89.608082154171612</v>
      </c>
      <c r="Z88">
        <v>79.323999999999998</v>
      </c>
      <c r="AA88">
        <f t="shared" si="50"/>
        <v>0.38187439201524453</v>
      </c>
      <c r="AB88">
        <f t="shared" si="51"/>
        <v>74.315262664601775</v>
      </c>
      <c r="AC88">
        <f t="shared" si="52"/>
        <v>89.608082154171612</v>
      </c>
      <c r="AD88">
        <f t="shared" si="53"/>
        <v>81.600332100000003</v>
      </c>
      <c r="AE88">
        <f t="shared" si="54"/>
        <v>9.2250680591009715</v>
      </c>
      <c r="AF88">
        <f t="shared" si="55"/>
        <v>14.3339442406015</v>
      </c>
    </row>
    <row r="89" spans="1:32" x14ac:dyDescent="0.25">
      <c r="A89">
        <v>3460.875</v>
      </c>
      <c r="B89">
        <v>2.3519999999999999</v>
      </c>
      <c r="C89">
        <v>94.171000000000006</v>
      </c>
      <c r="D89">
        <f t="shared" si="28"/>
        <v>2352</v>
      </c>
      <c r="E89">
        <f t="shared" si="29"/>
        <v>3236.6652154060166</v>
      </c>
      <c r="F89">
        <f t="shared" si="30"/>
        <v>3903.2453016321369</v>
      </c>
      <c r="G89">
        <f t="shared" si="31"/>
        <v>3581.765974663113</v>
      </c>
      <c r="H89">
        <f t="shared" si="32"/>
        <v>1996.7016498467037</v>
      </c>
      <c r="I89">
        <f t="shared" si="33"/>
        <v>2342.5629989356789</v>
      </c>
      <c r="J89">
        <f t="shared" si="34"/>
        <v>24.639556037488536</v>
      </c>
      <c r="K89">
        <f t="shared" si="35"/>
        <v>9.3769947094332906</v>
      </c>
      <c r="L89">
        <f t="shared" si="36"/>
        <v>35.833481776845801</v>
      </c>
      <c r="M89">
        <f t="shared" si="37"/>
        <v>12.906838502166892</v>
      </c>
      <c r="N89">
        <f t="shared" si="38"/>
        <v>10.019804772512018</v>
      </c>
      <c r="O89">
        <f t="shared" si="39"/>
        <v>10.587630843047048</v>
      </c>
      <c r="P89" s="11">
        <f t="shared" si="40"/>
        <v>19.750138710860242</v>
      </c>
      <c r="Q89">
        <f t="shared" si="41"/>
        <v>30.327439062798671</v>
      </c>
      <c r="R89">
        <f t="shared" si="42"/>
        <v>0.23090233306723199</v>
      </c>
      <c r="S89">
        <f t="shared" si="43"/>
        <v>0.17485932196746284</v>
      </c>
      <c r="T89" s="14">
        <f t="shared" si="44"/>
        <v>9.4433580806947823</v>
      </c>
      <c r="U89" s="14">
        <f t="shared" si="45"/>
        <v>15.97057051015274</v>
      </c>
      <c r="V89">
        <f t="shared" si="46"/>
        <v>41.222205255000006</v>
      </c>
      <c r="W89">
        <f t="shared" si="47"/>
        <v>81.603279450000002</v>
      </c>
      <c r="X89">
        <f t="shared" si="48"/>
        <v>74.774847173025606</v>
      </c>
      <c r="Y89">
        <f t="shared" si="49"/>
        <v>90.521190145669209</v>
      </c>
      <c r="Z89">
        <v>77.45</v>
      </c>
      <c r="AA89">
        <f t="shared" si="50"/>
        <v>0.35690204282877813</v>
      </c>
      <c r="AB89">
        <f t="shared" si="51"/>
        <v>74.77484717302562</v>
      </c>
      <c r="AC89">
        <f t="shared" si="52"/>
        <v>90.521190145669223</v>
      </c>
      <c r="AD89">
        <f t="shared" si="53"/>
        <v>81.603279450000002</v>
      </c>
      <c r="AE89">
        <f t="shared" si="54"/>
        <v>9.4622209317561019</v>
      </c>
      <c r="AF89">
        <f t="shared" si="55"/>
        <v>14.529767760505621</v>
      </c>
    </row>
    <row r="90" spans="1:32" x14ac:dyDescent="0.25">
      <c r="A90">
        <v>3461</v>
      </c>
      <c r="B90">
        <v>2.3719999999999999</v>
      </c>
      <c r="C90">
        <v>93.486999999999995</v>
      </c>
      <c r="D90">
        <f t="shared" si="28"/>
        <v>2372</v>
      </c>
      <c r="E90">
        <f t="shared" si="29"/>
        <v>3260.3463583171992</v>
      </c>
      <c r="F90">
        <f t="shared" si="30"/>
        <v>3920.0802261276972</v>
      </c>
      <c r="G90">
        <f t="shared" si="31"/>
        <v>3603.9362606565624</v>
      </c>
      <c r="H90">
        <f t="shared" si="32"/>
        <v>2010.9008963495762</v>
      </c>
      <c r="I90">
        <f t="shared" si="33"/>
        <v>2351.7626907448907</v>
      </c>
      <c r="J90">
        <f t="shared" si="34"/>
        <v>25.214024068327955</v>
      </c>
      <c r="K90">
        <f t="shared" si="35"/>
        <v>9.5917095682365634</v>
      </c>
      <c r="L90">
        <f t="shared" si="36"/>
        <v>36.450592738845941</v>
      </c>
      <c r="M90">
        <f t="shared" si="37"/>
        <v>13.119028551490926</v>
      </c>
      <c r="N90">
        <f t="shared" si="38"/>
        <v>10.212535635864089</v>
      </c>
      <c r="O90">
        <f t="shared" si="39"/>
        <v>10.842755122863505</v>
      </c>
      <c r="P90" s="11">
        <f t="shared" si="40"/>
        <v>20.17512750270037</v>
      </c>
      <c r="Q90">
        <f t="shared" si="41"/>
        <v>30.818951596434495</v>
      </c>
      <c r="R90">
        <f t="shared" si="42"/>
        <v>0.23236237047364236</v>
      </c>
      <c r="S90">
        <f t="shared" si="43"/>
        <v>0.17458969905710131</v>
      </c>
      <c r="T90" s="14">
        <f t="shared" si="44"/>
        <v>9.6929037774926474</v>
      </c>
      <c r="U90" s="14">
        <f t="shared" si="45"/>
        <v>16.288242562595464</v>
      </c>
      <c r="V90">
        <f t="shared" si="46"/>
        <v>41.223694120000005</v>
      </c>
      <c r="W90">
        <f t="shared" si="47"/>
        <v>81.606226800000016</v>
      </c>
      <c r="X90">
        <f t="shared" si="48"/>
        <v>75.042953378595158</v>
      </c>
      <c r="Y90">
        <f t="shared" si="49"/>
        <v>91.048168211414094</v>
      </c>
      <c r="Z90">
        <v>76.522999999999996</v>
      </c>
      <c r="AA90">
        <f t="shared" si="50"/>
        <v>0.34454912516823677</v>
      </c>
      <c r="AB90">
        <f t="shared" si="51"/>
        <v>75.042953378595158</v>
      </c>
      <c r="AC90">
        <f t="shared" si="52"/>
        <v>91.048168211414065</v>
      </c>
      <c r="AD90">
        <f t="shared" si="53"/>
        <v>81.606226800000016</v>
      </c>
      <c r="AE90">
        <f t="shared" si="54"/>
        <v>9.5931418851164452</v>
      </c>
      <c r="AF90">
        <f t="shared" si="55"/>
        <v>14.654211001916106</v>
      </c>
    </row>
    <row r="91" spans="1:32" x14ac:dyDescent="0.25">
      <c r="A91">
        <v>3461.125</v>
      </c>
      <c r="B91">
        <v>2.3620000000000001</v>
      </c>
      <c r="C91">
        <v>94.591999999999999</v>
      </c>
      <c r="D91">
        <f t="shared" si="28"/>
        <v>2362</v>
      </c>
      <c r="E91">
        <f t="shared" si="29"/>
        <v>3222.2598105548036</v>
      </c>
      <c r="F91">
        <f t="shared" si="30"/>
        <v>3893.0044993234096</v>
      </c>
      <c r="G91">
        <f t="shared" si="31"/>
        <v>3568.2796346414075</v>
      </c>
      <c r="H91">
        <f t="shared" si="32"/>
        <v>1988.0132399392442</v>
      </c>
      <c r="I91">
        <f t="shared" si="33"/>
        <v>2336.933778156636</v>
      </c>
      <c r="J91">
        <f t="shared" si="34"/>
        <v>24.524547473224796</v>
      </c>
      <c r="K91">
        <f t="shared" si="35"/>
        <v>9.3350884688143516</v>
      </c>
      <c r="L91">
        <f t="shared" si="36"/>
        <v>35.797253282998959</v>
      </c>
      <c r="M91">
        <f t="shared" si="37"/>
        <v>12.899494900002079</v>
      </c>
      <c r="N91">
        <f t="shared" si="38"/>
        <v>9.9982634829948012</v>
      </c>
      <c r="O91">
        <f t="shared" si="39"/>
        <v>10.533833206524342</v>
      </c>
      <c r="P91" s="11">
        <f t="shared" si="40"/>
        <v>19.678586564436827</v>
      </c>
      <c r="Q91">
        <f t="shared" si="41"/>
        <v>30.314655025311161</v>
      </c>
      <c r="R91">
        <f t="shared" si="42"/>
        <v>0.2300188741258275</v>
      </c>
      <c r="S91">
        <f t="shared" si="43"/>
        <v>0.17503263733629904</v>
      </c>
      <c r="T91" s="14">
        <f t="shared" si="44"/>
        <v>9.4014620164824088</v>
      </c>
      <c r="U91" s="14">
        <f t="shared" si="45"/>
        <v>15.962323364591459</v>
      </c>
      <c r="V91">
        <f t="shared" si="46"/>
        <v>41.225182985000011</v>
      </c>
      <c r="W91">
        <f t="shared" si="47"/>
        <v>81.609174150000001</v>
      </c>
      <c r="X91">
        <f t="shared" si="48"/>
        <v>74.771255632316368</v>
      </c>
      <c r="Y91">
        <f t="shared" si="49"/>
        <v>90.508639410318906</v>
      </c>
      <c r="Z91">
        <v>77.555000000000007</v>
      </c>
      <c r="AA91">
        <f t="shared" si="50"/>
        <v>0.35830124062204338</v>
      </c>
      <c r="AB91">
        <f t="shared" si="51"/>
        <v>74.771255632316368</v>
      </c>
      <c r="AC91">
        <f t="shared" si="52"/>
        <v>90.508639410318906</v>
      </c>
      <c r="AD91">
        <f t="shared" si="53"/>
        <v>81.609174150000001</v>
      </c>
      <c r="AE91">
        <f t="shared" si="54"/>
        <v>9.4359713724172227</v>
      </c>
      <c r="AF91">
        <f t="shared" si="55"/>
        <v>14.536014364999508</v>
      </c>
    </row>
    <row r="92" spans="1:32" x14ac:dyDescent="0.25">
      <c r="A92">
        <v>3461.25</v>
      </c>
      <c r="B92">
        <v>2.3370000000000002</v>
      </c>
      <c r="C92">
        <v>96.856999999999999</v>
      </c>
      <c r="D92">
        <f t="shared" si="28"/>
        <v>2337</v>
      </c>
      <c r="E92">
        <f t="shared" si="29"/>
        <v>3146.9072963234457</v>
      </c>
      <c r="F92">
        <f t="shared" si="30"/>
        <v>3839.4363969563378</v>
      </c>
      <c r="G92">
        <f t="shared" si="31"/>
        <v>3497.7346108180104</v>
      </c>
      <c r="H92">
        <f t="shared" si="32"/>
        <v>1941.9229197664899</v>
      </c>
      <c r="I92">
        <f t="shared" si="33"/>
        <v>2307.0718597167092</v>
      </c>
      <c r="J92">
        <f t="shared" si="34"/>
        <v>23.143370667474787</v>
      </c>
      <c r="K92">
        <f t="shared" si="35"/>
        <v>8.8129780316967761</v>
      </c>
      <c r="L92">
        <f t="shared" si="36"/>
        <v>34.45035230474015</v>
      </c>
      <c r="M92">
        <f t="shared" si="37"/>
        <v>12.438870782500624</v>
      </c>
      <c r="N92">
        <f t="shared" si="38"/>
        <v>9.5726107397389022</v>
      </c>
      <c r="O92">
        <f t="shared" si="39"/>
        <v>9.9253079218983302</v>
      </c>
      <c r="P92" s="11">
        <f t="shared" si="40"/>
        <v>18.667900116118879</v>
      </c>
      <c r="Q92">
        <f t="shared" si="41"/>
        <v>29.257807879201408</v>
      </c>
      <c r="R92">
        <f t="shared" si="42"/>
        <v>0.22545751661173266</v>
      </c>
      <c r="S92">
        <f t="shared" si="43"/>
        <v>0.17606366328534301</v>
      </c>
      <c r="T92" s="14">
        <f t="shared" si="44"/>
        <v>8.8133806037042195</v>
      </c>
      <c r="U92" s="14">
        <f t="shared" si="45"/>
        <v>15.283269673254622</v>
      </c>
      <c r="V92">
        <f t="shared" si="46"/>
        <v>41.226671850000002</v>
      </c>
      <c r="W92">
        <f t="shared" si="47"/>
        <v>81.612121500000015</v>
      </c>
      <c r="X92">
        <f t="shared" si="48"/>
        <v>74.217651573974678</v>
      </c>
      <c r="Y92">
        <f t="shared" si="49"/>
        <v>89.393073928625441</v>
      </c>
      <c r="Z92">
        <v>80.194000000000003</v>
      </c>
      <c r="AA92">
        <f t="shared" si="50"/>
        <v>0.39346774515944188</v>
      </c>
      <c r="AB92">
        <f t="shared" si="51"/>
        <v>74.217651573974692</v>
      </c>
      <c r="AC92">
        <f t="shared" si="52"/>
        <v>89.393073928625455</v>
      </c>
      <c r="AD92">
        <f t="shared" si="53"/>
        <v>81.612121500000015</v>
      </c>
      <c r="AE92">
        <f t="shared" si="54"/>
        <v>9.1428173751636148</v>
      </c>
      <c r="AF92">
        <f t="shared" si="55"/>
        <v>14.329345698940642</v>
      </c>
    </row>
    <row r="93" spans="1:32" x14ac:dyDescent="0.25">
      <c r="A93">
        <v>3461.375</v>
      </c>
      <c r="B93">
        <v>2.286</v>
      </c>
      <c r="C93">
        <v>99.403000000000006</v>
      </c>
      <c r="D93">
        <f t="shared" si="28"/>
        <v>2286</v>
      </c>
      <c r="E93">
        <f t="shared" si="29"/>
        <v>3066.3058459000231</v>
      </c>
      <c r="F93">
        <f t="shared" si="30"/>
        <v>3782.1368258503262</v>
      </c>
      <c r="G93">
        <f t="shared" si="31"/>
        <v>3422.2755329316019</v>
      </c>
      <c r="H93">
        <f t="shared" si="32"/>
        <v>1891.3840731982891</v>
      </c>
      <c r="I93">
        <f t="shared" si="33"/>
        <v>2274.3277410251712</v>
      </c>
      <c r="J93">
        <f t="shared" si="34"/>
        <v>21.493501301813097</v>
      </c>
      <c r="K93">
        <f t="shared" si="35"/>
        <v>8.1777848664278725</v>
      </c>
      <c r="L93">
        <f t="shared" si="36"/>
        <v>32.700221804169971</v>
      </c>
      <c r="M93">
        <f t="shared" si="37"/>
        <v>11.824487415841961</v>
      </c>
      <c r="N93">
        <f t="shared" si="38"/>
        <v>9.051246972486048</v>
      </c>
      <c r="O93">
        <f t="shared" si="39"/>
        <v>9.2143359097377253</v>
      </c>
      <c r="P93" s="11">
        <f t="shared" si="40"/>
        <v>17.42638755730438</v>
      </c>
      <c r="Q93">
        <f t="shared" si="41"/>
        <v>27.844944101048831</v>
      </c>
      <c r="R93">
        <f t="shared" si="42"/>
        <v>0.22069489241273405</v>
      </c>
      <c r="S93">
        <f t="shared" si="43"/>
        <v>0.17742711044469123</v>
      </c>
      <c r="T93" s="14">
        <f t="shared" si="44"/>
        <v>8.1007758246973598</v>
      </c>
      <c r="U93" s="14">
        <f t="shared" si="45"/>
        <v>14.384084339022856</v>
      </c>
      <c r="V93">
        <f t="shared" si="46"/>
        <v>41.228160715000001</v>
      </c>
      <c r="W93">
        <f t="shared" si="47"/>
        <v>81.615068850000014</v>
      </c>
      <c r="X93">
        <f t="shared" si="48"/>
        <v>73.501654278825896</v>
      </c>
      <c r="Y93">
        <f t="shared" si="49"/>
        <v>87.927528926153073</v>
      </c>
      <c r="Z93">
        <v>82.704999999999998</v>
      </c>
      <c r="AA93">
        <f t="shared" si="50"/>
        <v>0.42692856095838377</v>
      </c>
      <c r="AB93">
        <f t="shared" si="51"/>
        <v>73.501654278825896</v>
      </c>
      <c r="AC93">
        <f t="shared" si="52"/>
        <v>87.927528926153073</v>
      </c>
      <c r="AD93">
        <f t="shared" si="53"/>
        <v>81.615068850000014</v>
      </c>
      <c r="AE93">
        <f t="shared" si="54"/>
        <v>8.7048435813975313</v>
      </c>
      <c r="AF93">
        <f t="shared" si="55"/>
        <v>13.909129596442975</v>
      </c>
    </row>
    <row r="94" spans="1:32" x14ac:dyDescent="0.25">
      <c r="A94">
        <v>3461.5</v>
      </c>
      <c r="B94">
        <v>2.2480000000000002</v>
      </c>
      <c r="C94">
        <v>101.39100000000001</v>
      </c>
      <c r="D94">
        <f t="shared" si="28"/>
        <v>2248</v>
      </c>
      <c r="E94">
        <f t="shared" si="29"/>
        <v>3006.1839808267005</v>
      </c>
      <c r="F94">
        <f t="shared" si="30"/>
        <v>3739.3961919697012</v>
      </c>
      <c r="G94">
        <f t="shared" si="31"/>
        <v>3365.989442849957</v>
      </c>
      <c r="H94">
        <f t="shared" si="32"/>
        <v>1852.8136683971334</v>
      </c>
      <c r="I94">
        <f t="shared" si="33"/>
        <v>2249.3379757545026</v>
      </c>
      <c r="J94">
        <f t="shared" si="34"/>
        <v>20.315495500549744</v>
      </c>
      <c r="K94">
        <f t="shared" si="35"/>
        <v>7.7172007650686973</v>
      </c>
      <c r="L94">
        <f t="shared" si="36"/>
        <v>31.433972563403348</v>
      </c>
      <c r="M94">
        <f t="shared" si="37"/>
        <v>11.373803947977224</v>
      </c>
      <c r="N94">
        <f t="shared" si="38"/>
        <v>8.686364667448899</v>
      </c>
      <c r="O94">
        <f t="shared" si="39"/>
        <v>8.7151204608612645</v>
      </c>
      <c r="P94" s="11">
        <f t="shared" si="40"/>
        <v>16.529220015860393</v>
      </c>
      <c r="Q94">
        <f t="shared" si="41"/>
        <v>26.811396632428611</v>
      </c>
      <c r="R94">
        <f t="shared" si="42"/>
        <v>0.21722450663149961</v>
      </c>
      <c r="S94">
        <f t="shared" si="43"/>
        <v>0.17864686058690538</v>
      </c>
      <c r="T94" s="14">
        <f t="shared" si="44"/>
        <v>7.5928432428964765</v>
      </c>
      <c r="U94" s="14">
        <f t="shared" si="45"/>
        <v>13.732753029006842</v>
      </c>
      <c r="V94">
        <f t="shared" si="46"/>
        <v>41.22964958</v>
      </c>
      <c r="W94">
        <f t="shared" si="47"/>
        <v>81.6180162</v>
      </c>
      <c r="X94">
        <f t="shared" si="48"/>
        <v>72.998924914285297</v>
      </c>
      <c r="Y94">
        <f t="shared" si="49"/>
        <v>86.874965730817507</v>
      </c>
      <c r="Z94">
        <v>85.378</v>
      </c>
      <c r="AA94">
        <f t="shared" si="50"/>
        <v>0.46254813906693487</v>
      </c>
      <c r="AB94">
        <f t="shared" si="51"/>
        <v>72.998924914285297</v>
      </c>
      <c r="AC94">
        <f t="shared" si="52"/>
        <v>86.874965730817507</v>
      </c>
      <c r="AD94">
        <f t="shared" si="53"/>
        <v>81.6180162</v>
      </c>
      <c r="AE94">
        <f t="shared" si="54"/>
        <v>8.4284124938621918</v>
      </c>
      <c r="AF94">
        <f t="shared" si="55"/>
        <v>13.671395875777703</v>
      </c>
    </row>
    <row r="95" spans="1:32" x14ac:dyDescent="0.25">
      <c r="A95">
        <v>3461.625</v>
      </c>
      <c r="B95">
        <v>2.2290000000000001</v>
      </c>
      <c r="C95">
        <v>101.967</v>
      </c>
      <c r="D95">
        <f t="shared" si="28"/>
        <v>2229</v>
      </c>
      <c r="E95">
        <f t="shared" si="29"/>
        <v>2989.2023890082087</v>
      </c>
      <c r="F95">
        <f t="shared" si="30"/>
        <v>3727.3239783459358</v>
      </c>
      <c r="G95">
        <f t="shared" si="31"/>
        <v>3350.0912765894855</v>
      </c>
      <c r="H95">
        <f t="shared" si="32"/>
        <v>1841.7795728578603</v>
      </c>
      <c r="I95">
        <f t="shared" si="33"/>
        <v>2242.1889852546078</v>
      </c>
      <c r="J95">
        <f t="shared" si="34"/>
        <v>19.916852626146362</v>
      </c>
      <c r="K95">
        <f t="shared" si="35"/>
        <v>7.5611067968471595</v>
      </c>
      <c r="L95">
        <f t="shared" si="36"/>
        <v>30.967372264162684</v>
      </c>
      <c r="M95">
        <f t="shared" si="37"/>
        <v>11.206100112235909</v>
      </c>
      <c r="N95">
        <f t="shared" si="38"/>
        <v>8.5551720396908664</v>
      </c>
      <c r="O95">
        <f t="shared" si="39"/>
        <v>8.5470396009468068</v>
      </c>
      <c r="P95" s="11">
        <f t="shared" si="40"/>
        <v>16.220132831058159</v>
      </c>
      <c r="Q95">
        <f t="shared" si="41"/>
        <v>26.424569752650228</v>
      </c>
      <c r="R95">
        <f t="shared" si="42"/>
        <v>0.21625732228260033</v>
      </c>
      <c r="S95">
        <f t="shared" si="43"/>
        <v>0.17902613255245328</v>
      </c>
      <c r="T95" s="14">
        <f t="shared" si="44"/>
        <v>7.4192690470308245</v>
      </c>
      <c r="U95" s="14">
        <f t="shared" si="45"/>
        <v>13.490417042843386</v>
      </c>
      <c r="V95">
        <f t="shared" si="46"/>
        <v>41.231138445000006</v>
      </c>
      <c r="W95">
        <f t="shared" si="47"/>
        <v>81.620963550000013</v>
      </c>
      <c r="X95">
        <f t="shared" si="48"/>
        <v>72.81054001568792</v>
      </c>
      <c r="Y95">
        <f t="shared" si="49"/>
        <v>86.481982152615743</v>
      </c>
      <c r="Z95">
        <v>87.721000000000004</v>
      </c>
      <c r="AA95">
        <f t="shared" si="50"/>
        <v>0.49377023839665257</v>
      </c>
      <c r="AB95">
        <f t="shared" si="51"/>
        <v>72.81054001568792</v>
      </c>
      <c r="AC95">
        <f t="shared" si="52"/>
        <v>86.481982152615743</v>
      </c>
      <c r="AD95">
        <f t="shared" si="53"/>
        <v>81.620963550000013</v>
      </c>
      <c r="AE95">
        <f t="shared" si="54"/>
        <v>8.4185136443017559</v>
      </c>
      <c r="AF95">
        <f t="shared" si="55"/>
        <v>13.714782938246566</v>
      </c>
    </row>
    <row r="96" spans="1:32" x14ac:dyDescent="0.25">
      <c r="A96">
        <v>3461.75</v>
      </c>
      <c r="B96">
        <v>2.2210000000000001</v>
      </c>
      <c r="C96">
        <v>100.569</v>
      </c>
      <c r="D96">
        <f t="shared" si="28"/>
        <v>2221</v>
      </c>
      <c r="E96">
        <f t="shared" si="29"/>
        <v>3030.7550040270858</v>
      </c>
      <c r="F96">
        <f t="shared" si="30"/>
        <v>3756.8637323628554</v>
      </c>
      <c r="G96">
        <f t="shared" si="31"/>
        <v>3388.992834770158</v>
      </c>
      <c r="H96">
        <f t="shared" si="32"/>
        <v>1868.6692877397654</v>
      </c>
      <c r="I96">
        <f t="shared" si="33"/>
        <v>2259.6108315265942</v>
      </c>
      <c r="J96">
        <f t="shared" si="34"/>
        <v>20.400941961540624</v>
      </c>
      <c r="K96">
        <f t="shared" si="35"/>
        <v>7.7555652183178321</v>
      </c>
      <c r="L96">
        <f t="shared" si="36"/>
        <v>31.347249754969813</v>
      </c>
      <c r="M96">
        <f t="shared" si="37"/>
        <v>11.340073105204073</v>
      </c>
      <c r="N96">
        <f t="shared" si="38"/>
        <v>8.667103544561666</v>
      </c>
      <c r="O96">
        <f t="shared" si="39"/>
        <v>8.7485044679615545</v>
      </c>
      <c r="P96" s="11">
        <f t="shared" si="40"/>
        <v>16.575498133770981</v>
      </c>
      <c r="Q96">
        <f t="shared" si="41"/>
        <v>26.7200654378072</v>
      </c>
      <c r="R96">
        <f t="shared" si="42"/>
        <v>0.21863415865986241</v>
      </c>
      <c r="S96">
        <f t="shared" si="43"/>
        <v>0.17812580174395387</v>
      </c>
      <c r="T96" s="14">
        <f t="shared" si="44"/>
        <v>7.6188949408163715</v>
      </c>
      <c r="U96" s="14">
        <f t="shared" si="45"/>
        <v>13.675465226184357</v>
      </c>
      <c r="V96">
        <f t="shared" si="46"/>
        <v>41.232627310000005</v>
      </c>
      <c r="W96">
        <f t="shared" si="47"/>
        <v>81.623910900000013</v>
      </c>
      <c r="X96">
        <f t="shared" si="48"/>
        <v>72.930909902219184</v>
      </c>
      <c r="Y96">
        <f t="shared" si="49"/>
        <v>86.765799090568152</v>
      </c>
      <c r="Z96">
        <v>88.760999999999996</v>
      </c>
      <c r="AA96">
        <f t="shared" si="50"/>
        <v>0.50762895939661246</v>
      </c>
      <c r="AB96">
        <f t="shared" si="51"/>
        <v>72.930909902219184</v>
      </c>
      <c r="AC96">
        <f t="shared" si="52"/>
        <v>86.765799090568152</v>
      </c>
      <c r="AD96">
        <f t="shared" si="53"/>
        <v>81.623910900000013</v>
      </c>
      <c r="AE96">
        <f t="shared" si="54"/>
        <v>8.6699543036593916</v>
      </c>
      <c r="AF96">
        <f t="shared" si="55"/>
        <v>13.976155918028708</v>
      </c>
    </row>
    <row r="97" spans="1:32" x14ac:dyDescent="0.25">
      <c r="A97">
        <v>3461.875</v>
      </c>
      <c r="B97">
        <v>2.2490000000000001</v>
      </c>
      <c r="C97">
        <v>97.876000000000005</v>
      </c>
      <c r="D97">
        <f t="shared" si="28"/>
        <v>2249</v>
      </c>
      <c r="E97">
        <f t="shared" si="29"/>
        <v>3114.1444276431403</v>
      </c>
      <c r="F97">
        <f t="shared" si="30"/>
        <v>3816.1452736115089</v>
      </c>
      <c r="G97">
        <f t="shared" si="31"/>
        <v>3467.0620131595083</v>
      </c>
      <c r="H97">
        <f t="shared" si="32"/>
        <v>1921.5378148641412</v>
      </c>
      <c r="I97">
        <f t="shared" si="33"/>
        <v>2293.8643502504769</v>
      </c>
      <c r="J97">
        <f t="shared" si="34"/>
        <v>21.810567015980627</v>
      </c>
      <c r="K97">
        <f t="shared" si="35"/>
        <v>8.30399973381998</v>
      </c>
      <c r="L97">
        <f t="shared" si="36"/>
        <v>32.752107721192473</v>
      </c>
      <c r="M97">
        <f t="shared" si="37"/>
        <v>11.833818915380247</v>
      </c>
      <c r="N97">
        <f t="shared" si="38"/>
        <v>9.0844698904319792</v>
      </c>
      <c r="O97">
        <f t="shared" si="39"/>
        <v>9.350755575160969</v>
      </c>
      <c r="P97" s="11">
        <f t="shared" si="40"/>
        <v>17.630653896026505</v>
      </c>
      <c r="Q97">
        <f t="shared" si="41"/>
        <v>27.84693924261547</v>
      </c>
      <c r="R97">
        <f t="shared" si="42"/>
        <v>0.22350670415648022</v>
      </c>
      <c r="S97">
        <f t="shared" si="43"/>
        <v>0.17658295440127075</v>
      </c>
      <c r="T97" s="14">
        <f t="shared" si="44"/>
        <v>8.2172577237032947</v>
      </c>
      <c r="U97" s="14">
        <f t="shared" si="45"/>
        <v>14.385346993809156</v>
      </c>
      <c r="V97">
        <f t="shared" si="46"/>
        <v>41.234116174999997</v>
      </c>
      <c r="W97">
        <f t="shared" si="47"/>
        <v>81.626858250000012</v>
      </c>
      <c r="X97">
        <f t="shared" si="48"/>
        <v>73.484186907709415</v>
      </c>
      <c r="Y97">
        <f t="shared" si="49"/>
        <v>87.921445984473308</v>
      </c>
      <c r="Z97">
        <v>87.480999999999995</v>
      </c>
      <c r="AA97">
        <f t="shared" si="50"/>
        <v>0.49057207201204628</v>
      </c>
      <c r="AB97">
        <f t="shared" si="51"/>
        <v>73.4841869077094</v>
      </c>
      <c r="AC97">
        <f t="shared" si="52"/>
        <v>87.921445984473308</v>
      </c>
      <c r="AD97">
        <f t="shared" si="53"/>
        <v>81.626858250000012</v>
      </c>
      <c r="AE97">
        <f t="shared" si="54"/>
        <v>9.1341512480477256</v>
      </c>
      <c r="AF97">
        <f t="shared" si="55"/>
        <v>14.427040331985136</v>
      </c>
    </row>
    <row r="98" spans="1:32" x14ac:dyDescent="0.25">
      <c r="A98">
        <v>3462</v>
      </c>
      <c r="B98">
        <v>2.266</v>
      </c>
      <c r="C98">
        <v>95.784999999999997</v>
      </c>
      <c r="D98">
        <f t="shared" si="28"/>
        <v>2266</v>
      </c>
      <c r="E98">
        <f t="shared" si="29"/>
        <v>3182.1266377825341</v>
      </c>
      <c r="F98">
        <f t="shared" si="30"/>
        <v>3864.4738267996031</v>
      </c>
      <c r="G98">
        <f t="shared" si="31"/>
        <v>3530.7069582920089</v>
      </c>
      <c r="H98">
        <f t="shared" si="32"/>
        <v>1963.6010912274378</v>
      </c>
      <c r="I98">
        <f t="shared" si="33"/>
        <v>2321.1171470062573</v>
      </c>
      <c r="J98">
        <f t="shared" si="34"/>
        <v>22.945357241513804</v>
      </c>
      <c r="K98">
        <f t="shared" si="35"/>
        <v>8.7370824702340801</v>
      </c>
      <c r="L98">
        <f t="shared" si="36"/>
        <v>33.840801932871436</v>
      </c>
      <c r="M98">
        <f t="shared" si="37"/>
        <v>12.208267179746574</v>
      </c>
      <c r="N98">
        <f t="shared" si="38"/>
        <v>9.4242675733782875</v>
      </c>
      <c r="O98">
        <f t="shared" si="39"/>
        <v>9.8461241742855368</v>
      </c>
      <c r="P98" s="11">
        <f t="shared" si="40"/>
        <v>18.463859240386313</v>
      </c>
      <c r="Q98">
        <f t="shared" si="41"/>
        <v>28.702972978218355</v>
      </c>
      <c r="R98">
        <f t="shared" si="42"/>
        <v>0.22757675618348988</v>
      </c>
      <c r="S98">
        <f t="shared" si="43"/>
        <v>0.17555475136702342</v>
      </c>
      <c r="T98" s="14">
        <f t="shared" si="44"/>
        <v>8.695511584275879</v>
      </c>
      <c r="U98" s="14">
        <f t="shared" si="45"/>
        <v>14.928964670686769</v>
      </c>
      <c r="V98">
        <f t="shared" si="46"/>
        <v>41.235605040000003</v>
      </c>
      <c r="W98">
        <f t="shared" si="47"/>
        <v>81.629805600000012</v>
      </c>
      <c r="X98">
        <f t="shared" si="48"/>
        <v>73.925946081477832</v>
      </c>
      <c r="Y98">
        <f t="shared" si="49"/>
        <v>88.820032040768666</v>
      </c>
      <c r="Z98">
        <v>85.995000000000005</v>
      </c>
      <c r="AA98">
        <f t="shared" si="50"/>
        <v>0.47077009181402663</v>
      </c>
      <c r="AB98">
        <f t="shared" si="51"/>
        <v>73.925946081477818</v>
      </c>
      <c r="AC98">
        <f t="shared" si="52"/>
        <v>88.820032040768652</v>
      </c>
      <c r="AD98">
        <f t="shared" si="53"/>
        <v>81.629805600000012</v>
      </c>
      <c r="AE98">
        <f t="shared" si="54"/>
        <v>9.4591817555142637</v>
      </c>
      <c r="AF98">
        <f t="shared" si="55"/>
        <v>14.704761057250201</v>
      </c>
    </row>
    <row r="99" spans="1:32" x14ac:dyDescent="0.25">
      <c r="A99">
        <v>3462.125</v>
      </c>
      <c r="B99">
        <v>2.2810000000000001</v>
      </c>
      <c r="C99">
        <v>94.474000000000004</v>
      </c>
      <c r="D99">
        <f t="shared" si="28"/>
        <v>2281</v>
      </c>
      <c r="E99">
        <f t="shared" si="29"/>
        <v>3226.2844803861376</v>
      </c>
      <c r="F99">
        <f t="shared" si="30"/>
        <v>3895.8656371065053</v>
      </c>
      <c r="G99">
        <f t="shared" si="31"/>
        <v>3572.0475305375026</v>
      </c>
      <c r="H99">
        <f t="shared" si="32"/>
        <v>1990.4445647659504</v>
      </c>
      <c r="I99">
        <f t="shared" si="33"/>
        <v>2338.5090335118593</v>
      </c>
      <c r="J99">
        <f t="shared" si="34"/>
        <v>23.742727241855807</v>
      </c>
      <c r="K99">
        <f t="shared" si="35"/>
        <v>9.0370244786918015</v>
      </c>
      <c r="L99">
        <f t="shared" si="36"/>
        <v>34.62049123130538</v>
      </c>
      <c r="M99">
        <f t="shared" si="37"/>
        <v>12.473932484081597</v>
      </c>
      <c r="N99">
        <f t="shared" si="38"/>
        <v>9.6726262631421847</v>
      </c>
      <c r="O99">
        <f t="shared" si="39"/>
        <v>10.199169718298215</v>
      </c>
      <c r="P99" s="11">
        <f t="shared" si="40"/>
        <v>19.045696695035918</v>
      </c>
      <c r="Q99">
        <f t="shared" si="41"/>
        <v>29.313329436193957</v>
      </c>
      <c r="R99">
        <f t="shared" si="42"/>
        <v>0.23026533906936555</v>
      </c>
      <c r="S99">
        <f t="shared" si="43"/>
        <v>0.17498348951309753</v>
      </c>
      <c r="T99" s="14">
        <f t="shared" si="44"/>
        <v>9.0323884115267212</v>
      </c>
      <c r="U99" s="14">
        <f t="shared" si="45"/>
        <v>15.318808277831334</v>
      </c>
      <c r="V99">
        <f t="shared" si="46"/>
        <v>41.237093905000002</v>
      </c>
      <c r="W99">
        <f t="shared" si="47"/>
        <v>81.632752949999997</v>
      </c>
      <c r="X99">
        <f t="shared" si="48"/>
        <v>74.253310455730471</v>
      </c>
      <c r="Y99">
        <f t="shared" si="49"/>
        <v>89.47150808631001</v>
      </c>
      <c r="Z99">
        <v>85.441999999999993</v>
      </c>
      <c r="AA99">
        <f t="shared" si="50"/>
        <v>0.46340098343616309</v>
      </c>
      <c r="AB99">
        <f t="shared" si="51"/>
        <v>74.253310455730457</v>
      </c>
      <c r="AC99">
        <f t="shared" si="52"/>
        <v>89.47150808631001</v>
      </c>
      <c r="AD99">
        <f t="shared" si="53"/>
        <v>81.632752949999997</v>
      </c>
      <c r="AE99">
        <f t="shared" si="54"/>
        <v>9.7163263460945384</v>
      </c>
      <c r="AF99">
        <f t="shared" si="55"/>
        <v>14.954447697724548</v>
      </c>
    </row>
    <row r="100" spans="1:32" x14ac:dyDescent="0.25">
      <c r="A100">
        <v>3462.25</v>
      </c>
      <c r="B100">
        <v>2.2890000000000001</v>
      </c>
      <c r="C100">
        <v>93.778000000000006</v>
      </c>
      <c r="D100">
        <f t="shared" si="28"/>
        <v>2289</v>
      </c>
      <c r="E100">
        <f t="shared" si="29"/>
        <v>3250.2292648595617</v>
      </c>
      <c r="F100">
        <f t="shared" si="30"/>
        <v>3912.8879843886625</v>
      </c>
      <c r="G100">
        <f t="shared" si="31"/>
        <v>3594.4646377615222</v>
      </c>
      <c r="H100">
        <f t="shared" si="32"/>
        <v>2004.8473331505174</v>
      </c>
      <c r="I100">
        <f t="shared" si="33"/>
        <v>2347.8405871482205</v>
      </c>
      <c r="J100">
        <f t="shared" si="34"/>
        <v>24.180973737528266</v>
      </c>
      <c r="K100">
        <f t="shared" si="35"/>
        <v>9.2004359661320585</v>
      </c>
      <c r="L100">
        <f t="shared" si="36"/>
        <v>35.046174854096193</v>
      </c>
      <c r="M100">
        <f t="shared" si="37"/>
        <v>12.617781562469885</v>
      </c>
      <c r="N100">
        <f t="shared" si="38"/>
        <v>9.8106117291564239</v>
      </c>
      <c r="O100">
        <f t="shared" si="39"/>
        <v>10.394997255822322</v>
      </c>
      <c r="P100" s="11">
        <f t="shared" si="40"/>
        <v>19.36315346197172</v>
      </c>
      <c r="Q100">
        <f t="shared" si="41"/>
        <v>29.644281822910358</v>
      </c>
      <c r="R100">
        <f t="shared" si="42"/>
        <v>0.23173744816806199</v>
      </c>
      <c r="S100">
        <f t="shared" si="43"/>
        <v>0.1747026082256728</v>
      </c>
      <c r="T100" s="14">
        <f t="shared" si="44"/>
        <v>9.2171758172016816</v>
      </c>
      <c r="U100" s="14">
        <f t="shared" si="45"/>
        <v>15.530960117068169</v>
      </c>
      <c r="V100">
        <f t="shared" si="46"/>
        <v>41.238582770000001</v>
      </c>
      <c r="W100">
        <f t="shared" si="47"/>
        <v>81.635700300000011</v>
      </c>
      <c r="X100">
        <f t="shared" si="48"/>
        <v>74.435065143648956</v>
      </c>
      <c r="Y100">
        <f t="shared" si="49"/>
        <v>89.828758649862223</v>
      </c>
      <c r="Z100">
        <v>85.266000000000005</v>
      </c>
      <c r="AA100">
        <f t="shared" si="50"/>
        <v>0.46105566142078541</v>
      </c>
      <c r="AB100">
        <f t="shared" si="51"/>
        <v>74.435065143648956</v>
      </c>
      <c r="AC100">
        <f t="shared" si="52"/>
        <v>89.828758649862223</v>
      </c>
      <c r="AD100">
        <f t="shared" si="53"/>
        <v>81.635700300000011</v>
      </c>
      <c r="AE100">
        <f t="shared" si="54"/>
        <v>9.8650342434981759</v>
      </c>
      <c r="AF100">
        <f t="shared" si="55"/>
        <v>15.10300767285983</v>
      </c>
    </row>
    <row r="101" spans="1:32" x14ac:dyDescent="0.25">
      <c r="A101">
        <v>3462.375</v>
      </c>
      <c r="B101">
        <v>2.2909999999999999</v>
      </c>
      <c r="C101">
        <v>93.438000000000002</v>
      </c>
      <c r="D101">
        <f t="shared" si="28"/>
        <v>2291</v>
      </c>
      <c r="E101">
        <f t="shared" si="29"/>
        <v>3262.0561227766007</v>
      </c>
      <c r="F101">
        <f t="shared" si="30"/>
        <v>3921.2956976818855</v>
      </c>
      <c r="G101">
        <f t="shared" si="31"/>
        <v>3605.5369421434539</v>
      </c>
      <c r="H101">
        <f t="shared" si="32"/>
        <v>2011.9220781303575</v>
      </c>
      <c r="I101">
        <f t="shared" si="33"/>
        <v>2352.4243144206584</v>
      </c>
      <c r="J101">
        <f t="shared" si="34"/>
        <v>24.378554249398608</v>
      </c>
      <c r="K101">
        <f t="shared" si="35"/>
        <v>9.2735795574410496</v>
      </c>
      <c r="L101">
        <f t="shared" si="36"/>
        <v>35.22769884237654</v>
      </c>
      <c r="M101">
        <f t="shared" si="37"/>
        <v>12.678165255282565</v>
      </c>
      <c r="N101">
        <f t="shared" si="38"/>
        <v>9.8713683318114107</v>
      </c>
      <c r="O101">
        <f t="shared" si="39"/>
        <v>10.484096746999679</v>
      </c>
      <c r="P101" s="11">
        <f t="shared" si="40"/>
        <v>19.504117083063655</v>
      </c>
      <c r="Q101">
        <f t="shared" si="41"/>
        <v>29.782809149737432</v>
      </c>
      <c r="R101">
        <f t="shared" si="42"/>
        <v>0.23246815076033675</v>
      </c>
      <c r="S101">
        <f t="shared" si="43"/>
        <v>0.17457094737457918</v>
      </c>
      <c r="T101" s="14">
        <f t="shared" si="44"/>
        <v>9.2994484517016165</v>
      </c>
      <c r="U101" s="14">
        <f t="shared" si="45"/>
        <v>15.619919639838171</v>
      </c>
      <c r="V101">
        <f t="shared" si="46"/>
        <v>41.240071635</v>
      </c>
      <c r="W101">
        <f t="shared" si="47"/>
        <v>81.63864765000001</v>
      </c>
      <c r="X101">
        <f t="shared" si="48"/>
        <v>74.513417858616663</v>
      </c>
      <c r="Y101">
        <f t="shared" si="49"/>
        <v>89.980779470061378</v>
      </c>
      <c r="Z101">
        <v>85.350999999999999</v>
      </c>
      <c r="AA101">
        <f t="shared" si="50"/>
        <v>0.46218834534866671</v>
      </c>
      <c r="AB101">
        <f t="shared" si="51"/>
        <v>74.513417858616677</v>
      </c>
      <c r="AC101">
        <f t="shared" si="52"/>
        <v>89.980779470061407</v>
      </c>
      <c r="AD101">
        <f t="shared" si="53"/>
        <v>81.63864765000001</v>
      </c>
      <c r="AE101">
        <f t="shared" si="54"/>
        <v>9.9432951234303282</v>
      </c>
      <c r="AF101">
        <f t="shared" si="55"/>
        <v>15.183423054704285</v>
      </c>
    </row>
    <row r="102" spans="1:32" x14ac:dyDescent="0.25">
      <c r="A102">
        <v>3462.5</v>
      </c>
      <c r="B102">
        <v>2.2949999999999999</v>
      </c>
      <c r="C102">
        <v>93.174999999999997</v>
      </c>
      <c r="D102">
        <f t="shared" si="28"/>
        <v>2295</v>
      </c>
      <c r="E102">
        <f t="shared" si="29"/>
        <v>3271.2637510061713</v>
      </c>
      <c r="F102">
        <f t="shared" si="30"/>
        <v>3927.8414005902869</v>
      </c>
      <c r="G102">
        <f t="shared" si="31"/>
        <v>3614.1571236919776</v>
      </c>
      <c r="H102">
        <f t="shared" si="32"/>
        <v>2017.4122823408015</v>
      </c>
      <c r="I102">
        <f t="shared" si="33"/>
        <v>2355.9814177286053</v>
      </c>
      <c r="J102">
        <f t="shared" si="34"/>
        <v>24.559177183244788</v>
      </c>
      <c r="K102">
        <f t="shared" si="35"/>
        <v>9.3405405673762036</v>
      </c>
      <c r="L102">
        <f t="shared" si="36"/>
        <v>35.407117866498496</v>
      </c>
      <c r="M102">
        <f t="shared" si="37"/>
        <v>12.738738171366313</v>
      </c>
      <c r="N102">
        <f t="shared" si="38"/>
        <v>9.9296415237658699</v>
      </c>
      <c r="O102">
        <f t="shared" si="39"/>
        <v>10.565217209470879</v>
      </c>
      <c r="P102" s="11">
        <f t="shared" si="40"/>
        <v>19.634969269643015</v>
      </c>
      <c r="Q102">
        <f t="shared" si="41"/>
        <v>29.922571826555465</v>
      </c>
      <c r="R102">
        <f t="shared" si="42"/>
        <v>0.23303865012768554</v>
      </c>
      <c r="S102">
        <f t="shared" si="43"/>
        <v>0.17447157732680171</v>
      </c>
      <c r="T102" s="14">
        <f t="shared" si="44"/>
        <v>9.3759395087813608</v>
      </c>
      <c r="U102" s="14">
        <f t="shared" si="45"/>
        <v>15.709766918707368</v>
      </c>
      <c r="V102">
        <f t="shared" si="46"/>
        <v>41.241560500000006</v>
      </c>
      <c r="W102">
        <f t="shared" si="47"/>
        <v>81.641595000000009</v>
      </c>
      <c r="X102">
        <f t="shared" si="48"/>
        <v>74.592295232416546</v>
      </c>
      <c r="Y102">
        <f t="shared" si="49"/>
        <v>90.133555801483453</v>
      </c>
      <c r="Z102">
        <v>86.700999999999993</v>
      </c>
      <c r="AA102">
        <f t="shared" si="50"/>
        <v>0.48017803126207625</v>
      </c>
      <c r="AB102">
        <f t="shared" si="51"/>
        <v>74.592295232416546</v>
      </c>
      <c r="AC102">
        <f t="shared" si="52"/>
        <v>90.133555801483453</v>
      </c>
      <c r="AD102">
        <f t="shared" si="53"/>
        <v>81.641595000000009</v>
      </c>
      <c r="AE102">
        <f t="shared" si="54"/>
        <v>10.113028735054458</v>
      </c>
      <c r="AF102">
        <f t="shared" si="55"/>
        <v>15.411678243700562</v>
      </c>
    </row>
    <row r="103" spans="1:32" x14ac:dyDescent="0.25">
      <c r="A103">
        <v>3462.625</v>
      </c>
      <c r="B103">
        <v>2.2989999999999999</v>
      </c>
      <c r="C103">
        <v>92.355000000000004</v>
      </c>
      <c r="D103">
        <f t="shared" si="28"/>
        <v>2299</v>
      </c>
      <c r="E103">
        <f t="shared" si="29"/>
        <v>3300.3085918466782</v>
      </c>
      <c r="F103">
        <f t="shared" si="30"/>
        <v>3948.4893779438034</v>
      </c>
      <c r="G103">
        <f t="shared" si="31"/>
        <v>3641.3489036868605</v>
      </c>
      <c r="H103">
        <f t="shared" si="32"/>
        <v>2034.6300519758406</v>
      </c>
      <c r="I103">
        <f t="shared" si="33"/>
        <v>2367.136810675147</v>
      </c>
      <c r="J103">
        <f t="shared" si="34"/>
        <v>25.040792606457693</v>
      </c>
      <c r="K103">
        <f t="shared" si="35"/>
        <v>9.5172150118789851</v>
      </c>
      <c r="L103">
        <f t="shared" si="36"/>
        <v>35.842716677422864</v>
      </c>
      <c r="M103">
        <f t="shared" si="37"/>
        <v>12.882071028362152</v>
      </c>
      <c r="N103">
        <f t="shared" si="38"/>
        <v>10.078574620698561</v>
      </c>
      <c r="O103">
        <f t="shared" si="39"/>
        <v>10.784495581689445</v>
      </c>
      <c r="P103" s="11">
        <f t="shared" si="40"/>
        <v>19.975371244657396</v>
      </c>
      <c r="Q103">
        <f t="shared" si="41"/>
        <v>30.25162276331713</v>
      </c>
      <c r="R103">
        <f t="shared" si="42"/>
        <v>0.23484739380860187</v>
      </c>
      <c r="S103">
        <f t="shared" si="43"/>
        <v>0.17417543719145948</v>
      </c>
      <c r="T103" s="14">
        <f t="shared" si="44"/>
        <v>9.5754616073163668</v>
      </c>
      <c r="U103" s="14">
        <f t="shared" si="45"/>
        <v>15.921671899176369</v>
      </c>
      <c r="V103">
        <f t="shared" si="46"/>
        <v>41.243049364999997</v>
      </c>
      <c r="W103">
        <f t="shared" si="47"/>
        <v>81.644542350000009</v>
      </c>
      <c r="X103">
        <f t="shared" si="48"/>
        <v>74.778957075411782</v>
      </c>
      <c r="Y103">
        <f t="shared" si="49"/>
        <v>90.495083730013604</v>
      </c>
      <c r="Z103">
        <v>91.510999999999996</v>
      </c>
      <c r="AA103">
        <f t="shared" si="50"/>
        <v>0.54427461588689141</v>
      </c>
      <c r="AB103">
        <f t="shared" si="51"/>
        <v>74.778957075411768</v>
      </c>
      <c r="AC103">
        <f t="shared" si="52"/>
        <v>90.495083730013604</v>
      </c>
      <c r="AD103">
        <f t="shared" si="53"/>
        <v>81.644542350000009</v>
      </c>
      <c r="AE103">
        <f t="shared" si="54"/>
        <v>10.661789740900179</v>
      </c>
      <c r="AF103">
        <f t="shared" si="55"/>
        <v>16.146705724419633</v>
      </c>
    </row>
    <row r="104" spans="1:32" x14ac:dyDescent="0.25">
      <c r="A104">
        <v>3462.75</v>
      </c>
      <c r="B104">
        <v>2.31</v>
      </c>
      <c r="C104">
        <v>90.694999999999993</v>
      </c>
      <c r="D104">
        <f t="shared" si="28"/>
        <v>2310</v>
      </c>
      <c r="E104">
        <f t="shared" si="29"/>
        <v>3360.7144826065387</v>
      </c>
      <c r="F104">
        <f t="shared" si="30"/>
        <v>3991.4319256849881</v>
      </c>
      <c r="G104">
        <f t="shared" si="31"/>
        <v>3697.9008986162416</v>
      </c>
      <c r="H104">
        <f t="shared" si="32"/>
        <v>2069.9585047473884</v>
      </c>
      <c r="I104">
        <f t="shared" si="33"/>
        <v>2390.0261152258331</v>
      </c>
      <c r="J104">
        <f t="shared" si="34"/>
        <v>26.090068235619082</v>
      </c>
      <c r="K104">
        <f t="shared" si="35"/>
        <v>9.897722168278662</v>
      </c>
      <c r="L104">
        <f t="shared" si="36"/>
        <v>36.801831568141722</v>
      </c>
      <c r="M104">
        <f t="shared" si="37"/>
        <v>13.195239360676037</v>
      </c>
      <c r="N104">
        <f t="shared" si="38"/>
        <v>10.411352846789647</v>
      </c>
      <c r="O104">
        <f t="shared" si="39"/>
        <v>11.267521317317385</v>
      </c>
      <c r="P104" s="11">
        <f t="shared" si="40"/>
        <v>20.712035035382286</v>
      </c>
      <c r="Q104">
        <f t="shared" si="41"/>
        <v>30.972861526244426</v>
      </c>
      <c r="R104">
        <f t="shared" si="42"/>
        <v>0.23865200911451301</v>
      </c>
      <c r="S104">
        <f t="shared" si="43"/>
        <v>0.17363772947342665</v>
      </c>
      <c r="T104" s="14">
        <f t="shared" si="44"/>
        <v>10.009859576651541</v>
      </c>
      <c r="U104" s="14">
        <f t="shared" si="45"/>
        <v>16.387952460345467</v>
      </c>
      <c r="V104">
        <f t="shared" si="46"/>
        <v>41.244538229999996</v>
      </c>
      <c r="W104">
        <f t="shared" si="47"/>
        <v>81.647489700000008</v>
      </c>
      <c r="X104">
        <f t="shared" si="48"/>
        <v>75.194307345629142</v>
      </c>
      <c r="Y104">
        <f t="shared" si="49"/>
        <v>91.292499365653896</v>
      </c>
      <c r="Z104">
        <v>96.221999999999994</v>
      </c>
      <c r="AA104">
        <f t="shared" si="50"/>
        <v>0.60705195687805646</v>
      </c>
      <c r="AB104">
        <f t="shared" si="51"/>
        <v>75.194307345629142</v>
      </c>
      <c r="AC104">
        <f t="shared" si="52"/>
        <v>91.29249936565391</v>
      </c>
      <c r="AD104">
        <f t="shared" si="53"/>
        <v>81.647489700000008</v>
      </c>
      <c r="AE104">
        <f t="shared" si="54"/>
        <v>11.434220213022099</v>
      </c>
      <c r="AF104">
        <f t="shared" si="55"/>
        <v>17.098779463897419</v>
      </c>
    </row>
    <row r="105" spans="1:32" x14ac:dyDescent="0.25">
      <c r="A105">
        <v>3462.875</v>
      </c>
      <c r="B105">
        <v>2.319</v>
      </c>
      <c r="C105">
        <v>88.412999999999997</v>
      </c>
      <c r="D105">
        <f t="shared" si="28"/>
        <v>2319</v>
      </c>
      <c r="E105">
        <f t="shared" si="29"/>
        <v>3447.4568219605717</v>
      </c>
      <c r="F105">
        <f t="shared" si="30"/>
        <v>4053.0970547317702</v>
      </c>
      <c r="G105">
        <f t="shared" si="31"/>
        <v>3779.1090767194878</v>
      </c>
      <c r="H105">
        <f t="shared" si="32"/>
        <v>2119.5947034348937</v>
      </c>
      <c r="I105">
        <f t="shared" si="33"/>
        <v>2422.1854083554676</v>
      </c>
      <c r="J105">
        <f t="shared" si="34"/>
        <v>27.561218852596085</v>
      </c>
      <c r="K105">
        <f t="shared" si="35"/>
        <v>10.418528878137042</v>
      </c>
      <c r="L105">
        <f t="shared" si="36"/>
        <v>38.095594509639731</v>
      </c>
      <c r="M105">
        <f t="shared" si="37"/>
        <v>13.605531611531884</v>
      </c>
      <c r="N105">
        <f t="shared" si="38"/>
        <v>10.884531286575964</v>
      </c>
      <c r="O105">
        <f t="shared" si="39"/>
        <v>11.96142918288502</v>
      </c>
      <c r="P105" s="11">
        <f t="shared" si="40"/>
        <v>21.719021195021767</v>
      </c>
      <c r="Q105">
        <f t="shared" si="41"/>
        <v>31.919297762873377</v>
      </c>
      <c r="R105">
        <f t="shared" si="42"/>
        <v>0.24420985018803656</v>
      </c>
      <c r="S105">
        <f t="shared" si="43"/>
        <v>0.17302648195749179</v>
      </c>
      <c r="T105" s="14">
        <f t="shared" si="44"/>
        <v>10.609293307032367</v>
      </c>
      <c r="U105" s="14">
        <f t="shared" si="45"/>
        <v>17.003534200309723</v>
      </c>
      <c r="V105">
        <f t="shared" si="46"/>
        <v>41.246027095000002</v>
      </c>
      <c r="W105">
        <f t="shared" si="47"/>
        <v>81.650437050000008</v>
      </c>
      <c r="X105">
        <f t="shared" si="48"/>
        <v>75.763472717961534</v>
      </c>
      <c r="Y105">
        <f t="shared" si="49"/>
        <v>92.36222128403044</v>
      </c>
      <c r="Z105">
        <v>98.478999999999999</v>
      </c>
      <c r="AA105">
        <f t="shared" si="50"/>
        <v>0.63712804658662359</v>
      </c>
      <c r="AB105">
        <f t="shared" si="51"/>
        <v>75.763472717961548</v>
      </c>
      <c r="AC105">
        <f t="shared" si="52"/>
        <v>92.36222128403044</v>
      </c>
      <c r="AD105">
        <f t="shared" si="53"/>
        <v>81.650437050000008</v>
      </c>
      <c r="AE105">
        <f t="shared" si="54"/>
        <v>12.180657232895824</v>
      </c>
      <c r="AF105">
        <f t="shared" si="55"/>
        <v>17.901268278766434</v>
      </c>
    </row>
    <row r="106" spans="1:32" x14ac:dyDescent="0.25">
      <c r="A106">
        <v>3463</v>
      </c>
      <c r="B106">
        <v>2.3290000000000002</v>
      </c>
      <c r="C106">
        <v>85.813999999999993</v>
      </c>
      <c r="D106">
        <f t="shared" si="28"/>
        <v>2329</v>
      </c>
      <c r="E106">
        <f t="shared" si="29"/>
        <v>3551.8679935674836</v>
      </c>
      <c r="F106">
        <f t="shared" si="30"/>
        <v>4127.3229566271239</v>
      </c>
      <c r="G106">
        <f t="shared" si="31"/>
        <v>3876.8588155778784</v>
      </c>
      <c r="H106">
        <f t="shared" si="32"/>
        <v>2177.7109282574875</v>
      </c>
      <c r="I106">
        <f t="shared" si="33"/>
        <v>2459.8389104180264</v>
      </c>
      <c r="J106">
        <f t="shared" si="34"/>
        <v>29.382119581645078</v>
      </c>
      <c r="K106">
        <f t="shared" si="35"/>
        <v>11.045107561944313</v>
      </c>
      <c r="L106">
        <f t="shared" si="36"/>
        <v>39.674037061953641</v>
      </c>
      <c r="M106">
        <f t="shared" si="37"/>
        <v>14.092330586466039</v>
      </c>
      <c r="N106">
        <f t="shared" si="38"/>
        <v>11.489375889021563</v>
      </c>
      <c r="O106">
        <f t="shared" si="39"/>
        <v>12.843636412845974</v>
      </c>
      <c r="P106" s="11">
        <f t="shared" si="40"/>
        <v>22.933800879237687</v>
      </c>
      <c r="Q106">
        <f t="shared" si="41"/>
        <v>33.046350112941653</v>
      </c>
      <c r="R106">
        <f t="shared" si="42"/>
        <v>0.25103165860246168</v>
      </c>
      <c r="S106">
        <f t="shared" si="43"/>
        <v>0.17249414176667954</v>
      </c>
      <c r="T106" s="14">
        <f t="shared" si="44"/>
        <v>11.340773075676211</v>
      </c>
      <c r="U106" s="14">
        <f t="shared" si="45"/>
        <v>17.741962888790024</v>
      </c>
      <c r="V106">
        <f t="shared" si="46"/>
        <v>41.247515960000001</v>
      </c>
      <c r="W106">
        <f t="shared" si="47"/>
        <v>81.653384400000007</v>
      </c>
      <c r="X106">
        <f t="shared" si="48"/>
        <v>76.470927199111614</v>
      </c>
      <c r="Y106">
        <f t="shared" si="49"/>
        <v>93.663570514600181</v>
      </c>
      <c r="Z106">
        <v>98.456999999999994</v>
      </c>
      <c r="AA106">
        <f t="shared" si="50"/>
        <v>0.63683488133470123</v>
      </c>
      <c r="AB106">
        <f t="shared" si="51"/>
        <v>76.470927199111614</v>
      </c>
      <c r="AC106">
        <f t="shared" si="52"/>
        <v>93.663570514600181</v>
      </c>
      <c r="AD106">
        <f t="shared" si="53"/>
        <v>81.653384400000007</v>
      </c>
      <c r="AE106">
        <f t="shared" si="54"/>
        <v>12.859979935146674</v>
      </c>
      <c r="AF106">
        <f t="shared" si="55"/>
        <v>18.530526257729839</v>
      </c>
    </row>
    <row r="107" spans="1:32" x14ac:dyDescent="0.25">
      <c r="A107">
        <v>3463.125</v>
      </c>
      <c r="B107">
        <v>2.3490000000000002</v>
      </c>
      <c r="C107">
        <v>83.251000000000005</v>
      </c>
      <c r="D107">
        <f t="shared" si="28"/>
        <v>2349</v>
      </c>
      <c r="E107">
        <f t="shared" si="29"/>
        <v>3661.2172826752826</v>
      </c>
      <c r="F107">
        <f t="shared" si="30"/>
        <v>4205.0593662538577</v>
      </c>
      <c r="G107">
        <f t="shared" si="31"/>
        <v>3979.2316200405999</v>
      </c>
      <c r="H107">
        <f t="shared" si="32"/>
        <v>2236.7721637723134</v>
      </c>
      <c r="I107">
        <f t="shared" si="33"/>
        <v>2498.1046849080817</v>
      </c>
      <c r="J107">
        <f t="shared" si="34"/>
        <v>31.487198666765465</v>
      </c>
      <c r="K107">
        <f t="shared" si="35"/>
        <v>11.752398674960064</v>
      </c>
      <c r="L107">
        <f t="shared" si="36"/>
        <v>41.536249518966621</v>
      </c>
      <c r="M107">
        <f t="shared" si="37"/>
        <v>14.658997962368549</v>
      </c>
      <c r="N107">
        <f t="shared" si="38"/>
        <v>12.218253594229523</v>
      </c>
      <c r="O107">
        <f t="shared" si="39"/>
        <v>13.885225738235016</v>
      </c>
      <c r="P107" s="11">
        <f t="shared" si="40"/>
        <v>24.313864987324795</v>
      </c>
      <c r="Q107">
        <f t="shared" si="41"/>
        <v>34.364073869883541</v>
      </c>
      <c r="R107">
        <f t="shared" si="42"/>
        <v>0.25830814041747407</v>
      </c>
      <c r="S107">
        <f t="shared" si="43"/>
        <v>0.17211537780755362</v>
      </c>
      <c r="T107" s="14">
        <f t="shared" si="44"/>
        <v>12.182409766890945</v>
      </c>
      <c r="U107" s="14">
        <f t="shared" si="45"/>
        <v>18.612523806912108</v>
      </c>
      <c r="V107">
        <f t="shared" si="46"/>
        <v>41.249004825</v>
      </c>
      <c r="W107">
        <f t="shared" si="47"/>
        <v>81.656331750000021</v>
      </c>
      <c r="X107">
        <f t="shared" si="48"/>
        <v>77.313769280160713</v>
      </c>
      <c r="Y107">
        <f t="shared" si="49"/>
        <v>95.197746794250349</v>
      </c>
      <c r="Z107">
        <v>97.382999999999996</v>
      </c>
      <c r="AA107">
        <f t="shared" si="50"/>
        <v>0.6225230867635887</v>
      </c>
      <c r="AB107">
        <f t="shared" si="51"/>
        <v>77.313769280160713</v>
      </c>
      <c r="AC107">
        <f t="shared" si="52"/>
        <v>95.197746794250335</v>
      </c>
      <c r="AD107">
        <f t="shared" si="53"/>
        <v>81.656331750000021</v>
      </c>
      <c r="AE107">
        <f t="shared" si="54"/>
        <v>13.532349202806715</v>
      </c>
      <c r="AF107">
        <f t="shared" si="55"/>
        <v>19.125986258488126</v>
      </c>
    </row>
    <row r="108" spans="1:32" x14ac:dyDescent="0.25">
      <c r="A108">
        <v>3463.25</v>
      </c>
      <c r="B108">
        <v>2.3809999999999998</v>
      </c>
      <c r="C108">
        <v>81.132000000000005</v>
      </c>
      <c r="D108">
        <f t="shared" si="28"/>
        <v>2381</v>
      </c>
      <c r="E108">
        <f t="shared" si="29"/>
        <v>3756.8407040378638</v>
      </c>
      <c r="F108">
        <f t="shared" si="30"/>
        <v>4273.038056500518</v>
      </c>
      <c r="G108">
        <f t="shared" si="31"/>
        <v>4068.7542671202477</v>
      </c>
      <c r="H108">
        <f t="shared" si="32"/>
        <v>2286.9916735324914</v>
      </c>
      <c r="I108">
        <f t="shared" si="33"/>
        <v>2530.6419052817014</v>
      </c>
      <c r="J108">
        <f t="shared" si="34"/>
        <v>33.60508179180291</v>
      </c>
      <c r="K108">
        <f t="shared" si="35"/>
        <v>12.453417908155336</v>
      </c>
      <c r="L108">
        <f t="shared" si="36"/>
        <v>43.474331927110406</v>
      </c>
      <c r="M108">
        <f t="shared" si="37"/>
        <v>15.248277466040131</v>
      </c>
      <c r="N108">
        <f t="shared" si="38"/>
        <v>12.977776995030144</v>
      </c>
      <c r="O108">
        <f t="shared" si="39"/>
        <v>14.946421198656564</v>
      </c>
      <c r="P108" s="11">
        <f t="shared" si="40"/>
        <v>25.69056766954894</v>
      </c>
      <c r="Q108">
        <f t="shared" si="41"/>
        <v>35.738584378937162</v>
      </c>
      <c r="R108">
        <f t="shared" si="42"/>
        <v>0.26476284914830822</v>
      </c>
      <c r="S108">
        <f t="shared" si="43"/>
        <v>0.17188923334230941</v>
      </c>
      <c r="T108" s="14">
        <f t="shared" si="44"/>
        <v>13.032784907232754</v>
      </c>
      <c r="U108" s="14">
        <f t="shared" si="45"/>
        <v>19.528641346634085</v>
      </c>
      <c r="V108">
        <f t="shared" si="46"/>
        <v>41.250493690000006</v>
      </c>
      <c r="W108">
        <f t="shared" si="47"/>
        <v>81.659279100000006</v>
      </c>
      <c r="X108">
        <f t="shared" si="48"/>
        <v>78.189209567354553</v>
      </c>
      <c r="Y108">
        <f t="shared" si="49"/>
        <v>96.792108075923522</v>
      </c>
      <c r="Z108">
        <v>95.275000000000006</v>
      </c>
      <c r="AA108">
        <f t="shared" si="50"/>
        <v>0.59443252535213142</v>
      </c>
      <c r="AB108">
        <f t="shared" si="51"/>
        <v>78.189209567354553</v>
      </c>
      <c r="AC108">
        <f t="shared" si="52"/>
        <v>96.792108075923522</v>
      </c>
      <c r="AD108">
        <f t="shared" si="53"/>
        <v>81.659279100000006</v>
      </c>
      <c r="AE108">
        <f t="shared" si="54"/>
        <v>14.088094672863296</v>
      </c>
      <c r="AF108">
        <f t="shared" si="55"/>
        <v>19.59818742352531</v>
      </c>
    </row>
    <row r="109" spans="1:32" x14ac:dyDescent="0.25">
      <c r="A109">
        <v>3463.375</v>
      </c>
      <c r="B109">
        <v>2.4039999999999999</v>
      </c>
      <c r="C109">
        <v>80.225999999999999</v>
      </c>
      <c r="D109">
        <f t="shared" si="28"/>
        <v>2404</v>
      </c>
      <c r="E109">
        <f t="shared" si="29"/>
        <v>3799.2670705257647</v>
      </c>
      <c r="F109">
        <f t="shared" si="30"/>
        <v>4303.1989604367664</v>
      </c>
      <c r="G109">
        <f t="shared" si="31"/>
        <v>4108.4738314262213</v>
      </c>
      <c r="H109">
        <f t="shared" si="32"/>
        <v>2308.8650897293319</v>
      </c>
      <c r="I109">
        <f t="shared" si="33"/>
        <v>2544.8136916356343</v>
      </c>
      <c r="J109">
        <f t="shared" si="34"/>
        <v>34.700370376728145</v>
      </c>
      <c r="K109">
        <f t="shared" si="35"/>
        <v>12.815382638180289</v>
      </c>
      <c r="L109">
        <f t="shared" si="36"/>
        <v>44.516121188622172</v>
      </c>
      <c r="M109">
        <f t="shared" si="37"/>
        <v>15.56848844722739</v>
      </c>
      <c r="N109">
        <f t="shared" si="38"/>
        <v>13.379144294167393</v>
      </c>
      <c r="O109">
        <f t="shared" si="39"/>
        <v>15.495645147490098</v>
      </c>
      <c r="P109" s="11">
        <f t="shared" si="40"/>
        <v>26.405563658610166</v>
      </c>
      <c r="Q109">
        <f t="shared" si="41"/>
        <v>36.486645941925076</v>
      </c>
      <c r="R109">
        <f t="shared" si="42"/>
        <v>0.26764960862121728</v>
      </c>
      <c r="S109">
        <f t="shared" si="43"/>
        <v>0.1718108044208696</v>
      </c>
      <c r="T109" s="14">
        <f t="shared" si="44"/>
        <v>13.478530742514623</v>
      </c>
      <c r="U109" s="14">
        <f t="shared" si="45"/>
        <v>20.030590839820348</v>
      </c>
      <c r="V109">
        <f t="shared" si="46"/>
        <v>41.251982554999998</v>
      </c>
      <c r="W109">
        <f t="shared" si="47"/>
        <v>81.662226450000006</v>
      </c>
      <c r="X109">
        <f t="shared" si="48"/>
        <v>78.657260531190644</v>
      </c>
      <c r="Y109">
        <f t="shared" si="49"/>
        <v>97.650816436808057</v>
      </c>
      <c r="Z109">
        <v>90.941000000000003</v>
      </c>
      <c r="AA109">
        <f t="shared" si="50"/>
        <v>0.53667897072345183</v>
      </c>
      <c r="AB109">
        <f t="shared" si="51"/>
        <v>78.657260531190644</v>
      </c>
      <c r="AC109">
        <f t="shared" si="52"/>
        <v>97.650816436808057</v>
      </c>
      <c r="AD109">
        <f t="shared" si="53"/>
        <v>81.662226450000006</v>
      </c>
      <c r="AE109">
        <f t="shared" si="54"/>
        <v>14.035385333634165</v>
      </c>
      <c r="AF109">
        <f t="shared" si="55"/>
        <v>19.393796775090383</v>
      </c>
    </row>
    <row r="110" spans="1:32" x14ac:dyDescent="0.25">
      <c r="A110">
        <v>3463.5</v>
      </c>
      <c r="B110">
        <v>2.4060000000000001</v>
      </c>
      <c r="C110">
        <v>80.513999999999996</v>
      </c>
      <c r="D110">
        <f t="shared" si="28"/>
        <v>2406</v>
      </c>
      <c r="E110">
        <f t="shared" si="29"/>
        <v>3785.6770251136454</v>
      </c>
      <c r="F110">
        <f t="shared" si="30"/>
        <v>4293.5377971532907</v>
      </c>
      <c r="G110">
        <f t="shared" si="31"/>
        <v>4095.7508309113946</v>
      </c>
      <c r="H110">
        <f t="shared" si="32"/>
        <v>2301.8852838281346</v>
      </c>
      <c r="I110">
        <f t="shared" si="33"/>
        <v>2540.2914753922487</v>
      </c>
      <c r="J110">
        <f t="shared" si="34"/>
        <v>34.481229395566764</v>
      </c>
      <c r="K110">
        <f t="shared" si="35"/>
        <v>12.748614118930304</v>
      </c>
      <c r="L110">
        <f t="shared" si="36"/>
        <v>44.353327158294945</v>
      </c>
      <c r="M110">
        <f t="shared" si="37"/>
        <v>15.526112356560969</v>
      </c>
      <c r="N110">
        <f t="shared" si="38"/>
        <v>13.301102445173008</v>
      </c>
      <c r="O110">
        <f t="shared" si="39"/>
        <v>15.377793091722014</v>
      </c>
      <c r="P110" s="11">
        <f t="shared" si="40"/>
        <v>26.277990824021202</v>
      </c>
      <c r="Q110">
        <f t="shared" si="41"/>
        <v>36.388076166364492</v>
      </c>
      <c r="R110">
        <f t="shared" si="42"/>
        <v>0.26672353186886838</v>
      </c>
      <c r="S110">
        <f t="shared" si="43"/>
        <v>0.1718347558842622</v>
      </c>
      <c r="T110" s="14">
        <f t="shared" si="44"/>
        <v>13.398797331431529</v>
      </c>
      <c r="U110" s="14">
        <f t="shared" si="45"/>
        <v>19.964316873578902</v>
      </c>
      <c r="V110">
        <f t="shared" si="46"/>
        <v>41.253471420000004</v>
      </c>
      <c r="W110">
        <f t="shared" si="47"/>
        <v>81.665173800000005</v>
      </c>
      <c r="X110">
        <f t="shared" si="48"/>
        <v>78.584693231767702</v>
      </c>
      <c r="Y110">
        <f t="shared" si="49"/>
        <v>97.52655030677208</v>
      </c>
      <c r="Z110">
        <v>85.846000000000004</v>
      </c>
      <c r="AA110">
        <f t="shared" si="50"/>
        <v>0.46878456351691694</v>
      </c>
      <c r="AB110">
        <f t="shared" si="51"/>
        <v>78.584693231767716</v>
      </c>
      <c r="AC110">
        <f t="shared" si="52"/>
        <v>97.52655030677208</v>
      </c>
      <c r="AD110">
        <f t="shared" si="53"/>
        <v>81.665173800000005</v>
      </c>
      <c r="AE110">
        <f t="shared" si="54"/>
        <v>13.447205526082215</v>
      </c>
      <c r="AF110">
        <f t="shared" si="55"/>
        <v>18.62082767989029</v>
      </c>
    </row>
    <row r="111" spans="1:32" x14ac:dyDescent="0.25">
      <c r="A111">
        <v>3463.625</v>
      </c>
      <c r="B111">
        <v>2.3940000000000001</v>
      </c>
      <c r="C111">
        <v>81.558000000000007</v>
      </c>
      <c r="D111">
        <f t="shared" si="28"/>
        <v>2394</v>
      </c>
      <c r="E111">
        <f t="shared" si="29"/>
        <v>3737.2176855734565</v>
      </c>
      <c r="F111">
        <f t="shared" si="30"/>
        <v>4259.0880526741703</v>
      </c>
      <c r="G111">
        <f t="shared" si="31"/>
        <v>4050.3831972338703</v>
      </c>
      <c r="H111">
        <f t="shared" si="32"/>
        <v>2276.7911117719814</v>
      </c>
      <c r="I111">
        <f t="shared" si="33"/>
        <v>2524.032961317067</v>
      </c>
      <c r="J111">
        <f t="shared" si="34"/>
        <v>33.436509694295076</v>
      </c>
      <c r="K111">
        <f t="shared" si="35"/>
        <v>12.409963973345484</v>
      </c>
      <c r="L111">
        <f t="shared" si="36"/>
        <v>43.426755510793861</v>
      </c>
      <c r="M111">
        <f t="shared" si="37"/>
        <v>15.251557281217115</v>
      </c>
      <c r="N111">
        <f t="shared" si="38"/>
        <v>12.92364094835963</v>
      </c>
      <c r="O111">
        <f t="shared" si="39"/>
        <v>14.844506300604284</v>
      </c>
      <c r="P111" s="11">
        <f t="shared" si="40"/>
        <v>25.61546916378483</v>
      </c>
      <c r="Q111">
        <f t="shared" si="41"/>
        <v>35.747499612031682</v>
      </c>
      <c r="R111">
        <f t="shared" si="42"/>
        <v>0.26343215369149298</v>
      </c>
      <c r="S111">
        <f t="shared" si="43"/>
        <v>0.17192949391653639</v>
      </c>
      <c r="T111" s="14">
        <f t="shared" si="44"/>
        <v>12.98612720512542</v>
      </c>
      <c r="U111" s="14">
        <f t="shared" si="45"/>
        <v>19.534609653139153</v>
      </c>
      <c r="V111">
        <f t="shared" si="46"/>
        <v>41.254960285000003</v>
      </c>
      <c r="W111">
        <f t="shared" si="47"/>
        <v>81.668121150000005</v>
      </c>
      <c r="X111">
        <f t="shared" si="48"/>
        <v>78.169487108809122</v>
      </c>
      <c r="Y111">
        <f t="shared" si="49"/>
        <v>96.776386991893986</v>
      </c>
      <c r="Z111">
        <v>81.539000000000001</v>
      </c>
      <c r="AA111">
        <f t="shared" si="50"/>
        <v>0.41139080260650557</v>
      </c>
      <c r="AB111">
        <f t="shared" si="51"/>
        <v>78.169487108809108</v>
      </c>
      <c r="AC111">
        <f t="shared" si="52"/>
        <v>96.776386991893986</v>
      </c>
      <c r="AD111">
        <f t="shared" si="53"/>
        <v>81.668121150000005</v>
      </c>
      <c r="AE111">
        <f t="shared" si="54"/>
        <v>12.679375058461872</v>
      </c>
      <c r="AF111">
        <f t="shared" si="55"/>
        <v>17.694618516844642</v>
      </c>
    </row>
    <row r="112" spans="1:32" x14ac:dyDescent="0.25">
      <c r="A112">
        <v>3463.75</v>
      </c>
      <c r="B112">
        <v>2.3759999999999999</v>
      </c>
      <c r="C112">
        <v>82.799000000000007</v>
      </c>
      <c r="D112">
        <f t="shared" si="28"/>
        <v>2376</v>
      </c>
      <c r="E112">
        <f t="shared" si="29"/>
        <v>3681.203879273904</v>
      </c>
      <c r="F112">
        <f t="shared" si="30"/>
        <v>4219.2678377758184</v>
      </c>
      <c r="G112">
        <f t="shared" si="31"/>
        <v>3997.9430717762293</v>
      </c>
      <c r="H112">
        <f t="shared" si="32"/>
        <v>2247.3762923422128</v>
      </c>
      <c r="I112">
        <f t="shared" si="33"/>
        <v>2504.9750998085196</v>
      </c>
      <c r="J112">
        <f t="shared" si="34"/>
        <v>32.197798513856227</v>
      </c>
      <c r="K112">
        <f t="shared" si="35"/>
        <v>12.000463673731229</v>
      </c>
      <c r="L112">
        <f t="shared" si="36"/>
        <v>42.298077302449286</v>
      </c>
      <c r="M112">
        <f t="shared" si="37"/>
        <v>14.909162995569829</v>
      </c>
      <c r="N112">
        <f t="shared" si="38"/>
        <v>12.479751311309627</v>
      </c>
      <c r="O112">
        <f t="shared" si="39"/>
        <v>14.223107297238197</v>
      </c>
      <c r="P112" s="11">
        <f t="shared" si="40"/>
        <v>24.811715994406441</v>
      </c>
      <c r="Q112">
        <f t="shared" si="41"/>
        <v>34.948907069045461</v>
      </c>
      <c r="R112">
        <f t="shared" si="42"/>
        <v>0.25965080502781529</v>
      </c>
      <c r="S112">
        <f t="shared" si="43"/>
        <v>0.17206133836722823</v>
      </c>
      <c r="T112" s="14">
        <f t="shared" si="44"/>
        <v>12.488708084399804</v>
      </c>
      <c r="U112" s="14">
        <f t="shared" si="45"/>
        <v>19.001328622600624</v>
      </c>
      <c r="V112">
        <f t="shared" si="46"/>
        <v>41.256449150000009</v>
      </c>
      <c r="W112">
        <f t="shared" si="47"/>
        <v>81.671068500000018</v>
      </c>
      <c r="X112">
        <f t="shared" si="48"/>
        <v>77.663507250686024</v>
      </c>
      <c r="Y112">
        <f t="shared" si="49"/>
        <v>95.852686105281222</v>
      </c>
      <c r="Z112">
        <v>79.03</v>
      </c>
      <c r="AA112">
        <f t="shared" si="50"/>
        <v>0.37795663819410202</v>
      </c>
      <c r="AB112">
        <f t="shared" si="51"/>
        <v>77.663507250686024</v>
      </c>
      <c r="AC112">
        <f t="shared" si="52"/>
        <v>95.852686105281208</v>
      </c>
      <c r="AD112">
        <f t="shared" si="53"/>
        <v>81.671068500000018</v>
      </c>
      <c r="AE112">
        <f t="shared" si="54"/>
        <v>12.039571387715283</v>
      </c>
      <c r="AF112">
        <f t="shared" si="55"/>
        <v>16.958515149667949</v>
      </c>
    </row>
    <row r="113" spans="1:32" x14ac:dyDescent="0.25">
      <c r="A113">
        <v>3463.875</v>
      </c>
      <c r="B113">
        <v>2.3570000000000002</v>
      </c>
      <c r="C113">
        <v>83.673000000000002</v>
      </c>
      <c r="D113">
        <f t="shared" si="28"/>
        <v>2357</v>
      </c>
      <c r="E113">
        <f t="shared" si="29"/>
        <v>3642.7521422681152</v>
      </c>
      <c r="F113">
        <f t="shared" si="30"/>
        <v>4191.9324979384028</v>
      </c>
      <c r="G113">
        <f t="shared" si="31"/>
        <v>3961.9445555914099</v>
      </c>
      <c r="H113">
        <f t="shared" si="32"/>
        <v>2226.9236896025741</v>
      </c>
      <c r="I113">
        <f t="shared" si="33"/>
        <v>2491.7238584935076</v>
      </c>
      <c r="J113">
        <f t="shared" si="34"/>
        <v>31.276548951687502</v>
      </c>
      <c r="K113">
        <f t="shared" si="35"/>
        <v>11.688808754221075</v>
      </c>
      <c r="L113">
        <f t="shared" si="36"/>
        <v>41.417906544560331</v>
      </c>
      <c r="M113">
        <f t="shared" si="37"/>
        <v>14.633877113925466</v>
      </c>
      <c r="N113">
        <f t="shared" si="38"/>
        <v>12.150152316709399</v>
      </c>
      <c r="O113">
        <f t="shared" si="39"/>
        <v>13.770792691100855</v>
      </c>
      <c r="P113" s="11">
        <f t="shared" si="40"/>
        <v>24.196406965120779</v>
      </c>
      <c r="Q113">
        <f t="shared" si="41"/>
        <v>34.306754762669428</v>
      </c>
      <c r="R113">
        <f t="shared" si="42"/>
        <v>0.25707096698733062</v>
      </c>
      <c r="S113">
        <f t="shared" si="43"/>
        <v>0.17216901903677384</v>
      </c>
      <c r="T113" s="14">
        <f t="shared" si="44"/>
        <v>12.110349323083055</v>
      </c>
      <c r="U113" s="14">
        <f t="shared" si="45"/>
        <v>18.574496987227896</v>
      </c>
      <c r="V113">
        <f t="shared" si="46"/>
        <v>41.257938015000008</v>
      </c>
      <c r="W113">
        <f t="shared" si="47"/>
        <v>81.674015850000004</v>
      </c>
      <c r="X113">
        <f t="shared" si="48"/>
        <v>77.27045930764325</v>
      </c>
      <c r="Y113">
        <f t="shared" si="49"/>
        <v>95.123789386632339</v>
      </c>
      <c r="Z113">
        <v>78.453000000000003</v>
      </c>
      <c r="AA113">
        <f t="shared" si="50"/>
        <v>0.37026771317777807</v>
      </c>
      <c r="AB113">
        <f t="shared" si="51"/>
        <v>77.270459307643236</v>
      </c>
      <c r="AC113">
        <f t="shared" si="52"/>
        <v>95.123789386632296</v>
      </c>
      <c r="AD113">
        <f t="shared" si="53"/>
        <v>81.674015850000004</v>
      </c>
      <c r="AE113">
        <f t="shared" si="54"/>
        <v>11.686737525197747</v>
      </c>
      <c r="AF113">
        <f t="shared" si="55"/>
        <v>16.569982428820666</v>
      </c>
    </row>
    <row r="114" spans="1:32" x14ac:dyDescent="0.25">
      <c r="A114">
        <v>3464</v>
      </c>
      <c r="B114">
        <v>2.35</v>
      </c>
      <c r="C114">
        <v>83.572999999999993</v>
      </c>
      <c r="D114">
        <f t="shared" si="28"/>
        <v>2350</v>
      </c>
      <c r="E114">
        <f t="shared" si="29"/>
        <v>3647.1109090256427</v>
      </c>
      <c r="F114">
        <f t="shared" si="30"/>
        <v>4195.0311452263286</v>
      </c>
      <c r="G114">
        <f t="shared" si="31"/>
        <v>3966.0252330298072</v>
      </c>
      <c r="H114">
        <f t="shared" si="32"/>
        <v>2229.2529533602992</v>
      </c>
      <c r="I114">
        <f t="shared" si="33"/>
        <v>2493.2329884821379</v>
      </c>
      <c r="J114">
        <f t="shared" si="34"/>
        <v>31.258332259424549</v>
      </c>
      <c r="K114">
        <f t="shared" si="35"/>
        <v>11.678486515654198</v>
      </c>
      <c r="L114">
        <f t="shared" si="36"/>
        <v>41.355972827134465</v>
      </c>
      <c r="M114">
        <f t="shared" si="37"/>
        <v>14.608095226910596</v>
      </c>
      <c r="N114">
        <f t="shared" si="38"/>
        <v>12.139782373313274</v>
      </c>
      <c r="O114">
        <f t="shared" si="39"/>
        <v>13.767812837493539</v>
      </c>
      <c r="P114" s="11">
        <f t="shared" si="40"/>
        <v>24.171688856859202</v>
      </c>
      <c r="Q114">
        <f t="shared" si="41"/>
        <v>34.245933542542566</v>
      </c>
      <c r="R114">
        <f t="shared" si="42"/>
        <v>0.25736271571278441</v>
      </c>
      <c r="S114">
        <f t="shared" si="43"/>
        <v>0.17215602070609903</v>
      </c>
      <c r="T114" s="14">
        <f t="shared" si="44"/>
        <v>12.095194788250648</v>
      </c>
      <c r="U114" s="14">
        <f t="shared" si="45"/>
        <v>18.534162421451711</v>
      </c>
      <c r="V114">
        <f t="shared" si="46"/>
        <v>41.259426879999999</v>
      </c>
      <c r="W114">
        <f t="shared" si="47"/>
        <v>81.676963200000003</v>
      </c>
      <c r="X114">
        <f t="shared" si="48"/>
        <v>77.246286438697012</v>
      </c>
      <c r="Y114">
        <f t="shared" si="49"/>
        <v>95.068162615527953</v>
      </c>
      <c r="Z114">
        <v>77.888999999999996</v>
      </c>
      <c r="AA114">
        <f t="shared" si="50"/>
        <v>0.36275202217395347</v>
      </c>
      <c r="AB114">
        <f t="shared" si="51"/>
        <v>77.246286438697012</v>
      </c>
      <c r="AC114">
        <f t="shared" si="52"/>
        <v>95.068162615527953</v>
      </c>
      <c r="AD114">
        <f t="shared" si="53"/>
        <v>81.676963200000003</v>
      </c>
      <c r="AE114">
        <f t="shared" si="54"/>
        <v>11.621812616542909</v>
      </c>
      <c r="AF114">
        <f t="shared" si="55"/>
        <v>16.46553639122617</v>
      </c>
    </row>
    <row r="115" spans="1:32" x14ac:dyDescent="0.25">
      <c r="A115">
        <v>3464.125</v>
      </c>
      <c r="B115">
        <v>2.363</v>
      </c>
      <c r="C115">
        <v>83.47</v>
      </c>
      <c r="D115">
        <f t="shared" si="28"/>
        <v>2363</v>
      </c>
      <c r="E115">
        <f t="shared" si="29"/>
        <v>3651.6113573739067</v>
      </c>
      <c r="F115">
        <f t="shared" si="30"/>
        <v>4198.2305139571099</v>
      </c>
      <c r="G115">
        <f t="shared" si="31"/>
        <v>3970.2385527734518</v>
      </c>
      <c r="H115">
        <f t="shared" si="32"/>
        <v>2231.6550106201175</v>
      </c>
      <c r="I115">
        <f t="shared" si="33"/>
        <v>2494.7892813807744</v>
      </c>
      <c r="J115">
        <f t="shared" si="34"/>
        <v>31.50886938902887</v>
      </c>
      <c r="K115">
        <f t="shared" si="35"/>
        <v>11.768411296224347</v>
      </c>
      <c r="L115">
        <f t="shared" si="36"/>
        <v>41.648204516381526</v>
      </c>
      <c r="M115">
        <f t="shared" si="37"/>
        <v>14.707249518717543</v>
      </c>
      <c r="N115">
        <f t="shared" si="38"/>
        <v>12.23370547894644</v>
      </c>
      <c r="O115">
        <f t="shared" si="39"/>
        <v>13.883435864183227</v>
      </c>
      <c r="P115" s="11">
        <f t="shared" si="40"/>
        <v>24.35434233489875</v>
      </c>
      <c r="Q115">
        <f t="shared" si="41"/>
        <v>34.477993864331069</v>
      </c>
      <c r="R115">
        <f t="shared" si="42"/>
        <v>0.25766413747001621</v>
      </c>
      <c r="S115">
        <f t="shared" si="43"/>
        <v>0.17214282046591373</v>
      </c>
      <c r="T115" s="14">
        <f t="shared" si="44"/>
        <v>12.207260781248658</v>
      </c>
      <c r="U115" s="14">
        <f t="shared" si="45"/>
        <v>18.688143339683396</v>
      </c>
      <c r="V115">
        <f t="shared" si="46"/>
        <v>41.260915745000005</v>
      </c>
      <c r="W115">
        <f t="shared" si="47"/>
        <v>81.679910550000017</v>
      </c>
      <c r="X115">
        <f t="shared" si="48"/>
        <v>77.377871989506289</v>
      </c>
      <c r="Y115">
        <f t="shared" si="49"/>
        <v>95.320716402341688</v>
      </c>
      <c r="Z115">
        <v>77.188000000000002</v>
      </c>
      <c r="AA115">
        <f t="shared" si="50"/>
        <v>0.35341071119224976</v>
      </c>
      <c r="AB115">
        <f t="shared" si="51"/>
        <v>77.377871989506289</v>
      </c>
      <c r="AC115">
        <f t="shared" si="52"/>
        <v>95.320716402341688</v>
      </c>
      <c r="AD115">
        <f t="shared" si="53"/>
        <v>81.679910550000017</v>
      </c>
      <c r="AE115">
        <f t="shared" si="54"/>
        <v>11.643278297102556</v>
      </c>
      <c r="AF115">
        <f t="shared" si="55"/>
        <v>16.483174629312771</v>
      </c>
    </row>
    <row r="116" spans="1:32" x14ac:dyDescent="0.25">
      <c r="A116">
        <v>3464.25</v>
      </c>
      <c r="B116">
        <v>2.371</v>
      </c>
      <c r="C116">
        <v>84.001999999999995</v>
      </c>
      <c r="D116">
        <f t="shared" si="28"/>
        <v>2371</v>
      </c>
      <c r="E116">
        <f t="shared" si="29"/>
        <v>3628.48503607057</v>
      </c>
      <c r="F116">
        <f t="shared" si="30"/>
        <v>4181.7900121425682</v>
      </c>
      <c r="G116">
        <f t="shared" si="31"/>
        <v>3948.5876907692677</v>
      </c>
      <c r="H116">
        <f t="shared" si="32"/>
        <v>2219.2800095979819</v>
      </c>
      <c r="I116">
        <f t="shared" si="33"/>
        <v>2486.771518218532</v>
      </c>
      <c r="J116">
        <f t="shared" si="34"/>
        <v>31.216357570718653</v>
      </c>
      <c r="K116">
        <f t="shared" si="35"/>
        <v>11.677658117333889</v>
      </c>
      <c r="L116">
        <f t="shared" si="36"/>
        <v>41.462548830108808</v>
      </c>
      <c r="M116">
        <f t="shared" si="37"/>
        <v>14.662341256244103</v>
      </c>
      <c r="N116">
        <f t="shared" si="38"/>
        <v>12.137866317620603</v>
      </c>
      <c r="O116">
        <f t="shared" si="39"/>
        <v>13.727993583575371</v>
      </c>
      <c r="P116" s="11">
        <f t="shared" si="40"/>
        <v>24.184404280384115</v>
      </c>
      <c r="Q116">
        <f t="shared" si="41"/>
        <v>34.3747763625883</v>
      </c>
      <c r="R116">
        <f t="shared" si="42"/>
        <v>0.25611729957201479</v>
      </c>
      <c r="S116">
        <f t="shared" si="43"/>
        <v>0.17221307845189676</v>
      </c>
      <c r="T116" s="14">
        <f t="shared" si="44"/>
        <v>12.102990108299057</v>
      </c>
      <c r="U116" s="14">
        <f t="shared" si="45"/>
        <v>18.619625670473326</v>
      </c>
      <c r="V116">
        <f t="shared" si="46"/>
        <v>41.262404610000004</v>
      </c>
      <c r="W116">
        <f t="shared" si="47"/>
        <v>81.682857900000002</v>
      </c>
      <c r="X116">
        <f t="shared" si="48"/>
        <v>77.293654612238029</v>
      </c>
      <c r="Y116">
        <f t="shared" si="49"/>
        <v>95.181710944855823</v>
      </c>
      <c r="Z116">
        <v>76.507000000000005</v>
      </c>
      <c r="AA116">
        <f t="shared" si="50"/>
        <v>0.34433591407592984</v>
      </c>
      <c r="AB116">
        <f t="shared" si="51"/>
        <v>77.293654612238029</v>
      </c>
      <c r="AC116">
        <f t="shared" si="52"/>
        <v>95.181710944855823</v>
      </c>
      <c r="AD116">
        <f t="shared" si="53"/>
        <v>81.682857900000002</v>
      </c>
      <c r="AE116">
        <f t="shared" si="54"/>
        <v>11.498022966805513</v>
      </c>
      <c r="AF116">
        <f t="shared" si="55"/>
        <v>16.342844897627799</v>
      </c>
    </row>
    <row r="117" spans="1:32" x14ac:dyDescent="0.25">
      <c r="A117">
        <v>3464.375</v>
      </c>
      <c r="B117">
        <v>2.3660000000000001</v>
      </c>
      <c r="C117">
        <v>84.921000000000006</v>
      </c>
      <c r="D117">
        <f t="shared" si="28"/>
        <v>2366</v>
      </c>
      <c r="E117">
        <f t="shared" si="29"/>
        <v>3589.2182145758998</v>
      </c>
      <c r="F117">
        <f t="shared" si="30"/>
        <v>4153.8752287420075</v>
      </c>
      <c r="G117">
        <f t="shared" si="31"/>
        <v>3911.8260924859574</v>
      </c>
      <c r="H117">
        <f t="shared" si="32"/>
        <v>2198.0863786493337</v>
      </c>
      <c r="I117">
        <f t="shared" si="33"/>
        <v>2473.0401647269032</v>
      </c>
      <c r="J117">
        <f t="shared" si="34"/>
        <v>30.479965169101504</v>
      </c>
      <c r="K117">
        <f t="shared" si="35"/>
        <v>11.431527100456854</v>
      </c>
      <c r="L117">
        <f t="shared" si="36"/>
        <v>40.824571498152999</v>
      </c>
      <c r="M117">
        <f t="shared" si="37"/>
        <v>14.470284834929942</v>
      </c>
      <c r="N117">
        <f t="shared" si="38"/>
        <v>11.884001828293115</v>
      </c>
      <c r="O117">
        <f t="shared" si="39"/>
        <v>13.361786485455912</v>
      </c>
      <c r="P117" s="11">
        <f t="shared" si="40"/>
        <v>23.705456704334065</v>
      </c>
      <c r="Q117">
        <f t="shared" si="41"/>
        <v>33.928395306941674</v>
      </c>
      <c r="R117">
        <f t="shared" si="42"/>
        <v>0.25350309526878695</v>
      </c>
      <c r="S117">
        <f t="shared" si="43"/>
        <v>0.17234718231121585</v>
      </c>
      <c r="T117" s="14">
        <f t="shared" si="44"/>
        <v>11.810006920089297</v>
      </c>
      <c r="U117" s="14">
        <f t="shared" si="45"/>
        <v>18.323844168141644</v>
      </c>
      <c r="V117">
        <f t="shared" si="46"/>
        <v>41.263893475000003</v>
      </c>
      <c r="W117">
        <f t="shared" si="47"/>
        <v>81.685805250000016</v>
      </c>
      <c r="X117">
        <f t="shared" si="48"/>
        <v>77.007900068186757</v>
      </c>
      <c r="Y117">
        <f t="shared" si="49"/>
        <v>94.661647566801278</v>
      </c>
      <c r="Z117">
        <v>75.855999999999995</v>
      </c>
      <c r="AA117">
        <f t="shared" si="50"/>
        <v>0.33566088775768549</v>
      </c>
      <c r="AB117">
        <f t="shared" si="51"/>
        <v>77.007900068186743</v>
      </c>
      <c r="AC117">
        <f t="shared" si="52"/>
        <v>94.661647566801264</v>
      </c>
      <c r="AD117">
        <f t="shared" si="53"/>
        <v>81.685805250000016</v>
      </c>
      <c r="AE117">
        <f t="shared" si="54"/>
        <v>11.210336368064732</v>
      </c>
      <c r="AF117">
        <f t="shared" si="55"/>
        <v>16.044775199371966</v>
      </c>
    </row>
    <row r="118" spans="1:32" x14ac:dyDescent="0.25">
      <c r="A118">
        <v>3464.5</v>
      </c>
      <c r="B118">
        <v>2.3490000000000002</v>
      </c>
      <c r="C118">
        <v>85.683999999999997</v>
      </c>
      <c r="D118">
        <f t="shared" si="28"/>
        <v>2349</v>
      </c>
      <c r="E118">
        <f t="shared" si="29"/>
        <v>3557.2568974370947</v>
      </c>
      <c r="F118">
        <f t="shared" si="30"/>
        <v>4131.1539283880311</v>
      </c>
      <c r="G118">
        <f t="shared" si="31"/>
        <v>3881.9039073806084</v>
      </c>
      <c r="H118">
        <f t="shared" si="32"/>
        <v>2180.6638962046254</v>
      </c>
      <c r="I118">
        <f t="shared" si="33"/>
        <v>2461.7521383509766</v>
      </c>
      <c r="J118">
        <f t="shared" si="34"/>
        <v>29.724426014120532</v>
      </c>
      <c r="K118">
        <f t="shared" si="35"/>
        <v>11.170188021266084</v>
      </c>
      <c r="L118">
        <f t="shared" si="36"/>
        <v>40.089050600304247</v>
      </c>
      <c r="M118">
        <f t="shared" si="37"/>
        <v>14.235465214496998</v>
      </c>
      <c r="N118">
        <f t="shared" si="38"/>
        <v>11.618120171310252</v>
      </c>
      <c r="O118">
        <f t="shared" si="39"/>
        <v>12.998525349701536</v>
      </c>
      <c r="P118" s="11">
        <f t="shared" si="40"/>
        <v>23.189097983386823</v>
      </c>
      <c r="Q118">
        <f t="shared" si="41"/>
        <v>33.381359557633949</v>
      </c>
      <c r="R118">
        <f t="shared" si="42"/>
        <v>0.25138728643875619</v>
      </c>
      <c r="S118">
        <f t="shared" si="43"/>
        <v>0.17247167741449415</v>
      </c>
      <c r="T118" s="14">
        <f t="shared" si="44"/>
        <v>11.495628449945096</v>
      </c>
      <c r="U118" s="14">
        <f t="shared" si="45"/>
        <v>17.9625604502539</v>
      </c>
      <c r="V118">
        <f t="shared" si="46"/>
        <v>41.265382340000009</v>
      </c>
      <c r="W118">
        <f t="shared" si="47"/>
        <v>81.688752600000015</v>
      </c>
      <c r="X118">
        <f t="shared" si="48"/>
        <v>76.680737647220582</v>
      </c>
      <c r="Y118">
        <f t="shared" si="49"/>
        <v>94.048005208906901</v>
      </c>
      <c r="Z118">
        <v>75.242999999999995</v>
      </c>
      <c r="AA118">
        <f t="shared" si="50"/>
        <v>0.32749223778367059</v>
      </c>
      <c r="AB118">
        <f t="shared" si="51"/>
        <v>76.680737647220582</v>
      </c>
      <c r="AC118">
        <f t="shared" si="52"/>
        <v>94.048005208906915</v>
      </c>
      <c r="AD118">
        <f t="shared" si="53"/>
        <v>81.688752600000015</v>
      </c>
      <c r="AE118">
        <f t="shared" si="54"/>
        <v>10.910901207742935</v>
      </c>
      <c r="AF118">
        <f t="shared" si="55"/>
        <v>15.706549542135063</v>
      </c>
    </row>
    <row r="119" spans="1:32" x14ac:dyDescent="0.25">
      <c r="A119">
        <v>3464.625</v>
      </c>
      <c r="B119">
        <v>2.3319999999999999</v>
      </c>
      <c r="C119">
        <v>85.918999999999997</v>
      </c>
      <c r="D119">
        <f t="shared" si="28"/>
        <v>2332</v>
      </c>
      <c r="E119">
        <f t="shared" si="29"/>
        <v>3547.5273222453707</v>
      </c>
      <c r="F119">
        <f t="shared" si="30"/>
        <v>4124.2371733842338</v>
      </c>
      <c r="G119">
        <f t="shared" si="31"/>
        <v>3872.7950790861159</v>
      </c>
      <c r="H119">
        <f t="shared" si="32"/>
        <v>2175.3291026854058</v>
      </c>
      <c r="I119">
        <f t="shared" si="33"/>
        <v>2458.2957256298746</v>
      </c>
      <c r="J119">
        <f t="shared" si="34"/>
        <v>29.34810363804452</v>
      </c>
      <c r="K119">
        <f t="shared" si="35"/>
        <v>11.035156236036896</v>
      </c>
      <c r="L119">
        <f t="shared" si="36"/>
        <v>39.665762835740438</v>
      </c>
      <c r="M119">
        <f t="shared" si="37"/>
        <v>14.092784083684061</v>
      </c>
      <c r="N119">
        <f t="shared" si="38"/>
        <v>11.480194668372317</v>
      </c>
      <c r="O119">
        <f t="shared" si="39"/>
        <v>12.824615895207534</v>
      </c>
      <c r="P119" s="11">
        <f t="shared" si="40"/>
        <v>22.91667558837376</v>
      </c>
      <c r="Q119">
        <f t="shared" si="41"/>
        <v>33.047932669621957</v>
      </c>
      <c r="R119">
        <f t="shared" si="42"/>
        <v>0.25074544540839377</v>
      </c>
      <c r="S119">
        <f t="shared" si="43"/>
        <v>0.172512559384318</v>
      </c>
      <c r="T119" s="14">
        <f t="shared" si="44"/>
        <v>11.330399234112358</v>
      </c>
      <c r="U119" s="14">
        <f t="shared" si="45"/>
        <v>17.743003794332235</v>
      </c>
      <c r="V119">
        <f t="shared" si="46"/>
        <v>41.266871205000008</v>
      </c>
      <c r="W119">
        <f t="shared" si="47"/>
        <v>81.69169995</v>
      </c>
      <c r="X119">
        <f t="shared" si="48"/>
        <v>76.494410547561884</v>
      </c>
      <c r="Y119">
        <f t="shared" si="49"/>
        <v>93.687607129656413</v>
      </c>
      <c r="Z119">
        <v>74.861999999999995</v>
      </c>
      <c r="AA119">
        <f t="shared" si="50"/>
        <v>0.32241514864810827</v>
      </c>
      <c r="AB119">
        <f t="shared" si="51"/>
        <v>76.494410547561884</v>
      </c>
      <c r="AC119">
        <f t="shared" si="52"/>
        <v>93.687607129656442</v>
      </c>
      <c r="AD119">
        <f t="shared" si="53"/>
        <v>81.69169995</v>
      </c>
      <c r="AE119">
        <f t="shared" si="54"/>
        <v>10.748785994157744</v>
      </c>
      <c r="AF119">
        <f t="shared" si="55"/>
        <v>15.500728037329978</v>
      </c>
    </row>
    <row r="120" spans="1:32" x14ac:dyDescent="0.25">
      <c r="A120">
        <v>3464.75</v>
      </c>
      <c r="B120">
        <v>2.3380000000000001</v>
      </c>
      <c r="C120">
        <v>86.393000000000001</v>
      </c>
      <c r="D120">
        <f t="shared" si="28"/>
        <v>2338</v>
      </c>
      <c r="E120">
        <f t="shared" si="29"/>
        <v>3528.0636162652063</v>
      </c>
      <c r="F120">
        <f t="shared" si="30"/>
        <v>4110.400424802935</v>
      </c>
      <c r="G120">
        <f t="shared" si="31"/>
        <v>3854.5731575474865</v>
      </c>
      <c r="H120">
        <f t="shared" si="32"/>
        <v>2164.612965344033</v>
      </c>
      <c r="I120">
        <f t="shared" si="33"/>
        <v>2451.3527402463992</v>
      </c>
      <c r="J120">
        <f t="shared" si="34"/>
        <v>29.10163047440869</v>
      </c>
      <c r="K120">
        <f t="shared" si="35"/>
        <v>10.954814239401571</v>
      </c>
      <c r="L120">
        <f t="shared" si="36"/>
        <v>39.501425682890712</v>
      </c>
      <c r="M120">
        <f t="shared" si="37"/>
        <v>14.049346541131433</v>
      </c>
      <c r="N120">
        <f t="shared" si="38"/>
        <v>11.402732600627846</v>
      </c>
      <c r="O120">
        <f t="shared" si="39"/>
        <v>12.698791700707162</v>
      </c>
      <c r="P120" s="11">
        <f t="shared" si="40"/>
        <v>22.765829388776726</v>
      </c>
      <c r="Q120">
        <f t="shared" si="41"/>
        <v>32.948493666222852</v>
      </c>
      <c r="R120">
        <f t="shared" si="42"/>
        <v>0.24946472211522061</v>
      </c>
      <c r="S120">
        <f t="shared" si="43"/>
        <v>0.17259879560097391</v>
      </c>
      <c r="T120" s="14">
        <f t="shared" si="44"/>
        <v>11.239097906003449</v>
      </c>
      <c r="U120" s="14">
        <f t="shared" si="45"/>
        <v>17.677620931036227</v>
      </c>
      <c r="V120">
        <f t="shared" si="46"/>
        <v>41.26836007</v>
      </c>
      <c r="W120">
        <f t="shared" si="47"/>
        <v>81.694647300000014</v>
      </c>
      <c r="X120">
        <f t="shared" si="48"/>
        <v>76.421869888883037</v>
      </c>
      <c r="Y120">
        <f t="shared" si="49"/>
        <v>93.562072669063383</v>
      </c>
      <c r="Z120">
        <v>76.251000000000005</v>
      </c>
      <c r="AA120">
        <f t="shared" si="50"/>
        <v>0.34092453659901656</v>
      </c>
      <c r="AB120">
        <f t="shared" si="51"/>
        <v>76.421869888883037</v>
      </c>
      <c r="AC120">
        <f t="shared" si="52"/>
        <v>93.562072669063383</v>
      </c>
      <c r="AD120">
        <f t="shared" si="53"/>
        <v>81.694647300000014</v>
      </c>
      <c r="AE120">
        <f t="shared" si="54"/>
        <v>10.800936389234057</v>
      </c>
      <c r="AF120">
        <f t="shared" si="55"/>
        <v>15.631962189148096</v>
      </c>
    </row>
    <row r="121" spans="1:32" x14ac:dyDescent="0.25">
      <c r="A121">
        <v>3464.875</v>
      </c>
      <c r="B121">
        <v>2.3420000000000001</v>
      </c>
      <c r="C121">
        <v>86.456000000000003</v>
      </c>
      <c r="D121">
        <f t="shared" si="28"/>
        <v>2342</v>
      </c>
      <c r="E121">
        <f t="shared" si="29"/>
        <v>3525.4927361895066</v>
      </c>
      <c r="F121">
        <f t="shared" si="30"/>
        <v>4108.5727861571204</v>
      </c>
      <c r="G121">
        <f t="shared" si="31"/>
        <v>3852.1662996206164</v>
      </c>
      <c r="H121">
        <f t="shared" si="32"/>
        <v>2163.1930970724916</v>
      </c>
      <c r="I121">
        <f t="shared" si="33"/>
        <v>2450.4328075932672</v>
      </c>
      <c r="J121">
        <f t="shared" si="34"/>
        <v>29.108949935110285</v>
      </c>
      <c r="K121">
        <f t="shared" si="35"/>
        <v>10.959165046770106</v>
      </c>
      <c r="L121">
        <f t="shared" si="36"/>
        <v>39.533827334291367</v>
      </c>
      <c r="M121">
        <f t="shared" si="37"/>
        <v>14.062822252087907</v>
      </c>
      <c r="N121">
        <f t="shared" si="38"/>
        <v>11.408182830115553</v>
      </c>
      <c r="O121">
        <f t="shared" si="39"/>
        <v>12.699633629136141</v>
      </c>
      <c r="P121" s="11">
        <f t="shared" si="40"/>
        <v>22.777017065018242</v>
      </c>
      <c r="Q121">
        <f t="shared" si="41"/>
        <v>32.980430132930671</v>
      </c>
      <c r="R121">
        <f t="shared" si="42"/>
        <v>0.24929588738548344</v>
      </c>
      <c r="S121">
        <f t="shared" si="43"/>
        <v>0.17261064463906114</v>
      </c>
      <c r="T121" s="14">
        <f t="shared" si="44"/>
        <v>11.245864707308479</v>
      </c>
      <c r="U121" s="14">
        <f t="shared" si="45"/>
        <v>17.69861487446957</v>
      </c>
      <c r="V121">
        <f t="shared" si="46"/>
        <v>41.269848934999999</v>
      </c>
      <c r="W121">
        <f t="shared" si="47"/>
        <v>81.697594649999999</v>
      </c>
      <c r="X121">
        <f t="shared" si="48"/>
        <v>76.438164381522867</v>
      </c>
      <c r="Y121">
        <f t="shared" si="49"/>
        <v>93.59480752907011</v>
      </c>
      <c r="Z121">
        <v>77.852999999999994</v>
      </c>
      <c r="AA121">
        <f t="shared" si="50"/>
        <v>0.36227229721626253</v>
      </c>
      <c r="AB121">
        <f t="shared" si="51"/>
        <v>76.438164381522867</v>
      </c>
      <c r="AC121">
        <f t="shared" si="52"/>
        <v>93.594807529070096</v>
      </c>
      <c r="AD121">
        <f t="shared" si="53"/>
        <v>81.697594649999999</v>
      </c>
      <c r="AE121">
        <f t="shared" si="54"/>
        <v>10.948063735679641</v>
      </c>
      <c r="AF121">
        <f t="shared" si="55"/>
        <v>15.852464354518199</v>
      </c>
    </row>
    <row r="122" spans="1:32" x14ac:dyDescent="0.25">
      <c r="A122">
        <v>3465</v>
      </c>
      <c r="B122">
        <v>2.3340000000000001</v>
      </c>
      <c r="C122">
        <v>86.034999999999997</v>
      </c>
      <c r="D122">
        <f t="shared" si="28"/>
        <v>2334</v>
      </c>
      <c r="E122">
        <f t="shared" si="29"/>
        <v>3542.7442319986053</v>
      </c>
      <c r="F122">
        <f t="shared" si="30"/>
        <v>4120.8368745278094</v>
      </c>
      <c r="G122">
        <f t="shared" si="31"/>
        <v>3868.3171499970945</v>
      </c>
      <c r="H122">
        <f t="shared" si="32"/>
        <v>2172.7011343418435</v>
      </c>
      <c r="I122">
        <f t="shared" si="33"/>
        <v>2456.5930649400807</v>
      </c>
      <c r="J122">
        <f t="shared" si="34"/>
        <v>29.29411964230081</v>
      </c>
      <c r="K122">
        <f t="shared" si="35"/>
        <v>11.017950931543558</v>
      </c>
      <c r="L122">
        <f t="shared" si="36"/>
        <v>39.634346139456603</v>
      </c>
      <c r="M122">
        <f t="shared" si="37"/>
        <v>14.085338701985107</v>
      </c>
      <c r="N122">
        <f t="shared" si="38"/>
        <v>11.46366873548639</v>
      </c>
      <c r="O122">
        <f t="shared" si="39"/>
        <v>12.796491665822407</v>
      </c>
      <c r="P122" s="11">
        <f t="shared" si="40"/>
        <v>22.884860912613419</v>
      </c>
      <c r="Q122">
        <f t="shared" si="41"/>
        <v>33.031054324022548</v>
      </c>
      <c r="R122">
        <f t="shared" si="42"/>
        <v>0.25043030922317572</v>
      </c>
      <c r="S122">
        <f t="shared" si="43"/>
        <v>0.17253319294932337</v>
      </c>
      <c r="T122" s="14">
        <f t="shared" si="44"/>
        <v>11.311131761564006</v>
      </c>
      <c r="U122" s="14">
        <f t="shared" si="45"/>
        <v>17.731902866091804</v>
      </c>
      <c r="V122">
        <f t="shared" si="46"/>
        <v>41.271337800000005</v>
      </c>
      <c r="W122">
        <f t="shared" si="47"/>
        <v>81.700542000000013</v>
      </c>
      <c r="X122">
        <f t="shared" si="48"/>
        <v>76.486365045065057</v>
      </c>
      <c r="Y122">
        <f t="shared" si="49"/>
        <v>93.670478261486892</v>
      </c>
      <c r="Z122">
        <v>78.944000000000003</v>
      </c>
      <c r="AA122">
        <f t="shared" si="50"/>
        <v>0.3768106285729515</v>
      </c>
      <c r="AB122">
        <f t="shared" si="51"/>
        <v>76.486365045065071</v>
      </c>
      <c r="AC122">
        <f t="shared" si="52"/>
        <v>93.670478261486892</v>
      </c>
      <c r="AD122">
        <f t="shared" si="53"/>
        <v>81.700542000000013</v>
      </c>
      <c r="AE122">
        <f t="shared" si="54"/>
        <v>11.09693999960524</v>
      </c>
      <c r="AF122">
        <f t="shared" si="55"/>
        <v>16.016860638001607</v>
      </c>
    </row>
    <row r="123" spans="1:32" x14ac:dyDescent="0.25">
      <c r="A123">
        <v>3465.125</v>
      </c>
      <c r="B123">
        <v>2.3159999999999998</v>
      </c>
      <c r="C123">
        <v>85.061000000000007</v>
      </c>
      <c r="D123">
        <f t="shared" si="28"/>
        <v>2316</v>
      </c>
      <c r="E123">
        <f t="shared" si="29"/>
        <v>3583.310800484358</v>
      </c>
      <c r="F123">
        <f t="shared" si="30"/>
        <v>4149.6756480643298</v>
      </c>
      <c r="G123">
        <f t="shared" si="31"/>
        <v>3906.2955714134564</v>
      </c>
      <c r="H123">
        <f t="shared" si="32"/>
        <v>2194.87789702587</v>
      </c>
      <c r="I123">
        <f t="shared" si="33"/>
        <v>2470.9613894830609</v>
      </c>
      <c r="J123">
        <f t="shared" si="34"/>
        <v>29.737709334281941</v>
      </c>
      <c r="K123">
        <f t="shared" si="35"/>
        <v>11.157304484286866</v>
      </c>
      <c r="L123">
        <f t="shared" si="36"/>
        <v>39.881075291263876</v>
      </c>
      <c r="M123">
        <f t="shared" si="37"/>
        <v>14.140685836139992</v>
      </c>
      <c r="N123">
        <f t="shared" si="38"/>
        <v>11.599703618983892</v>
      </c>
      <c r="O123">
        <f t="shared" si="39"/>
        <v>13.030361458717403</v>
      </c>
      <c r="P123" s="11">
        <f t="shared" si="40"/>
        <v>23.141448619546352</v>
      </c>
      <c r="Q123">
        <f t="shared" si="41"/>
        <v>33.156206347470238</v>
      </c>
      <c r="R123">
        <f t="shared" si="42"/>
        <v>0.25311119479048089</v>
      </c>
      <c r="S123">
        <f t="shared" si="43"/>
        <v>0.17236910329806718</v>
      </c>
      <c r="T123" s="14">
        <f t="shared" si="44"/>
        <v>11.466696546609056</v>
      </c>
      <c r="U123" s="14">
        <f t="shared" si="45"/>
        <v>17.814245983409101</v>
      </c>
      <c r="V123">
        <f t="shared" si="46"/>
        <v>41.272826665000004</v>
      </c>
      <c r="W123">
        <f t="shared" si="47"/>
        <v>81.703489350000012</v>
      </c>
      <c r="X123">
        <f t="shared" si="48"/>
        <v>76.603108054846132</v>
      </c>
      <c r="Y123">
        <f t="shared" si="49"/>
        <v>93.854744774936918</v>
      </c>
      <c r="Z123">
        <v>79.39</v>
      </c>
      <c r="AA123">
        <f t="shared" si="50"/>
        <v>0.38275388777101121</v>
      </c>
      <c r="AB123">
        <f t="shared" si="51"/>
        <v>76.603108054846132</v>
      </c>
      <c r="AC123">
        <f t="shared" si="52"/>
        <v>93.854744774936918</v>
      </c>
      <c r="AD123">
        <f t="shared" si="53"/>
        <v>81.703489350000012</v>
      </c>
      <c r="AE123">
        <f t="shared" si="54"/>
        <v>11.261474732100352</v>
      </c>
      <c r="AF123">
        <f t="shared" si="55"/>
        <v>16.135021887910707</v>
      </c>
    </row>
    <row r="124" spans="1:32" x14ac:dyDescent="0.25">
      <c r="A124">
        <v>3465.25</v>
      </c>
      <c r="B124">
        <v>2.3069999999999999</v>
      </c>
      <c r="C124">
        <v>83.49</v>
      </c>
      <c r="D124">
        <f t="shared" si="28"/>
        <v>2307</v>
      </c>
      <c r="E124">
        <f t="shared" si="29"/>
        <v>3650.7366151634928</v>
      </c>
      <c r="F124">
        <f t="shared" si="30"/>
        <v>4197.6086597197263</v>
      </c>
      <c r="G124">
        <f t="shared" si="31"/>
        <v>3969.4196191160622</v>
      </c>
      <c r="H124">
        <f t="shared" si="32"/>
        <v>2231.1883599231078</v>
      </c>
      <c r="I124">
        <f t="shared" si="33"/>
        <v>2494.4869383941814</v>
      </c>
      <c r="J124">
        <f t="shared" si="34"/>
        <v>30.747414161412479</v>
      </c>
      <c r="K124">
        <f t="shared" si="35"/>
        <v>11.484710854631841</v>
      </c>
      <c r="L124">
        <f t="shared" si="36"/>
        <v>40.649151887575364</v>
      </c>
      <c r="M124">
        <f t="shared" si="37"/>
        <v>14.35522695298484</v>
      </c>
      <c r="N124">
        <f t="shared" si="38"/>
        <v>11.938697981605685</v>
      </c>
      <c r="O124">
        <f t="shared" si="39"/>
        <v>13.546921240741495</v>
      </c>
      <c r="P124" s="11">
        <f t="shared" si="40"/>
        <v>23.76789035279965</v>
      </c>
      <c r="Q124">
        <f t="shared" si="41"/>
        <v>33.652825581891662</v>
      </c>
      <c r="R124">
        <f t="shared" si="42"/>
        <v>0.25760553577378009</v>
      </c>
      <c r="S124">
        <f t="shared" si="43"/>
        <v>0.17214536879524311</v>
      </c>
      <c r="T124" s="14">
        <f t="shared" si="44"/>
        <v>11.848124095390242</v>
      </c>
      <c r="U124" s="14">
        <f t="shared" si="45"/>
        <v>18.141681957569435</v>
      </c>
      <c r="V124">
        <f t="shared" si="46"/>
        <v>41.274315530000003</v>
      </c>
      <c r="W124">
        <f t="shared" si="47"/>
        <v>81.706436699999998</v>
      </c>
      <c r="X124">
        <f t="shared" si="48"/>
        <v>76.957680726619287</v>
      </c>
      <c r="Y124">
        <f t="shared" si="49"/>
        <v>94.471057609260797</v>
      </c>
      <c r="Z124">
        <v>79.581999999999994</v>
      </c>
      <c r="AA124">
        <f t="shared" si="50"/>
        <v>0.38531242087869605</v>
      </c>
      <c r="AB124">
        <f t="shared" si="51"/>
        <v>76.957680726619287</v>
      </c>
      <c r="AC124">
        <f t="shared" si="52"/>
        <v>94.471057609260782</v>
      </c>
      <c r="AD124">
        <f t="shared" si="53"/>
        <v>81.706436699999998</v>
      </c>
      <c r="AE124">
        <f t="shared" si="54"/>
        <v>11.58406069884639</v>
      </c>
      <c r="AF124">
        <f t="shared" si="55"/>
        <v>16.401808004066471</v>
      </c>
    </row>
    <row r="125" spans="1:32" x14ac:dyDescent="0.25">
      <c r="A125">
        <v>3465.375</v>
      </c>
      <c r="B125">
        <v>2.351</v>
      </c>
      <c r="C125">
        <v>81.787999999999997</v>
      </c>
      <c r="D125">
        <f t="shared" si="28"/>
        <v>2351</v>
      </c>
      <c r="E125">
        <f t="shared" si="29"/>
        <v>3726.7080745341618</v>
      </c>
      <c r="F125">
        <f t="shared" si="30"/>
        <v>4251.6167701863351</v>
      </c>
      <c r="G125">
        <f t="shared" si="31"/>
        <v>4040.5440993788825</v>
      </c>
      <c r="H125">
        <f t="shared" si="32"/>
        <v>2271.3058927146776</v>
      </c>
      <c r="I125">
        <f t="shared" si="33"/>
        <v>2520.4790878898398</v>
      </c>
      <c r="J125">
        <f t="shared" si="34"/>
        <v>32.651518074148385</v>
      </c>
      <c r="K125">
        <f t="shared" si="35"/>
        <v>12.128410407417263</v>
      </c>
      <c r="L125">
        <f t="shared" si="36"/>
        <v>42.497252372405292</v>
      </c>
      <c r="M125">
        <f t="shared" si="37"/>
        <v>14.935467671183988</v>
      </c>
      <c r="N125">
        <f t="shared" si="38"/>
        <v>12.626317030037317</v>
      </c>
      <c r="O125">
        <f t="shared" si="39"/>
        <v>14.482102807066973</v>
      </c>
      <c r="P125" s="11">
        <f t="shared" si="40"/>
        <v>25.042021664971241</v>
      </c>
      <c r="Q125">
        <f t="shared" si="41"/>
        <v>35.007309322112839</v>
      </c>
      <c r="R125">
        <f t="shared" si="42"/>
        <v>0.26272070121832947</v>
      </c>
      <c r="S125">
        <f t="shared" si="43"/>
        <v>0.17195223118639991</v>
      </c>
      <c r="T125" s="14">
        <f t="shared" si="44"/>
        <v>12.630871966488334</v>
      </c>
      <c r="U125" s="14">
        <f t="shared" si="45"/>
        <v>19.040236106892337</v>
      </c>
      <c r="V125">
        <f t="shared" si="46"/>
        <v>41.275804395000009</v>
      </c>
      <c r="W125">
        <f t="shared" si="47"/>
        <v>81.709384050000011</v>
      </c>
      <c r="X125">
        <f t="shared" si="48"/>
        <v>77.790274038166061</v>
      </c>
      <c r="Y125">
        <f t="shared" si="49"/>
        <v>96.011544597010541</v>
      </c>
      <c r="Z125">
        <v>79.899000000000001</v>
      </c>
      <c r="AA125">
        <f t="shared" si="50"/>
        <v>0.38953666564503014</v>
      </c>
      <c r="AB125">
        <f t="shared" si="51"/>
        <v>77.790274038166061</v>
      </c>
      <c r="AC125">
        <f t="shared" si="52"/>
        <v>96.011544597010527</v>
      </c>
      <c r="AD125">
        <f t="shared" si="53"/>
        <v>81.709384050000011</v>
      </c>
      <c r="AE125">
        <f t="shared" si="54"/>
        <v>12.235903930309405</v>
      </c>
      <c r="AF125">
        <f t="shared" si="55"/>
        <v>17.105091571866485</v>
      </c>
    </row>
    <row r="126" spans="1:32" x14ac:dyDescent="0.25">
      <c r="A126">
        <v>3465.5</v>
      </c>
      <c r="B126">
        <v>2.4060000000000001</v>
      </c>
      <c r="C126">
        <v>80.623000000000005</v>
      </c>
      <c r="D126">
        <f t="shared" si="28"/>
        <v>2406</v>
      </c>
      <c r="E126">
        <f t="shared" si="29"/>
        <v>3780.5588975850565</v>
      </c>
      <c r="F126">
        <f t="shared" si="30"/>
        <v>4289.8993202932161</v>
      </c>
      <c r="G126">
        <f t="shared" si="31"/>
        <v>4090.9592399191297</v>
      </c>
      <c r="H126">
        <f t="shared" si="32"/>
        <v>2299.2501319712319</v>
      </c>
      <c r="I126">
        <f t="shared" si="33"/>
        <v>2538.5841605041614</v>
      </c>
      <c r="J126">
        <f t="shared" si="34"/>
        <v>34.388057140931544</v>
      </c>
      <c r="K126">
        <f t="shared" si="35"/>
        <v>12.719442113503563</v>
      </c>
      <c r="L126">
        <f t="shared" si="36"/>
        <v>44.278186244874789</v>
      </c>
      <c r="M126">
        <f t="shared" si="37"/>
        <v>15.505249353150059</v>
      </c>
      <c r="N126">
        <f t="shared" si="38"/>
        <v>13.26768753857467</v>
      </c>
      <c r="O126">
        <f t="shared" si="39"/>
        <v>15.328787643091728</v>
      </c>
      <c r="P126" s="11">
        <f t="shared" si="40"/>
        <v>26.221642586476349</v>
      </c>
      <c r="Q126">
        <f t="shared" si="41"/>
        <v>36.339468369518251</v>
      </c>
      <c r="R126">
        <f t="shared" si="42"/>
        <v>0.26637509581964813</v>
      </c>
      <c r="S126">
        <f t="shared" si="43"/>
        <v>0.1718440491295774</v>
      </c>
      <c r="T126" s="14">
        <f t="shared" si="44"/>
        <v>13.363607219063679</v>
      </c>
      <c r="U126" s="14">
        <f t="shared" si="45"/>
        <v>19.931650004328887</v>
      </c>
      <c r="V126">
        <f t="shared" si="46"/>
        <v>41.27729326</v>
      </c>
      <c r="W126">
        <f t="shared" si="47"/>
        <v>81.712331400000011</v>
      </c>
      <c r="X126">
        <f t="shared" si="48"/>
        <v>78.584763626578152</v>
      </c>
      <c r="Y126">
        <f t="shared" si="49"/>
        <v>97.501167837421207</v>
      </c>
      <c r="Z126">
        <v>80.105999999999995</v>
      </c>
      <c r="AA126">
        <f t="shared" si="50"/>
        <v>0.39229508415175285</v>
      </c>
      <c r="AB126">
        <f t="shared" si="51"/>
        <v>78.584763626578152</v>
      </c>
      <c r="AC126">
        <f t="shared" si="52"/>
        <v>97.501167837421221</v>
      </c>
      <c r="AD126">
        <f t="shared" si="53"/>
        <v>81.712331400000011</v>
      </c>
      <c r="AE126">
        <f t="shared" si="54"/>
        <v>12.833380569737486</v>
      </c>
      <c r="AF126">
        <f t="shared" si="55"/>
        <v>17.785240789167293</v>
      </c>
    </row>
    <row r="127" spans="1:32" x14ac:dyDescent="0.25">
      <c r="A127">
        <v>3465.625</v>
      </c>
      <c r="B127">
        <v>2.4390000000000001</v>
      </c>
      <c r="C127">
        <v>80.027000000000001</v>
      </c>
      <c r="D127">
        <f t="shared" si="28"/>
        <v>2439</v>
      </c>
      <c r="E127">
        <f t="shared" si="29"/>
        <v>3808.7145588363924</v>
      </c>
      <c r="F127">
        <f t="shared" si="30"/>
        <v>4309.9151798767907</v>
      </c>
      <c r="G127">
        <f t="shared" si="31"/>
        <v>4117.3185699826308</v>
      </c>
      <c r="H127">
        <f t="shared" si="32"/>
        <v>2313.7025954139335</v>
      </c>
      <c r="I127">
        <f t="shared" si="33"/>
        <v>2547.9479115686872</v>
      </c>
      <c r="J127">
        <f t="shared" si="34"/>
        <v>35.380881774698508</v>
      </c>
      <c r="K127">
        <f t="shared" si="35"/>
        <v>13.056502848361395</v>
      </c>
      <c r="L127">
        <f t="shared" si="36"/>
        <v>45.305324644009303</v>
      </c>
      <c r="M127">
        <f t="shared" si="37"/>
        <v>15.834082048003985</v>
      </c>
      <c r="N127">
        <f t="shared" si="38"/>
        <v>13.637160548001333</v>
      </c>
      <c r="O127">
        <f t="shared" si="39"/>
        <v>15.81392299487892</v>
      </c>
      <c r="P127" s="11">
        <f t="shared" si="40"/>
        <v>26.895316238284465</v>
      </c>
      <c r="Q127">
        <f t="shared" si="41"/>
        <v>37.108588091584828</v>
      </c>
      <c r="R127">
        <f t="shared" si="42"/>
        <v>0.26829413356704579</v>
      </c>
      <c r="S127">
        <f t="shared" si="43"/>
        <v>0.17179473931874292</v>
      </c>
      <c r="T127" s="14">
        <f t="shared" si="44"/>
        <v>13.785430630317043</v>
      </c>
      <c r="U127" s="14">
        <f t="shared" si="45"/>
        <v>20.4496835521498</v>
      </c>
      <c r="V127">
        <f t="shared" si="46"/>
        <v>41.278782124999999</v>
      </c>
      <c r="W127">
        <f t="shared" si="47"/>
        <v>81.71527875000001</v>
      </c>
      <c r="X127">
        <f t="shared" si="48"/>
        <v>79.041533031404157</v>
      </c>
      <c r="Y127">
        <f t="shared" si="49"/>
        <v>98.359113129969018</v>
      </c>
      <c r="Z127">
        <v>79.811000000000007</v>
      </c>
      <c r="AA127">
        <f t="shared" si="50"/>
        <v>0.38836400463734128</v>
      </c>
      <c r="AB127">
        <f t="shared" si="51"/>
        <v>79.041533031404157</v>
      </c>
      <c r="AC127">
        <f t="shared" si="52"/>
        <v>98.359113129969018</v>
      </c>
      <c r="AD127">
        <f t="shared" si="53"/>
        <v>81.71527875000001</v>
      </c>
      <c r="AE127">
        <f t="shared" si="54"/>
        <v>13.132252299440635</v>
      </c>
      <c r="AF127">
        <f t="shared" si="55"/>
        <v>18.119115498669224</v>
      </c>
    </row>
    <row r="128" spans="1:32" x14ac:dyDescent="0.25">
      <c r="A128">
        <v>3465.75</v>
      </c>
      <c r="B128">
        <v>2.4279999999999999</v>
      </c>
      <c r="C128">
        <v>79.882000000000005</v>
      </c>
      <c r="D128">
        <f t="shared" si="28"/>
        <v>2428</v>
      </c>
      <c r="E128">
        <f t="shared" si="29"/>
        <v>3815.6280513757793</v>
      </c>
      <c r="F128">
        <f t="shared" si="30"/>
        <v>4314.8299817230418</v>
      </c>
      <c r="G128">
        <f t="shared" si="31"/>
        <v>4123.7909816980045</v>
      </c>
      <c r="H128">
        <f t="shared" si="32"/>
        <v>2317.2349929326119</v>
      </c>
      <c r="I128">
        <f t="shared" si="33"/>
        <v>2550.2365519210393</v>
      </c>
      <c r="J128">
        <f t="shared" si="34"/>
        <v>35.349294311410226</v>
      </c>
      <c r="K128">
        <f t="shared" si="35"/>
        <v>13.037335414280564</v>
      </c>
      <c r="L128">
        <f t="shared" si="36"/>
        <v>45.203915868415478</v>
      </c>
      <c r="M128">
        <f t="shared" si="37"/>
        <v>15.790999310990983</v>
      </c>
      <c r="N128">
        <f t="shared" si="38"/>
        <v>13.621917246433512</v>
      </c>
      <c r="O128">
        <f t="shared" si="39"/>
        <v>15.810393165882706</v>
      </c>
      <c r="P128" s="11">
        <f t="shared" si="40"/>
        <v>26.85069705153758</v>
      </c>
      <c r="Q128">
        <f t="shared" si="41"/>
        <v>37.007257565402107</v>
      </c>
      <c r="R128">
        <f t="shared" si="42"/>
        <v>0.26876615814373905</v>
      </c>
      <c r="S128">
        <f t="shared" si="43"/>
        <v>0.1717832683218474</v>
      </c>
      <c r="T128" s="14">
        <f t="shared" si="44"/>
        <v>13.757417880764292</v>
      </c>
      <c r="U128" s="14">
        <f t="shared" si="45"/>
        <v>20.381293897524088</v>
      </c>
      <c r="V128">
        <f t="shared" si="46"/>
        <v>41.280270989999998</v>
      </c>
      <c r="W128">
        <f t="shared" si="47"/>
        <v>81.71822610000001</v>
      </c>
      <c r="X128">
        <f t="shared" si="48"/>
        <v>79.001522787737784</v>
      </c>
      <c r="Y128">
        <f t="shared" si="49"/>
        <v>98.266541947146791</v>
      </c>
      <c r="Z128">
        <v>79.620999999999995</v>
      </c>
      <c r="AA128">
        <f t="shared" si="50"/>
        <v>0.38583212291619462</v>
      </c>
      <c r="AB128">
        <f t="shared" si="51"/>
        <v>79.001522787737784</v>
      </c>
      <c r="AC128">
        <f t="shared" si="52"/>
        <v>98.266541947146791</v>
      </c>
      <c r="AD128">
        <f t="shared" si="53"/>
        <v>81.71822610000001</v>
      </c>
      <c r="AE128">
        <f t="shared" si="54"/>
        <v>13.090637649169109</v>
      </c>
      <c r="AF128">
        <f t="shared" si="55"/>
        <v>18.04230997237406</v>
      </c>
    </row>
    <row r="129" spans="1:32" x14ac:dyDescent="0.25">
      <c r="A129">
        <v>3465.875</v>
      </c>
      <c r="B129">
        <v>2.3820000000000001</v>
      </c>
      <c r="C129">
        <v>79.611000000000004</v>
      </c>
      <c r="D129">
        <f t="shared" si="28"/>
        <v>2382</v>
      </c>
      <c r="E129">
        <f t="shared" si="29"/>
        <v>3828.6166484531032</v>
      </c>
      <c r="F129">
        <f t="shared" si="30"/>
        <v>4324.0635753853103</v>
      </c>
      <c r="G129">
        <f t="shared" si="31"/>
        <v>4135.9509062817951</v>
      </c>
      <c r="H129">
        <f t="shared" si="32"/>
        <v>2323.8541462243811</v>
      </c>
      <c r="I129">
        <f t="shared" si="33"/>
        <v>2554.5251013387765</v>
      </c>
      <c r="J129">
        <f t="shared" si="34"/>
        <v>34.916083560014833</v>
      </c>
      <c r="K129">
        <f t="shared" si="35"/>
        <v>12.863510057345557</v>
      </c>
      <c r="L129">
        <f t="shared" si="36"/>
        <v>44.537506465066052</v>
      </c>
      <c r="M129">
        <f t="shared" si="37"/>
        <v>15.543975611207067</v>
      </c>
      <c r="N129">
        <f t="shared" si="38"/>
        <v>13.449555242651918</v>
      </c>
      <c r="O129">
        <f t="shared" si="39"/>
        <v>15.636431375932794</v>
      </c>
      <c r="P129" s="11">
        <f t="shared" si="40"/>
        <v>26.483237370751432</v>
      </c>
      <c r="Q129">
        <f t="shared" si="41"/>
        <v>36.427690062545643</v>
      </c>
      <c r="R129">
        <f t="shared" si="42"/>
        <v>0.26965379716509441</v>
      </c>
      <c r="S129">
        <f t="shared" si="43"/>
        <v>0.1717623268876465</v>
      </c>
      <c r="T129" s="14">
        <f t="shared" si="44"/>
        <v>13.527119563680783</v>
      </c>
      <c r="U129" s="14">
        <f t="shared" si="45"/>
        <v>19.990946658146612</v>
      </c>
      <c r="V129">
        <f t="shared" si="46"/>
        <v>41.281759855000004</v>
      </c>
      <c r="W129">
        <f t="shared" si="47"/>
        <v>81.721173450000009</v>
      </c>
      <c r="X129">
        <f t="shared" si="48"/>
        <v>78.718194224475255</v>
      </c>
      <c r="Y129">
        <f t="shared" si="49"/>
        <v>97.681844470147894</v>
      </c>
      <c r="Z129">
        <v>80.557000000000002</v>
      </c>
      <c r="AA129">
        <f t="shared" si="50"/>
        <v>0.3983049718161587</v>
      </c>
      <c r="AB129">
        <f t="shared" si="51"/>
        <v>78.718194224475241</v>
      </c>
      <c r="AC129">
        <f t="shared" si="52"/>
        <v>97.681844470147865</v>
      </c>
      <c r="AD129">
        <f t="shared" si="53"/>
        <v>81.721173450000009</v>
      </c>
      <c r="AE129">
        <f t="shared" si="54"/>
        <v>13.007832172444477</v>
      </c>
      <c r="AF129">
        <f t="shared" si="55"/>
        <v>17.892271708697535</v>
      </c>
    </row>
    <row r="130" spans="1:32" x14ac:dyDescent="0.25">
      <c r="A130">
        <v>3466</v>
      </c>
      <c r="B130">
        <v>2.3580000000000001</v>
      </c>
      <c r="C130">
        <v>77.77</v>
      </c>
      <c r="D130">
        <f t="shared" si="28"/>
        <v>2358</v>
      </c>
      <c r="E130">
        <f t="shared" si="29"/>
        <v>3919.2490677639194</v>
      </c>
      <c r="F130">
        <f t="shared" si="30"/>
        <v>4388.4941622733704</v>
      </c>
      <c r="G130">
        <f t="shared" si="31"/>
        <v>4220.8009772405812</v>
      </c>
      <c r="H130">
        <f t="shared" si="32"/>
        <v>2369.4258909009714</v>
      </c>
      <c r="I130">
        <f t="shared" si="33"/>
        <v>2584.0510347147392</v>
      </c>
      <c r="J130">
        <f t="shared" si="34"/>
        <v>36.220090255686976</v>
      </c>
      <c r="K130">
        <f t="shared" si="35"/>
        <v>13.23823420572865</v>
      </c>
      <c r="L130">
        <f t="shared" si="36"/>
        <v>45.412441427020973</v>
      </c>
      <c r="M130">
        <f t="shared" si="37"/>
        <v>15.745119970524321</v>
      </c>
      <c r="N130">
        <f t="shared" si="38"/>
        <v>13.92220148597233</v>
      </c>
      <c r="O130">
        <f t="shared" si="39"/>
        <v>16.368936408589704</v>
      </c>
      <c r="P130" s="11">
        <f t="shared" si="40"/>
        <v>27.188534119371923</v>
      </c>
      <c r="Q130">
        <f t="shared" si="41"/>
        <v>36.894998033256165</v>
      </c>
      <c r="R130">
        <f t="shared" si="42"/>
        <v>0.27587486171599052</v>
      </c>
      <c r="S130">
        <f t="shared" si="43"/>
        <v>0.1716328012211247</v>
      </c>
      <c r="T130" s="14">
        <f t="shared" si="44"/>
        <v>13.969777917948541</v>
      </c>
      <c r="U130" s="14">
        <f t="shared" si="45"/>
        <v>20.305577280710171</v>
      </c>
      <c r="V130">
        <f t="shared" si="46"/>
        <v>41.283248720000003</v>
      </c>
      <c r="W130">
        <f t="shared" si="47"/>
        <v>81.724120800000009</v>
      </c>
      <c r="X130">
        <f t="shared" si="48"/>
        <v>79.128481659930273</v>
      </c>
      <c r="Y130">
        <f t="shared" si="49"/>
        <v>98.337528023969938</v>
      </c>
      <c r="Z130">
        <v>83.896000000000001</v>
      </c>
      <c r="AA130">
        <f t="shared" si="50"/>
        <v>0.44279946164199185</v>
      </c>
      <c r="AB130">
        <f t="shared" si="51"/>
        <v>79.128481659930273</v>
      </c>
      <c r="AC130">
        <f t="shared" si="52"/>
        <v>98.337528023969938</v>
      </c>
      <c r="AD130">
        <f t="shared" si="53"/>
        <v>81.724120800000009</v>
      </c>
      <c r="AE130">
        <f t="shared" si="54"/>
        <v>13.707095207108209</v>
      </c>
      <c r="AF130">
        <f t="shared" si="55"/>
        <v>18.600607465173447</v>
      </c>
    </row>
    <row r="131" spans="1:32" x14ac:dyDescent="0.25">
      <c r="A131">
        <v>3466.125</v>
      </c>
      <c r="B131">
        <v>2.3959999999999999</v>
      </c>
      <c r="C131">
        <v>73.593999999999994</v>
      </c>
      <c r="D131">
        <f t="shared" ref="D131:D194" si="56">B131*1000</f>
        <v>2396</v>
      </c>
      <c r="E131">
        <f t="shared" ref="E131:E194" si="57">1/C131*304800</f>
        <v>4141.6419816832895</v>
      </c>
      <c r="F131">
        <f t="shared" ref="F131:F194" si="58">(0.7109*(E131/1000)+1.6023)*1000</f>
        <v>4546.5932847786498</v>
      </c>
      <c r="G131">
        <f t="shared" ref="G131:G194" si="59">(0.9362*(E131/1000)+0.5516)*1000</f>
        <v>4429.0052232518956</v>
      </c>
      <c r="H131">
        <f t="shared" ref="H131:H194" si="60">1947.8*LN(E131)-13746</f>
        <v>2476.9293594132414</v>
      </c>
      <c r="I131">
        <f t="shared" ref="I131:I194" si="61">(0.6479*(H131/1000)+1.0489)*1000</f>
        <v>2653.7025319638392</v>
      </c>
      <c r="J131">
        <f t="shared" ref="J131:J194" si="62">(D131*E131*E131)/1000000000</f>
        <v>41.099063137441803</v>
      </c>
      <c r="K131">
        <f t="shared" ref="K131:K194" si="63">(D131*H131*H131)/1000000000</f>
        <v>14.699889007449805</v>
      </c>
      <c r="L131">
        <f t="shared" ref="L131:L194" si="64">(D131*F131*F131)/1000000000</f>
        <v>49.528939151277569</v>
      </c>
      <c r="M131">
        <f t="shared" ref="M131:M194" si="65">(D131*I131*I131)/1000000000</f>
        <v>16.872960559050494</v>
      </c>
      <c r="N131">
        <f t="shared" ref="N131:N194" si="66">L131-2*M131</f>
        <v>15.783018033176582</v>
      </c>
      <c r="O131">
        <f t="shared" ref="O131:O194" si="67">-K131+((4*D131*D131*G131*G131*G131*G131)/(1000000000^2)-(2*((D131*G131*G131)/(1000000000))*(L131+J131+2*K131))+(L131+K131)*(J131+K131))^(1/2)</f>
        <v>19.024133363888126</v>
      </c>
      <c r="P131" s="11">
        <f t="shared" ref="P131:P194" si="68">J131-2*(O131*O131/(L131+N131))</f>
        <v>30.016325279047116</v>
      </c>
      <c r="Q131">
        <f t="shared" ref="Q131:Q194" si="69">(L131-N131)*(L131*J131-2*O131*O131+N131*J131)/(L131*J131-O131*O131)</f>
        <v>39.52758573283387</v>
      </c>
      <c r="R131">
        <f t="shared" ref="R131:R194" si="70">O131/(L131+N131)</f>
        <v>0.29128101781056925</v>
      </c>
      <c r="S131">
        <f t="shared" ref="S131:S194" si="71">(N131*J131-O131*O131)/(L131*J131-O131*O131)</f>
        <v>0.17132928730849351</v>
      </c>
      <c r="T131" s="14">
        <f t="shared" ref="T131:T194" si="72">0.2443*(P131^1.2251)</f>
        <v>15.770089877152552</v>
      </c>
      <c r="U131" s="14">
        <f t="shared" ref="U131:U194" si="73">0.2443*(Q131^1.2251)</f>
        <v>22.094593278476072</v>
      </c>
      <c r="V131">
        <f t="shared" ref="V131:V194" si="74">1.03*9.8*A131/1000*1.18</f>
        <v>41.284737584999995</v>
      </c>
      <c r="W131">
        <f t="shared" ref="W131:W194" si="75">2406*9.8*A131/1000000</f>
        <v>81.727068150000008</v>
      </c>
      <c r="X131">
        <f t="shared" ref="X131:X194" si="76">Q131*R131*(W131-V131)/(P131*(1-S131))+V131+Q131*0.35/(1-S131*S131)+Q131*S131*0.96/(1-S131*S131)</f>
        <v>80.955867714078138</v>
      </c>
      <c r="Y131">
        <f t="shared" ref="Y131:Y194" si="77">Q131*R131*(W131-V131)/(P131*(1-S131))+V131+Q131*0.96/(1-S131*S131)+Q131*S131*0.35/(1-S131*S131)</f>
        <v>101.54087959611974</v>
      </c>
      <c r="Z131">
        <v>85.552000000000007</v>
      </c>
      <c r="AA131">
        <f t="shared" ref="AA131:AA194" si="78">(Z131-50.667)/75.043</f>
        <v>0.46486680969577443</v>
      </c>
      <c r="AB131">
        <f t="shared" ref="AB131:AB194" si="79">O131/J131*(W131-V131)+V131+(L131-O131*O131/J131)*0.35+(N131-O131*O131/J131)*0.96</f>
        <v>80.955867714078138</v>
      </c>
      <c r="AC131">
        <f t="shared" ref="AC131:AC194" si="80">O131/J131*(W131-V131)+V131+(L131-O131*O131/J131)*0.96+(N131-O131*O131/J131)*0.35</f>
        <v>101.54087959611974</v>
      </c>
      <c r="AD131">
        <f t="shared" ref="AD131:AD194" si="81">2406*9.8*A131/1000000</f>
        <v>81.727068150000008</v>
      </c>
      <c r="AE131">
        <f t="shared" ref="AE131:AE194" si="82">(0.0045*P131*(1-AA131)+0.008*P131*AA131)/12*1000</f>
        <v>15.325920046260535</v>
      </c>
      <c r="AF131">
        <f t="shared" ref="AF131:AF194" si="83">(0.0045*Q131*(1-AA131)+0.008*Q131*AA131)/12*1000</f>
        <v>20.182237929903991</v>
      </c>
    </row>
    <row r="132" spans="1:32" x14ac:dyDescent="0.25">
      <c r="A132">
        <v>3466.25</v>
      </c>
      <c r="B132">
        <v>2.4569999999999999</v>
      </c>
      <c r="C132">
        <v>70.158000000000001</v>
      </c>
      <c r="D132">
        <f t="shared" si="56"/>
        <v>2457</v>
      </c>
      <c r="E132">
        <f t="shared" si="57"/>
        <v>4344.4796031813903</v>
      </c>
      <c r="F132">
        <f t="shared" si="58"/>
        <v>4690.7905499016506</v>
      </c>
      <c r="G132">
        <f t="shared" si="59"/>
        <v>4618.9018044984177</v>
      </c>
      <c r="H132">
        <f t="shared" si="60"/>
        <v>2570.0608049712664</v>
      </c>
      <c r="I132">
        <f t="shared" si="61"/>
        <v>2714.0423955408837</v>
      </c>
      <c r="J132">
        <f t="shared" si="62"/>
        <v>46.374653926182084</v>
      </c>
      <c r="K132">
        <f t="shared" si="63"/>
        <v>16.229007213850153</v>
      </c>
      <c r="L132">
        <f t="shared" si="64"/>
        <v>54.062638770345565</v>
      </c>
      <c r="M132">
        <f t="shared" si="65"/>
        <v>18.098326188617133</v>
      </c>
      <c r="N132">
        <f t="shared" si="66"/>
        <v>17.865986393111299</v>
      </c>
      <c r="O132">
        <f t="shared" si="67"/>
        <v>21.966922704236886</v>
      </c>
      <c r="P132" s="11">
        <f t="shared" si="68"/>
        <v>32.957306048411887</v>
      </c>
      <c r="Q132">
        <f t="shared" si="69"/>
        <v>42.382315777881388</v>
      </c>
      <c r="R132">
        <f t="shared" si="70"/>
        <v>0.30539889584038815</v>
      </c>
      <c r="S132">
        <f t="shared" si="71"/>
        <v>0.17089048280435923</v>
      </c>
      <c r="T132" s="14">
        <f t="shared" si="72"/>
        <v>17.683413432986626</v>
      </c>
      <c r="U132" s="14">
        <f t="shared" si="73"/>
        <v>24.06508622358939</v>
      </c>
      <c r="V132">
        <f t="shared" si="74"/>
        <v>41.286226450000001</v>
      </c>
      <c r="W132">
        <f t="shared" si="75"/>
        <v>81.730015500000022</v>
      </c>
      <c r="X132">
        <f t="shared" si="76"/>
        <v>82.886022942144777</v>
      </c>
      <c r="Y132">
        <f t="shared" si="77"/>
        <v>104.96598089225768</v>
      </c>
      <c r="Z132">
        <v>85.042000000000002</v>
      </c>
      <c r="AA132">
        <f t="shared" si="78"/>
        <v>0.45807070612848627</v>
      </c>
      <c r="AB132">
        <f t="shared" si="79"/>
        <v>82.886022942144763</v>
      </c>
      <c r="AC132">
        <f t="shared" si="80"/>
        <v>104.96598089225768</v>
      </c>
      <c r="AD132">
        <f t="shared" si="81"/>
        <v>81.730015500000022</v>
      </c>
      <c r="AE132">
        <f t="shared" si="82"/>
        <v>16.76221623381365</v>
      </c>
      <c r="AF132">
        <f t="shared" si="83"/>
        <v>21.555813467128118</v>
      </c>
    </row>
    <row r="133" spans="1:32" x14ac:dyDescent="0.25">
      <c r="A133">
        <v>3466.375</v>
      </c>
      <c r="B133">
        <v>2.508</v>
      </c>
      <c r="C133">
        <v>68.575999999999993</v>
      </c>
      <c r="D133">
        <f t="shared" si="56"/>
        <v>2508</v>
      </c>
      <c r="E133">
        <f t="shared" si="57"/>
        <v>4444.7036864209058</v>
      </c>
      <c r="F133">
        <f t="shared" si="58"/>
        <v>4762.0398506766223</v>
      </c>
      <c r="G133">
        <f t="shared" si="59"/>
        <v>4712.7315912272516</v>
      </c>
      <c r="H133">
        <f t="shared" si="60"/>
        <v>2614.4847121680432</v>
      </c>
      <c r="I133">
        <f t="shared" si="61"/>
        <v>2742.8246450136749</v>
      </c>
      <c r="J133">
        <f t="shared" si="62"/>
        <v>49.546520277089648</v>
      </c>
      <c r="K133">
        <f t="shared" si="63"/>
        <v>17.143510017882321</v>
      </c>
      <c r="L133">
        <f t="shared" si="64"/>
        <v>56.873975036896027</v>
      </c>
      <c r="M133">
        <f t="shared" si="65"/>
        <v>18.867902279502335</v>
      </c>
      <c r="N133">
        <f t="shared" si="66"/>
        <v>19.138170477891357</v>
      </c>
      <c r="O133">
        <f t="shared" si="67"/>
        <v>23.743466786515754</v>
      </c>
      <c r="P133" s="11">
        <f t="shared" si="68"/>
        <v>34.71330615783539</v>
      </c>
      <c r="Q133">
        <f t="shared" si="69"/>
        <v>44.172170725110298</v>
      </c>
      <c r="R133">
        <f t="shared" si="70"/>
        <v>0.31236411794081914</v>
      </c>
      <c r="S133">
        <f t="shared" si="71"/>
        <v>0.17056390452843148</v>
      </c>
      <c r="T133" s="14">
        <f t="shared" si="72"/>
        <v>18.844520461707024</v>
      </c>
      <c r="U133" s="14">
        <f t="shared" si="73"/>
        <v>25.316006053484443</v>
      </c>
      <c r="V133">
        <f t="shared" si="74"/>
        <v>41.287715315</v>
      </c>
      <c r="W133">
        <f t="shared" si="75"/>
        <v>81.732962850000007</v>
      </c>
      <c r="X133">
        <f t="shared" si="76"/>
        <v>84.042750071062656</v>
      </c>
      <c r="Y133">
        <f t="shared" si="77"/>
        <v>107.06159085205552</v>
      </c>
      <c r="Z133">
        <v>84.180999999999997</v>
      </c>
      <c r="AA133">
        <f t="shared" si="78"/>
        <v>0.44659728422371164</v>
      </c>
      <c r="AB133">
        <f t="shared" si="79"/>
        <v>84.042750071062656</v>
      </c>
      <c r="AC133">
        <f t="shared" si="80"/>
        <v>107.0615908520555</v>
      </c>
      <c r="AD133">
        <f t="shared" si="81"/>
        <v>81.732962850000007</v>
      </c>
      <c r="AE133">
        <f t="shared" si="82"/>
        <v>17.539159717338634</v>
      </c>
      <c r="AF133">
        <f t="shared" si="83"/>
        <v>22.318322371445642</v>
      </c>
    </row>
    <row r="134" spans="1:32" x14ac:dyDescent="0.25">
      <c r="A134">
        <v>3466.5</v>
      </c>
      <c r="B134">
        <v>2.5230000000000001</v>
      </c>
      <c r="C134">
        <v>69.027000000000001</v>
      </c>
      <c r="D134">
        <f t="shared" si="56"/>
        <v>2523</v>
      </c>
      <c r="E134">
        <f t="shared" si="57"/>
        <v>4415.6634360467642</v>
      </c>
      <c r="F134">
        <f t="shared" si="58"/>
        <v>4741.3951366856445</v>
      </c>
      <c r="G134">
        <f t="shared" si="59"/>
        <v>4685.5441088269808</v>
      </c>
      <c r="H134">
        <f t="shared" si="60"/>
        <v>2601.7166628439318</v>
      </c>
      <c r="I134">
        <f t="shared" si="61"/>
        <v>2734.5522258565834</v>
      </c>
      <c r="J134">
        <f t="shared" si="62"/>
        <v>49.193664873450921</v>
      </c>
      <c r="K134">
        <f t="shared" si="63"/>
        <v>17.078009364954966</v>
      </c>
      <c r="L134">
        <f t="shared" si="64"/>
        <v>56.719128645835994</v>
      </c>
      <c r="M134">
        <f t="shared" si="65"/>
        <v>18.866428534989542</v>
      </c>
      <c r="N134">
        <f t="shared" si="66"/>
        <v>18.986271575856911</v>
      </c>
      <c r="O134">
        <f t="shared" si="67"/>
        <v>23.494997454600799</v>
      </c>
      <c r="P134" s="11">
        <f t="shared" si="68"/>
        <v>34.610427646642847</v>
      </c>
      <c r="Q134">
        <f t="shared" si="69"/>
        <v>44.172632815718252</v>
      </c>
      <c r="R134">
        <f t="shared" si="70"/>
        <v>0.31034770816611379</v>
      </c>
      <c r="S134">
        <f t="shared" si="71"/>
        <v>0.17066758909339969</v>
      </c>
      <c r="T134" s="14">
        <f t="shared" si="72"/>
        <v>18.776122946638957</v>
      </c>
      <c r="U134" s="14">
        <f t="shared" si="73"/>
        <v>25.316330501887993</v>
      </c>
      <c r="V134">
        <f t="shared" si="74"/>
        <v>41.289204179999999</v>
      </c>
      <c r="W134">
        <f t="shared" si="75"/>
        <v>81.735910200000006</v>
      </c>
      <c r="X134">
        <f t="shared" si="76"/>
        <v>83.985300851453061</v>
      </c>
      <c r="Y134">
        <f t="shared" si="77"/>
        <v>107.00234366414028</v>
      </c>
      <c r="Z134">
        <v>83.234999999999999</v>
      </c>
      <c r="AA134">
        <f t="shared" si="78"/>
        <v>0.43399117839105572</v>
      </c>
      <c r="AB134">
        <f t="shared" si="79"/>
        <v>83.985300851453061</v>
      </c>
      <c r="AC134">
        <f t="shared" si="80"/>
        <v>107.00234366414028</v>
      </c>
      <c r="AD134">
        <f t="shared" si="81"/>
        <v>81.735910200000006</v>
      </c>
      <c r="AE134">
        <f t="shared" si="82"/>
        <v>17.359924615528332</v>
      </c>
      <c r="AF134">
        <f t="shared" si="83"/>
        <v>22.156142754990295</v>
      </c>
    </row>
    <row r="135" spans="1:32" x14ac:dyDescent="0.25">
      <c r="A135">
        <v>3466.625</v>
      </c>
      <c r="B135">
        <v>2.4940000000000002</v>
      </c>
      <c r="C135">
        <v>70.897000000000006</v>
      </c>
      <c r="D135">
        <f t="shared" si="56"/>
        <v>2494</v>
      </c>
      <c r="E135">
        <f t="shared" si="57"/>
        <v>4299.1946062597854</v>
      </c>
      <c r="F135">
        <f t="shared" si="58"/>
        <v>4658.5974455900814</v>
      </c>
      <c r="G135">
        <f t="shared" si="59"/>
        <v>4576.5059903804104</v>
      </c>
      <c r="H135">
        <f t="shared" si="60"/>
        <v>2549.6512148110414</v>
      </c>
      <c r="I135">
        <f t="shared" si="61"/>
        <v>2700.8190220760735</v>
      </c>
      <c r="J135">
        <f t="shared" si="62"/>
        <v>46.096787210658121</v>
      </c>
      <c r="K135">
        <f t="shared" si="63"/>
        <v>16.212798965065421</v>
      </c>
      <c r="L135">
        <f t="shared" si="64"/>
        <v>54.126110219185733</v>
      </c>
      <c r="M135">
        <f t="shared" si="65"/>
        <v>18.192291934679847</v>
      </c>
      <c r="N135">
        <f t="shared" si="66"/>
        <v>17.741526349826039</v>
      </c>
      <c r="O135">
        <f t="shared" si="67"/>
        <v>21.721809369333439</v>
      </c>
      <c r="P135" s="11">
        <f t="shared" si="68"/>
        <v>32.966064543172749</v>
      </c>
      <c r="Q135">
        <f t="shared" si="69"/>
        <v>42.60675570197774</v>
      </c>
      <c r="R135">
        <f t="shared" si="70"/>
        <v>0.30224744274809712</v>
      </c>
      <c r="S135">
        <f t="shared" si="71"/>
        <v>0.17101121329184374</v>
      </c>
      <c r="T135" s="14">
        <f t="shared" si="72"/>
        <v>17.689170859441511</v>
      </c>
      <c r="U135" s="14">
        <f t="shared" si="73"/>
        <v>24.221304848344651</v>
      </c>
      <c r="V135">
        <f t="shared" si="74"/>
        <v>41.290693045000005</v>
      </c>
      <c r="W135">
        <f t="shared" si="75"/>
        <v>81.738857550000006</v>
      </c>
      <c r="X135">
        <f t="shared" si="76"/>
        <v>82.917868322245837</v>
      </c>
      <c r="Y135">
        <f t="shared" si="77"/>
        <v>105.11246448255525</v>
      </c>
      <c r="Z135">
        <v>81.323999999999998</v>
      </c>
      <c r="AA135">
        <f t="shared" si="78"/>
        <v>0.40852577855362915</v>
      </c>
      <c r="AB135">
        <f t="shared" si="79"/>
        <v>82.917868322245837</v>
      </c>
      <c r="AC135">
        <f t="shared" si="80"/>
        <v>105.11246448255525</v>
      </c>
      <c r="AD135">
        <f t="shared" si="81"/>
        <v>81.738857550000006</v>
      </c>
      <c r="AE135">
        <f t="shared" si="82"/>
        <v>16.290291298833189</v>
      </c>
      <c r="AF135">
        <f t="shared" si="83"/>
        <v>21.054271151306786</v>
      </c>
    </row>
    <row r="136" spans="1:32" x14ac:dyDescent="0.25">
      <c r="A136">
        <v>3466.75</v>
      </c>
      <c r="B136">
        <v>2.4630000000000001</v>
      </c>
      <c r="C136">
        <v>72.938999999999993</v>
      </c>
      <c r="D136">
        <f t="shared" si="56"/>
        <v>2463</v>
      </c>
      <c r="E136">
        <f t="shared" si="57"/>
        <v>4178.8343684448655</v>
      </c>
      <c r="F136">
        <f t="shared" si="58"/>
        <v>4573.0333525274546</v>
      </c>
      <c r="G136">
        <f t="shared" si="59"/>
        <v>4463.8247357380833</v>
      </c>
      <c r="H136">
        <f t="shared" si="60"/>
        <v>2494.3427406626197</v>
      </c>
      <c r="I136">
        <f t="shared" si="61"/>
        <v>2664.9846616753116</v>
      </c>
      <c r="J136">
        <f t="shared" si="62"/>
        <v>43.010523400120839</v>
      </c>
      <c r="K136">
        <f t="shared" si="63"/>
        <v>15.324159678548609</v>
      </c>
      <c r="L136">
        <f t="shared" si="64"/>
        <v>51.507817648718074</v>
      </c>
      <c r="M136">
        <f t="shared" si="65"/>
        <v>17.492578817273994</v>
      </c>
      <c r="N136">
        <f t="shared" si="66"/>
        <v>16.522660014170086</v>
      </c>
      <c r="O136">
        <f t="shared" si="67"/>
        <v>19.992017609011363</v>
      </c>
      <c r="P136" s="11">
        <f t="shared" si="68"/>
        <v>31.260473075336677</v>
      </c>
      <c r="Q136">
        <f t="shared" si="69"/>
        <v>40.976930485159968</v>
      </c>
      <c r="R136">
        <f t="shared" si="70"/>
        <v>0.29386854680159574</v>
      </c>
      <c r="S136">
        <f t="shared" si="71"/>
        <v>0.17126613843509095</v>
      </c>
      <c r="T136" s="14">
        <f t="shared" si="72"/>
        <v>16.574579170283705</v>
      </c>
      <c r="U136" s="14">
        <f t="shared" si="73"/>
        <v>23.091147427697024</v>
      </c>
      <c r="V136">
        <f t="shared" si="74"/>
        <v>41.292181910000011</v>
      </c>
      <c r="W136">
        <f t="shared" si="75"/>
        <v>81.741804900000005</v>
      </c>
      <c r="X136">
        <f t="shared" si="76"/>
        <v>81.80999766307788</v>
      </c>
      <c r="Y136">
        <f t="shared" si="77"/>
        <v>103.15094382015215</v>
      </c>
      <c r="Z136">
        <v>78.221000000000004</v>
      </c>
      <c r="AA136">
        <f t="shared" si="78"/>
        <v>0.36717615233932543</v>
      </c>
      <c r="AB136">
        <f t="shared" si="79"/>
        <v>81.80999766307788</v>
      </c>
      <c r="AC136">
        <f t="shared" si="80"/>
        <v>103.15094382015215</v>
      </c>
      <c r="AD136">
        <f t="shared" si="81"/>
        <v>81.741804900000005</v>
      </c>
      <c r="AE136">
        <f t="shared" si="82"/>
        <v>15.070456635283104</v>
      </c>
      <c r="AF136">
        <f t="shared" si="83"/>
        <v>19.754693169081623</v>
      </c>
    </row>
    <row r="137" spans="1:32" x14ac:dyDescent="0.25">
      <c r="A137">
        <v>3466.875</v>
      </c>
      <c r="B137">
        <v>2.4390000000000001</v>
      </c>
      <c r="C137">
        <v>74.685000000000002</v>
      </c>
      <c r="D137">
        <f t="shared" si="56"/>
        <v>2439</v>
      </c>
      <c r="E137">
        <f t="shared" si="57"/>
        <v>4081.1407913235589</v>
      </c>
      <c r="F137">
        <f t="shared" si="58"/>
        <v>4503.5829885519179</v>
      </c>
      <c r="G137">
        <f t="shared" si="59"/>
        <v>4372.3640088371158</v>
      </c>
      <c r="H137">
        <f t="shared" si="60"/>
        <v>2448.2659863282533</v>
      </c>
      <c r="I137">
        <f t="shared" si="61"/>
        <v>2635.1315325420755</v>
      </c>
      <c r="J137">
        <f t="shared" si="62"/>
        <v>40.623277076837809</v>
      </c>
      <c r="K137">
        <f t="shared" si="63"/>
        <v>14.619381462801115</v>
      </c>
      <c r="L137">
        <f t="shared" si="64"/>
        <v>49.468431493114338</v>
      </c>
      <c r="M137">
        <f t="shared" si="65"/>
        <v>16.936216474672221</v>
      </c>
      <c r="N137">
        <f t="shared" si="66"/>
        <v>15.595998543769895</v>
      </c>
      <c r="O137">
        <f t="shared" si="67"/>
        <v>18.678458147074544</v>
      </c>
      <c r="P137" s="11">
        <f t="shared" si="68"/>
        <v>29.898990441137261</v>
      </c>
      <c r="Q137">
        <f t="shared" si="69"/>
        <v>39.678868833569709</v>
      </c>
      <c r="R137">
        <f t="shared" si="70"/>
        <v>0.28707633551060008</v>
      </c>
      <c r="S137">
        <f t="shared" si="71"/>
        <v>0.1714206916553255</v>
      </c>
      <c r="T137" s="14">
        <f t="shared" si="72"/>
        <v>15.694600845463922</v>
      </c>
      <c r="U137" s="14">
        <f t="shared" si="73"/>
        <v>22.198234979265695</v>
      </c>
      <c r="V137">
        <f t="shared" si="74"/>
        <v>41.293670775000002</v>
      </c>
      <c r="W137">
        <f t="shared" si="75"/>
        <v>81.744752250000019</v>
      </c>
      <c r="X137">
        <f t="shared" si="76"/>
        <v>80.928393496600251</v>
      </c>
      <c r="Y137">
        <f t="shared" si="77"/>
        <v>101.59057759570037</v>
      </c>
      <c r="Z137">
        <v>77.790999999999997</v>
      </c>
      <c r="AA137">
        <f t="shared" si="78"/>
        <v>0.36144610423357265</v>
      </c>
      <c r="AB137">
        <f t="shared" si="79"/>
        <v>80.928393496600251</v>
      </c>
      <c r="AC137">
        <f t="shared" si="80"/>
        <v>101.59057759570037</v>
      </c>
      <c r="AD137">
        <f t="shared" si="81"/>
        <v>81.744752250000019</v>
      </c>
      <c r="AE137">
        <f t="shared" si="82"/>
        <v>14.364126219937358</v>
      </c>
      <c r="AF137">
        <f t="shared" si="83"/>
        <v>19.062592809339513</v>
      </c>
    </row>
    <row r="138" spans="1:32" x14ac:dyDescent="0.25">
      <c r="A138">
        <v>3467</v>
      </c>
      <c r="B138">
        <v>2.4340000000000002</v>
      </c>
      <c r="C138">
        <v>75.44</v>
      </c>
      <c r="D138">
        <f t="shared" si="56"/>
        <v>2434</v>
      </c>
      <c r="E138">
        <f t="shared" si="57"/>
        <v>4040.2969247083774</v>
      </c>
      <c r="F138">
        <f t="shared" si="58"/>
        <v>4474.5470837751855</v>
      </c>
      <c r="G138">
        <f t="shared" si="59"/>
        <v>4334.1259809119829</v>
      </c>
      <c r="H138">
        <f t="shared" si="60"/>
        <v>2428.6742940935455</v>
      </c>
      <c r="I138">
        <f t="shared" si="61"/>
        <v>2622.4380751432082</v>
      </c>
      <c r="J138">
        <f t="shared" si="62"/>
        <v>39.732614149692601</v>
      </c>
      <c r="K138">
        <f t="shared" si="63"/>
        <v>14.356848784408763</v>
      </c>
      <c r="L138">
        <f t="shared" si="64"/>
        <v>48.732505286377751</v>
      </c>
      <c r="M138">
        <f t="shared" si="65"/>
        <v>16.739059668676624</v>
      </c>
      <c r="N138">
        <f t="shared" si="66"/>
        <v>15.254385949024503</v>
      </c>
      <c r="O138">
        <f t="shared" si="67"/>
        <v>18.187778452313637</v>
      </c>
      <c r="P138" s="11">
        <f t="shared" si="68"/>
        <v>29.393143716179058</v>
      </c>
      <c r="Q138">
        <f t="shared" si="69"/>
        <v>39.218834036505442</v>
      </c>
      <c r="R138">
        <f t="shared" si="70"/>
        <v>0.28424225808068043</v>
      </c>
      <c r="S138">
        <f t="shared" si="71"/>
        <v>0.17147661854311455</v>
      </c>
      <c r="T138" s="14">
        <f t="shared" si="72"/>
        <v>15.36992287566121</v>
      </c>
      <c r="U138" s="14">
        <f t="shared" si="73"/>
        <v>21.883349527684725</v>
      </c>
      <c r="V138">
        <f t="shared" si="74"/>
        <v>41.295159640000001</v>
      </c>
      <c r="W138">
        <f t="shared" si="75"/>
        <v>81.747699600000004</v>
      </c>
      <c r="X138">
        <f t="shared" si="76"/>
        <v>80.606623297948929</v>
      </c>
      <c r="Y138">
        <f t="shared" si="77"/>
        <v>101.02827609373441</v>
      </c>
      <c r="Z138">
        <v>78.718000000000004</v>
      </c>
      <c r="AA138">
        <f t="shared" si="78"/>
        <v>0.37379902189411401</v>
      </c>
      <c r="AB138">
        <f t="shared" si="79"/>
        <v>80.606623297948929</v>
      </c>
      <c r="AC138">
        <f t="shared" si="80"/>
        <v>101.02827609373441</v>
      </c>
      <c r="AD138">
        <f t="shared" si="81"/>
        <v>81.747699600000004</v>
      </c>
      <c r="AE138">
        <f t="shared" si="82"/>
        <v>14.227008001921559</v>
      </c>
      <c r="AF138">
        <f t="shared" si="83"/>
        <v>18.982884956135926</v>
      </c>
    </row>
    <row r="139" spans="1:32" x14ac:dyDescent="0.25">
      <c r="A139">
        <v>3467.125</v>
      </c>
      <c r="B139">
        <v>2.4289999999999998</v>
      </c>
      <c r="C139">
        <v>75.527000000000001</v>
      </c>
      <c r="D139">
        <f t="shared" si="56"/>
        <v>2429</v>
      </c>
      <c r="E139">
        <f t="shared" si="57"/>
        <v>4035.6428826777178</v>
      </c>
      <c r="F139">
        <f t="shared" si="58"/>
        <v>4471.2385252955901</v>
      </c>
      <c r="G139">
        <f t="shared" si="59"/>
        <v>4329.76886676288</v>
      </c>
      <c r="H139">
        <f t="shared" si="60"/>
        <v>2426.4293184530525</v>
      </c>
      <c r="I139">
        <f t="shared" si="61"/>
        <v>2620.9835554257329</v>
      </c>
      <c r="J139">
        <f t="shared" si="62"/>
        <v>39.559698334436277</v>
      </c>
      <c r="K139">
        <f t="shared" si="63"/>
        <v>14.300881387762516</v>
      </c>
      <c r="L139">
        <f t="shared" si="64"/>
        <v>48.560504724762495</v>
      </c>
      <c r="M139">
        <f t="shared" si="65"/>
        <v>16.686148603885631</v>
      </c>
      <c r="N139">
        <f t="shared" si="66"/>
        <v>15.188207516991234</v>
      </c>
      <c r="O139">
        <f t="shared" si="67"/>
        <v>18.099509237938911</v>
      </c>
      <c r="P139" s="11">
        <f t="shared" si="68"/>
        <v>29.282087285230748</v>
      </c>
      <c r="Q139">
        <f t="shared" si="69"/>
        <v>39.095071632297838</v>
      </c>
      <c r="R139">
        <f t="shared" si="70"/>
        <v>0.28391960561180102</v>
      </c>
      <c r="S139">
        <f t="shared" si="71"/>
        <v>0.17148278372619608</v>
      </c>
      <c r="T139" s="14">
        <f t="shared" si="72"/>
        <v>15.298808729632791</v>
      </c>
      <c r="U139" s="14">
        <f t="shared" si="73"/>
        <v>21.798777840769951</v>
      </c>
      <c r="V139">
        <f t="shared" si="74"/>
        <v>41.296648505000007</v>
      </c>
      <c r="W139">
        <f t="shared" si="75"/>
        <v>81.750646950000004</v>
      </c>
      <c r="X139">
        <f t="shared" si="76"/>
        <v>80.534121213049545</v>
      </c>
      <c r="Y139">
        <f t="shared" si="77"/>
        <v>100.89122250979001</v>
      </c>
      <c r="Z139">
        <v>79.734999999999999</v>
      </c>
      <c r="AA139">
        <f t="shared" si="78"/>
        <v>0.38735125194888259</v>
      </c>
      <c r="AB139">
        <f t="shared" si="79"/>
        <v>80.534121213049545</v>
      </c>
      <c r="AC139">
        <f t="shared" si="80"/>
        <v>100.89122250979</v>
      </c>
      <c r="AD139">
        <f t="shared" si="81"/>
        <v>81.750646950000004</v>
      </c>
      <c r="AE139">
        <f t="shared" si="82"/>
        <v>14.288998239764616</v>
      </c>
      <c r="AF139">
        <f t="shared" si="83"/>
        <v>19.077513303470553</v>
      </c>
    </row>
    <row r="140" spans="1:32" x14ac:dyDescent="0.25">
      <c r="A140">
        <v>3467.25</v>
      </c>
      <c r="B140">
        <v>2.4119999999999999</v>
      </c>
      <c r="C140">
        <v>75.515000000000001</v>
      </c>
      <c r="D140">
        <f t="shared" si="56"/>
        <v>2412</v>
      </c>
      <c r="E140">
        <f t="shared" si="57"/>
        <v>4036.2841819506061</v>
      </c>
      <c r="F140">
        <f t="shared" si="58"/>
        <v>4471.6944249486851</v>
      </c>
      <c r="G140">
        <f t="shared" si="59"/>
        <v>4330.3692511421568</v>
      </c>
      <c r="H140">
        <f t="shared" si="60"/>
        <v>2426.7388164741224</v>
      </c>
      <c r="I140">
        <f t="shared" si="61"/>
        <v>2621.1840791935838</v>
      </c>
      <c r="J140">
        <f t="shared" si="62"/>
        <v>39.295315073884794</v>
      </c>
      <c r="K140">
        <f t="shared" si="63"/>
        <v>14.204415815517923</v>
      </c>
      <c r="L140">
        <f t="shared" si="64"/>
        <v>48.23047508464257</v>
      </c>
      <c r="M140">
        <f t="shared" si="65"/>
        <v>16.571901616567214</v>
      </c>
      <c r="N140">
        <f t="shared" si="66"/>
        <v>15.086671851508143</v>
      </c>
      <c r="O140">
        <f t="shared" si="67"/>
        <v>17.97979420550379</v>
      </c>
      <c r="P140" s="11">
        <f t="shared" si="68"/>
        <v>29.084084299438892</v>
      </c>
      <c r="Q140">
        <f t="shared" si="69"/>
        <v>38.82736678636261</v>
      </c>
      <c r="R140">
        <f t="shared" si="70"/>
        <v>0.28396406148297698</v>
      </c>
      <c r="S140">
        <f t="shared" si="71"/>
        <v>0.17148193625365957</v>
      </c>
      <c r="T140" s="14">
        <f t="shared" si="72"/>
        <v>15.172169681776611</v>
      </c>
      <c r="U140" s="14">
        <f t="shared" si="73"/>
        <v>21.616050945538269</v>
      </c>
      <c r="V140">
        <f t="shared" si="74"/>
        <v>41.298137370000006</v>
      </c>
      <c r="W140">
        <f t="shared" si="75"/>
        <v>81.753594300000017</v>
      </c>
      <c r="X140">
        <f t="shared" si="76"/>
        <v>80.395580935857069</v>
      </c>
      <c r="Y140">
        <f t="shared" si="77"/>
        <v>100.61330090806906</v>
      </c>
      <c r="Z140">
        <v>80.349000000000004</v>
      </c>
      <c r="AA140">
        <f t="shared" si="78"/>
        <v>0.39553322761616672</v>
      </c>
      <c r="AB140">
        <f t="shared" si="79"/>
        <v>80.395580935857069</v>
      </c>
      <c r="AC140">
        <f t="shared" si="80"/>
        <v>100.61330090806908</v>
      </c>
      <c r="AD140">
        <f t="shared" si="81"/>
        <v>81.753594300000017</v>
      </c>
      <c r="AE140">
        <f t="shared" si="82"/>
        <v>14.261783785061427</v>
      </c>
      <c r="AF140">
        <f t="shared" si="83"/>
        <v>19.039537375466281</v>
      </c>
    </row>
    <row r="141" spans="1:32" x14ac:dyDescent="0.25">
      <c r="A141">
        <v>3467.375</v>
      </c>
      <c r="B141">
        <v>2.3860000000000001</v>
      </c>
      <c r="C141">
        <v>75.944999999999993</v>
      </c>
      <c r="D141">
        <f t="shared" si="56"/>
        <v>2386</v>
      </c>
      <c r="E141">
        <f t="shared" si="57"/>
        <v>4013.4307722694057</v>
      </c>
      <c r="F141">
        <f t="shared" si="58"/>
        <v>4455.4479360063206</v>
      </c>
      <c r="G141">
        <f t="shared" si="59"/>
        <v>4308.9738889986165</v>
      </c>
      <c r="H141">
        <f t="shared" si="60"/>
        <v>2415.6790482149081</v>
      </c>
      <c r="I141">
        <f t="shared" si="61"/>
        <v>2614.0184553384388</v>
      </c>
      <c r="J141">
        <f t="shared" si="62"/>
        <v>38.432796981224406</v>
      </c>
      <c r="K141">
        <f t="shared" si="63"/>
        <v>13.923515559866978</v>
      </c>
      <c r="L141">
        <f t="shared" si="64"/>
        <v>47.364524916764672</v>
      </c>
      <c r="M141">
        <f t="shared" si="65"/>
        <v>16.303758668851998</v>
      </c>
      <c r="N141">
        <f t="shared" si="66"/>
        <v>14.757007579060677</v>
      </c>
      <c r="O141">
        <f t="shared" si="67"/>
        <v>17.541915278146778</v>
      </c>
      <c r="P141" s="11">
        <f t="shared" si="68"/>
        <v>28.525804050991773</v>
      </c>
      <c r="Q141">
        <f t="shared" si="69"/>
        <v>38.200090957250865</v>
      </c>
      <c r="R141">
        <f t="shared" si="70"/>
        <v>0.28238059451166336</v>
      </c>
      <c r="S141">
        <f t="shared" si="71"/>
        <v>0.17151178857398597</v>
      </c>
      <c r="T141" s="14">
        <f t="shared" si="72"/>
        <v>14.816151551980374</v>
      </c>
      <c r="U141" s="14">
        <f t="shared" si="73"/>
        <v>21.189004818825051</v>
      </c>
      <c r="V141">
        <f t="shared" si="74"/>
        <v>41.299626235000005</v>
      </c>
      <c r="W141">
        <f t="shared" si="75"/>
        <v>81.756541650000003</v>
      </c>
      <c r="X141">
        <f t="shared" si="76"/>
        <v>80.020982611658852</v>
      </c>
      <c r="Y141">
        <f t="shared" si="77"/>
        <v>99.91156818765829</v>
      </c>
      <c r="Z141">
        <v>81.444999999999993</v>
      </c>
      <c r="AA141">
        <f t="shared" si="78"/>
        <v>0.41013818743920138</v>
      </c>
      <c r="AB141">
        <f t="shared" si="79"/>
        <v>80.020982611658866</v>
      </c>
      <c r="AC141">
        <f t="shared" si="80"/>
        <v>99.91156818765829</v>
      </c>
      <c r="AD141">
        <f t="shared" si="81"/>
        <v>81.756541650000003</v>
      </c>
      <c r="AE141">
        <f t="shared" si="82"/>
        <v>14.10953697666513</v>
      </c>
      <c r="AF141">
        <f t="shared" si="83"/>
        <v>18.89466796132476</v>
      </c>
    </row>
    <row r="142" spans="1:32" x14ac:dyDescent="0.25">
      <c r="A142">
        <v>3467.5</v>
      </c>
      <c r="B142">
        <v>2.387</v>
      </c>
      <c r="C142">
        <v>75.602000000000004</v>
      </c>
      <c r="D142">
        <f t="shared" si="56"/>
        <v>2387</v>
      </c>
      <c r="E142">
        <f t="shared" si="57"/>
        <v>4031.6393746197191</v>
      </c>
      <c r="F142">
        <f t="shared" si="58"/>
        <v>4468.3924314171581</v>
      </c>
      <c r="G142">
        <f t="shared" si="59"/>
        <v>4326.0207825189809</v>
      </c>
      <c r="H142">
        <f t="shared" si="60"/>
        <v>2424.4960692157456</v>
      </c>
      <c r="I142">
        <f t="shared" si="61"/>
        <v>2619.7310032448813</v>
      </c>
      <c r="J142">
        <f t="shared" si="62"/>
        <v>38.79857500415099</v>
      </c>
      <c r="K142">
        <f t="shared" si="63"/>
        <v>14.031218499676889</v>
      </c>
      <c r="L142">
        <f t="shared" si="64"/>
        <v>47.660109308775844</v>
      </c>
      <c r="M142">
        <f t="shared" si="65"/>
        <v>16.381958393588125</v>
      </c>
      <c r="N142">
        <f t="shared" si="66"/>
        <v>14.896192521599595</v>
      </c>
      <c r="O142">
        <f t="shared" si="67"/>
        <v>17.743601033148501</v>
      </c>
      <c r="P142" s="11">
        <f t="shared" si="68"/>
        <v>28.732910365686891</v>
      </c>
      <c r="Q142">
        <f t="shared" si="69"/>
        <v>38.382537320388884</v>
      </c>
      <c r="R142">
        <f t="shared" si="70"/>
        <v>0.28364210341687346</v>
      </c>
      <c r="S142">
        <f t="shared" si="71"/>
        <v>0.17148806016415455</v>
      </c>
      <c r="T142" s="14">
        <f t="shared" si="72"/>
        <v>14.948042950388547</v>
      </c>
      <c r="U142" s="14">
        <f t="shared" si="73"/>
        <v>21.313051747786826</v>
      </c>
      <c r="V142">
        <f t="shared" si="74"/>
        <v>41.301115100000011</v>
      </c>
      <c r="W142">
        <f t="shared" si="75"/>
        <v>81.759489000000016</v>
      </c>
      <c r="X142">
        <f t="shared" si="76"/>
        <v>80.155027007817537</v>
      </c>
      <c r="Y142">
        <f t="shared" si="77"/>
        <v>100.14101624799505</v>
      </c>
      <c r="Z142">
        <v>80.817999999999998</v>
      </c>
      <c r="AA142">
        <f t="shared" si="78"/>
        <v>0.40178297775941785</v>
      </c>
      <c r="AB142">
        <f t="shared" si="79"/>
        <v>80.155027007817537</v>
      </c>
      <c r="AC142">
        <f t="shared" si="80"/>
        <v>100.14101624799505</v>
      </c>
      <c r="AD142">
        <f t="shared" si="81"/>
        <v>81.759489000000016</v>
      </c>
      <c r="AE142">
        <f t="shared" si="82"/>
        <v>14.141956387338452</v>
      </c>
      <c r="AF142">
        <f t="shared" si="83"/>
        <v>18.891374452222284</v>
      </c>
    </row>
    <row r="143" spans="1:32" x14ac:dyDescent="0.25">
      <c r="A143">
        <v>3467.625</v>
      </c>
      <c r="B143">
        <v>2.4060000000000001</v>
      </c>
      <c r="C143">
        <v>74.522999999999996</v>
      </c>
      <c r="D143">
        <f t="shared" si="56"/>
        <v>2406</v>
      </c>
      <c r="E143">
        <f t="shared" si="57"/>
        <v>4090.012479368786</v>
      </c>
      <c r="F143">
        <f t="shared" si="58"/>
        <v>4509.8898715832711</v>
      </c>
      <c r="G143">
        <f t="shared" si="59"/>
        <v>4380.6696831850577</v>
      </c>
      <c r="H143">
        <f t="shared" si="60"/>
        <v>2452.4955681735901</v>
      </c>
      <c r="I143">
        <f t="shared" si="61"/>
        <v>2637.8718786196691</v>
      </c>
      <c r="J143">
        <f t="shared" si="62"/>
        <v>40.248054207830123</v>
      </c>
      <c r="K143">
        <f t="shared" si="63"/>
        <v>14.471451235658106</v>
      </c>
      <c r="L143">
        <f t="shared" si="64"/>
        <v>48.935890609065353</v>
      </c>
      <c r="M143">
        <f t="shared" si="65"/>
        <v>16.741833523517986</v>
      </c>
      <c r="N143">
        <f t="shared" si="66"/>
        <v>15.452223562029381</v>
      </c>
      <c r="O143">
        <f t="shared" si="67"/>
        <v>18.523974654438007</v>
      </c>
      <c r="P143" s="11">
        <f t="shared" si="68"/>
        <v>29.58963870939008</v>
      </c>
      <c r="Q143">
        <f t="shared" si="69"/>
        <v>39.223035976625773</v>
      </c>
      <c r="R143">
        <f t="shared" si="70"/>
        <v>0.28769245524438469</v>
      </c>
      <c r="S143">
        <f t="shared" si="71"/>
        <v>0.17140801578057324</v>
      </c>
      <c r="T143" s="14">
        <f t="shared" si="72"/>
        <v>15.495895088595951</v>
      </c>
      <c r="U143" s="14">
        <f t="shared" si="73"/>
        <v>21.886221933219822</v>
      </c>
      <c r="V143">
        <f t="shared" si="74"/>
        <v>41.302603965000003</v>
      </c>
      <c r="W143">
        <f t="shared" si="75"/>
        <v>81.762436350000016</v>
      </c>
      <c r="X143">
        <f t="shared" si="76"/>
        <v>80.717247056485633</v>
      </c>
      <c r="Y143">
        <f t="shared" si="77"/>
        <v>101.14228395517758</v>
      </c>
      <c r="Z143">
        <v>77.489999999999995</v>
      </c>
      <c r="AA143">
        <f t="shared" si="78"/>
        <v>0.35743507055954576</v>
      </c>
      <c r="AB143">
        <f t="shared" si="79"/>
        <v>80.717247056485633</v>
      </c>
      <c r="AC143">
        <f t="shared" si="80"/>
        <v>101.14228395517758</v>
      </c>
      <c r="AD143">
        <f t="shared" si="81"/>
        <v>81.762436350000016</v>
      </c>
      <c r="AE143">
        <f t="shared" si="82"/>
        <v>14.180890440998619</v>
      </c>
      <c r="AF143">
        <f t="shared" si="83"/>
        <v>18.797714342195242</v>
      </c>
    </row>
    <row r="144" spans="1:32" x14ac:dyDescent="0.25">
      <c r="A144">
        <v>3467.75</v>
      </c>
      <c r="B144">
        <v>2.4260000000000002</v>
      </c>
      <c r="C144">
        <v>73.072999999999993</v>
      </c>
      <c r="D144">
        <f t="shared" si="56"/>
        <v>2426</v>
      </c>
      <c r="E144">
        <f t="shared" si="57"/>
        <v>4171.1712944589663</v>
      </c>
      <c r="F144">
        <f t="shared" si="58"/>
        <v>4567.5856732308785</v>
      </c>
      <c r="G144">
        <f t="shared" si="59"/>
        <v>4456.6505658724836</v>
      </c>
      <c r="H144">
        <f t="shared" si="60"/>
        <v>2490.7676198057598</v>
      </c>
      <c r="I144">
        <f t="shared" si="61"/>
        <v>2662.6683408721519</v>
      </c>
      <c r="J144">
        <f t="shared" si="62"/>
        <v>42.209173341685052</v>
      </c>
      <c r="K144">
        <f t="shared" si="63"/>
        <v>15.050718012827534</v>
      </c>
      <c r="L144">
        <f t="shared" si="64"/>
        <v>50.613247128469446</v>
      </c>
      <c r="M144">
        <f t="shared" si="65"/>
        <v>17.199861334389414</v>
      </c>
      <c r="N144">
        <f t="shared" si="66"/>
        <v>16.213524459690618</v>
      </c>
      <c r="O144">
        <f t="shared" si="67"/>
        <v>19.602650444602975</v>
      </c>
      <c r="P144" s="11">
        <f t="shared" si="68"/>
        <v>30.708875023477063</v>
      </c>
      <c r="Q144">
        <f t="shared" si="69"/>
        <v>40.291695336354366</v>
      </c>
      <c r="R144">
        <f t="shared" si="70"/>
        <v>0.29333529031463862</v>
      </c>
      <c r="S144">
        <f t="shared" si="71"/>
        <v>0.17127965606894527</v>
      </c>
      <c r="T144" s="14">
        <f t="shared" si="72"/>
        <v>16.216998606730577</v>
      </c>
      <c r="U144" s="14">
        <f t="shared" si="73"/>
        <v>22.618980529132148</v>
      </c>
      <c r="V144">
        <f t="shared" si="74"/>
        <v>41.304092830000002</v>
      </c>
      <c r="W144">
        <f t="shared" si="75"/>
        <v>81.765383700000001</v>
      </c>
      <c r="X144">
        <f t="shared" si="76"/>
        <v>81.448638216735773</v>
      </c>
      <c r="Y144">
        <f t="shared" si="77"/>
        <v>102.43246904469086</v>
      </c>
      <c r="Z144">
        <v>72.227999999999994</v>
      </c>
      <c r="AA144">
        <f t="shared" si="78"/>
        <v>0.28731527257705569</v>
      </c>
      <c r="AB144">
        <f t="shared" si="79"/>
        <v>81.448638216735773</v>
      </c>
      <c r="AC144">
        <f t="shared" si="80"/>
        <v>102.43246904469086</v>
      </c>
      <c r="AD144">
        <f t="shared" si="81"/>
        <v>81.765383700000001</v>
      </c>
      <c r="AE144">
        <f t="shared" si="82"/>
        <v>14.089240699859539</v>
      </c>
      <c r="AF144">
        <f t="shared" si="83"/>
        <v>18.485841417678486</v>
      </c>
    </row>
    <row r="145" spans="1:32" x14ac:dyDescent="0.25">
      <c r="A145">
        <v>3467.875</v>
      </c>
      <c r="B145">
        <v>2.4420000000000002</v>
      </c>
      <c r="C145">
        <v>71.484999999999999</v>
      </c>
      <c r="D145">
        <f t="shared" si="56"/>
        <v>2442</v>
      </c>
      <c r="E145">
        <f t="shared" si="57"/>
        <v>4263.8315730572849</v>
      </c>
      <c r="F145">
        <f t="shared" si="58"/>
        <v>4633.4578652864238</v>
      </c>
      <c r="G145">
        <f t="shared" si="59"/>
        <v>4543.3991186962294</v>
      </c>
      <c r="H145">
        <f t="shared" si="60"/>
        <v>2533.5633257376376</v>
      </c>
      <c r="I145">
        <f t="shared" si="61"/>
        <v>2690.3956787454154</v>
      </c>
      <c r="J145">
        <f t="shared" si="62"/>
        <v>44.396194146863195</v>
      </c>
      <c r="K145">
        <f t="shared" si="63"/>
        <v>15.675059112526577</v>
      </c>
      <c r="L145">
        <f t="shared" si="64"/>
        <v>52.427131429677253</v>
      </c>
      <c r="M145">
        <f t="shared" si="65"/>
        <v>17.675754993853715</v>
      </c>
      <c r="N145">
        <f t="shared" si="66"/>
        <v>17.075621441969822</v>
      </c>
      <c r="O145">
        <f t="shared" si="67"/>
        <v>20.835923163063711</v>
      </c>
      <c r="P145" s="11">
        <f t="shared" si="68"/>
        <v>31.903575477245116</v>
      </c>
      <c r="Q145">
        <f t="shared" si="69"/>
        <v>41.399987894220871</v>
      </c>
      <c r="R145">
        <f t="shared" si="70"/>
        <v>0.29978558117751203</v>
      </c>
      <c r="S145">
        <f t="shared" si="71"/>
        <v>0.17109531979303394</v>
      </c>
      <c r="T145" s="14">
        <f t="shared" si="72"/>
        <v>16.993274161283367</v>
      </c>
      <c r="U145" s="14">
        <f t="shared" si="73"/>
        <v>23.383549168947329</v>
      </c>
      <c r="V145">
        <f t="shared" si="74"/>
        <v>41.305581695000001</v>
      </c>
      <c r="W145">
        <f t="shared" si="75"/>
        <v>81.768331050000015</v>
      </c>
      <c r="X145">
        <f t="shared" si="76"/>
        <v>82.227505289622343</v>
      </c>
      <c r="Y145">
        <f t="shared" si="77"/>
        <v>103.79192638212388</v>
      </c>
      <c r="Z145">
        <v>66.423000000000002</v>
      </c>
      <c r="AA145">
        <f t="shared" si="78"/>
        <v>0.20995962314939434</v>
      </c>
      <c r="AB145">
        <f t="shared" si="79"/>
        <v>82.227505289622343</v>
      </c>
      <c r="AC145">
        <f t="shared" si="80"/>
        <v>103.79192638212388</v>
      </c>
      <c r="AD145">
        <f t="shared" si="81"/>
        <v>81.768331050000015</v>
      </c>
      <c r="AE145">
        <f t="shared" si="82"/>
        <v>13.917559086893773</v>
      </c>
      <c r="AF145">
        <f t="shared" si="83"/>
        <v>18.060257168525354</v>
      </c>
    </row>
    <row r="146" spans="1:32" x14ac:dyDescent="0.25">
      <c r="A146">
        <v>3468</v>
      </c>
      <c r="B146">
        <v>2.4540000000000002</v>
      </c>
      <c r="C146">
        <v>69.980999999999995</v>
      </c>
      <c r="D146">
        <f t="shared" si="56"/>
        <v>2454</v>
      </c>
      <c r="E146">
        <f t="shared" si="57"/>
        <v>4355.4679127191666</v>
      </c>
      <c r="F146">
        <f t="shared" si="58"/>
        <v>4698.6021391520562</v>
      </c>
      <c r="G146">
        <f t="shared" si="59"/>
        <v>4629.1890598876835</v>
      </c>
      <c r="H146">
        <f t="shared" si="60"/>
        <v>2574.9810738946417</v>
      </c>
      <c r="I146">
        <f t="shared" si="61"/>
        <v>2717.2302377763385</v>
      </c>
      <c r="J146">
        <f t="shared" si="62"/>
        <v>46.552627212834231</v>
      </c>
      <c r="K146">
        <f t="shared" si="63"/>
        <v>16.271314560866887</v>
      </c>
      <c r="L146">
        <f t="shared" si="64"/>
        <v>54.176619500256656</v>
      </c>
      <c r="M146">
        <f t="shared" si="65"/>
        <v>18.118716765121185</v>
      </c>
      <c r="N146">
        <f t="shared" si="66"/>
        <v>17.939185970014286</v>
      </c>
      <c r="O146">
        <f t="shared" si="67"/>
        <v>22.079212025269964</v>
      </c>
      <c r="P146" s="11">
        <f t="shared" si="68"/>
        <v>33.032938970350699</v>
      </c>
      <c r="Q146">
        <f t="shared" si="69"/>
        <v>42.428918651932086</v>
      </c>
      <c r="R146">
        <f t="shared" si="70"/>
        <v>0.30616328669270582</v>
      </c>
      <c r="S146">
        <f t="shared" si="71"/>
        <v>0.17085881969324737</v>
      </c>
      <c r="T146" s="14">
        <f t="shared" si="72"/>
        <v>17.733142339171792</v>
      </c>
      <c r="U146" s="14">
        <f t="shared" si="73"/>
        <v>24.097508291325035</v>
      </c>
      <c r="V146">
        <f t="shared" si="74"/>
        <v>41.307070560000007</v>
      </c>
      <c r="W146">
        <f t="shared" si="75"/>
        <v>81.7712784</v>
      </c>
      <c r="X146">
        <f t="shared" si="76"/>
        <v>82.963963351446154</v>
      </c>
      <c r="Y146">
        <f t="shared" si="77"/>
        <v>105.068797804894</v>
      </c>
      <c r="Z146">
        <v>61.640999999999998</v>
      </c>
      <c r="AA146">
        <f t="shared" si="78"/>
        <v>0.14623615793611658</v>
      </c>
      <c r="AB146">
        <f t="shared" si="79"/>
        <v>82.963963351446154</v>
      </c>
      <c r="AC146">
        <f t="shared" si="80"/>
        <v>105.068797804894</v>
      </c>
      <c r="AD146">
        <f t="shared" si="81"/>
        <v>81.7712784</v>
      </c>
      <c r="AE146">
        <f t="shared" si="82"/>
        <v>13.796280053987184</v>
      </c>
      <c r="AF146">
        <f t="shared" si="83"/>
        <v>17.720531758778616</v>
      </c>
    </row>
    <row r="147" spans="1:32" x14ac:dyDescent="0.25">
      <c r="A147">
        <v>3468.125</v>
      </c>
      <c r="B147">
        <v>2.4620000000000002</v>
      </c>
      <c r="C147">
        <v>69.224999999999994</v>
      </c>
      <c r="D147">
        <f t="shared" si="56"/>
        <v>2462</v>
      </c>
      <c r="E147">
        <f t="shared" si="57"/>
        <v>4403.0335861321782</v>
      </c>
      <c r="F147">
        <f t="shared" si="58"/>
        <v>4732.4165763813653</v>
      </c>
      <c r="G147">
        <f t="shared" si="59"/>
        <v>4673.7200433369453</v>
      </c>
      <c r="H147">
        <f t="shared" si="60"/>
        <v>2596.1375079141017</v>
      </c>
      <c r="I147">
        <f t="shared" si="61"/>
        <v>2730.9374913775464</v>
      </c>
      <c r="J147">
        <f t="shared" si="62"/>
        <v>47.730067120616873</v>
      </c>
      <c r="K147">
        <f t="shared" si="63"/>
        <v>16.593707561516165</v>
      </c>
      <c r="L147">
        <f t="shared" si="64"/>
        <v>55.138377498231257</v>
      </c>
      <c r="M147">
        <f t="shared" si="65"/>
        <v>18.361644210419879</v>
      </c>
      <c r="N147">
        <f t="shared" si="66"/>
        <v>18.415089077391499</v>
      </c>
      <c r="O147">
        <f t="shared" si="67"/>
        <v>22.76260937377246</v>
      </c>
      <c r="P147" s="11">
        <f t="shared" si="68"/>
        <v>33.641366488941259</v>
      </c>
      <c r="Q147">
        <f t="shared" si="69"/>
        <v>42.992331899113609</v>
      </c>
      <c r="R147">
        <f t="shared" si="70"/>
        <v>0.30947024570717496</v>
      </c>
      <c r="S147">
        <f t="shared" si="71"/>
        <v>0.17071029713984692</v>
      </c>
      <c r="T147" s="14">
        <f t="shared" si="72"/>
        <v>18.13411430560511</v>
      </c>
      <c r="U147" s="14">
        <f t="shared" si="73"/>
        <v>24.490112679426304</v>
      </c>
      <c r="V147">
        <f t="shared" si="74"/>
        <v>41.308559425000006</v>
      </c>
      <c r="W147">
        <f t="shared" si="75"/>
        <v>81.774225750000014</v>
      </c>
      <c r="X147">
        <f t="shared" si="76"/>
        <v>83.362894826029844</v>
      </c>
      <c r="Y147">
        <f t="shared" si="77"/>
        <v>105.7641007627421</v>
      </c>
      <c r="Z147">
        <v>59.003</v>
      </c>
      <c r="AA147">
        <f t="shared" si="78"/>
        <v>0.11108297909198724</v>
      </c>
      <c r="AB147">
        <f t="shared" si="79"/>
        <v>83.362894826029844</v>
      </c>
      <c r="AC147">
        <f t="shared" si="80"/>
        <v>105.7641007627421</v>
      </c>
      <c r="AD147">
        <f t="shared" si="81"/>
        <v>81.774225750000014</v>
      </c>
      <c r="AE147">
        <f t="shared" si="82"/>
        <v>13.705465869695413</v>
      </c>
      <c r="AF147">
        <f t="shared" si="83"/>
        <v>17.515041717928231</v>
      </c>
    </row>
    <row r="148" spans="1:32" x14ac:dyDescent="0.25">
      <c r="A148">
        <v>3468.25</v>
      </c>
      <c r="B148">
        <v>2.4950000000000001</v>
      </c>
      <c r="C148">
        <v>70.259</v>
      </c>
      <c r="D148">
        <f t="shared" si="56"/>
        <v>2495</v>
      </c>
      <c r="E148">
        <f t="shared" si="57"/>
        <v>4338.2342475697069</v>
      </c>
      <c r="F148">
        <f t="shared" si="58"/>
        <v>4686.3507265973039</v>
      </c>
      <c r="G148">
        <f t="shared" si="59"/>
        <v>4613.0549025747596</v>
      </c>
      <c r="H148">
        <f t="shared" si="60"/>
        <v>2567.2587534543236</v>
      </c>
      <c r="I148">
        <f t="shared" si="61"/>
        <v>2712.2269463630564</v>
      </c>
      <c r="J148">
        <f t="shared" si="62"/>
        <v>46.956589585032823</v>
      </c>
      <c r="K148">
        <f t="shared" si="63"/>
        <v>16.444089680433681</v>
      </c>
      <c r="L148">
        <f t="shared" si="64"/>
        <v>54.7948984160343</v>
      </c>
      <c r="M148">
        <f t="shared" si="65"/>
        <v>18.353656646401788</v>
      </c>
      <c r="N148">
        <f t="shared" si="66"/>
        <v>18.087585123230724</v>
      </c>
      <c r="O148">
        <f t="shared" si="67"/>
        <v>22.226561643597524</v>
      </c>
      <c r="P148" s="11">
        <f t="shared" si="68"/>
        <v>33.39997025741372</v>
      </c>
      <c r="Q148">
        <f t="shared" si="69"/>
        <v>42.98088881159007</v>
      </c>
      <c r="R148">
        <f t="shared" si="70"/>
        <v>0.30496438326807412</v>
      </c>
      <c r="S148">
        <f t="shared" si="71"/>
        <v>0.17090805499013231</v>
      </c>
      <c r="T148" s="14">
        <f t="shared" si="72"/>
        <v>17.974829917675802</v>
      </c>
      <c r="U148" s="14">
        <f t="shared" si="73"/>
        <v>24.482127190168196</v>
      </c>
      <c r="V148">
        <f t="shared" si="74"/>
        <v>41.310048289999997</v>
      </c>
      <c r="W148">
        <f t="shared" si="75"/>
        <v>81.777173100000013</v>
      </c>
      <c r="X148">
        <f t="shared" si="76"/>
        <v>83.224940519502425</v>
      </c>
      <c r="Y148">
        <f t="shared" si="77"/>
        <v>105.6164016281126</v>
      </c>
      <c r="Z148">
        <v>59.686</v>
      </c>
      <c r="AA148">
        <f t="shared" si="78"/>
        <v>0.12018442759484559</v>
      </c>
      <c r="AB148">
        <f t="shared" si="79"/>
        <v>83.224940519502425</v>
      </c>
      <c r="AC148">
        <f t="shared" si="80"/>
        <v>105.6164016281126</v>
      </c>
      <c r="AD148">
        <f t="shared" si="81"/>
        <v>81.777173100000013</v>
      </c>
      <c r="AE148">
        <f t="shared" si="82"/>
        <v>13.69578443609285</v>
      </c>
      <c r="AF148">
        <f t="shared" si="83"/>
        <v>17.624476414153381</v>
      </c>
    </row>
    <row r="149" spans="1:32" x14ac:dyDescent="0.25">
      <c r="A149">
        <v>3468.375</v>
      </c>
      <c r="B149">
        <v>2.4940000000000002</v>
      </c>
      <c r="C149">
        <v>72.231999999999999</v>
      </c>
      <c r="D149">
        <f t="shared" si="56"/>
        <v>2494</v>
      </c>
      <c r="E149">
        <f t="shared" si="57"/>
        <v>4219.7364049174885</v>
      </c>
      <c r="F149">
        <f t="shared" si="58"/>
        <v>4602.1106102558424</v>
      </c>
      <c r="G149">
        <f t="shared" si="59"/>
        <v>4502.1172222837522</v>
      </c>
      <c r="H149">
        <f t="shared" si="60"/>
        <v>2513.3149250174902</v>
      </c>
      <c r="I149">
        <f t="shared" si="61"/>
        <v>2677.2767399188319</v>
      </c>
      <c r="J149">
        <f t="shared" si="62"/>
        <v>44.408601265503009</v>
      </c>
      <c r="K149">
        <f t="shared" si="63"/>
        <v>15.753979269315286</v>
      </c>
      <c r="L149">
        <f t="shared" si="64"/>
        <v>52.821478640159327</v>
      </c>
      <c r="M149">
        <f t="shared" si="65"/>
        <v>17.876519990823361</v>
      </c>
      <c r="N149">
        <f t="shared" si="66"/>
        <v>17.068438658512605</v>
      </c>
      <c r="O149">
        <f t="shared" si="67"/>
        <v>20.737427906457668</v>
      </c>
      <c r="P149" s="11">
        <f t="shared" si="68"/>
        <v>32.102365035811516</v>
      </c>
      <c r="Q149">
        <f t="shared" si="69"/>
        <v>41.873567462594508</v>
      </c>
      <c r="R149">
        <f t="shared" si="70"/>
        <v>0.29671558799872449</v>
      </c>
      <c r="S149">
        <f t="shared" si="71"/>
        <v>0.1711890089371326</v>
      </c>
      <c r="T149" s="14">
        <f t="shared" si="72"/>
        <v>17.123083754259451</v>
      </c>
      <c r="U149" s="14">
        <f t="shared" si="73"/>
        <v>23.711668527349268</v>
      </c>
      <c r="V149">
        <f t="shared" si="74"/>
        <v>41.311537155000003</v>
      </c>
      <c r="W149">
        <f t="shared" si="75"/>
        <v>81.780120449999998</v>
      </c>
      <c r="X149">
        <f t="shared" si="76"/>
        <v>82.396631880666604</v>
      </c>
      <c r="Y149">
        <f t="shared" si="77"/>
        <v>104.2059862694711</v>
      </c>
      <c r="Z149">
        <v>61.95</v>
      </c>
      <c r="AA149">
        <f t="shared" si="78"/>
        <v>0.15035379715629707</v>
      </c>
      <c r="AB149">
        <f t="shared" si="79"/>
        <v>82.39663188066659</v>
      </c>
      <c r="AC149">
        <f t="shared" si="80"/>
        <v>104.2059862694711</v>
      </c>
      <c r="AD149">
        <f t="shared" si="81"/>
        <v>81.780120449999998</v>
      </c>
      <c r="AE149">
        <f t="shared" si="82"/>
        <v>13.446178028671929</v>
      </c>
      <c r="AF149">
        <f t="shared" si="83"/>
        <v>17.5388773434467</v>
      </c>
    </row>
    <row r="150" spans="1:32" x14ac:dyDescent="0.25">
      <c r="A150">
        <v>3468.5</v>
      </c>
      <c r="B150">
        <v>2.4620000000000002</v>
      </c>
      <c r="C150">
        <v>74.266000000000005</v>
      </c>
      <c r="D150">
        <f t="shared" si="56"/>
        <v>2462</v>
      </c>
      <c r="E150">
        <f t="shared" si="57"/>
        <v>4104.1661056203375</v>
      </c>
      <c r="F150">
        <f t="shared" si="58"/>
        <v>4519.9516844854979</v>
      </c>
      <c r="G150">
        <f t="shared" si="59"/>
        <v>4393.9203080817597</v>
      </c>
      <c r="H150">
        <f t="shared" si="60"/>
        <v>2459.2243599233898</v>
      </c>
      <c r="I150">
        <f t="shared" si="61"/>
        <v>2642.2314627943642</v>
      </c>
      <c r="J150">
        <f t="shared" si="62"/>
        <v>41.470369738251151</v>
      </c>
      <c r="K150">
        <f t="shared" si="63"/>
        <v>14.889645321908771</v>
      </c>
      <c r="L150">
        <f t="shared" si="64"/>
        <v>50.298569472465068</v>
      </c>
      <c r="M150">
        <f t="shared" si="65"/>
        <v>17.188175047537857</v>
      </c>
      <c r="N150">
        <f t="shared" si="66"/>
        <v>15.922219377389354</v>
      </c>
      <c r="O150">
        <f t="shared" si="67"/>
        <v>19.116334980652056</v>
      </c>
      <c r="P150" s="11">
        <f t="shared" si="68"/>
        <v>30.43352558584855</v>
      </c>
      <c r="Q150">
        <f t="shared" si="69"/>
        <v>40.268020667116723</v>
      </c>
      <c r="R150">
        <f t="shared" si="70"/>
        <v>0.28867573631590893</v>
      </c>
      <c r="S150">
        <f t="shared" si="71"/>
        <v>0.17138732168325702</v>
      </c>
      <c r="T150" s="14">
        <f t="shared" si="72"/>
        <v>16.039038447267991</v>
      </c>
      <c r="U150" s="14">
        <f t="shared" si="73"/>
        <v>22.602699411312805</v>
      </c>
      <c r="V150">
        <f t="shared" si="74"/>
        <v>41.313026020000002</v>
      </c>
      <c r="W150">
        <f t="shared" si="75"/>
        <v>81.783067800000012</v>
      </c>
      <c r="X150">
        <f t="shared" si="76"/>
        <v>81.314439281565384</v>
      </c>
      <c r="Y150">
        <f t="shared" si="77"/>
        <v>102.28401283956157</v>
      </c>
      <c r="Z150">
        <v>65.269000000000005</v>
      </c>
      <c r="AA150">
        <f t="shared" si="78"/>
        <v>0.19458177311674643</v>
      </c>
      <c r="AB150">
        <f t="shared" si="79"/>
        <v>81.314439281565384</v>
      </c>
      <c r="AC150">
        <f t="shared" si="80"/>
        <v>102.28401283956157</v>
      </c>
      <c r="AD150">
        <f t="shared" si="81"/>
        <v>81.783067800000012</v>
      </c>
      <c r="AE150">
        <f t="shared" si="82"/>
        <v>13.139766494477287</v>
      </c>
      <c r="AF150">
        <f t="shared" si="83"/>
        <v>17.385839418050669</v>
      </c>
    </row>
    <row r="151" spans="1:32" x14ac:dyDescent="0.25">
      <c r="A151">
        <v>3468.625</v>
      </c>
      <c r="B151">
        <v>2.415</v>
      </c>
      <c r="C151">
        <v>75.584999999999994</v>
      </c>
      <c r="D151">
        <f t="shared" si="56"/>
        <v>2415</v>
      </c>
      <c r="E151">
        <f t="shared" si="57"/>
        <v>4032.5461401071648</v>
      </c>
      <c r="F151">
        <f t="shared" si="58"/>
        <v>4469.0370510021839</v>
      </c>
      <c r="G151">
        <f t="shared" si="59"/>
        <v>4326.8696963683278</v>
      </c>
      <c r="H151">
        <f t="shared" si="60"/>
        <v>2424.9341042338292</v>
      </c>
      <c r="I151">
        <f t="shared" si="61"/>
        <v>2620.0148061330979</v>
      </c>
      <c r="J151">
        <f t="shared" si="62"/>
        <v>39.271349518605064</v>
      </c>
      <c r="K151">
        <f t="shared" si="63"/>
        <v>14.200937564851323</v>
      </c>
      <c r="L151">
        <f t="shared" si="64"/>
        <v>48.233085574201162</v>
      </c>
      <c r="M151">
        <f t="shared" si="65"/>
        <v>16.577713366221321</v>
      </c>
      <c r="N151">
        <f t="shared" si="66"/>
        <v>15.07765884175852</v>
      </c>
      <c r="O151">
        <f t="shared" si="67"/>
        <v>17.961571674285281</v>
      </c>
      <c r="P151" s="11">
        <f t="shared" si="68"/>
        <v>29.07977587698602</v>
      </c>
      <c r="Q151">
        <f t="shared" si="69"/>
        <v>38.841146992990716</v>
      </c>
      <c r="R151">
        <f t="shared" si="70"/>
        <v>0.28370495150515779</v>
      </c>
      <c r="S151">
        <f t="shared" si="71"/>
        <v>0.17148686718559375</v>
      </c>
      <c r="T151" s="14">
        <f t="shared" si="72"/>
        <v>15.169416246479518</v>
      </c>
      <c r="U151" s="14">
        <f t="shared" si="73"/>
        <v>21.625449975465372</v>
      </c>
      <c r="V151">
        <f t="shared" si="74"/>
        <v>41.314514885000001</v>
      </c>
      <c r="W151">
        <f t="shared" si="75"/>
        <v>81.786015150000011</v>
      </c>
      <c r="X151">
        <f t="shared" si="76"/>
        <v>80.419352215082256</v>
      </c>
      <c r="Y151">
        <f t="shared" si="77"/>
        <v>100.64416252187225</v>
      </c>
      <c r="Z151">
        <v>69.295000000000002</v>
      </c>
      <c r="AA151">
        <f t="shared" si="78"/>
        <v>0.24823101421851471</v>
      </c>
      <c r="AB151">
        <f t="shared" si="79"/>
        <v>80.419352215082256</v>
      </c>
      <c r="AC151">
        <f t="shared" si="80"/>
        <v>100.64416252187227</v>
      </c>
      <c r="AD151">
        <f t="shared" si="81"/>
        <v>81.786015150000011</v>
      </c>
      <c r="AE151">
        <f t="shared" si="82"/>
        <v>13.010312446133897</v>
      </c>
      <c r="AF151">
        <f t="shared" si="83"/>
        <v>17.377556838219995</v>
      </c>
    </row>
    <row r="152" spans="1:32" x14ac:dyDescent="0.25">
      <c r="A152">
        <v>3468.75</v>
      </c>
      <c r="B152">
        <v>2.375</v>
      </c>
      <c r="C152">
        <v>75.682000000000002</v>
      </c>
      <c r="D152">
        <f t="shared" si="56"/>
        <v>2375</v>
      </c>
      <c r="E152">
        <f t="shared" si="57"/>
        <v>4027.3777120054965</v>
      </c>
      <c r="F152">
        <f t="shared" si="58"/>
        <v>4465.3628154647076</v>
      </c>
      <c r="G152">
        <f t="shared" si="59"/>
        <v>4322.0310139795465</v>
      </c>
      <c r="H152">
        <f t="shared" si="60"/>
        <v>2422.4360494578741</v>
      </c>
      <c r="I152">
        <f t="shared" si="61"/>
        <v>2618.3963164437569</v>
      </c>
      <c r="J152">
        <f t="shared" si="62"/>
        <v>38.521956683501749</v>
      </c>
      <c r="K152">
        <f t="shared" si="63"/>
        <v>13.936966482568545</v>
      </c>
      <c r="L152">
        <f t="shared" si="64"/>
        <v>47.356229550120389</v>
      </c>
      <c r="M152">
        <f t="shared" si="65"/>
        <v>16.282998266169809</v>
      </c>
      <c r="N152">
        <f t="shared" si="66"/>
        <v>14.790233017780771</v>
      </c>
      <c r="O152">
        <f t="shared" si="67"/>
        <v>17.608998796611786</v>
      </c>
      <c r="P152" s="11">
        <f t="shared" si="68"/>
        <v>28.54305118167095</v>
      </c>
      <c r="Q152">
        <f t="shared" si="69"/>
        <v>38.150858185835212</v>
      </c>
      <c r="R152">
        <f t="shared" si="70"/>
        <v>0.28334675971898177</v>
      </c>
      <c r="S152">
        <f t="shared" si="71"/>
        <v>0.17149365129820471</v>
      </c>
      <c r="T152" s="14">
        <f t="shared" si="72"/>
        <v>14.827126828190552</v>
      </c>
      <c r="U152" s="14">
        <f t="shared" si="73"/>
        <v>21.155553829718194</v>
      </c>
      <c r="V152">
        <f t="shared" si="74"/>
        <v>41.316003750000007</v>
      </c>
      <c r="W152">
        <f t="shared" si="75"/>
        <v>81.788962500000011</v>
      </c>
      <c r="X152">
        <f t="shared" si="76"/>
        <v>80.045487841710198</v>
      </c>
      <c r="Y152">
        <f t="shared" si="77"/>
        <v>99.910745726437369</v>
      </c>
      <c r="Z152">
        <v>73.733999999999995</v>
      </c>
      <c r="AA152">
        <f t="shared" si="78"/>
        <v>0.30738376664045935</v>
      </c>
      <c r="AB152">
        <f t="shared" si="79"/>
        <v>80.045487841710198</v>
      </c>
      <c r="AC152">
        <f t="shared" si="80"/>
        <v>99.910745726437369</v>
      </c>
      <c r="AD152">
        <f t="shared" si="81"/>
        <v>81.788962500000011</v>
      </c>
      <c r="AE152">
        <f t="shared" si="82"/>
        <v>13.262631446686358</v>
      </c>
      <c r="AF152">
        <f t="shared" si="83"/>
        <v>17.726933545858881</v>
      </c>
    </row>
    <row r="153" spans="1:32" x14ac:dyDescent="0.25">
      <c r="A153">
        <v>3468.875</v>
      </c>
      <c r="B153">
        <v>2.3879999999999999</v>
      </c>
      <c r="C153">
        <v>74.753</v>
      </c>
      <c r="D153">
        <f t="shared" si="56"/>
        <v>2388</v>
      </c>
      <c r="E153">
        <f t="shared" si="57"/>
        <v>4077.4283306355596</v>
      </c>
      <c r="F153">
        <f t="shared" si="58"/>
        <v>4500.9438002488196</v>
      </c>
      <c r="G153">
        <f t="shared" si="59"/>
        <v>4368.8884031410107</v>
      </c>
      <c r="H153">
        <f t="shared" si="60"/>
        <v>2446.4933393557058</v>
      </c>
      <c r="I153">
        <f t="shared" si="61"/>
        <v>2633.9830345685618</v>
      </c>
      <c r="J153">
        <f t="shared" si="62"/>
        <v>39.701507238029137</v>
      </c>
      <c r="K153">
        <f t="shared" si="63"/>
        <v>14.292967226914257</v>
      </c>
      <c r="L153">
        <f t="shared" si="64"/>
        <v>48.377286282079901</v>
      </c>
      <c r="M153">
        <f t="shared" si="65"/>
        <v>16.567625503831284</v>
      </c>
      <c r="N153">
        <f t="shared" si="66"/>
        <v>15.242035274417333</v>
      </c>
      <c r="O153">
        <f t="shared" si="67"/>
        <v>18.247202519370063</v>
      </c>
      <c r="P153" s="11">
        <f t="shared" si="68"/>
        <v>29.234234351844105</v>
      </c>
      <c r="Q153">
        <f t="shared" si="69"/>
        <v>38.815492335564549</v>
      </c>
      <c r="R153">
        <f t="shared" si="70"/>
        <v>0.2868185650669916</v>
      </c>
      <c r="S153">
        <f t="shared" si="71"/>
        <v>0.17142593326329161</v>
      </c>
      <c r="T153" s="14">
        <f t="shared" si="72"/>
        <v>15.268185163130626</v>
      </c>
      <c r="U153" s="14">
        <f t="shared" si="73"/>
        <v>21.607952371836465</v>
      </c>
      <c r="V153">
        <f t="shared" si="74"/>
        <v>41.317492614999999</v>
      </c>
      <c r="W153">
        <f t="shared" si="75"/>
        <v>81.79190985000001</v>
      </c>
      <c r="X153">
        <f t="shared" si="76"/>
        <v>80.497898825703956</v>
      </c>
      <c r="Y153">
        <f t="shared" si="77"/>
        <v>100.71040194037812</v>
      </c>
      <c r="Z153">
        <v>77.075999999999993</v>
      </c>
      <c r="AA153">
        <f t="shared" si="78"/>
        <v>0.35191823354610008</v>
      </c>
      <c r="AB153">
        <f t="shared" si="79"/>
        <v>80.497898825703956</v>
      </c>
      <c r="AC153">
        <f t="shared" si="80"/>
        <v>100.71040194037812</v>
      </c>
      <c r="AD153">
        <f t="shared" si="81"/>
        <v>81.79190985000001</v>
      </c>
      <c r="AE153">
        <f t="shared" si="82"/>
        <v>13.963522081325534</v>
      </c>
      <c r="AF153">
        <f t="shared" si="83"/>
        <v>18.53994114578164</v>
      </c>
    </row>
    <row r="154" spans="1:32" x14ac:dyDescent="0.25">
      <c r="A154">
        <v>3469</v>
      </c>
      <c r="B154">
        <v>2.3980000000000001</v>
      </c>
      <c r="C154">
        <v>73.733000000000004</v>
      </c>
      <c r="D154">
        <f t="shared" si="56"/>
        <v>2398</v>
      </c>
      <c r="E154">
        <f t="shared" si="57"/>
        <v>4133.8342397569604</v>
      </c>
      <c r="F154">
        <f t="shared" si="58"/>
        <v>4541.0427610432234</v>
      </c>
      <c r="G154">
        <f t="shared" si="59"/>
        <v>4421.6956152604662</v>
      </c>
      <c r="H154">
        <f t="shared" si="60"/>
        <v>2473.2539396960856</v>
      </c>
      <c r="I154">
        <f t="shared" si="61"/>
        <v>2651.3212275290934</v>
      </c>
      <c r="J154">
        <f t="shared" si="62"/>
        <v>40.978428081245241</v>
      </c>
      <c r="K154">
        <f t="shared" si="63"/>
        <v>14.668530150432856</v>
      </c>
      <c r="L154">
        <f t="shared" si="64"/>
        <v>49.449324319580107</v>
      </c>
      <c r="M154">
        <f t="shared" si="65"/>
        <v>16.856751195208219</v>
      </c>
      <c r="N154">
        <f t="shared" si="66"/>
        <v>15.73582192916367</v>
      </c>
      <c r="O154">
        <f t="shared" si="67"/>
        <v>18.951802012178788</v>
      </c>
      <c r="P154" s="11">
        <f t="shared" si="68"/>
        <v>29.958408332014542</v>
      </c>
      <c r="Q154">
        <f t="shared" si="69"/>
        <v>39.490034704563556</v>
      </c>
      <c r="R154">
        <f t="shared" si="70"/>
        <v>0.29073804544151072</v>
      </c>
      <c r="S154">
        <f t="shared" si="71"/>
        <v>0.17134180386399669</v>
      </c>
      <c r="T154" s="14">
        <f t="shared" si="72"/>
        <v>15.732819870138638</v>
      </c>
      <c r="U154" s="14">
        <f t="shared" si="73"/>
        <v>22.068881468701839</v>
      </c>
      <c r="V154">
        <f t="shared" si="74"/>
        <v>41.318981479999998</v>
      </c>
      <c r="W154">
        <f t="shared" si="75"/>
        <v>81.79485720000001</v>
      </c>
      <c r="X154">
        <f t="shared" si="76"/>
        <v>80.970028191093462</v>
      </c>
      <c r="Y154">
        <f t="shared" si="77"/>
        <v>101.53526464924749</v>
      </c>
      <c r="Z154">
        <v>76.817999999999998</v>
      </c>
      <c r="AA154">
        <f t="shared" si="78"/>
        <v>0.34848020468264851</v>
      </c>
      <c r="AB154">
        <f t="shared" si="79"/>
        <v>80.970028191093462</v>
      </c>
      <c r="AC154">
        <f t="shared" si="80"/>
        <v>101.53526464924749</v>
      </c>
      <c r="AD154">
        <f t="shared" si="81"/>
        <v>81.79485720000001</v>
      </c>
      <c r="AE154">
        <f t="shared" si="82"/>
        <v>14.279377535861601</v>
      </c>
      <c r="AF154">
        <f t="shared" si="83"/>
        <v>18.82253249910293</v>
      </c>
    </row>
    <row r="155" spans="1:32" x14ac:dyDescent="0.25">
      <c r="A155">
        <v>3469.125</v>
      </c>
      <c r="B155">
        <v>2.4089999999999998</v>
      </c>
      <c r="C155">
        <v>73.036000000000001</v>
      </c>
      <c r="D155">
        <f t="shared" si="56"/>
        <v>2409</v>
      </c>
      <c r="E155">
        <f t="shared" si="57"/>
        <v>4173.2844076893589</v>
      </c>
      <c r="F155">
        <f t="shared" si="58"/>
        <v>4569.0878854263647</v>
      </c>
      <c r="G155">
        <f t="shared" si="59"/>
        <v>4458.6288624787776</v>
      </c>
      <c r="H155">
        <f t="shared" si="60"/>
        <v>2491.7541244227305</v>
      </c>
      <c r="I155">
        <f t="shared" si="61"/>
        <v>2663.3074972134868</v>
      </c>
      <c r="J155">
        <f t="shared" si="62"/>
        <v>41.955873318638666</v>
      </c>
      <c r="K155">
        <f t="shared" si="63"/>
        <v>14.957092227335652</v>
      </c>
      <c r="L155">
        <f t="shared" si="64"/>
        <v>50.291642928342675</v>
      </c>
      <c r="M155">
        <f t="shared" si="65"/>
        <v>17.087535240734983</v>
      </c>
      <c r="N155">
        <f t="shared" si="66"/>
        <v>16.116572446872709</v>
      </c>
      <c r="O155">
        <f t="shared" si="67"/>
        <v>19.489637882978585</v>
      </c>
      <c r="P155" s="11">
        <f t="shared" si="68"/>
        <v>30.51614458437129</v>
      </c>
      <c r="Q155">
        <f t="shared" si="69"/>
        <v>40.028438352574049</v>
      </c>
      <c r="R155">
        <f t="shared" si="70"/>
        <v>0.29348233155882147</v>
      </c>
      <c r="S155">
        <f t="shared" si="71"/>
        <v>0.1712759560884545</v>
      </c>
      <c r="T155" s="14">
        <f t="shared" si="72"/>
        <v>16.092397745720927</v>
      </c>
      <c r="U155" s="14">
        <f t="shared" si="73"/>
        <v>22.438059563161165</v>
      </c>
      <c r="V155">
        <f t="shared" si="74"/>
        <v>41.320470344999997</v>
      </c>
      <c r="W155">
        <f t="shared" si="75"/>
        <v>81.797804550000009</v>
      </c>
      <c r="X155">
        <f t="shared" si="76"/>
        <v>81.337233676277762</v>
      </c>
      <c r="Y155">
        <f t="shared" si="77"/>
        <v>102.18402666997443</v>
      </c>
      <c r="Z155">
        <v>75.575999999999993</v>
      </c>
      <c r="AA155">
        <f t="shared" si="78"/>
        <v>0.33192969364231162</v>
      </c>
      <c r="AB155">
        <f t="shared" si="79"/>
        <v>81.337233676277762</v>
      </c>
      <c r="AC155">
        <f t="shared" si="80"/>
        <v>102.18402666997443</v>
      </c>
      <c r="AD155">
        <f t="shared" si="81"/>
        <v>81.797804550000009</v>
      </c>
      <c r="AE155">
        <f t="shared" si="82"/>
        <v>14.3979084550244</v>
      </c>
      <c r="AF155">
        <f t="shared" si="83"/>
        <v>18.885930672025705</v>
      </c>
    </row>
    <row r="156" spans="1:32" x14ac:dyDescent="0.25">
      <c r="A156">
        <v>3469.25</v>
      </c>
      <c r="B156">
        <v>2.4220000000000002</v>
      </c>
      <c r="C156">
        <v>73.388000000000005</v>
      </c>
      <c r="D156">
        <f t="shared" si="56"/>
        <v>2422</v>
      </c>
      <c r="E156">
        <f t="shared" si="57"/>
        <v>4153.2675641794294</v>
      </c>
      <c r="F156">
        <f t="shared" si="58"/>
        <v>4554.8579113751557</v>
      </c>
      <c r="G156">
        <f t="shared" si="59"/>
        <v>4439.8890935847812</v>
      </c>
      <c r="H156">
        <f t="shared" si="60"/>
        <v>2482.3891716721882</v>
      </c>
      <c r="I156">
        <f t="shared" si="61"/>
        <v>2657.2399443264108</v>
      </c>
      <c r="J156">
        <f t="shared" si="62"/>
        <v>41.778607395308462</v>
      </c>
      <c r="K156">
        <f t="shared" si="63"/>
        <v>14.924984031116775</v>
      </c>
      <c r="L156">
        <f t="shared" si="64"/>
        <v>50.248581495802405</v>
      </c>
      <c r="M156">
        <f t="shared" si="65"/>
        <v>17.101558222815108</v>
      </c>
      <c r="N156">
        <f t="shared" si="66"/>
        <v>16.04546505017219</v>
      </c>
      <c r="O156">
        <f t="shared" si="67"/>
        <v>19.363804878858556</v>
      </c>
      <c r="P156" s="11">
        <f t="shared" si="68"/>
        <v>30.466673400557497</v>
      </c>
      <c r="Q156">
        <f t="shared" si="69"/>
        <v>40.062458990963613</v>
      </c>
      <c r="R156">
        <f t="shared" si="70"/>
        <v>0.29208965039462259</v>
      </c>
      <c r="S156">
        <f t="shared" si="71"/>
        <v>0.17131019492470817</v>
      </c>
      <c r="T156" s="14">
        <f t="shared" si="72"/>
        <v>16.060442978724772</v>
      </c>
      <c r="U156" s="14">
        <f t="shared" si="73"/>
        <v>22.461424907223819</v>
      </c>
      <c r="V156">
        <f t="shared" si="74"/>
        <v>41.321959210000003</v>
      </c>
      <c r="W156">
        <f t="shared" si="75"/>
        <v>81.800751900000009</v>
      </c>
      <c r="X156">
        <f t="shared" si="76"/>
        <v>81.316908056853563</v>
      </c>
      <c r="Y156">
        <f t="shared" si="77"/>
        <v>102.18080908868801</v>
      </c>
      <c r="Z156">
        <v>75.415999999999997</v>
      </c>
      <c r="AA156">
        <f t="shared" si="78"/>
        <v>0.32979758271924087</v>
      </c>
      <c r="AB156">
        <f t="shared" si="79"/>
        <v>81.316908056853578</v>
      </c>
      <c r="AC156">
        <f t="shared" si="80"/>
        <v>102.18080908868801</v>
      </c>
      <c r="AD156">
        <f t="shared" si="81"/>
        <v>81.800751900000009</v>
      </c>
      <c r="AE156">
        <f t="shared" si="82"/>
        <v>14.355621137167526</v>
      </c>
      <c r="AF156">
        <f t="shared" si="83"/>
        <v>18.877068577072173</v>
      </c>
    </row>
    <row r="157" spans="1:32" x14ac:dyDescent="0.25">
      <c r="A157">
        <v>3469.375</v>
      </c>
      <c r="B157">
        <v>2.4340000000000002</v>
      </c>
      <c r="C157">
        <v>75.222999999999999</v>
      </c>
      <c r="D157">
        <f t="shared" si="56"/>
        <v>2434</v>
      </c>
      <c r="E157">
        <f t="shared" si="57"/>
        <v>4051.9521954721295</v>
      </c>
      <c r="F157">
        <f t="shared" si="58"/>
        <v>4482.8328157611368</v>
      </c>
      <c r="G157">
        <f t="shared" si="59"/>
        <v>4345.0376454010066</v>
      </c>
      <c r="H157">
        <f t="shared" si="60"/>
        <v>2434.285132750334</v>
      </c>
      <c r="I157">
        <f t="shared" si="61"/>
        <v>2626.0733375089417</v>
      </c>
      <c r="J157">
        <f t="shared" si="62"/>
        <v>39.962182590748689</v>
      </c>
      <c r="K157">
        <f t="shared" si="63"/>
        <v>14.423261157726342</v>
      </c>
      <c r="L157">
        <f t="shared" si="64"/>
        <v>48.913152991594025</v>
      </c>
      <c r="M157">
        <f t="shared" si="65"/>
        <v>16.785499697456007</v>
      </c>
      <c r="N157">
        <f t="shared" si="66"/>
        <v>15.34215359668201</v>
      </c>
      <c r="O157">
        <f t="shared" si="67"/>
        <v>18.316010774205182</v>
      </c>
      <c r="P157" s="11">
        <f t="shared" si="68"/>
        <v>29.520204534977928</v>
      </c>
      <c r="Q157">
        <f t="shared" si="69"/>
        <v>39.327117025866769</v>
      </c>
      <c r="R157">
        <f t="shared" si="70"/>
        <v>0.28505055452567252</v>
      </c>
      <c r="S157">
        <f t="shared" si="71"/>
        <v>0.17146101500413335</v>
      </c>
      <c r="T157" s="14">
        <f t="shared" si="72"/>
        <v>15.45135951644421</v>
      </c>
      <c r="U157" s="14">
        <f t="shared" si="73"/>
        <v>21.957392822438251</v>
      </c>
      <c r="V157">
        <f t="shared" si="74"/>
        <v>41.323448075000002</v>
      </c>
      <c r="W157">
        <f t="shared" si="75"/>
        <v>81.803699250000008</v>
      </c>
      <c r="X157">
        <f t="shared" si="76"/>
        <v>80.727733693187503</v>
      </c>
      <c r="Y157">
        <f t="shared" si="77"/>
        <v>101.20604332408384</v>
      </c>
      <c r="Z157">
        <v>77.150000000000006</v>
      </c>
      <c r="AA157">
        <f t="shared" si="78"/>
        <v>0.35290433484802047</v>
      </c>
      <c r="AB157">
        <f t="shared" si="79"/>
        <v>80.727733693187531</v>
      </c>
      <c r="AC157">
        <f t="shared" si="80"/>
        <v>101.20604332408385</v>
      </c>
      <c r="AD157">
        <f t="shared" si="81"/>
        <v>81.803699250000008</v>
      </c>
      <c r="AE157">
        <f t="shared" si="82"/>
        <v>14.108604076531611</v>
      </c>
      <c r="AF157">
        <f t="shared" si="83"/>
        <v>18.795625990055303</v>
      </c>
    </row>
    <row r="158" spans="1:32" x14ac:dyDescent="0.25">
      <c r="A158">
        <v>3469.5</v>
      </c>
      <c r="B158">
        <v>2.452</v>
      </c>
      <c r="C158">
        <v>77.638000000000005</v>
      </c>
      <c r="D158">
        <f t="shared" si="56"/>
        <v>2452</v>
      </c>
      <c r="E158">
        <f t="shared" si="57"/>
        <v>3925.912568587547</v>
      </c>
      <c r="F158">
        <f t="shared" si="58"/>
        <v>4393.2312450088866</v>
      </c>
      <c r="G158">
        <f t="shared" si="59"/>
        <v>4227.0393467116619</v>
      </c>
      <c r="H158">
        <f t="shared" si="60"/>
        <v>2372.7347252187647</v>
      </c>
      <c r="I158">
        <f t="shared" si="61"/>
        <v>2586.1948284692376</v>
      </c>
      <c r="J158">
        <f t="shared" si="62"/>
        <v>37.792159844666877</v>
      </c>
      <c r="K158">
        <f t="shared" si="63"/>
        <v>13.804441426986987</v>
      </c>
      <c r="L158">
        <f t="shared" si="64"/>
        <v>47.324778853243956</v>
      </c>
      <c r="M158">
        <f t="shared" si="65"/>
        <v>16.399965849844122</v>
      </c>
      <c r="N158">
        <f t="shared" si="66"/>
        <v>14.524847153555712</v>
      </c>
      <c r="O158">
        <f t="shared" si="67"/>
        <v>17.091150253460714</v>
      </c>
      <c r="P158" s="11">
        <f t="shared" si="68"/>
        <v>28.346430392583969</v>
      </c>
      <c r="Q158">
        <f t="shared" si="69"/>
        <v>38.429189049426995</v>
      </c>
      <c r="R158">
        <f t="shared" si="70"/>
        <v>0.27633393048458749</v>
      </c>
      <c r="S158">
        <f t="shared" si="71"/>
        <v>0.17162405706449249</v>
      </c>
      <c r="T158" s="14">
        <f t="shared" si="72"/>
        <v>14.70209512807684</v>
      </c>
      <c r="U158" s="14">
        <f t="shared" si="73"/>
        <v>21.344792018810651</v>
      </c>
      <c r="V158">
        <f t="shared" si="74"/>
        <v>41.324936939999994</v>
      </c>
      <c r="W158">
        <f t="shared" si="75"/>
        <v>81.806646600000008</v>
      </c>
      <c r="X158">
        <f t="shared" si="76"/>
        <v>80.014537271621464</v>
      </c>
      <c r="Y158">
        <f t="shared" si="77"/>
        <v>100.02249560843129</v>
      </c>
      <c r="Z158">
        <v>78.284000000000006</v>
      </c>
      <c r="AA158">
        <f t="shared" si="78"/>
        <v>0.3680156710152846</v>
      </c>
      <c r="AB158">
        <f t="shared" si="79"/>
        <v>80.014537271621464</v>
      </c>
      <c r="AC158">
        <f t="shared" si="80"/>
        <v>100.02249560843129</v>
      </c>
      <c r="AD158">
        <f t="shared" si="81"/>
        <v>81.806646600000008</v>
      </c>
      <c r="AE158">
        <f t="shared" si="82"/>
        <v>13.672557822748315</v>
      </c>
      <c r="AF158">
        <f t="shared" si="83"/>
        <v>18.535854500292899</v>
      </c>
    </row>
    <row r="159" spans="1:32" x14ac:dyDescent="0.25">
      <c r="A159">
        <v>3469.625</v>
      </c>
      <c r="B159">
        <v>2.4209999999999998</v>
      </c>
      <c r="C159">
        <v>79.379000000000005</v>
      </c>
      <c r="D159">
        <f t="shared" si="56"/>
        <v>2421</v>
      </c>
      <c r="E159">
        <f t="shared" si="57"/>
        <v>3839.8064979402611</v>
      </c>
      <c r="F159">
        <f t="shared" si="58"/>
        <v>4332.0184393857317</v>
      </c>
      <c r="G159">
        <f t="shared" si="59"/>
        <v>4146.4268433716725</v>
      </c>
      <c r="H159">
        <f t="shared" si="60"/>
        <v>2329.5386536869428</v>
      </c>
      <c r="I159">
        <f t="shared" si="61"/>
        <v>2558.2080937237702</v>
      </c>
      <c r="J159">
        <f t="shared" si="62"/>
        <v>35.69549985267232</v>
      </c>
      <c r="K159">
        <f t="shared" si="63"/>
        <v>13.138162570771231</v>
      </c>
      <c r="L159">
        <f t="shared" si="64"/>
        <v>45.433415080969908</v>
      </c>
      <c r="M159">
        <f t="shared" si="65"/>
        <v>15.844061763571805</v>
      </c>
      <c r="N159">
        <f t="shared" si="66"/>
        <v>13.745291553826299</v>
      </c>
      <c r="O159">
        <f t="shared" si="67"/>
        <v>16.003067742265827</v>
      </c>
      <c r="P159" s="11">
        <f t="shared" si="68"/>
        <v>27.040421304099681</v>
      </c>
      <c r="Q159">
        <f t="shared" si="69"/>
        <v>37.130396416145835</v>
      </c>
      <c r="R159">
        <f t="shared" si="70"/>
        <v>0.27041935608738465</v>
      </c>
      <c r="S159">
        <f t="shared" si="71"/>
        <v>0.17174487736203284</v>
      </c>
      <c r="T159" s="14">
        <f t="shared" si="72"/>
        <v>13.876602542921134</v>
      </c>
      <c r="U159" s="14">
        <f t="shared" si="73"/>
        <v>20.464407854405632</v>
      </c>
      <c r="V159">
        <f t="shared" si="74"/>
        <v>41.326425805</v>
      </c>
      <c r="W159">
        <f t="shared" si="75"/>
        <v>81.809593950000007</v>
      </c>
      <c r="X159">
        <f t="shared" si="76"/>
        <v>79.17445952723827</v>
      </c>
      <c r="Y159">
        <f t="shared" si="77"/>
        <v>98.504214878795878</v>
      </c>
      <c r="Z159">
        <v>79.304000000000002</v>
      </c>
      <c r="AA159">
        <f t="shared" si="78"/>
        <v>0.38160787814986075</v>
      </c>
      <c r="AB159">
        <f t="shared" si="79"/>
        <v>79.17445952723827</v>
      </c>
      <c r="AC159">
        <f t="shared" si="80"/>
        <v>98.504214878795878</v>
      </c>
      <c r="AD159">
        <f t="shared" si="81"/>
        <v>81.809593950000007</v>
      </c>
      <c r="AE159">
        <f t="shared" si="82"/>
        <v>13.149819013493646</v>
      </c>
      <c r="AF159">
        <f t="shared" si="83"/>
        <v>18.056597095163031</v>
      </c>
    </row>
    <row r="160" spans="1:32" x14ac:dyDescent="0.25">
      <c r="A160">
        <v>3469.75</v>
      </c>
      <c r="B160">
        <v>2.3919999999999999</v>
      </c>
      <c r="C160">
        <v>81.566000000000003</v>
      </c>
      <c r="D160">
        <f t="shared" si="56"/>
        <v>2392</v>
      </c>
      <c r="E160">
        <f t="shared" si="57"/>
        <v>3736.8511389549567</v>
      </c>
      <c r="F160">
        <f t="shared" si="58"/>
        <v>4258.8274746830784</v>
      </c>
      <c r="G160">
        <f t="shared" si="59"/>
        <v>4050.0400362896298</v>
      </c>
      <c r="H160">
        <f t="shared" si="60"/>
        <v>2276.6000620182676</v>
      </c>
      <c r="I160">
        <f t="shared" si="61"/>
        <v>2523.9091801816357</v>
      </c>
      <c r="J160">
        <f t="shared" si="62"/>
        <v>33.40202299182382</v>
      </c>
      <c r="K160">
        <f t="shared" si="63"/>
        <v>12.397515558976741</v>
      </c>
      <c r="L160">
        <f t="shared" si="64"/>
        <v>43.385166610204145</v>
      </c>
      <c r="M160">
        <f t="shared" si="65"/>
        <v>15.237321179133888</v>
      </c>
      <c r="N160">
        <f t="shared" si="66"/>
        <v>12.910524251936369</v>
      </c>
      <c r="O160">
        <f t="shared" si="67"/>
        <v>14.82869736357654</v>
      </c>
      <c r="P160" s="11">
        <f t="shared" si="68"/>
        <v>25.590047967340357</v>
      </c>
      <c r="Q160">
        <f t="shared" si="69"/>
        <v>35.714155928859945</v>
      </c>
      <c r="R160">
        <f t="shared" si="70"/>
        <v>0.26340732543614637</v>
      </c>
      <c r="S160">
        <f t="shared" si="71"/>
        <v>0.17193027268360028</v>
      </c>
      <c r="T160" s="14">
        <f t="shared" si="72"/>
        <v>12.970340323944496</v>
      </c>
      <c r="U160" s="14">
        <f t="shared" si="73"/>
        <v>19.512289427968781</v>
      </c>
      <c r="V160">
        <f t="shared" si="74"/>
        <v>41.327914669999998</v>
      </c>
      <c r="W160">
        <f t="shared" si="75"/>
        <v>81.812541300000007</v>
      </c>
      <c r="X160">
        <f t="shared" si="76"/>
        <v>78.25590157276703</v>
      </c>
      <c r="Y160">
        <f t="shared" si="77"/>
        <v>96.845433411310367</v>
      </c>
      <c r="Z160">
        <v>81.454999999999998</v>
      </c>
      <c r="AA160">
        <f t="shared" si="78"/>
        <v>0.41027144437189339</v>
      </c>
      <c r="AB160">
        <f t="shared" si="79"/>
        <v>78.25590157276703</v>
      </c>
      <c r="AC160">
        <f t="shared" si="80"/>
        <v>96.845433411310381</v>
      </c>
      <c r="AD160">
        <f t="shared" si="81"/>
        <v>81.812541300000007</v>
      </c>
      <c r="AE160">
        <f t="shared" si="82"/>
        <v>12.658437220575442</v>
      </c>
      <c r="AF160">
        <f t="shared" si="83"/>
        <v>17.666453821747258</v>
      </c>
    </row>
    <row r="161" spans="1:32" x14ac:dyDescent="0.25">
      <c r="A161">
        <v>3469.875</v>
      </c>
      <c r="B161">
        <v>2.3559999999999999</v>
      </c>
      <c r="C161">
        <v>83.816000000000003</v>
      </c>
      <c r="D161">
        <f t="shared" si="56"/>
        <v>2356</v>
      </c>
      <c r="E161">
        <f t="shared" si="57"/>
        <v>3636.5371766727117</v>
      </c>
      <c r="F161">
        <f t="shared" si="58"/>
        <v>4187.5142788966305</v>
      </c>
      <c r="G161">
        <f t="shared" si="59"/>
        <v>3956.1261048009928</v>
      </c>
      <c r="H161">
        <f t="shared" si="60"/>
        <v>2223.5976745486951</v>
      </c>
      <c r="I161">
        <f t="shared" si="61"/>
        <v>2489.5689333400996</v>
      </c>
      <c r="J161">
        <f t="shared" si="62"/>
        <v>31.156692613532368</v>
      </c>
      <c r="K161">
        <f t="shared" si="63"/>
        <v>11.648974872616707</v>
      </c>
      <c r="L161">
        <f t="shared" si="64"/>
        <v>41.313109869529221</v>
      </c>
      <c r="M161">
        <f t="shared" si="65"/>
        <v>14.602378384395692</v>
      </c>
      <c r="N161">
        <f t="shared" si="66"/>
        <v>12.108353100737837</v>
      </c>
      <c r="O161">
        <f t="shared" si="67"/>
        <v>13.71090116195951</v>
      </c>
      <c r="P161" s="11">
        <f t="shared" si="68"/>
        <v>24.118741939000966</v>
      </c>
      <c r="Q161">
        <f t="shared" si="69"/>
        <v>34.233463186458145</v>
      </c>
      <c r="R161">
        <f t="shared" si="70"/>
        <v>0.25665529170533252</v>
      </c>
      <c r="S161">
        <f t="shared" si="71"/>
        <v>0.17218792327147575</v>
      </c>
      <c r="T161" s="14">
        <f t="shared" si="72"/>
        <v>12.062745068324935</v>
      </c>
      <c r="U161" s="14">
        <f t="shared" si="73"/>
        <v>18.525894496071199</v>
      </c>
      <c r="V161">
        <f t="shared" si="74"/>
        <v>41.329403534999997</v>
      </c>
      <c r="W161">
        <f t="shared" si="75"/>
        <v>81.815488650000006</v>
      </c>
      <c r="X161">
        <f t="shared" si="76"/>
        <v>77.325339379575098</v>
      </c>
      <c r="Y161">
        <f t="shared" si="77"/>
        <v>95.140241008537842</v>
      </c>
      <c r="Z161">
        <v>83.748000000000005</v>
      </c>
      <c r="AA161">
        <f t="shared" si="78"/>
        <v>0.44082725903815145</v>
      </c>
      <c r="AB161">
        <f t="shared" si="79"/>
        <v>77.325339379575098</v>
      </c>
      <c r="AC161">
        <f t="shared" si="80"/>
        <v>95.140241008537842</v>
      </c>
      <c r="AD161">
        <f t="shared" si="81"/>
        <v>81.815488650000006</v>
      </c>
      <c r="AE161">
        <f t="shared" si="82"/>
        <v>12.145586239747368</v>
      </c>
      <c r="AF161">
        <f t="shared" si="83"/>
        <v>17.239103120217166</v>
      </c>
    </row>
    <row r="162" spans="1:32" x14ac:dyDescent="0.25">
      <c r="A162">
        <v>3470</v>
      </c>
      <c r="B162">
        <v>2.3220000000000001</v>
      </c>
      <c r="C162">
        <v>85.567999999999998</v>
      </c>
      <c r="D162">
        <f t="shared" si="56"/>
        <v>2322</v>
      </c>
      <c r="E162">
        <f t="shared" si="57"/>
        <v>3562.0792819745698</v>
      </c>
      <c r="F162">
        <f t="shared" si="58"/>
        <v>4134.5821615557215</v>
      </c>
      <c r="G162">
        <f t="shared" si="59"/>
        <v>3886.4186237845925</v>
      </c>
      <c r="H162">
        <f t="shared" si="60"/>
        <v>2183.3026371776468</v>
      </c>
      <c r="I162">
        <f t="shared" si="61"/>
        <v>2463.461778627398</v>
      </c>
      <c r="J162">
        <f t="shared" si="62"/>
        <v>29.462485259310267</v>
      </c>
      <c r="K162">
        <f t="shared" si="63"/>
        <v>11.068533761586945</v>
      </c>
      <c r="L162">
        <f t="shared" si="64"/>
        <v>39.694055128820402</v>
      </c>
      <c r="M162">
        <f t="shared" si="65"/>
        <v>14.091391216508223</v>
      </c>
      <c r="N162">
        <f t="shared" si="66"/>
        <v>11.511272695803957</v>
      </c>
      <c r="O162">
        <f t="shared" si="67"/>
        <v>12.888678240625417</v>
      </c>
      <c r="P162" s="11">
        <f t="shared" si="68"/>
        <v>22.97417500537275</v>
      </c>
      <c r="Q162">
        <f t="shared" si="69"/>
        <v>33.042958095582371</v>
      </c>
      <c r="R162">
        <f t="shared" si="70"/>
        <v>0.25170580461409175</v>
      </c>
      <c r="S162">
        <f t="shared" si="71"/>
        <v>0.17245194558476873</v>
      </c>
      <c r="T162" s="14">
        <f t="shared" si="72"/>
        <v>11.365237066318301</v>
      </c>
      <c r="U162" s="14">
        <f t="shared" si="73"/>
        <v>17.739731872427786</v>
      </c>
      <c r="V162">
        <f t="shared" si="74"/>
        <v>41.33089240000001</v>
      </c>
      <c r="W162">
        <f t="shared" si="75"/>
        <v>81.81843600000002</v>
      </c>
      <c r="X162">
        <f t="shared" si="76"/>
        <v>76.600181529694737</v>
      </c>
      <c r="Y162">
        <f t="shared" si="77"/>
        <v>93.791678813834778</v>
      </c>
      <c r="Z162">
        <v>85.231999999999999</v>
      </c>
      <c r="AA162">
        <f t="shared" si="78"/>
        <v>0.46060258784963282</v>
      </c>
      <c r="AB162">
        <f t="shared" si="79"/>
        <v>76.600181529694737</v>
      </c>
      <c r="AC162">
        <f t="shared" si="80"/>
        <v>93.791678813834778</v>
      </c>
      <c r="AD162">
        <f t="shared" si="81"/>
        <v>81.81843600000002</v>
      </c>
      <c r="AE162">
        <f t="shared" si="82"/>
        <v>11.70172192819375</v>
      </c>
      <c r="AF162">
        <f t="shared" si="83"/>
        <v>16.830180288477788</v>
      </c>
    </row>
    <row r="163" spans="1:32" x14ac:dyDescent="0.25">
      <c r="A163">
        <v>3470.125</v>
      </c>
      <c r="B163">
        <v>2.3159999999999998</v>
      </c>
      <c r="C163">
        <v>86.275000000000006</v>
      </c>
      <c r="D163">
        <f t="shared" si="56"/>
        <v>2316</v>
      </c>
      <c r="E163">
        <f t="shared" si="57"/>
        <v>3532.8890176760356</v>
      </c>
      <c r="F163">
        <f t="shared" si="58"/>
        <v>4113.8308026658942</v>
      </c>
      <c r="G163">
        <f t="shared" si="59"/>
        <v>3859.0906983483046</v>
      </c>
      <c r="H163">
        <f t="shared" si="60"/>
        <v>2167.2751892162105</v>
      </c>
      <c r="I163">
        <f t="shared" si="61"/>
        <v>2453.0775950931825</v>
      </c>
      <c r="J163">
        <f t="shared" si="62"/>
        <v>28.906701942776124</v>
      </c>
      <c r="K163">
        <f t="shared" si="63"/>
        <v>10.878441323254645</v>
      </c>
      <c r="L163">
        <f t="shared" si="64"/>
        <v>39.195066569781645</v>
      </c>
      <c r="M163">
        <f t="shared" si="65"/>
        <v>13.93673771636152</v>
      </c>
      <c r="N163">
        <f t="shared" si="66"/>
        <v>11.321591137058604</v>
      </c>
      <c r="O163">
        <f t="shared" si="67"/>
        <v>12.618142989856683</v>
      </c>
      <c r="P163" s="11">
        <f t="shared" si="68"/>
        <v>22.603136357085749</v>
      </c>
      <c r="Q163">
        <f t="shared" si="69"/>
        <v>32.683791984856896</v>
      </c>
      <c r="R163">
        <f t="shared" si="70"/>
        <v>0.24978182569168889</v>
      </c>
      <c r="S163">
        <f t="shared" si="71"/>
        <v>0.17257684868699993</v>
      </c>
      <c r="T163" s="14">
        <f t="shared" si="72"/>
        <v>11.140778698752248</v>
      </c>
      <c r="U163" s="14">
        <f t="shared" si="73"/>
        <v>17.50379170155491</v>
      </c>
      <c r="V163">
        <f t="shared" si="74"/>
        <v>41.332381265000009</v>
      </c>
      <c r="W163">
        <f t="shared" si="75"/>
        <v>81.821383350000005</v>
      </c>
      <c r="X163">
        <f t="shared" si="76"/>
        <v>76.377892709767153</v>
      </c>
      <c r="Y163">
        <f t="shared" si="77"/>
        <v>93.380712723728223</v>
      </c>
      <c r="Z163">
        <v>85.385999999999996</v>
      </c>
      <c r="AA163">
        <f t="shared" si="78"/>
        <v>0.46265474461308836</v>
      </c>
      <c r="AB163">
        <f t="shared" si="79"/>
        <v>76.377892709767153</v>
      </c>
      <c r="AC163">
        <f t="shared" si="80"/>
        <v>93.380712723728223</v>
      </c>
      <c r="AD163">
        <f t="shared" si="81"/>
        <v>81.821383350000005</v>
      </c>
      <c r="AE163">
        <f t="shared" si="82"/>
        <v>11.526265215206999</v>
      </c>
      <c r="AF163">
        <f t="shared" si="83"/>
        <v>16.666804495829204</v>
      </c>
    </row>
    <row r="164" spans="1:32" x14ac:dyDescent="0.25">
      <c r="A164">
        <v>3470.25</v>
      </c>
      <c r="B164">
        <v>2.2970000000000002</v>
      </c>
      <c r="C164">
        <v>85.206000000000003</v>
      </c>
      <c r="D164">
        <f t="shared" si="56"/>
        <v>2297</v>
      </c>
      <c r="E164">
        <f t="shared" si="57"/>
        <v>3577.2128723329342</v>
      </c>
      <c r="F164">
        <f t="shared" si="58"/>
        <v>4145.3406309414831</v>
      </c>
      <c r="G164">
        <f t="shared" si="59"/>
        <v>3900.5866910780933</v>
      </c>
      <c r="H164">
        <f t="shared" si="60"/>
        <v>2191.5603890146194</v>
      </c>
      <c r="I164">
        <f t="shared" si="61"/>
        <v>2468.8119760425716</v>
      </c>
      <c r="J164">
        <f t="shared" si="62"/>
        <v>29.393450092362261</v>
      </c>
      <c r="K164">
        <f t="shared" si="63"/>
        <v>11.032346148189099</v>
      </c>
      <c r="L164">
        <f t="shared" si="64"/>
        <v>39.471301030189359</v>
      </c>
      <c r="M164">
        <f t="shared" si="65"/>
        <v>14.00028982029867</v>
      </c>
      <c r="N164">
        <f t="shared" si="66"/>
        <v>11.470721389592018</v>
      </c>
      <c r="O164">
        <f t="shared" si="67"/>
        <v>12.873408113893163</v>
      </c>
      <c r="P164" s="11">
        <f t="shared" si="68"/>
        <v>22.887048163470741</v>
      </c>
      <c r="Q164">
        <f t="shared" si="69"/>
        <v>32.827662237258181</v>
      </c>
      <c r="R164">
        <f t="shared" si="70"/>
        <v>0.25270704817746437</v>
      </c>
      <c r="S164">
        <f t="shared" si="71"/>
        <v>0.17239223825431718</v>
      </c>
      <c r="T164" s="14">
        <f t="shared" si="72"/>
        <v>11.312456202486501</v>
      </c>
      <c r="U164" s="14">
        <f t="shared" si="73"/>
        <v>17.598231947662601</v>
      </c>
      <c r="V164">
        <f t="shared" si="74"/>
        <v>41.333870130000008</v>
      </c>
      <c r="W164">
        <f t="shared" si="75"/>
        <v>81.824330700000004</v>
      </c>
      <c r="X164">
        <f t="shared" si="76"/>
        <v>76.508293722895502</v>
      </c>
      <c r="Y164">
        <f t="shared" si="77"/>
        <v>93.588647303659897</v>
      </c>
      <c r="Z164">
        <v>84.528999999999996</v>
      </c>
      <c r="AA164">
        <f t="shared" si="78"/>
        <v>0.45123462548139054</v>
      </c>
      <c r="AB164">
        <f t="shared" si="79"/>
        <v>76.508293722895502</v>
      </c>
      <c r="AC164">
        <f t="shared" si="80"/>
        <v>93.588647303659883</v>
      </c>
      <c r="AD164">
        <f t="shared" si="81"/>
        <v>81.824330700000004</v>
      </c>
      <c r="AE164">
        <f t="shared" si="82"/>
        <v>11.59480973817352</v>
      </c>
      <c r="AF164">
        <f t="shared" si="83"/>
        <v>16.630825219197298</v>
      </c>
    </row>
    <row r="165" spans="1:32" x14ac:dyDescent="0.25">
      <c r="A165">
        <v>3470.375</v>
      </c>
      <c r="B165">
        <v>2.3210000000000002</v>
      </c>
      <c r="C165">
        <v>82.460999999999999</v>
      </c>
      <c r="D165">
        <f t="shared" si="56"/>
        <v>2321</v>
      </c>
      <c r="E165">
        <f t="shared" si="57"/>
        <v>3696.2927929566704</v>
      </c>
      <c r="F165">
        <f t="shared" si="58"/>
        <v>4229.9945465128967</v>
      </c>
      <c r="G165">
        <f t="shared" si="59"/>
        <v>4012.0693127660347</v>
      </c>
      <c r="H165">
        <f t="shared" si="60"/>
        <v>2255.3438261433985</v>
      </c>
      <c r="I165">
        <f t="shared" si="61"/>
        <v>2510.1372649583082</v>
      </c>
      <c r="J165">
        <f t="shared" si="62"/>
        <v>31.710849134542404</v>
      </c>
      <c r="K165">
        <f t="shared" si="63"/>
        <v>11.805942371739818</v>
      </c>
      <c r="L165">
        <f t="shared" si="64"/>
        <v>41.529313817250461</v>
      </c>
      <c r="M165">
        <f t="shared" si="65"/>
        <v>14.624131475412042</v>
      </c>
      <c r="N165">
        <f t="shared" si="66"/>
        <v>12.281050866426376</v>
      </c>
      <c r="O165">
        <f t="shared" si="67"/>
        <v>14.026576149021992</v>
      </c>
      <c r="P165" s="11">
        <f t="shared" si="68"/>
        <v>24.398323392675636</v>
      </c>
      <c r="Q165">
        <f t="shared" si="69"/>
        <v>34.279640393854919</v>
      </c>
      <c r="R165">
        <f t="shared" si="70"/>
        <v>0.26066681078035692</v>
      </c>
      <c r="S165">
        <f t="shared" si="71"/>
        <v>0.17202311985126201</v>
      </c>
      <c r="T165" s="14">
        <f t="shared" si="72"/>
        <v>12.234273434716595</v>
      </c>
      <c r="U165" s="14">
        <f t="shared" si="73"/>
        <v>18.556513669367174</v>
      </c>
      <c r="V165">
        <f t="shared" si="74"/>
        <v>41.335358995</v>
      </c>
      <c r="W165">
        <f t="shared" si="75"/>
        <v>81.827278050000018</v>
      </c>
      <c r="X165">
        <f t="shared" si="76"/>
        <v>77.443427996242207</v>
      </c>
      <c r="Y165">
        <f t="shared" si="77"/>
        <v>95.284868396244917</v>
      </c>
      <c r="Z165">
        <v>81.704999999999998</v>
      </c>
      <c r="AA165">
        <f t="shared" si="78"/>
        <v>0.41360286768919147</v>
      </c>
      <c r="AB165">
        <f t="shared" si="79"/>
        <v>77.443427996242207</v>
      </c>
      <c r="AC165">
        <f t="shared" si="80"/>
        <v>95.284868396244917</v>
      </c>
      <c r="AD165">
        <f t="shared" si="81"/>
        <v>81.827278050000018</v>
      </c>
      <c r="AE165">
        <f t="shared" si="82"/>
        <v>12.092642757842215</v>
      </c>
      <c r="AF165">
        <f t="shared" si="83"/>
        <v>16.990161105685949</v>
      </c>
    </row>
    <row r="166" spans="1:32" x14ac:dyDescent="0.25">
      <c r="A166">
        <v>3470.5</v>
      </c>
      <c r="B166">
        <v>2.3620000000000001</v>
      </c>
      <c r="C166">
        <v>79.113</v>
      </c>
      <c r="D166">
        <f t="shared" si="56"/>
        <v>2362</v>
      </c>
      <c r="E166">
        <f t="shared" si="57"/>
        <v>3852.7169997345568</v>
      </c>
      <c r="F166">
        <f t="shared" si="58"/>
        <v>4341.1965151112963</v>
      </c>
      <c r="G166">
        <f t="shared" si="59"/>
        <v>4158.5136551514925</v>
      </c>
      <c r="H166">
        <f t="shared" si="60"/>
        <v>2336.0767160051382</v>
      </c>
      <c r="I166">
        <f t="shared" si="61"/>
        <v>2562.4441042997291</v>
      </c>
      <c r="J166">
        <f t="shared" si="62"/>
        <v>35.060177597463088</v>
      </c>
      <c r="K166">
        <f t="shared" si="63"/>
        <v>12.890034947270912</v>
      </c>
      <c r="L166">
        <f t="shared" si="64"/>
        <v>44.514221725807765</v>
      </c>
      <c r="M166">
        <f t="shared" si="65"/>
        <v>15.509174938453961</v>
      </c>
      <c r="N166">
        <f t="shared" si="66"/>
        <v>13.495871848899842</v>
      </c>
      <c r="O166">
        <f t="shared" si="67"/>
        <v>15.738345731159107</v>
      </c>
      <c r="P166" s="11">
        <f t="shared" si="68"/>
        <v>26.520438697214551</v>
      </c>
      <c r="Q166">
        <f t="shared" si="69"/>
        <v>36.34498726616458</v>
      </c>
      <c r="R166">
        <f t="shared" si="70"/>
        <v>0.27130357428040802</v>
      </c>
      <c r="S166">
        <f t="shared" si="71"/>
        <v>0.17172536290275553</v>
      </c>
      <c r="T166" s="14">
        <f t="shared" si="72"/>
        <v>13.550402237435444</v>
      </c>
      <c r="U166" s="14">
        <f t="shared" si="73"/>
        <v>19.935358484036058</v>
      </c>
      <c r="V166">
        <f t="shared" si="74"/>
        <v>41.336847860000006</v>
      </c>
      <c r="W166">
        <f t="shared" si="75"/>
        <v>81.830225400000003</v>
      </c>
      <c r="X166">
        <f t="shared" si="76"/>
        <v>78.795168526964858</v>
      </c>
      <c r="Y166">
        <f t="shared" si="77"/>
        <v>97.716361951878696</v>
      </c>
      <c r="Z166">
        <v>79.114999999999995</v>
      </c>
      <c r="AA166">
        <f t="shared" si="78"/>
        <v>0.37908932212198326</v>
      </c>
      <c r="AB166">
        <f t="shared" si="79"/>
        <v>78.795168526964858</v>
      </c>
      <c r="AC166">
        <f t="shared" si="80"/>
        <v>97.716361951878696</v>
      </c>
      <c r="AD166">
        <f t="shared" si="81"/>
        <v>81.830225400000003</v>
      </c>
      <c r="AE166">
        <f t="shared" si="82"/>
        <v>12.87746892381932</v>
      </c>
      <c r="AF166">
        <f t="shared" si="83"/>
        <v>17.647952562179928</v>
      </c>
    </row>
    <row r="167" spans="1:32" x14ac:dyDescent="0.25">
      <c r="A167">
        <v>3470.625</v>
      </c>
      <c r="B167">
        <v>2.4079999999999999</v>
      </c>
      <c r="C167">
        <v>75.738</v>
      </c>
      <c r="D167">
        <f t="shared" si="56"/>
        <v>2408</v>
      </c>
      <c r="E167">
        <f t="shared" si="57"/>
        <v>4024.3999049354352</v>
      </c>
      <c r="F167">
        <f t="shared" si="58"/>
        <v>4463.2458924186003</v>
      </c>
      <c r="G167">
        <f t="shared" si="59"/>
        <v>4319.2431910005544</v>
      </c>
      <c r="H167">
        <f t="shared" si="60"/>
        <v>2420.9953308609547</v>
      </c>
      <c r="I167">
        <f t="shared" si="61"/>
        <v>2617.4628748648124</v>
      </c>
      <c r="J167">
        <f t="shared" si="62"/>
        <v>38.999473384385169</v>
      </c>
      <c r="K167">
        <f t="shared" si="63"/>
        <v>14.11381388805771</v>
      </c>
      <c r="L167">
        <f t="shared" si="64"/>
        <v>47.968717862029152</v>
      </c>
      <c r="M167">
        <f t="shared" si="65"/>
        <v>16.497477458319729</v>
      </c>
      <c r="N167">
        <f t="shared" si="66"/>
        <v>14.973762945389694</v>
      </c>
      <c r="O167">
        <f t="shared" si="67"/>
        <v>17.821560643772219</v>
      </c>
      <c r="P167" s="11">
        <f t="shared" si="68"/>
        <v>28.907464944126318</v>
      </c>
      <c r="Q167">
        <f t="shared" si="69"/>
        <v>38.653508630837187</v>
      </c>
      <c r="R167">
        <f t="shared" si="70"/>
        <v>0.28314042305227416</v>
      </c>
      <c r="S167">
        <f t="shared" si="71"/>
        <v>0.1714975434424402</v>
      </c>
      <c r="T167" s="14">
        <f t="shared" si="72"/>
        <v>15.059370816873514</v>
      </c>
      <c r="U167" s="14">
        <f t="shared" si="73"/>
        <v>21.497532527679144</v>
      </c>
      <c r="V167">
        <f t="shared" si="74"/>
        <v>41.338336725000005</v>
      </c>
      <c r="W167">
        <f t="shared" si="75"/>
        <v>81.833172750000017</v>
      </c>
      <c r="X167">
        <f t="shared" si="76"/>
        <v>80.338579675758552</v>
      </c>
      <c r="Y167">
        <f t="shared" si="77"/>
        <v>100.46550217490862</v>
      </c>
      <c r="Z167">
        <v>77.739999999999995</v>
      </c>
      <c r="AA167">
        <f t="shared" si="78"/>
        <v>0.36076649387684384</v>
      </c>
      <c r="AB167">
        <f t="shared" si="79"/>
        <v>80.338579675758552</v>
      </c>
      <c r="AC167">
        <f t="shared" si="80"/>
        <v>100.46550217490862</v>
      </c>
      <c r="AD167">
        <f t="shared" si="81"/>
        <v>81.833172750000017</v>
      </c>
      <c r="AE167">
        <f t="shared" si="82"/>
        <v>13.882045746685769</v>
      </c>
      <c r="AF167">
        <f t="shared" si="83"/>
        <v>18.562325548793041</v>
      </c>
    </row>
    <row r="168" spans="1:32" x14ac:dyDescent="0.25">
      <c r="A168">
        <v>3470.75</v>
      </c>
      <c r="B168">
        <v>2.4420000000000002</v>
      </c>
      <c r="C168">
        <v>72.870999999999995</v>
      </c>
      <c r="D168">
        <f t="shared" si="56"/>
        <v>2442</v>
      </c>
      <c r="E168">
        <f t="shared" si="57"/>
        <v>4182.7338721850947</v>
      </c>
      <c r="F168">
        <f t="shared" si="58"/>
        <v>4575.805509736384</v>
      </c>
      <c r="G168">
        <f t="shared" si="59"/>
        <v>4467.4754511396859</v>
      </c>
      <c r="H168">
        <f t="shared" si="60"/>
        <v>2496.1594941034291</v>
      </c>
      <c r="I168">
        <f t="shared" si="61"/>
        <v>2666.161736229612</v>
      </c>
      <c r="J168">
        <f t="shared" si="62"/>
        <v>42.723431380370862</v>
      </c>
      <c r="K168">
        <f t="shared" si="63"/>
        <v>15.215643441246561</v>
      </c>
      <c r="L168">
        <f t="shared" si="64"/>
        <v>51.130586385684452</v>
      </c>
      <c r="M168">
        <f t="shared" si="65"/>
        <v>17.358757741920623</v>
      </c>
      <c r="N168">
        <f t="shared" si="66"/>
        <v>16.413070901843206</v>
      </c>
      <c r="O168">
        <f t="shared" si="67"/>
        <v>19.86728632537347</v>
      </c>
      <c r="P168" s="11">
        <f t="shared" si="68"/>
        <v>31.035907139445367</v>
      </c>
      <c r="Q168">
        <f t="shared" si="69"/>
        <v>40.663207757933613</v>
      </c>
      <c r="R168">
        <f t="shared" si="70"/>
        <v>0.29413992554178858</v>
      </c>
      <c r="S168">
        <f t="shared" si="71"/>
        <v>0.17125915236819564</v>
      </c>
      <c r="T168" s="14">
        <f t="shared" si="72"/>
        <v>16.42882853742411</v>
      </c>
      <c r="U168" s="14">
        <f t="shared" si="73"/>
        <v>22.874751800746544</v>
      </c>
      <c r="V168">
        <f t="shared" si="74"/>
        <v>41.339825590000004</v>
      </c>
      <c r="W168">
        <f t="shared" si="75"/>
        <v>81.836120100000002</v>
      </c>
      <c r="X168">
        <f t="shared" si="76"/>
        <v>81.721000058473948</v>
      </c>
      <c r="Y168">
        <f t="shared" si="77"/>
        <v>102.8986845036171</v>
      </c>
      <c r="Z168">
        <v>78.046000000000006</v>
      </c>
      <c r="AA168">
        <f t="shared" si="78"/>
        <v>0.36484415601721681</v>
      </c>
      <c r="AB168">
        <f t="shared" si="79"/>
        <v>81.721000058473948</v>
      </c>
      <c r="AC168">
        <f t="shared" si="80"/>
        <v>102.8986845036171</v>
      </c>
      <c r="AD168">
        <f t="shared" si="81"/>
        <v>81.836120100000002</v>
      </c>
      <c r="AE168">
        <f t="shared" si="82"/>
        <v>14.941085403360246</v>
      </c>
      <c r="AF168">
        <f t="shared" si="83"/>
        <v>19.575791909548947</v>
      </c>
    </row>
    <row r="169" spans="1:32" x14ac:dyDescent="0.25">
      <c r="A169">
        <v>3470.875</v>
      </c>
      <c r="B169">
        <v>2.4390000000000001</v>
      </c>
      <c r="C169">
        <v>71.334000000000003</v>
      </c>
      <c r="D169">
        <f t="shared" si="56"/>
        <v>2439</v>
      </c>
      <c r="E169">
        <f t="shared" si="57"/>
        <v>4272.8572630162334</v>
      </c>
      <c r="F169">
        <f t="shared" si="58"/>
        <v>4639.8742282782405</v>
      </c>
      <c r="G169">
        <f t="shared" si="59"/>
        <v>4551.8489696357983</v>
      </c>
      <c r="H169">
        <f t="shared" si="60"/>
        <v>2537.6820761783056</v>
      </c>
      <c r="I169">
        <f t="shared" si="61"/>
        <v>2693.0642171559239</v>
      </c>
      <c r="J169">
        <f t="shared" si="62"/>
        <v>44.529577114679704</v>
      </c>
      <c r="K169">
        <f t="shared" si="63"/>
        <v>15.706746149886435</v>
      </c>
      <c r="L169">
        <f t="shared" si="64"/>
        <v>52.507847731492824</v>
      </c>
      <c r="M169">
        <f t="shared" si="65"/>
        <v>17.689078906772856</v>
      </c>
      <c r="N169">
        <f t="shared" si="66"/>
        <v>17.129689917947111</v>
      </c>
      <c r="O169">
        <f t="shared" si="67"/>
        <v>20.92008858656321</v>
      </c>
      <c r="P169" s="11">
        <f t="shared" si="68"/>
        <v>31.960203720898537</v>
      </c>
      <c r="Q169">
        <f t="shared" si="69"/>
        <v>41.430463813615731</v>
      </c>
      <c r="R169">
        <f t="shared" si="70"/>
        <v>0.3004139619622444</v>
      </c>
      <c r="S169">
        <f t="shared" si="71"/>
        <v>0.17107465097441252</v>
      </c>
      <c r="T169" s="14">
        <f t="shared" si="72"/>
        <v>17.03023391347487</v>
      </c>
      <c r="U169" s="14">
        <f t="shared" si="73"/>
        <v>23.404639070139797</v>
      </c>
      <c r="V169">
        <f t="shared" si="74"/>
        <v>41.34131445500001</v>
      </c>
      <c r="W169">
        <f t="shared" si="75"/>
        <v>81.839067450000002</v>
      </c>
      <c r="X169">
        <f t="shared" si="76"/>
        <v>82.314417779195367</v>
      </c>
      <c r="Y169">
        <f t="shared" si="77"/>
        <v>103.89509404545825</v>
      </c>
      <c r="Z169">
        <v>80.307000000000002</v>
      </c>
      <c r="AA169">
        <f t="shared" si="78"/>
        <v>0.39497354849886063</v>
      </c>
      <c r="AB169">
        <f t="shared" si="79"/>
        <v>82.314417779195367</v>
      </c>
      <c r="AC169">
        <f t="shared" si="80"/>
        <v>103.89509404545824</v>
      </c>
      <c r="AD169">
        <f t="shared" si="81"/>
        <v>81.839067450000002</v>
      </c>
      <c r="AE169">
        <f t="shared" si="82"/>
        <v>15.666911625367305</v>
      </c>
      <c r="AF169">
        <f t="shared" si="83"/>
        <v>20.309238978394319</v>
      </c>
    </row>
    <row r="170" spans="1:32" x14ac:dyDescent="0.25">
      <c r="A170">
        <v>3471</v>
      </c>
      <c r="B170">
        <v>2.4289999999999998</v>
      </c>
      <c r="C170">
        <v>72.266999999999996</v>
      </c>
      <c r="D170">
        <f t="shared" si="56"/>
        <v>2429</v>
      </c>
      <c r="E170">
        <f t="shared" si="57"/>
        <v>4217.6927228195445</v>
      </c>
      <c r="F170">
        <f t="shared" si="58"/>
        <v>4600.6577566524138</v>
      </c>
      <c r="G170">
        <f t="shared" si="59"/>
        <v>4500.2039271036565</v>
      </c>
      <c r="H170">
        <f t="shared" si="60"/>
        <v>2512.3713475348341</v>
      </c>
      <c r="I170">
        <f t="shared" si="61"/>
        <v>2676.6653960678191</v>
      </c>
      <c r="J170">
        <f t="shared" si="62"/>
        <v>43.209315595119492</v>
      </c>
      <c r="K170">
        <f t="shared" si="63"/>
        <v>15.331871774843101</v>
      </c>
      <c r="L170">
        <f t="shared" si="64"/>
        <v>51.412339807251982</v>
      </c>
      <c r="M170">
        <f t="shared" si="65"/>
        <v>17.402661933649249</v>
      </c>
      <c r="N170">
        <f t="shared" si="66"/>
        <v>16.607015939953484</v>
      </c>
      <c r="O170">
        <f t="shared" si="67"/>
        <v>20.172725642096658</v>
      </c>
      <c r="P170" s="11">
        <f t="shared" si="68"/>
        <v>31.243931466998788</v>
      </c>
      <c r="Q170">
        <f t="shared" si="69"/>
        <v>40.76375425618734</v>
      </c>
      <c r="R170">
        <f t="shared" si="70"/>
        <v>0.29657331241226059</v>
      </c>
      <c r="S170">
        <f t="shared" si="71"/>
        <v>0.17119307412872889</v>
      </c>
      <c r="T170" s="14">
        <f t="shared" si="72"/>
        <v>16.563835062199367</v>
      </c>
      <c r="U170" s="14">
        <f t="shared" si="73"/>
        <v>22.944064691926165</v>
      </c>
      <c r="V170">
        <f t="shared" si="74"/>
        <v>41.342803320000002</v>
      </c>
      <c r="W170">
        <f t="shared" si="75"/>
        <v>81.842014800000015</v>
      </c>
      <c r="X170">
        <f t="shared" si="76"/>
        <v>81.8499587383603</v>
      </c>
      <c r="Y170">
        <f t="shared" si="77"/>
        <v>103.08120629741236</v>
      </c>
      <c r="Z170">
        <v>84.703999999999994</v>
      </c>
      <c r="AA170">
        <f t="shared" si="78"/>
        <v>0.45356662180349916</v>
      </c>
      <c r="AB170">
        <f t="shared" si="79"/>
        <v>81.8499587383603</v>
      </c>
      <c r="AC170">
        <f t="shared" si="80"/>
        <v>103.08120629741238</v>
      </c>
      <c r="AD170">
        <f t="shared" si="81"/>
        <v>81.842014800000015</v>
      </c>
      <c r="AE170">
        <f t="shared" si="82"/>
        <v>15.849742263933996</v>
      </c>
      <c r="AF170">
        <f t="shared" si="83"/>
        <v>20.679055686488933</v>
      </c>
    </row>
    <row r="171" spans="1:32" x14ac:dyDescent="0.25">
      <c r="A171">
        <v>3471.125</v>
      </c>
      <c r="B171">
        <v>2.42</v>
      </c>
      <c r="C171">
        <v>73.783000000000001</v>
      </c>
      <c r="D171">
        <f t="shared" si="56"/>
        <v>2420</v>
      </c>
      <c r="E171">
        <f t="shared" si="57"/>
        <v>4131.0328937560143</v>
      </c>
      <c r="F171">
        <f t="shared" si="58"/>
        <v>4539.0512841711516</v>
      </c>
      <c r="G171">
        <f t="shared" si="59"/>
        <v>4419.072995134381</v>
      </c>
      <c r="H171">
        <f t="shared" si="60"/>
        <v>2471.9335405023776</v>
      </c>
      <c r="I171">
        <f t="shared" si="61"/>
        <v>2650.4657408914904</v>
      </c>
      <c r="J171">
        <f t="shared" si="62"/>
        <v>41.29834730169194</v>
      </c>
      <c r="K171">
        <f t="shared" si="63"/>
        <v>14.787302137358699</v>
      </c>
      <c r="L171">
        <f t="shared" si="64"/>
        <v>49.859227476012592</v>
      </c>
      <c r="M171">
        <f t="shared" si="65"/>
        <v>17.000424117607537</v>
      </c>
      <c r="N171">
        <f t="shared" si="66"/>
        <v>15.858379240797518</v>
      </c>
      <c r="O171">
        <f t="shared" si="67"/>
        <v>19.093807305823631</v>
      </c>
      <c r="P171" s="11">
        <f t="shared" si="68"/>
        <v>30.203193486887287</v>
      </c>
      <c r="Q171">
        <f t="shared" si="69"/>
        <v>39.826765640384863</v>
      </c>
      <c r="R171">
        <f t="shared" si="70"/>
        <v>0.29054325407957327</v>
      </c>
      <c r="S171">
        <f t="shared" si="71"/>
        <v>0.17134623715463129</v>
      </c>
      <c r="T171" s="14">
        <f t="shared" si="72"/>
        <v>15.890451300698269</v>
      </c>
      <c r="U171" s="14">
        <f t="shared" si="73"/>
        <v>22.299642806486176</v>
      </c>
      <c r="V171">
        <f t="shared" si="74"/>
        <v>41.344292185</v>
      </c>
      <c r="W171">
        <f t="shared" si="75"/>
        <v>81.844962150000001</v>
      </c>
      <c r="X171">
        <f t="shared" si="76"/>
        <v>81.179660713826365</v>
      </c>
      <c r="Y171">
        <f t="shared" si="77"/>
        <v>101.92017813730756</v>
      </c>
      <c r="Z171">
        <v>88.998999999999995</v>
      </c>
      <c r="AA171">
        <f t="shared" si="78"/>
        <v>0.51080047439468024</v>
      </c>
      <c r="AB171">
        <f t="shared" si="79"/>
        <v>81.179660713826365</v>
      </c>
      <c r="AC171">
        <f t="shared" si="80"/>
        <v>101.92017813730756</v>
      </c>
      <c r="AD171">
        <f t="shared" si="81"/>
        <v>81.844962150000001</v>
      </c>
      <c r="AE171">
        <f t="shared" si="82"/>
        <v>15.825974179639168</v>
      </c>
      <c r="AF171">
        <f t="shared" si="83"/>
        <v>20.868566926769343</v>
      </c>
    </row>
    <row r="172" spans="1:32" x14ac:dyDescent="0.25">
      <c r="A172">
        <v>3471.25</v>
      </c>
      <c r="B172">
        <v>2.4049999999999998</v>
      </c>
      <c r="C172">
        <v>75.542000000000002</v>
      </c>
      <c r="D172">
        <f t="shared" si="56"/>
        <v>2405</v>
      </c>
      <c r="E172">
        <f t="shared" si="57"/>
        <v>4034.8415451007386</v>
      </c>
      <c r="F172">
        <f t="shared" si="58"/>
        <v>4470.6688544121153</v>
      </c>
      <c r="G172">
        <f t="shared" si="59"/>
        <v>4329.0186545233119</v>
      </c>
      <c r="H172">
        <f t="shared" si="60"/>
        <v>2426.0425150705451</v>
      </c>
      <c r="I172">
        <f t="shared" si="61"/>
        <v>2620.7329455142058</v>
      </c>
      <c r="J172">
        <f t="shared" si="62"/>
        <v>39.153270837240555</v>
      </c>
      <c r="K172">
        <f t="shared" si="63"/>
        <v>14.155065895256207</v>
      </c>
      <c r="L172">
        <f t="shared" si="64"/>
        <v>48.068446413974335</v>
      </c>
      <c r="M172">
        <f t="shared" si="65"/>
        <v>16.518120017947076</v>
      </c>
      <c r="N172">
        <f t="shared" si="66"/>
        <v>15.032206378080183</v>
      </c>
      <c r="O172">
        <f t="shared" si="67"/>
        <v>17.912007321094435</v>
      </c>
      <c r="P172" s="11">
        <f t="shared" si="68"/>
        <v>28.984120691417022</v>
      </c>
      <c r="Q172">
        <f t="shared" si="69"/>
        <v>38.701421395611973</v>
      </c>
      <c r="R172">
        <f t="shared" si="70"/>
        <v>0.28386405732001985</v>
      </c>
      <c r="S172">
        <f t="shared" si="71"/>
        <v>0.17148384179200027</v>
      </c>
      <c r="T172" s="14">
        <f t="shared" si="72"/>
        <v>15.108308408340372</v>
      </c>
      <c r="U172" s="14">
        <f t="shared" si="73"/>
        <v>21.530182516017415</v>
      </c>
      <c r="V172">
        <f t="shared" si="74"/>
        <v>41.345781049999999</v>
      </c>
      <c r="W172">
        <f t="shared" si="75"/>
        <v>81.847909500000014</v>
      </c>
      <c r="X172">
        <f t="shared" si="76"/>
        <v>80.394998178379481</v>
      </c>
      <c r="Y172">
        <f t="shared" si="77"/>
        <v>100.54710460027492</v>
      </c>
      <c r="Z172">
        <v>91.679000000000002</v>
      </c>
      <c r="AA172">
        <f t="shared" si="78"/>
        <v>0.54651333235611577</v>
      </c>
      <c r="AB172">
        <f t="shared" si="79"/>
        <v>80.394998178379495</v>
      </c>
      <c r="AC172">
        <f t="shared" si="80"/>
        <v>100.54710460027493</v>
      </c>
      <c r="AD172">
        <f t="shared" si="81"/>
        <v>81.847909500000014</v>
      </c>
      <c r="AE172">
        <f t="shared" si="82"/>
        <v>15.489106038087513</v>
      </c>
      <c r="AF172">
        <f t="shared" si="83"/>
        <v>20.682028832389456</v>
      </c>
    </row>
    <row r="173" spans="1:32" x14ac:dyDescent="0.25">
      <c r="A173">
        <v>3471.375</v>
      </c>
      <c r="B173">
        <v>2.3839999999999999</v>
      </c>
      <c r="C173">
        <v>77.266999999999996</v>
      </c>
      <c r="D173">
        <f t="shared" si="56"/>
        <v>2384</v>
      </c>
      <c r="E173">
        <f t="shared" si="57"/>
        <v>3944.7629647844492</v>
      </c>
      <c r="F173">
        <f t="shared" si="58"/>
        <v>4406.6319916652646</v>
      </c>
      <c r="G173">
        <f t="shared" si="59"/>
        <v>4244.6870876312005</v>
      </c>
      <c r="H173">
        <f t="shared" si="60"/>
        <v>2382.0647685576532</v>
      </c>
      <c r="I173">
        <f t="shared" si="61"/>
        <v>2592.2397635485036</v>
      </c>
      <c r="J173">
        <f t="shared" si="62"/>
        <v>37.097793158430633</v>
      </c>
      <c r="K173">
        <f t="shared" si="63"/>
        <v>13.527370426863044</v>
      </c>
      <c r="L173">
        <f t="shared" si="64"/>
        <v>46.293478735763181</v>
      </c>
      <c r="M173">
        <f t="shared" si="65"/>
        <v>16.019781468265251</v>
      </c>
      <c r="N173">
        <f t="shared" si="66"/>
        <v>14.253915799232679</v>
      </c>
      <c r="O173">
        <f t="shared" si="67"/>
        <v>16.809996351166301</v>
      </c>
      <c r="P173" s="11">
        <f t="shared" si="68"/>
        <v>27.763750645242126</v>
      </c>
      <c r="Q173">
        <f t="shared" si="69"/>
        <v>37.537539882153098</v>
      </c>
      <c r="R173">
        <f t="shared" si="70"/>
        <v>0.27763368647432501</v>
      </c>
      <c r="S173">
        <f t="shared" si="71"/>
        <v>0.17159962376871191</v>
      </c>
      <c r="T173" s="14">
        <f t="shared" si="72"/>
        <v>14.332717152826463</v>
      </c>
      <c r="U173" s="14">
        <f t="shared" si="73"/>
        <v>20.73965495042474</v>
      </c>
      <c r="V173">
        <f t="shared" si="74"/>
        <v>41.347269915000005</v>
      </c>
      <c r="W173">
        <f t="shared" si="75"/>
        <v>81.850856850000014</v>
      </c>
      <c r="X173">
        <f t="shared" si="76"/>
        <v>79.608655005954759</v>
      </c>
      <c r="Y173">
        <f t="shared" si="77"/>
        <v>99.152788397238368</v>
      </c>
      <c r="Z173">
        <v>92.921000000000006</v>
      </c>
      <c r="AA173">
        <f t="shared" si="78"/>
        <v>0.56306384339645277</v>
      </c>
      <c r="AB173">
        <f t="shared" si="79"/>
        <v>79.608655005954773</v>
      </c>
      <c r="AC173">
        <f t="shared" si="80"/>
        <v>99.152788397238368</v>
      </c>
      <c r="AD173">
        <f t="shared" si="81"/>
        <v>81.850856850000014</v>
      </c>
      <c r="AE173">
        <f t="shared" si="82"/>
        <v>14.970962701043941</v>
      </c>
      <c r="AF173">
        <f t="shared" si="83"/>
        <v>20.241253303467797</v>
      </c>
    </row>
    <row r="174" spans="1:32" x14ac:dyDescent="0.25">
      <c r="A174">
        <v>3471.5</v>
      </c>
      <c r="B174">
        <v>2.363</v>
      </c>
      <c r="C174">
        <v>78.688000000000002</v>
      </c>
      <c r="D174">
        <f t="shared" si="56"/>
        <v>2363</v>
      </c>
      <c r="E174">
        <f t="shared" si="57"/>
        <v>3873.5258235054898</v>
      </c>
      <c r="F174">
        <f t="shared" si="58"/>
        <v>4355.9895079300532</v>
      </c>
      <c r="G174">
        <f t="shared" si="59"/>
        <v>4177.9948759658391</v>
      </c>
      <c r="H174">
        <f t="shared" si="60"/>
        <v>2346.5686267227757</v>
      </c>
      <c r="I174">
        <f t="shared" si="61"/>
        <v>2569.2418132536864</v>
      </c>
      <c r="J174">
        <f t="shared" si="62"/>
        <v>35.454930047574855</v>
      </c>
      <c r="K174">
        <f t="shared" si="63"/>
        <v>13.011586147970046</v>
      </c>
      <c r="L174">
        <f t="shared" si="64"/>
        <v>44.837085173723814</v>
      </c>
      <c r="M174">
        <f t="shared" si="65"/>
        <v>15.598171258616686</v>
      </c>
      <c r="N174">
        <f t="shared" si="66"/>
        <v>13.640742656490442</v>
      </c>
      <c r="O174">
        <f t="shared" si="67"/>
        <v>15.948702749800333</v>
      </c>
      <c r="P174" s="11">
        <f t="shared" si="68"/>
        <v>26.755526227720054</v>
      </c>
      <c r="Q174">
        <f t="shared" si="69"/>
        <v>36.552602828280833</v>
      </c>
      <c r="R174">
        <f t="shared" si="70"/>
        <v>0.27273076551519887</v>
      </c>
      <c r="S174">
        <f t="shared" si="71"/>
        <v>0.17169513727734501</v>
      </c>
      <c r="T174" s="14">
        <f t="shared" si="72"/>
        <v>13.697702901247681</v>
      </c>
      <c r="U174" s="14">
        <f t="shared" si="73"/>
        <v>20.074959857407499</v>
      </c>
      <c r="V174">
        <f t="shared" si="74"/>
        <v>41.348758780000004</v>
      </c>
      <c r="W174">
        <f t="shared" si="75"/>
        <v>81.853804199999999</v>
      </c>
      <c r="X174">
        <f t="shared" si="76"/>
        <v>78.959034025531437</v>
      </c>
      <c r="Y174">
        <f t="shared" si="77"/>
        <v>97.988802961043802</v>
      </c>
      <c r="Z174">
        <v>94.070999999999998</v>
      </c>
      <c r="AA174">
        <f t="shared" si="78"/>
        <v>0.57838839065602377</v>
      </c>
      <c r="AB174">
        <f t="shared" si="79"/>
        <v>78.959034025531437</v>
      </c>
      <c r="AC174">
        <f t="shared" si="80"/>
        <v>97.988802961043802</v>
      </c>
      <c r="AD174">
        <f t="shared" si="81"/>
        <v>81.853804199999999</v>
      </c>
      <c r="AE174">
        <f t="shared" si="82"/>
        <v>14.546889014230116</v>
      </c>
      <c r="AF174">
        <f t="shared" si="83"/>
        <v>19.873526388478947</v>
      </c>
    </row>
    <row r="175" spans="1:32" x14ac:dyDescent="0.25">
      <c r="A175">
        <v>3471.625</v>
      </c>
      <c r="B175">
        <v>2.339</v>
      </c>
      <c r="C175">
        <v>79.376000000000005</v>
      </c>
      <c r="D175">
        <f t="shared" si="56"/>
        <v>2339</v>
      </c>
      <c r="E175">
        <f t="shared" si="57"/>
        <v>3839.9516226567221</v>
      </c>
      <c r="F175">
        <f t="shared" si="58"/>
        <v>4332.121608546664</v>
      </c>
      <c r="G175">
        <f t="shared" si="59"/>
        <v>4146.5627091312235</v>
      </c>
      <c r="H175">
        <f t="shared" si="60"/>
        <v>2329.6122690061547</v>
      </c>
      <c r="I175">
        <f t="shared" si="61"/>
        <v>2558.2557890890876</v>
      </c>
      <c r="J175">
        <f t="shared" si="62"/>
        <v>34.489089378100601</v>
      </c>
      <c r="K175">
        <f t="shared" si="63"/>
        <v>12.693971284611468</v>
      </c>
      <c r="L175">
        <f t="shared" si="64"/>
        <v>43.896662379463187</v>
      </c>
      <c r="M175">
        <f t="shared" si="65"/>
        <v>15.307989404151915</v>
      </c>
      <c r="N175">
        <f t="shared" si="66"/>
        <v>13.280683571159358</v>
      </c>
      <c r="O175">
        <f t="shared" si="67"/>
        <v>15.462429063453406</v>
      </c>
      <c r="P175" s="11">
        <f t="shared" si="68"/>
        <v>26.126101954766888</v>
      </c>
      <c r="Q175">
        <f t="shared" si="69"/>
        <v>35.874109508917165</v>
      </c>
      <c r="R175">
        <f t="shared" si="70"/>
        <v>0.27042928989405202</v>
      </c>
      <c r="S175">
        <f t="shared" si="71"/>
        <v>0.17174465443473577</v>
      </c>
      <c r="T175" s="14">
        <f t="shared" si="72"/>
        <v>13.303979917568137</v>
      </c>
      <c r="U175" s="14">
        <f t="shared" si="73"/>
        <v>19.619404838039511</v>
      </c>
      <c r="V175">
        <f t="shared" si="74"/>
        <v>41.350247644999996</v>
      </c>
      <c r="W175">
        <f t="shared" si="75"/>
        <v>81.856751550000013</v>
      </c>
      <c r="X175">
        <f t="shared" si="76"/>
        <v>78.54250402495623</v>
      </c>
      <c r="Y175">
        <f t="shared" si="77"/>
        <v>97.218251098021568</v>
      </c>
      <c r="Z175">
        <v>94.460999999999999</v>
      </c>
      <c r="AA175">
        <f t="shared" si="78"/>
        <v>0.5835854110310088</v>
      </c>
      <c r="AB175">
        <f t="shared" si="79"/>
        <v>78.54250402495623</v>
      </c>
      <c r="AC175">
        <f t="shared" si="80"/>
        <v>97.218251098021554</v>
      </c>
      <c r="AD175">
        <f t="shared" si="81"/>
        <v>81.856751550000013</v>
      </c>
      <c r="AE175">
        <f t="shared" si="82"/>
        <v>14.244275051178196</v>
      </c>
      <c r="AF175">
        <f t="shared" si="83"/>
        <v>19.559009757591017</v>
      </c>
    </row>
    <row r="176" spans="1:32" x14ac:dyDescent="0.25">
      <c r="A176">
        <v>3471.75</v>
      </c>
      <c r="B176">
        <v>2.343</v>
      </c>
      <c r="C176">
        <v>79.453999999999994</v>
      </c>
      <c r="D176">
        <f t="shared" si="56"/>
        <v>2343</v>
      </c>
      <c r="E176">
        <f t="shared" si="57"/>
        <v>3836.1819417524607</v>
      </c>
      <c r="F176">
        <f t="shared" si="58"/>
        <v>4329.4417423918239</v>
      </c>
      <c r="G176">
        <f t="shared" si="59"/>
        <v>4143.0335338686546</v>
      </c>
      <c r="H176">
        <f t="shared" si="60"/>
        <v>2327.6991743488015</v>
      </c>
      <c r="I176">
        <f t="shared" si="61"/>
        <v>2557.0162950605882</v>
      </c>
      <c r="J176">
        <f t="shared" si="62"/>
        <v>34.480271898803451</v>
      </c>
      <c r="K176">
        <f t="shared" si="63"/>
        <v>12.694803814596769</v>
      </c>
      <c r="L176">
        <f t="shared" si="64"/>
        <v>43.917346171191809</v>
      </c>
      <c r="M176">
        <f t="shared" si="65"/>
        <v>15.319312656700196</v>
      </c>
      <c r="N176">
        <f t="shared" si="66"/>
        <v>13.278720857791416</v>
      </c>
      <c r="O176">
        <f t="shared" si="67"/>
        <v>15.452735566868499</v>
      </c>
      <c r="P176" s="11">
        <f t="shared" si="68"/>
        <v>26.130500702872755</v>
      </c>
      <c r="Q176">
        <f t="shared" si="69"/>
        <v>35.900823690810327</v>
      </c>
      <c r="R176">
        <f t="shared" si="70"/>
        <v>0.27017129620185359</v>
      </c>
      <c r="S176">
        <f t="shared" si="71"/>
        <v>0.17175047260062326</v>
      </c>
      <c r="T176" s="14">
        <f t="shared" si="72"/>
        <v>13.306724117980744</v>
      </c>
      <c r="U176" s="14">
        <f t="shared" si="73"/>
        <v>19.637304898931774</v>
      </c>
      <c r="V176">
        <f t="shared" si="74"/>
        <v>41.351736510000002</v>
      </c>
      <c r="W176">
        <f t="shared" si="75"/>
        <v>81.859698900000012</v>
      </c>
      <c r="X176">
        <f t="shared" si="76"/>
        <v>78.552321224193378</v>
      </c>
      <c r="Y176">
        <f t="shared" si="77"/>
        <v>97.241882665367598</v>
      </c>
      <c r="Z176">
        <v>94.912000000000006</v>
      </c>
      <c r="AA176">
        <f t="shared" si="78"/>
        <v>0.5895952986954146</v>
      </c>
      <c r="AB176">
        <f t="shared" si="79"/>
        <v>78.552321224193363</v>
      </c>
      <c r="AC176">
        <f t="shared" si="80"/>
        <v>97.241882665367598</v>
      </c>
      <c r="AD176">
        <f t="shared" si="81"/>
        <v>81.859698900000012</v>
      </c>
      <c r="AE176">
        <f t="shared" si="82"/>
        <v>14.292477037277159</v>
      </c>
      <c r="AF176">
        <f t="shared" si="83"/>
        <v>19.636504637044002</v>
      </c>
    </row>
    <row r="177" spans="1:32" x14ac:dyDescent="0.25">
      <c r="A177">
        <v>3471.875</v>
      </c>
      <c r="B177">
        <v>2.3610000000000002</v>
      </c>
      <c r="C177">
        <v>78.997</v>
      </c>
      <c r="D177">
        <f t="shared" si="56"/>
        <v>2361</v>
      </c>
      <c r="E177">
        <f t="shared" si="57"/>
        <v>3858.3743686469106</v>
      </c>
      <c r="F177">
        <f t="shared" si="58"/>
        <v>4345.2183386710885</v>
      </c>
      <c r="G177">
        <f t="shared" si="59"/>
        <v>4163.8100839272374</v>
      </c>
      <c r="H177">
        <f t="shared" si="60"/>
        <v>2338.9347874811956</v>
      </c>
      <c r="I177">
        <f t="shared" si="61"/>
        <v>2564.2958488090667</v>
      </c>
      <c r="J177">
        <f t="shared" si="62"/>
        <v>35.148331586738848</v>
      </c>
      <c r="K177">
        <f t="shared" si="63"/>
        <v>12.916124234551797</v>
      </c>
      <c r="L177">
        <f t="shared" si="64"/>
        <v>44.577857811718268</v>
      </c>
      <c r="M177">
        <f t="shared" si="65"/>
        <v>15.525022765718031</v>
      </c>
      <c r="N177">
        <f t="shared" si="66"/>
        <v>13.527812280282205</v>
      </c>
      <c r="O177">
        <f t="shared" si="67"/>
        <v>15.78680773362966</v>
      </c>
      <c r="P177" s="11">
        <f t="shared" si="68"/>
        <v>26.57005349360314</v>
      </c>
      <c r="Q177">
        <f t="shared" si="69"/>
        <v>36.381866317074689</v>
      </c>
      <c r="R177">
        <f t="shared" si="70"/>
        <v>0.27169134627711766</v>
      </c>
      <c r="S177">
        <f t="shared" si="71"/>
        <v>0.1717170037718794</v>
      </c>
      <c r="T177" s="14">
        <f t="shared" si="72"/>
        <v>13.581465397031224</v>
      </c>
      <c r="U177" s="14">
        <f t="shared" si="73"/>
        <v>19.96014299686211</v>
      </c>
      <c r="V177">
        <f t="shared" si="74"/>
        <v>41.353225375000001</v>
      </c>
      <c r="W177">
        <f t="shared" si="75"/>
        <v>81.862646250000012</v>
      </c>
      <c r="X177">
        <f t="shared" si="76"/>
        <v>78.848200341446173</v>
      </c>
      <c r="Y177">
        <f t="shared" si="77"/>
        <v>97.788728115622177</v>
      </c>
      <c r="Z177">
        <v>97.03</v>
      </c>
      <c r="AA177">
        <f t="shared" si="78"/>
        <v>0.61781911703956394</v>
      </c>
      <c r="AB177">
        <f t="shared" si="79"/>
        <v>78.848200341446187</v>
      </c>
      <c r="AC177">
        <f t="shared" si="80"/>
        <v>97.788728115622177</v>
      </c>
      <c r="AD177">
        <f t="shared" si="81"/>
        <v>81.862646250000012</v>
      </c>
      <c r="AE177">
        <f t="shared" si="82"/>
        <v>14.751620431925472</v>
      </c>
      <c r="AF177">
        <f t="shared" si="83"/>
        <v>20.199111855147418</v>
      </c>
    </row>
    <row r="178" spans="1:32" x14ac:dyDescent="0.25">
      <c r="A178">
        <v>3472</v>
      </c>
      <c r="B178">
        <v>2.391</v>
      </c>
      <c r="C178">
        <v>78.352999999999994</v>
      </c>
      <c r="D178">
        <f t="shared" si="56"/>
        <v>2391</v>
      </c>
      <c r="E178">
        <f t="shared" si="57"/>
        <v>3890.0871696042273</v>
      </c>
      <c r="F178">
        <f t="shared" si="58"/>
        <v>4367.7629688716452</v>
      </c>
      <c r="G178">
        <f t="shared" si="59"/>
        <v>4193.4996081834779</v>
      </c>
      <c r="H178">
        <f t="shared" si="60"/>
        <v>2354.8787366910801</v>
      </c>
      <c r="I178">
        <f t="shared" si="61"/>
        <v>2574.6259335021505</v>
      </c>
      <c r="J178">
        <f t="shared" si="62"/>
        <v>36.182472645402548</v>
      </c>
      <c r="K178">
        <f t="shared" si="63"/>
        <v>13.259180190066788</v>
      </c>
      <c r="L178">
        <f t="shared" si="64"/>
        <v>45.61395186522126</v>
      </c>
      <c r="M178">
        <f t="shared" si="65"/>
        <v>15.849218585631212</v>
      </c>
      <c r="N178">
        <f t="shared" si="66"/>
        <v>13.915514693958837</v>
      </c>
      <c r="O178">
        <f t="shared" si="67"/>
        <v>16.303236391271071</v>
      </c>
      <c r="P178" s="11">
        <f t="shared" si="68"/>
        <v>27.252591959660815</v>
      </c>
      <c r="Q178">
        <f t="shared" si="69"/>
        <v>37.14017135050792</v>
      </c>
      <c r="R178">
        <f t="shared" si="70"/>
        <v>0.27386834342053973</v>
      </c>
      <c r="S178">
        <f t="shared" si="71"/>
        <v>0.17167200230864799</v>
      </c>
      <c r="T178" s="14">
        <f t="shared" si="72"/>
        <v>14.010111112367017</v>
      </c>
      <c r="U178" s="14">
        <f t="shared" si="73"/>
        <v>20.471008217897978</v>
      </c>
      <c r="V178">
        <f t="shared" si="74"/>
        <v>41.35471424</v>
      </c>
      <c r="W178">
        <f t="shared" si="75"/>
        <v>81.865593600000011</v>
      </c>
      <c r="X178">
        <f t="shared" si="76"/>
        <v>79.308811450839187</v>
      </c>
      <c r="Y178">
        <f t="shared" si="77"/>
        <v>98.644858125309256</v>
      </c>
      <c r="Z178">
        <v>101.78400000000001</v>
      </c>
      <c r="AA178">
        <f t="shared" si="78"/>
        <v>0.68116946284130431</v>
      </c>
      <c r="AB178">
        <f t="shared" si="79"/>
        <v>79.308811450839173</v>
      </c>
      <c r="AC178">
        <f t="shared" si="80"/>
        <v>98.644858125309256</v>
      </c>
      <c r="AD178">
        <f t="shared" si="81"/>
        <v>81.865593600000011</v>
      </c>
      <c r="AE178">
        <f t="shared" si="82"/>
        <v>15.634115067513131</v>
      </c>
      <c r="AF178">
        <f t="shared" si="83"/>
        <v>21.306366505632816</v>
      </c>
    </row>
    <row r="179" spans="1:32" x14ac:dyDescent="0.25">
      <c r="A179">
        <v>3472.125</v>
      </c>
      <c r="B179">
        <v>2.427</v>
      </c>
      <c r="C179">
        <v>77.814999999999998</v>
      </c>
      <c r="D179">
        <f t="shared" si="56"/>
        <v>2427</v>
      </c>
      <c r="E179">
        <f t="shared" si="57"/>
        <v>3916.9825869048386</v>
      </c>
      <c r="F179">
        <f t="shared" si="58"/>
        <v>4386.8829210306494</v>
      </c>
      <c r="G179">
        <f t="shared" si="59"/>
        <v>4218.6790978603103</v>
      </c>
      <c r="H179">
        <f t="shared" si="60"/>
        <v>2368.2991627145257</v>
      </c>
      <c r="I179">
        <f t="shared" si="61"/>
        <v>2583.3210275227411</v>
      </c>
      <c r="J179">
        <f t="shared" si="62"/>
        <v>37.236860526502852</v>
      </c>
      <c r="K179">
        <f t="shared" si="63"/>
        <v>13.612656922825462</v>
      </c>
      <c r="L179">
        <f t="shared" si="64"/>
        <v>46.706988258389387</v>
      </c>
      <c r="M179">
        <f t="shared" si="65"/>
        <v>16.196699858322276</v>
      </c>
      <c r="N179">
        <f t="shared" si="66"/>
        <v>14.313588541744835</v>
      </c>
      <c r="O179">
        <f t="shared" si="67"/>
        <v>16.824518049113991</v>
      </c>
      <c r="P179" s="11">
        <f t="shared" si="68"/>
        <v>27.95918986428978</v>
      </c>
      <c r="Q179">
        <f t="shared" si="69"/>
        <v>37.953266495045554</v>
      </c>
      <c r="R179">
        <f t="shared" si="70"/>
        <v>0.2757187645770825</v>
      </c>
      <c r="S179">
        <f t="shared" si="71"/>
        <v>0.17163579084118802</v>
      </c>
      <c r="T179" s="14">
        <f t="shared" si="72"/>
        <v>14.456419225759912</v>
      </c>
      <c r="U179" s="14">
        <f t="shared" si="73"/>
        <v>21.021398870386225</v>
      </c>
      <c r="V179">
        <f t="shared" si="74"/>
        <v>41.356203105000006</v>
      </c>
      <c r="W179">
        <f t="shared" si="75"/>
        <v>81.868540949999996</v>
      </c>
      <c r="X179">
        <f t="shared" si="76"/>
        <v>79.790891310602035</v>
      </c>
      <c r="Y179">
        <f t="shared" si="77"/>
        <v>99.55086513775521</v>
      </c>
      <c r="Z179">
        <v>108.40600000000001</v>
      </c>
      <c r="AA179">
        <f t="shared" si="78"/>
        <v>0.76941220366989593</v>
      </c>
      <c r="AB179">
        <f t="shared" si="79"/>
        <v>79.790891310602035</v>
      </c>
      <c r="AC179">
        <f t="shared" si="80"/>
        <v>99.55086513775521</v>
      </c>
      <c r="AD179">
        <f t="shared" si="81"/>
        <v>81.868540949999996</v>
      </c>
      <c r="AE179">
        <f t="shared" si="82"/>
        <v>16.759070915948563</v>
      </c>
      <c r="AF179">
        <f t="shared" si="83"/>
        <v>22.749639305349028</v>
      </c>
    </row>
    <row r="180" spans="1:32" x14ac:dyDescent="0.25">
      <c r="A180">
        <v>3472.25</v>
      </c>
      <c r="B180">
        <v>2.4449999999999998</v>
      </c>
      <c r="C180">
        <v>77.394000000000005</v>
      </c>
      <c r="D180">
        <f t="shared" si="56"/>
        <v>2445</v>
      </c>
      <c r="E180">
        <f t="shared" si="57"/>
        <v>3938.2897899061941</v>
      </c>
      <c r="F180">
        <f t="shared" si="58"/>
        <v>4402.0302116443127</v>
      </c>
      <c r="G180">
        <f t="shared" si="59"/>
        <v>4238.6269013101783</v>
      </c>
      <c r="H180">
        <f t="shared" si="60"/>
        <v>2378.8658928798868</v>
      </c>
      <c r="I180">
        <f t="shared" si="61"/>
        <v>2590.1672119968789</v>
      </c>
      <c r="J180">
        <f t="shared" si="62"/>
        <v>37.922259217388074</v>
      </c>
      <c r="K180">
        <f t="shared" si="63"/>
        <v>13.836262179271156</v>
      </c>
      <c r="L180">
        <f t="shared" si="64"/>
        <v>47.378892111440564</v>
      </c>
      <c r="M180">
        <f t="shared" si="65"/>
        <v>16.403422325023509</v>
      </c>
      <c r="N180">
        <f t="shared" si="66"/>
        <v>14.572047461393545</v>
      </c>
      <c r="O180">
        <f t="shared" si="67"/>
        <v>17.172005957545512</v>
      </c>
      <c r="P180" s="11">
        <f t="shared" si="68"/>
        <v>28.402539560536113</v>
      </c>
      <c r="Q180">
        <f t="shared" si="69"/>
        <v>38.436760690054641</v>
      </c>
      <c r="R180">
        <f t="shared" si="70"/>
        <v>0.27718717546417243</v>
      </c>
      <c r="S180">
        <f t="shared" si="71"/>
        <v>0.17160797083847407</v>
      </c>
      <c r="T180" s="14">
        <f t="shared" si="72"/>
        <v>14.737755257333626</v>
      </c>
      <c r="U180" s="14">
        <f t="shared" si="73"/>
        <v>21.349944327446586</v>
      </c>
      <c r="V180">
        <f t="shared" si="74"/>
        <v>41.357691970000005</v>
      </c>
      <c r="W180">
        <f t="shared" si="75"/>
        <v>81.87148830000001</v>
      </c>
      <c r="X180">
        <f t="shared" si="76"/>
        <v>80.088615752512752</v>
      </c>
      <c r="Y180">
        <f t="shared" si="77"/>
        <v>100.10079098904144</v>
      </c>
      <c r="Z180">
        <v>113.227</v>
      </c>
      <c r="AA180">
        <f t="shared" si="78"/>
        <v>0.8336553709206721</v>
      </c>
      <c r="AB180">
        <f t="shared" si="79"/>
        <v>80.088615752512752</v>
      </c>
      <c r="AC180">
        <f t="shared" si="80"/>
        <v>100.10079098904143</v>
      </c>
      <c r="AD180">
        <f t="shared" si="81"/>
        <v>81.87148830000001</v>
      </c>
      <c r="AE180">
        <f t="shared" si="82"/>
        <v>17.557015150492482</v>
      </c>
      <c r="AF180">
        <f t="shared" si="83"/>
        <v>23.759663755870335</v>
      </c>
    </row>
    <row r="181" spans="1:32" x14ac:dyDescent="0.25">
      <c r="A181">
        <v>3472.375</v>
      </c>
      <c r="B181">
        <v>2.427</v>
      </c>
      <c r="C181">
        <v>76.647999999999996</v>
      </c>
      <c r="D181">
        <f t="shared" si="56"/>
        <v>2427</v>
      </c>
      <c r="E181">
        <f t="shared" si="57"/>
        <v>3976.6203945308425</v>
      </c>
      <c r="F181">
        <f t="shared" si="58"/>
        <v>4429.2794384719764</v>
      </c>
      <c r="G181">
        <f t="shared" si="59"/>
        <v>4274.5120133597748</v>
      </c>
      <c r="H181">
        <f t="shared" si="60"/>
        <v>2397.7317886708261</v>
      </c>
      <c r="I181">
        <f t="shared" si="61"/>
        <v>2602.3904258798279</v>
      </c>
      <c r="J181">
        <f t="shared" si="62"/>
        <v>38.379388192856077</v>
      </c>
      <c r="K181">
        <f t="shared" si="63"/>
        <v>13.953108731687108</v>
      </c>
      <c r="L181">
        <f t="shared" si="64"/>
        <v>47.614139167059413</v>
      </c>
      <c r="M181">
        <f t="shared" si="65"/>
        <v>16.436701998981579</v>
      </c>
      <c r="N181">
        <f t="shared" si="66"/>
        <v>14.740735169096254</v>
      </c>
      <c r="O181">
        <f t="shared" si="67"/>
        <v>17.448996649590001</v>
      </c>
      <c r="P181" s="11">
        <f t="shared" si="68"/>
        <v>28.613752793255518</v>
      </c>
      <c r="Q181">
        <f t="shared" si="69"/>
        <v>38.51312953303438</v>
      </c>
      <c r="R181">
        <f t="shared" si="70"/>
        <v>0.2798337232711321</v>
      </c>
      <c r="S181">
        <f t="shared" si="71"/>
        <v>0.17155891539010246</v>
      </c>
      <c r="T181" s="14">
        <f t="shared" si="72"/>
        <v>14.872133659875177</v>
      </c>
      <c r="U181" s="14">
        <f t="shared" si="73"/>
        <v>21.401924147909138</v>
      </c>
      <c r="V181">
        <f t="shared" si="74"/>
        <v>41.359180834999997</v>
      </c>
      <c r="W181">
        <f t="shared" si="75"/>
        <v>81.874435650000009</v>
      </c>
      <c r="X181">
        <f t="shared" si="76"/>
        <v>80.202933398191547</v>
      </c>
      <c r="Y181">
        <f t="shared" si="77"/>
        <v>100.25570983694907</v>
      </c>
      <c r="Z181">
        <v>112.70399999999999</v>
      </c>
      <c r="AA181">
        <f t="shared" si="78"/>
        <v>0.82668603334088442</v>
      </c>
      <c r="AB181">
        <f t="shared" si="79"/>
        <v>80.202933398191533</v>
      </c>
      <c r="AC181">
        <f t="shared" si="80"/>
        <v>100.25570983694907</v>
      </c>
      <c r="AD181">
        <f t="shared" si="81"/>
        <v>81.874435650000009</v>
      </c>
      <c r="AE181">
        <f t="shared" si="82"/>
        <v>17.629412654536292</v>
      </c>
      <c r="AF181">
        <f t="shared" si="83"/>
        <v>23.728584574740186</v>
      </c>
    </row>
    <row r="182" spans="1:32" x14ac:dyDescent="0.25">
      <c r="A182">
        <v>3472.5</v>
      </c>
      <c r="B182">
        <v>2.4</v>
      </c>
      <c r="C182">
        <v>75.451999999999998</v>
      </c>
      <c r="D182">
        <f t="shared" si="56"/>
        <v>2400</v>
      </c>
      <c r="E182">
        <f t="shared" si="57"/>
        <v>4039.654349785294</v>
      </c>
      <c r="F182">
        <f t="shared" si="58"/>
        <v>4474.0902772623658</v>
      </c>
      <c r="G182">
        <f t="shared" si="59"/>
        <v>4333.5244022689922</v>
      </c>
      <c r="H182">
        <f t="shared" si="60"/>
        <v>2428.3644884040568</v>
      </c>
      <c r="I182">
        <f t="shared" si="61"/>
        <v>2622.2373520369888</v>
      </c>
      <c r="J182">
        <f t="shared" si="62"/>
        <v>39.165137437774192</v>
      </c>
      <c r="K182">
        <f t="shared" si="63"/>
        <v>14.152689812500551</v>
      </c>
      <c r="L182">
        <f t="shared" si="64"/>
        <v>48.041961141824721</v>
      </c>
      <c r="M182">
        <f t="shared" si="65"/>
        <v>16.502708953003101</v>
      </c>
      <c r="N182">
        <f t="shared" si="66"/>
        <v>15.03654323581852</v>
      </c>
      <c r="O182">
        <f t="shared" si="67"/>
        <v>17.926766264280065</v>
      </c>
      <c r="P182" s="11">
        <f t="shared" si="68"/>
        <v>28.975645728518259</v>
      </c>
      <c r="Q182">
        <f t="shared" si="69"/>
        <v>38.665103525902616</v>
      </c>
      <c r="R182">
        <f t="shared" si="70"/>
        <v>0.28419770635262248</v>
      </c>
      <c r="S182">
        <f t="shared" si="71"/>
        <v>0.17147747185065898</v>
      </c>
      <c r="T182" s="14">
        <f t="shared" si="72"/>
        <v>15.102896495870988</v>
      </c>
      <c r="U182" s="14">
        <f t="shared" si="73"/>
        <v>21.505432993831345</v>
      </c>
      <c r="V182">
        <f t="shared" si="74"/>
        <v>41.360669699999995</v>
      </c>
      <c r="W182">
        <f t="shared" si="75"/>
        <v>81.877383000000009</v>
      </c>
      <c r="X182">
        <f t="shared" si="76"/>
        <v>80.406665228658568</v>
      </c>
      <c r="Y182">
        <f t="shared" si="77"/>
        <v>100.53997015132235</v>
      </c>
      <c r="Z182">
        <v>107.917</v>
      </c>
      <c r="AA182">
        <f t="shared" si="78"/>
        <v>0.76289593966126079</v>
      </c>
      <c r="AB182">
        <f t="shared" si="79"/>
        <v>80.406665228658568</v>
      </c>
      <c r="AC182">
        <f t="shared" si="80"/>
        <v>100.53997015132235</v>
      </c>
      <c r="AD182">
        <f t="shared" si="81"/>
        <v>81.877383000000009</v>
      </c>
      <c r="AE182">
        <f t="shared" si="82"/>
        <v>17.313276203504689</v>
      </c>
      <c r="AF182">
        <f t="shared" si="83"/>
        <v>23.102836880774056</v>
      </c>
    </row>
    <row r="183" spans="1:32" x14ac:dyDescent="0.25">
      <c r="A183">
        <v>3472.625</v>
      </c>
      <c r="B183">
        <v>2.3889999999999998</v>
      </c>
      <c r="C183">
        <v>73.634</v>
      </c>
      <c r="D183">
        <f t="shared" si="56"/>
        <v>2389</v>
      </c>
      <c r="E183">
        <f t="shared" si="57"/>
        <v>4139.3921286362274</v>
      </c>
      <c r="F183">
        <f t="shared" si="58"/>
        <v>4544.9938642474945</v>
      </c>
      <c r="G183">
        <f t="shared" si="59"/>
        <v>4426.8989108292362</v>
      </c>
      <c r="H183">
        <f t="shared" si="60"/>
        <v>2475.8709737540339</v>
      </c>
      <c r="I183">
        <f t="shared" si="61"/>
        <v>2653.0168038952384</v>
      </c>
      <c r="J183">
        <f t="shared" si="62"/>
        <v>40.934481027936563</v>
      </c>
      <c r="K183">
        <f t="shared" si="63"/>
        <v>14.644419680961141</v>
      </c>
      <c r="L183">
        <f t="shared" si="64"/>
        <v>49.349499481027166</v>
      </c>
      <c r="M183">
        <f t="shared" si="65"/>
        <v>16.814972108421959</v>
      </c>
      <c r="N183">
        <f t="shared" si="66"/>
        <v>15.719555264183249</v>
      </c>
      <c r="O183">
        <f t="shared" si="67"/>
        <v>18.943199126644224</v>
      </c>
      <c r="P183" s="11">
        <f t="shared" si="68"/>
        <v>29.904820475564449</v>
      </c>
      <c r="Q183">
        <f t="shared" si="69"/>
        <v>39.391860712655074</v>
      </c>
      <c r="R183">
        <f t="shared" si="70"/>
        <v>0.2911245476182146</v>
      </c>
      <c r="S183">
        <f t="shared" si="71"/>
        <v>0.17133291862331557</v>
      </c>
      <c r="T183" s="14">
        <f t="shared" si="72"/>
        <v>15.698350108760495</v>
      </c>
      <c r="U183" s="14">
        <f t="shared" si="73"/>
        <v>22.00168612427262</v>
      </c>
      <c r="V183">
        <f t="shared" si="74"/>
        <v>41.362158565000001</v>
      </c>
      <c r="W183">
        <f t="shared" si="75"/>
        <v>81.880330350000008</v>
      </c>
      <c r="X183">
        <f t="shared" si="76"/>
        <v>80.991920380732452</v>
      </c>
      <c r="Y183">
        <f t="shared" si="77"/>
        <v>101.50618635300725</v>
      </c>
      <c r="Z183">
        <v>99.66</v>
      </c>
      <c r="AA183">
        <f t="shared" si="78"/>
        <v>0.65286569033753972</v>
      </c>
      <c r="AB183">
        <f t="shared" si="79"/>
        <v>80.991920380732452</v>
      </c>
      <c r="AC183">
        <f t="shared" si="80"/>
        <v>101.50618635300725</v>
      </c>
      <c r="AD183">
        <f t="shared" si="81"/>
        <v>81.880330350000008</v>
      </c>
      <c r="AE183">
        <f t="shared" si="82"/>
        <v>16.908758463728212</v>
      </c>
      <c r="AF183">
        <f t="shared" si="83"/>
        <v>22.27291278245125</v>
      </c>
    </row>
    <row r="184" spans="1:32" x14ac:dyDescent="0.25">
      <c r="A184">
        <v>3472.75</v>
      </c>
      <c r="B184">
        <v>2.41</v>
      </c>
      <c r="C184">
        <v>71.331000000000003</v>
      </c>
      <c r="D184">
        <f t="shared" si="56"/>
        <v>2410</v>
      </c>
      <c r="E184">
        <f t="shared" si="57"/>
        <v>4273.0369684989691</v>
      </c>
      <c r="F184">
        <f t="shared" si="58"/>
        <v>4640.0019809059168</v>
      </c>
      <c r="G184">
        <f t="shared" si="59"/>
        <v>4552.0172099087349</v>
      </c>
      <c r="H184">
        <f t="shared" si="60"/>
        <v>2537.7639939577311</v>
      </c>
      <c r="I184">
        <f t="shared" si="61"/>
        <v>2693.1172916852142</v>
      </c>
      <c r="J184">
        <f t="shared" si="62"/>
        <v>44.003816291322856</v>
      </c>
      <c r="K184">
        <f t="shared" si="63"/>
        <v>15.520993074558191</v>
      </c>
      <c r="L184">
        <f t="shared" si="64"/>
        <v>51.886380302574103</v>
      </c>
      <c r="M184">
        <f t="shared" si="65"/>
        <v>17.479442599725104</v>
      </c>
      <c r="N184">
        <f t="shared" si="66"/>
        <v>16.927495103123896</v>
      </c>
      <c r="O184">
        <f t="shared" si="67"/>
        <v>20.673509888661926</v>
      </c>
      <c r="P184" s="11">
        <f t="shared" si="68"/>
        <v>31.582076966314197</v>
      </c>
      <c r="Q184">
        <f t="shared" si="69"/>
        <v>40.939449707444275</v>
      </c>
      <c r="R184">
        <f t="shared" si="70"/>
        <v>0.30042647310269194</v>
      </c>
      <c r="S184">
        <f t="shared" si="71"/>
        <v>0.17107423402872468</v>
      </c>
      <c r="T184" s="14">
        <f t="shared" si="72"/>
        <v>16.783721070179162</v>
      </c>
      <c r="U184" s="14">
        <f t="shared" si="73"/>
        <v>23.065274742610008</v>
      </c>
      <c r="V184">
        <f t="shared" si="74"/>
        <v>41.36364743</v>
      </c>
      <c r="W184">
        <f t="shared" si="75"/>
        <v>81.883277700000008</v>
      </c>
      <c r="X184">
        <f t="shared" si="76"/>
        <v>82.087292430321853</v>
      </c>
      <c r="Y184">
        <f t="shared" si="77"/>
        <v>103.41221240198648</v>
      </c>
      <c r="Z184">
        <v>88.991</v>
      </c>
      <c r="AA184">
        <f t="shared" si="78"/>
        <v>0.51069386884852674</v>
      </c>
      <c r="AB184">
        <f t="shared" si="79"/>
        <v>82.087292430321853</v>
      </c>
      <c r="AC184">
        <f t="shared" si="80"/>
        <v>103.41221240198647</v>
      </c>
      <c r="AD184">
        <f t="shared" si="81"/>
        <v>81.883277700000008</v>
      </c>
      <c r="AE184">
        <f t="shared" si="82"/>
        <v>16.547504341759183</v>
      </c>
      <c r="AF184">
        <f t="shared" si="83"/>
        <v>21.450322045182055</v>
      </c>
    </row>
    <row r="185" spans="1:32" x14ac:dyDescent="0.25">
      <c r="A185">
        <v>3472.875</v>
      </c>
      <c r="B185">
        <v>2.4649999999999999</v>
      </c>
      <c r="C185">
        <v>68.938000000000002</v>
      </c>
      <c r="D185">
        <f t="shared" si="56"/>
        <v>2465</v>
      </c>
      <c r="E185">
        <f t="shared" si="57"/>
        <v>4421.3641242855892</v>
      </c>
      <c r="F185">
        <f t="shared" si="58"/>
        <v>4745.4477559546258</v>
      </c>
      <c r="G185">
        <f t="shared" si="59"/>
        <v>4690.8810931561684</v>
      </c>
      <c r="H185">
        <f t="shared" si="60"/>
        <v>2604.2296802620713</v>
      </c>
      <c r="I185">
        <f t="shared" si="61"/>
        <v>2736.1804098417961</v>
      </c>
      <c r="J185">
        <f t="shared" si="62"/>
        <v>48.186955673615998</v>
      </c>
      <c r="K185">
        <f t="shared" si="63"/>
        <v>16.717660140930199</v>
      </c>
      <c r="L185">
        <f t="shared" si="64"/>
        <v>55.510011407079659</v>
      </c>
      <c r="M185">
        <f t="shared" si="65"/>
        <v>18.454674174772975</v>
      </c>
      <c r="N185">
        <f t="shared" si="66"/>
        <v>18.600663057533708</v>
      </c>
      <c r="O185">
        <f t="shared" si="67"/>
        <v>23.029422842904069</v>
      </c>
      <c r="P185" s="11">
        <f t="shared" si="68"/>
        <v>33.874461007803525</v>
      </c>
      <c r="Q185">
        <f t="shared" si="69"/>
        <v>43.207849092692072</v>
      </c>
      <c r="R185">
        <f t="shared" si="70"/>
        <v>0.31074366829437289</v>
      </c>
      <c r="S185">
        <f t="shared" si="71"/>
        <v>0.17064784464620894</v>
      </c>
      <c r="T185" s="14">
        <f t="shared" si="72"/>
        <v>18.288165214537116</v>
      </c>
      <c r="U185" s="14">
        <f t="shared" si="73"/>
        <v>24.640599300107112</v>
      </c>
      <c r="V185">
        <f t="shared" si="74"/>
        <v>41.365136294999999</v>
      </c>
      <c r="W185">
        <f t="shared" si="75"/>
        <v>81.886225050000007</v>
      </c>
      <c r="X185">
        <f t="shared" si="76"/>
        <v>83.597946354343534</v>
      </c>
      <c r="Y185">
        <f t="shared" si="77"/>
        <v>106.11264884756656</v>
      </c>
      <c r="Z185">
        <v>77.188999999999993</v>
      </c>
      <c r="AA185">
        <f t="shared" si="78"/>
        <v>0.35342403688551882</v>
      </c>
      <c r="AB185">
        <f t="shared" si="79"/>
        <v>83.597946354343534</v>
      </c>
      <c r="AC185">
        <f t="shared" si="80"/>
        <v>106.11264884756658</v>
      </c>
      <c r="AD185">
        <f t="shared" si="81"/>
        <v>81.886225050000007</v>
      </c>
      <c r="AE185">
        <f t="shared" si="82"/>
        <v>16.194770431963533</v>
      </c>
      <c r="AF185">
        <f t="shared" si="83"/>
        <v>20.65689537477439</v>
      </c>
    </row>
    <row r="186" spans="1:32" x14ac:dyDescent="0.25">
      <c r="A186">
        <v>3473</v>
      </c>
      <c r="B186">
        <v>2.5110000000000001</v>
      </c>
      <c r="C186">
        <v>67.162999999999997</v>
      </c>
      <c r="D186">
        <f t="shared" si="56"/>
        <v>2511</v>
      </c>
      <c r="E186">
        <f t="shared" si="57"/>
        <v>4538.2130041838518</v>
      </c>
      <c r="F186">
        <f t="shared" si="58"/>
        <v>4828.5156246743009</v>
      </c>
      <c r="G186">
        <f t="shared" si="59"/>
        <v>4800.2750145169221</v>
      </c>
      <c r="H186">
        <f t="shared" si="60"/>
        <v>2655.0381392421368</v>
      </c>
      <c r="I186">
        <f t="shared" si="61"/>
        <v>2769.0992104149805</v>
      </c>
      <c r="J186">
        <f t="shared" si="62"/>
        <v>51.714992328343328</v>
      </c>
      <c r="K186">
        <f t="shared" si="63"/>
        <v>17.700610304805004</v>
      </c>
      <c r="L186">
        <f t="shared" si="64"/>
        <v>58.542868038824601</v>
      </c>
      <c r="M186">
        <f t="shared" si="65"/>
        <v>19.2541231076105</v>
      </c>
      <c r="N186">
        <f t="shared" si="66"/>
        <v>20.034621823603601</v>
      </c>
      <c r="O186">
        <f t="shared" si="67"/>
        <v>25.053903874455976</v>
      </c>
      <c r="P186" s="11">
        <f t="shared" si="68"/>
        <v>35.73845501595423</v>
      </c>
      <c r="Q186">
        <f t="shared" si="69"/>
        <v>45.061362035306409</v>
      </c>
      <c r="R186">
        <f t="shared" si="70"/>
        <v>0.31884327074229302</v>
      </c>
      <c r="S186">
        <f t="shared" si="71"/>
        <v>0.17017435131842462</v>
      </c>
      <c r="T186" s="14">
        <f t="shared" si="72"/>
        <v>19.528554746997862</v>
      </c>
      <c r="U186" s="14">
        <f t="shared" si="73"/>
        <v>25.941741825370269</v>
      </c>
      <c r="V186">
        <f t="shared" si="74"/>
        <v>41.366625160000005</v>
      </c>
      <c r="W186">
        <f t="shared" si="75"/>
        <v>81.889172400000007</v>
      </c>
      <c r="X186">
        <f t="shared" si="76"/>
        <v>84.821153205986207</v>
      </c>
      <c r="Y186">
        <f t="shared" si="77"/>
        <v>108.31118339727102</v>
      </c>
      <c r="Z186">
        <v>66.111999999999995</v>
      </c>
      <c r="AA186">
        <f t="shared" si="78"/>
        <v>0.20581533254267542</v>
      </c>
      <c r="AB186">
        <f t="shared" si="79"/>
        <v>84.821153205986207</v>
      </c>
      <c r="AC186">
        <f t="shared" si="80"/>
        <v>108.31118339727101</v>
      </c>
      <c r="AD186">
        <f t="shared" si="81"/>
        <v>81.889172400000007</v>
      </c>
      <c r="AE186">
        <f t="shared" si="82"/>
        <v>15.547281215386606</v>
      </c>
      <c r="AF186">
        <f t="shared" si="83"/>
        <v>19.603020533442294</v>
      </c>
    </row>
    <row r="187" spans="1:32" x14ac:dyDescent="0.25">
      <c r="A187">
        <v>3473.125</v>
      </c>
      <c r="B187">
        <v>2.5030000000000001</v>
      </c>
      <c r="C187">
        <v>66.504999999999995</v>
      </c>
      <c r="D187">
        <f t="shared" si="56"/>
        <v>2503</v>
      </c>
      <c r="E187">
        <f t="shared" si="57"/>
        <v>4583.1140515750694</v>
      </c>
      <c r="F187">
        <f t="shared" si="58"/>
        <v>4860.4357792647179</v>
      </c>
      <c r="G187">
        <f t="shared" si="59"/>
        <v>4842.3113750845796</v>
      </c>
      <c r="H187">
        <f t="shared" si="60"/>
        <v>2674.2149467452909</v>
      </c>
      <c r="I187">
        <f t="shared" si="61"/>
        <v>2781.5238639962745</v>
      </c>
      <c r="J187">
        <f t="shared" si="62"/>
        <v>52.575350827591357</v>
      </c>
      <c r="K187">
        <f t="shared" si="63"/>
        <v>17.900018230233986</v>
      </c>
      <c r="L187">
        <f t="shared" si="64"/>
        <v>59.130461418784627</v>
      </c>
      <c r="M187">
        <f t="shared" si="65"/>
        <v>19.365398139969855</v>
      </c>
      <c r="N187">
        <f t="shared" si="66"/>
        <v>20.399665138844917</v>
      </c>
      <c r="O187">
        <f t="shared" si="67"/>
        <v>25.6043541622325</v>
      </c>
      <c r="P187" s="11">
        <f t="shared" si="68"/>
        <v>36.088945475526927</v>
      </c>
      <c r="Q187">
        <f t="shared" si="69"/>
        <v>45.313277522097565</v>
      </c>
      <c r="R187">
        <f t="shared" si="70"/>
        <v>0.32194534663136665</v>
      </c>
      <c r="S187">
        <f t="shared" si="71"/>
        <v>0.16995470980200827</v>
      </c>
      <c r="T187" s="14">
        <f t="shared" si="72"/>
        <v>19.763442280570246</v>
      </c>
      <c r="U187" s="14">
        <f t="shared" si="73"/>
        <v>26.119526371983156</v>
      </c>
      <c r="V187">
        <f t="shared" si="74"/>
        <v>41.368114025000004</v>
      </c>
      <c r="W187">
        <f t="shared" si="75"/>
        <v>81.89211975000002</v>
      </c>
      <c r="X187">
        <f t="shared" si="76"/>
        <v>85.047856042411269</v>
      </c>
      <c r="Y187">
        <f t="shared" si="77"/>
        <v>108.67364177317448</v>
      </c>
      <c r="Z187">
        <v>58.195999999999998</v>
      </c>
      <c r="AA187">
        <f t="shared" si="78"/>
        <v>0.10032914462374899</v>
      </c>
      <c r="AB187">
        <f t="shared" si="79"/>
        <v>85.047856042411283</v>
      </c>
      <c r="AC187">
        <f t="shared" si="80"/>
        <v>108.6736417731745</v>
      </c>
      <c r="AD187">
        <f t="shared" si="81"/>
        <v>81.89211975000002</v>
      </c>
      <c r="AE187">
        <f t="shared" si="82"/>
        <v>14.589413353719644</v>
      </c>
      <c r="AF187">
        <f t="shared" si="83"/>
        <v>18.318466429838011</v>
      </c>
    </row>
    <row r="188" spans="1:32" x14ac:dyDescent="0.25">
      <c r="A188">
        <v>3473.25</v>
      </c>
      <c r="B188">
        <v>2.4809999999999999</v>
      </c>
      <c r="C188">
        <v>66.637</v>
      </c>
      <c r="D188">
        <f t="shared" si="56"/>
        <v>2481</v>
      </c>
      <c r="E188">
        <f t="shared" si="57"/>
        <v>4574.0354457733692</v>
      </c>
      <c r="F188">
        <f t="shared" si="58"/>
        <v>4853.9817984002884</v>
      </c>
      <c r="G188">
        <f t="shared" si="59"/>
        <v>4833.8119843330287</v>
      </c>
      <c r="H188">
        <f t="shared" si="60"/>
        <v>2670.3527592426362</v>
      </c>
      <c r="I188">
        <f t="shared" si="61"/>
        <v>2779.0215527133037</v>
      </c>
      <c r="J188">
        <f t="shared" si="62"/>
        <v>51.906986443053327</v>
      </c>
      <c r="K188">
        <f t="shared" si="63"/>
        <v>17.691474753669798</v>
      </c>
      <c r="L188">
        <f t="shared" si="64"/>
        <v>58.455186601318424</v>
      </c>
      <c r="M188">
        <f t="shared" si="65"/>
        <v>19.160665721094198</v>
      </c>
      <c r="N188">
        <f t="shared" si="66"/>
        <v>20.133855159130029</v>
      </c>
      <c r="O188">
        <f t="shared" si="67"/>
        <v>25.25212652477548</v>
      </c>
      <c r="P188" s="11">
        <f t="shared" si="68"/>
        <v>35.679026927603687</v>
      </c>
      <c r="Q188">
        <f t="shared" si="69"/>
        <v>44.835992908339634</v>
      </c>
      <c r="R188">
        <f t="shared" si="70"/>
        <v>0.32131867190527486</v>
      </c>
      <c r="S188">
        <f t="shared" si="71"/>
        <v>0.17000091648640298</v>
      </c>
      <c r="T188" s="14">
        <f t="shared" si="72"/>
        <v>19.488779186618103</v>
      </c>
      <c r="U188" s="14">
        <f t="shared" si="73"/>
        <v>25.782881324297193</v>
      </c>
      <c r="V188">
        <f t="shared" si="74"/>
        <v>41.369602890000003</v>
      </c>
      <c r="W188">
        <f t="shared" si="75"/>
        <v>81.895067100000006</v>
      </c>
      <c r="X188">
        <f t="shared" si="76"/>
        <v>84.779409205412378</v>
      </c>
      <c r="Y188">
        <f t="shared" si="77"/>
        <v>108.15542138514729</v>
      </c>
      <c r="Z188">
        <v>54.691000000000003</v>
      </c>
      <c r="AA188">
        <f t="shared" si="78"/>
        <v>5.3622589715229943E-2</v>
      </c>
      <c r="AB188">
        <f t="shared" si="79"/>
        <v>84.779409205412364</v>
      </c>
      <c r="AC188">
        <f t="shared" si="80"/>
        <v>108.15542138514729</v>
      </c>
      <c r="AD188">
        <f t="shared" si="81"/>
        <v>81.895067100000006</v>
      </c>
      <c r="AE188">
        <f t="shared" si="82"/>
        <v>13.937652296044829</v>
      </c>
      <c r="AF188">
        <f t="shared" si="83"/>
        <v>17.514728772518694</v>
      </c>
    </row>
    <row r="189" spans="1:32" x14ac:dyDescent="0.25">
      <c r="A189">
        <v>3473.375</v>
      </c>
      <c r="B189">
        <v>2.4729999999999999</v>
      </c>
      <c r="C189">
        <v>67.293000000000006</v>
      </c>
      <c r="D189">
        <f t="shared" si="56"/>
        <v>2473</v>
      </c>
      <c r="E189">
        <f t="shared" si="57"/>
        <v>4529.445856181178</v>
      </c>
      <c r="F189">
        <f t="shared" si="58"/>
        <v>4822.2830591591992</v>
      </c>
      <c r="G189">
        <f t="shared" si="59"/>
        <v>4792.0672105568192</v>
      </c>
      <c r="H189">
        <f t="shared" si="60"/>
        <v>2651.2716419656572</v>
      </c>
      <c r="I189">
        <f t="shared" si="61"/>
        <v>2766.6588968295491</v>
      </c>
      <c r="J189">
        <f t="shared" si="62"/>
        <v>50.735770656562032</v>
      </c>
      <c r="K189">
        <f t="shared" si="63"/>
        <v>17.383313783101919</v>
      </c>
      <c r="L189">
        <f t="shared" si="64"/>
        <v>57.508165581262858</v>
      </c>
      <c r="M189">
        <f t="shared" si="65"/>
        <v>18.929334789327282</v>
      </c>
      <c r="N189">
        <f t="shared" si="66"/>
        <v>19.649496002608295</v>
      </c>
      <c r="O189">
        <f t="shared" si="67"/>
        <v>24.554409445664817</v>
      </c>
      <c r="P189" s="11">
        <f t="shared" si="68"/>
        <v>35.107535926561184</v>
      </c>
      <c r="Q189">
        <f t="shared" si="69"/>
        <v>44.302770983909326</v>
      </c>
      <c r="R189">
        <f t="shared" si="70"/>
        <v>0.31823682757640248</v>
      </c>
      <c r="S189">
        <f t="shared" si="71"/>
        <v>0.17021468205232632</v>
      </c>
      <c r="T189" s="14">
        <f t="shared" si="72"/>
        <v>19.107040953745077</v>
      </c>
      <c r="U189" s="14">
        <f t="shared" si="73"/>
        <v>25.407735001112922</v>
      </c>
      <c r="V189">
        <f t="shared" si="74"/>
        <v>41.371091755000009</v>
      </c>
      <c r="W189">
        <f t="shared" si="75"/>
        <v>81.898014450000005</v>
      </c>
      <c r="X189">
        <f t="shared" si="76"/>
        <v>84.408737965446434</v>
      </c>
      <c r="Y189">
        <f t="shared" si="77"/>
        <v>107.50252640842572</v>
      </c>
      <c r="Z189">
        <v>55.216999999999999</v>
      </c>
      <c r="AA189">
        <f t="shared" si="78"/>
        <v>6.063190437482506E-2</v>
      </c>
      <c r="AB189">
        <f t="shared" si="79"/>
        <v>84.408737965446434</v>
      </c>
      <c r="AC189">
        <f t="shared" si="80"/>
        <v>107.50252640842572</v>
      </c>
      <c r="AD189">
        <f t="shared" si="81"/>
        <v>81.898014450000005</v>
      </c>
      <c r="AE189">
        <f t="shared" si="82"/>
        <v>13.786178361124813</v>
      </c>
      <c r="AF189">
        <f t="shared" si="83"/>
        <v>17.397002853001542</v>
      </c>
    </row>
    <row r="190" spans="1:32" x14ac:dyDescent="0.25">
      <c r="A190">
        <v>3473.5</v>
      </c>
      <c r="B190">
        <v>2.488</v>
      </c>
      <c r="C190">
        <v>68.344999999999999</v>
      </c>
      <c r="D190">
        <f t="shared" si="56"/>
        <v>2488</v>
      </c>
      <c r="E190">
        <f t="shared" si="57"/>
        <v>4459.726388177628</v>
      </c>
      <c r="F190">
        <f t="shared" si="58"/>
        <v>4772.7194893554761</v>
      </c>
      <c r="G190">
        <f t="shared" si="59"/>
        <v>4726.7958446118955</v>
      </c>
      <c r="H190">
        <f t="shared" si="60"/>
        <v>2621.0570016911042</v>
      </c>
      <c r="I190">
        <f t="shared" si="61"/>
        <v>2747.0828313956663</v>
      </c>
      <c r="J190">
        <f t="shared" si="62"/>
        <v>49.484228730030786</v>
      </c>
      <c r="K190">
        <f t="shared" si="63"/>
        <v>17.092410237611535</v>
      </c>
      <c r="L190">
        <f t="shared" si="64"/>
        <v>56.673782094295106</v>
      </c>
      <c r="M190">
        <f t="shared" si="65"/>
        <v>18.775602637381493</v>
      </c>
      <c r="N190">
        <f t="shared" si="66"/>
        <v>19.122576819532121</v>
      </c>
      <c r="O190">
        <f t="shared" si="67"/>
        <v>23.755072714154334</v>
      </c>
      <c r="P190" s="11">
        <f t="shared" si="68"/>
        <v>34.594239613368451</v>
      </c>
      <c r="Q190">
        <f t="shared" si="69"/>
        <v>43.953955190875703</v>
      </c>
      <c r="R190">
        <f t="shared" si="70"/>
        <v>0.31340651522801305</v>
      </c>
      <c r="S190">
        <f t="shared" si="71"/>
        <v>0.17050717465028509</v>
      </c>
      <c r="T190" s="14">
        <f t="shared" si="72"/>
        <v>18.765364694521502</v>
      </c>
      <c r="U190" s="14">
        <f t="shared" si="73"/>
        <v>25.16287551691541</v>
      </c>
      <c r="V190">
        <f t="shared" si="74"/>
        <v>41.372580620000008</v>
      </c>
      <c r="W190">
        <f t="shared" si="75"/>
        <v>81.900961800000019</v>
      </c>
      <c r="X190">
        <f t="shared" si="76"/>
        <v>84.083013885286178</v>
      </c>
      <c r="Y190">
        <f t="shared" si="77"/>
        <v>106.98924910289161</v>
      </c>
      <c r="Z190">
        <v>58.14</v>
      </c>
      <c r="AA190">
        <f t="shared" si="78"/>
        <v>9.9582905800674262E-2</v>
      </c>
      <c r="AB190">
        <f t="shared" si="79"/>
        <v>84.083013885286178</v>
      </c>
      <c r="AC190">
        <f t="shared" si="80"/>
        <v>106.98924910289161</v>
      </c>
      <c r="AD190">
        <f t="shared" si="81"/>
        <v>81.900961800000019</v>
      </c>
      <c r="AE190">
        <f t="shared" si="82"/>
        <v>13.977630035540175</v>
      </c>
      <c r="AF190">
        <f t="shared" si="83"/>
        <v>17.759376448885899</v>
      </c>
    </row>
    <row r="191" spans="1:32" x14ac:dyDescent="0.25">
      <c r="A191">
        <v>3473.625</v>
      </c>
      <c r="B191">
        <v>2.5099999999999998</v>
      </c>
      <c r="C191">
        <v>69.887</v>
      </c>
      <c r="D191">
        <f t="shared" si="56"/>
        <v>2510</v>
      </c>
      <c r="E191">
        <f t="shared" si="57"/>
        <v>4361.3261407701002</v>
      </c>
      <c r="F191">
        <f t="shared" si="58"/>
        <v>4702.7667534734646</v>
      </c>
      <c r="G191">
        <f t="shared" si="59"/>
        <v>4634.673532988968</v>
      </c>
      <c r="H191">
        <f t="shared" si="60"/>
        <v>2577.599159912399</v>
      </c>
      <c r="I191">
        <f t="shared" si="61"/>
        <v>2718.9264957072432</v>
      </c>
      <c r="J191">
        <f t="shared" si="62"/>
        <v>47.743125922473183</v>
      </c>
      <c r="K191">
        <f t="shared" si="63"/>
        <v>16.676483747244575</v>
      </c>
      <c r="L191">
        <f t="shared" si="64"/>
        <v>55.511197995314127</v>
      </c>
      <c r="M191">
        <f t="shared" si="65"/>
        <v>18.555328835537761</v>
      </c>
      <c r="N191">
        <f t="shared" si="66"/>
        <v>18.400540324238605</v>
      </c>
      <c r="O191">
        <f t="shared" si="67"/>
        <v>22.659176955243915</v>
      </c>
      <c r="P191" s="11">
        <f t="shared" si="68"/>
        <v>33.849844233731439</v>
      </c>
      <c r="Q191">
        <f t="shared" si="69"/>
        <v>43.450699727435023</v>
      </c>
      <c r="R191">
        <f t="shared" si="70"/>
        <v>0.30657074871217871</v>
      </c>
      <c r="S191">
        <f t="shared" si="71"/>
        <v>0.1708415440263405</v>
      </c>
      <c r="T191" s="14">
        <f t="shared" si="72"/>
        <v>18.271884821209447</v>
      </c>
      <c r="U191" s="14">
        <f t="shared" si="73"/>
        <v>24.810374264265423</v>
      </c>
      <c r="V191">
        <f t="shared" si="74"/>
        <v>41.374069485000007</v>
      </c>
      <c r="W191">
        <f t="shared" si="75"/>
        <v>81.903909150000004</v>
      </c>
      <c r="X191">
        <f t="shared" si="76"/>
        <v>83.61523569234528</v>
      </c>
      <c r="Y191">
        <f t="shared" si="77"/>
        <v>106.25273687170134</v>
      </c>
      <c r="Z191">
        <v>60.713000000000001</v>
      </c>
      <c r="AA191">
        <f t="shared" si="78"/>
        <v>0.13386991458230613</v>
      </c>
      <c r="AB191">
        <f t="shared" si="79"/>
        <v>83.615235692345294</v>
      </c>
      <c r="AC191">
        <f t="shared" si="80"/>
        <v>106.25273687170136</v>
      </c>
      <c r="AD191">
        <f t="shared" si="81"/>
        <v>81.903909150000004</v>
      </c>
      <c r="AE191">
        <f t="shared" si="82"/>
        <v>14.015372016539203</v>
      </c>
      <c r="AF191">
        <f t="shared" si="83"/>
        <v>17.990561990595303</v>
      </c>
    </row>
    <row r="192" spans="1:32" x14ac:dyDescent="0.25">
      <c r="A192">
        <v>3473.75</v>
      </c>
      <c r="B192">
        <v>2.5019999999999998</v>
      </c>
      <c r="C192">
        <v>71.680999999999997</v>
      </c>
      <c r="D192">
        <f t="shared" si="56"/>
        <v>2502</v>
      </c>
      <c r="E192">
        <f t="shared" si="57"/>
        <v>4252.1728212497037</v>
      </c>
      <c r="F192">
        <f t="shared" si="58"/>
        <v>4625.1696586264143</v>
      </c>
      <c r="G192">
        <f t="shared" si="59"/>
        <v>4532.4841952539718</v>
      </c>
      <c r="H192">
        <f t="shared" si="60"/>
        <v>2528.2300896548641</v>
      </c>
      <c r="I192">
        <f t="shared" si="61"/>
        <v>2686.9402750873865</v>
      </c>
      <c r="J192">
        <f t="shared" si="62"/>
        <v>45.23859620184021</v>
      </c>
      <c r="K192">
        <f t="shared" si="63"/>
        <v>15.992652360363079</v>
      </c>
      <c r="L192">
        <f t="shared" si="64"/>
        <v>53.523270316438108</v>
      </c>
      <c r="M192">
        <f t="shared" si="65"/>
        <v>18.063559400800472</v>
      </c>
      <c r="N192">
        <f t="shared" si="66"/>
        <v>17.396151514837165</v>
      </c>
      <c r="O192">
        <f t="shared" si="67"/>
        <v>21.203053590815728</v>
      </c>
      <c r="P192" s="11">
        <f t="shared" si="68"/>
        <v>32.560278472612907</v>
      </c>
      <c r="Q192">
        <f t="shared" si="69"/>
        <v>42.309236297021947</v>
      </c>
      <c r="R192">
        <f t="shared" si="70"/>
        <v>0.29897386418716176</v>
      </c>
      <c r="S192">
        <f t="shared" si="71"/>
        <v>0.17112124355588104</v>
      </c>
      <c r="T192" s="14">
        <f t="shared" si="72"/>
        <v>17.422788763579334</v>
      </c>
      <c r="U192" s="14">
        <f t="shared" si="73"/>
        <v>24.014260285436087</v>
      </c>
      <c r="V192">
        <f t="shared" si="74"/>
        <v>41.375558349999999</v>
      </c>
      <c r="W192">
        <f t="shared" si="75"/>
        <v>81.906856500000018</v>
      </c>
      <c r="X192">
        <f t="shared" si="76"/>
        <v>82.78733861582505</v>
      </c>
      <c r="Y192">
        <f t="shared" si="77"/>
        <v>104.82488108480163</v>
      </c>
      <c r="Z192">
        <v>61.908999999999999</v>
      </c>
      <c r="AA192">
        <f t="shared" si="78"/>
        <v>0.14980744373226013</v>
      </c>
      <c r="AB192">
        <f t="shared" si="79"/>
        <v>82.78733861582505</v>
      </c>
      <c r="AC192">
        <f t="shared" si="80"/>
        <v>104.82488108480163</v>
      </c>
      <c r="AD192">
        <f t="shared" si="81"/>
        <v>81.906856500000018</v>
      </c>
      <c r="AE192">
        <f t="shared" si="82"/>
        <v>13.632787952077704</v>
      </c>
      <c r="AF192">
        <f t="shared" si="83"/>
        <v>17.714616517693525</v>
      </c>
    </row>
    <row r="193" spans="1:32" x14ac:dyDescent="0.25">
      <c r="A193">
        <v>3473.875</v>
      </c>
      <c r="B193">
        <v>2.4670000000000001</v>
      </c>
      <c r="C193">
        <v>72.734999999999999</v>
      </c>
      <c r="D193">
        <f t="shared" si="56"/>
        <v>2467</v>
      </c>
      <c r="E193">
        <f t="shared" si="57"/>
        <v>4190.5547535574351</v>
      </c>
      <c r="F193">
        <f t="shared" si="58"/>
        <v>4581.3653743039795</v>
      </c>
      <c r="G193">
        <f t="shared" si="59"/>
        <v>4474.7973602804705</v>
      </c>
      <c r="H193">
        <f t="shared" si="60"/>
        <v>2499.7980924720941</v>
      </c>
      <c r="I193">
        <f t="shared" si="61"/>
        <v>2668.5191841126698</v>
      </c>
      <c r="J193">
        <f t="shared" si="62"/>
        <v>43.322368134702458</v>
      </c>
      <c r="K193">
        <f t="shared" si="63"/>
        <v>15.416259571214605</v>
      </c>
      <c r="L193">
        <f t="shared" si="64"/>
        <v>51.779637745313849</v>
      </c>
      <c r="M193">
        <f t="shared" si="65"/>
        <v>17.567493766956119</v>
      </c>
      <c r="N193">
        <f t="shared" si="66"/>
        <v>16.644650211401611</v>
      </c>
      <c r="O193">
        <f t="shared" si="67"/>
        <v>20.163559552272552</v>
      </c>
      <c r="P193" s="11">
        <f t="shared" si="68"/>
        <v>31.438601537811209</v>
      </c>
      <c r="Q193">
        <f t="shared" si="69"/>
        <v>41.151675548197929</v>
      </c>
      <c r="R193">
        <f t="shared" si="70"/>
        <v>0.29468424377361185</v>
      </c>
      <c r="S193">
        <f t="shared" si="71"/>
        <v>0.17124491672235231</v>
      </c>
      <c r="T193" s="14">
        <f t="shared" si="72"/>
        <v>16.690358185908032</v>
      </c>
      <c r="U193" s="14">
        <f t="shared" si="73"/>
        <v>23.211842826330322</v>
      </c>
      <c r="V193">
        <f t="shared" si="74"/>
        <v>41.377047215000005</v>
      </c>
      <c r="W193">
        <f t="shared" si="75"/>
        <v>81.909803850000003</v>
      </c>
      <c r="X193">
        <f t="shared" si="76"/>
        <v>82.049964810849104</v>
      </c>
      <c r="Y193">
        <f t="shared" si="77"/>
        <v>103.48230720653557</v>
      </c>
      <c r="Z193">
        <v>61.960999999999999</v>
      </c>
      <c r="AA193">
        <f t="shared" si="78"/>
        <v>0.15050037978225811</v>
      </c>
      <c r="AB193">
        <f t="shared" si="79"/>
        <v>82.049964810849104</v>
      </c>
      <c r="AC193">
        <f t="shared" si="80"/>
        <v>103.48230720653555</v>
      </c>
      <c r="AD193">
        <f t="shared" si="81"/>
        <v>81.909803850000003</v>
      </c>
      <c r="AE193">
        <f t="shared" si="82"/>
        <v>13.169502672464439</v>
      </c>
      <c r="AF193">
        <f t="shared" si="83"/>
        <v>17.238269980189237</v>
      </c>
    </row>
    <row r="194" spans="1:32" x14ac:dyDescent="0.25">
      <c r="A194">
        <v>3474</v>
      </c>
      <c r="B194">
        <v>2.4340000000000002</v>
      </c>
      <c r="C194">
        <v>72.698999999999998</v>
      </c>
      <c r="D194">
        <f t="shared" si="56"/>
        <v>2434</v>
      </c>
      <c r="E194">
        <f t="shared" si="57"/>
        <v>4192.6298848677425</v>
      </c>
      <c r="F194">
        <f t="shared" si="58"/>
        <v>4582.8405851524785</v>
      </c>
      <c r="G194">
        <f t="shared" si="59"/>
        <v>4476.7400982131812</v>
      </c>
      <c r="H194">
        <f t="shared" si="60"/>
        <v>2500.7623896987679</v>
      </c>
      <c r="I194">
        <f t="shared" si="61"/>
        <v>2669.1439522858313</v>
      </c>
      <c r="J194">
        <f t="shared" si="62"/>
        <v>42.785205785517164</v>
      </c>
      <c r="K194">
        <f t="shared" si="63"/>
        <v>15.221779697367426</v>
      </c>
      <c r="L194">
        <f t="shared" si="64"/>
        <v>51.119909335593007</v>
      </c>
      <c r="M194">
        <f t="shared" si="65"/>
        <v>17.340617852150487</v>
      </c>
      <c r="N194">
        <f t="shared" si="66"/>
        <v>16.438673631292033</v>
      </c>
      <c r="O194">
        <f t="shared" si="67"/>
        <v>19.918207629805529</v>
      </c>
      <c r="P194" s="11">
        <f t="shared" si="68"/>
        <v>31.040288181827655</v>
      </c>
      <c r="Q194">
        <f t="shared" si="69"/>
        <v>40.62008825097147</v>
      </c>
      <c r="R194">
        <f t="shared" si="70"/>
        <v>0.29482867690651193</v>
      </c>
      <c r="S194">
        <f t="shared" si="71"/>
        <v>0.1712410883310595</v>
      </c>
      <c r="T194" s="14">
        <f t="shared" si="72"/>
        <v>16.431669712834392</v>
      </c>
      <c r="U194" s="14">
        <f t="shared" si="73"/>
        <v>22.845038682479242</v>
      </c>
      <c r="V194">
        <f t="shared" si="74"/>
        <v>41.378536080000003</v>
      </c>
      <c r="W194">
        <f t="shared" si="75"/>
        <v>81.912751200000002</v>
      </c>
      <c r="X194">
        <f t="shared" si="76"/>
        <v>81.774657460488584</v>
      </c>
      <c r="Y194">
        <f t="shared" si="77"/>
        <v>102.93021124011216</v>
      </c>
      <c r="Z194">
        <v>60.837000000000003</v>
      </c>
      <c r="AA194">
        <f t="shared" si="78"/>
        <v>0.13552230054768599</v>
      </c>
      <c r="AB194">
        <f t="shared" si="79"/>
        <v>81.774657460488584</v>
      </c>
      <c r="AC194">
        <f t="shared" si="80"/>
        <v>102.93021124011216</v>
      </c>
      <c r="AD194">
        <f t="shared" si="81"/>
        <v>81.912751200000002</v>
      </c>
      <c r="AE194">
        <f t="shared" si="82"/>
        <v>12.867048020204164</v>
      </c>
      <c r="AF194">
        <f t="shared" si="83"/>
        <v>16.838137038178957</v>
      </c>
    </row>
    <row r="195" spans="1:32" x14ac:dyDescent="0.25">
      <c r="A195">
        <v>3474.125</v>
      </c>
      <c r="B195">
        <v>2.4159999999999999</v>
      </c>
      <c r="C195">
        <v>72.256</v>
      </c>
      <c r="D195">
        <f t="shared" ref="D195:D258" si="84">B195*1000</f>
        <v>2416</v>
      </c>
      <c r="E195">
        <f t="shared" ref="E195:E258" si="85">1/C195*304800</f>
        <v>4218.3348095659876</v>
      </c>
      <c r="F195">
        <f t="shared" ref="F195:F258" si="86">(0.7109*(E195/1000)+1.6023)*1000</f>
        <v>4601.1142161204598</v>
      </c>
      <c r="G195">
        <f t="shared" ref="G195:G258" si="87">(0.9362*(E195/1000)+0.5516)*1000</f>
        <v>4500.805048715677</v>
      </c>
      <c r="H195">
        <f t="shared" ref="H195:H258" si="88">1947.8*LN(E195)-13746</f>
        <v>2512.6678512061026</v>
      </c>
      <c r="I195">
        <f t="shared" ref="I195:I258" si="89">(0.6479*(H195/1000)+1.0489)*1000</f>
        <v>2676.8575007964337</v>
      </c>
      <c r="J195">
        <f t="shared" ref="J195:J258" si="90">(D195*E195*E195)/1000000000</f>
        <v>42.991146134480218</v>
      </c>
      <c r="K195">
        <f t="shared" ref="K195:K258" si="91">(D195*H195*H195)/1000000000</f>
        <v>15.253415348851018</v>
      </c>
      <c r="L195">
        <f t="shared" ref="L195:L258" si="92">(D195*F195*F195)/1000000000</f>
        <v>51.147328903962475</v>
      </c>
      <c r="M195">
        <f t="shared" ref="M195:M258" si="93">(D195*I195*I195)/1000000000</f>
        <v>17.312007648241433</v>
      </c>
      <c r="N195">
        <f t="shared" ref="N195:N258" si="94">L195-2*M195</f>
        <v>16.523313607479608</v>
      </c>
      <c r="O195">
        <f t="shared" ref="O195:O258" si="95">-K195+((4*D195*D195*G195*G195*G195*G195)/(1000000000^2)-(2*((D195*G195*G195)/(1000000000))*(L195+J195+2*K195))+(L195+K195)*(J195+K195))^(1/2)</f>
        <v>20.072331490868837</v>
      </c>
      <c r="P195" s="11">
        <f t="shared" ref="P195:P258" si="96">J195-2*(O195*O195/(L195+N195))</f>
        <v>31.083515985669358</v>
      </c>
      <c r="Q195">
        <f t="shared" ref="Q195:Q258" si="97">(L195-N195)*(L195*J195-2*O195*O195+N195*J195)/(L195*J195-O195*O195)</f>
        <v>40.551362778724005</v>
      </c>
      <c r="R195">
        <f t="shared" ref="R195:R258" si="98">O195/(L195+N195)</f>
        <v>0.29661801256689574</v>
      </c>
      <c r="S195">
        <f t="shared" ref="S195:S258" si="99">(N195*J195-O195*O195)/(L195*J195-O195*O195)</f>
        <v>0.17119179943417057</v>
      </c>
      <c r="T195" s="14">
        <f t="shared" ref="T195:T258" si="100">0.2443*(P195^1.2251)</f>
        <v>16.459708466556329</v>
      </c>
      <c r="U195" s="14">
        <f t="shared" ref="U195:U258" si="101">0.2443*(Q195^1.2251)</f>
        <v>22.797695487460928</v>
      </c>
      <c r="V195">
        <f t="shared" ref="V195:V258" si="102">1.03*9.8*A195/1000*1.18</f>
        <v>41.380024945000002</v>
      </c>
      <c r="W195">
        <f t="shared" ref="W195:W258" si="103">2406*9.8*A195/1000000</f>
        <v>81.915698550000016</v>
      </c>
      <c r="X195">
        <f t="shared" ref="X195:X258" si="104">Q195*R195*(W195-V195)/(P195*(1-S195))+V195+Q195*0.35/(1-S195*S195)+Q195*S195*0.96/(1-S195*S195)</f>
        <v>81.792978645165746</v>
      </c>
      <c r="Y195">
        <f t="shared" ref="Y195:Y258" si="105">Q195*R195*(W195-V195)/(P195*(1-S195))+V195+Q195*0.96/(1-S195*S195)+Q195*S195*0.35/(1-S195*S195)</f>
        <v>102.91362797602029</v>
      </c>
      <c r="Z195">
        <v>59.255000000000003</v>
      </c>
      <c r="AA195">
        <f t="shared" ref="AA195:AA258" si="106">(Z195-50.667)/75.043</f>
        <v>0.11444105379582373</v>
      </c>
      <c r="AB195">
        <f t="shared" ref="AB195:AB258" si="107">O195/J195*(W195-V195)+V195+(L195-O195*O195/J195)*0.35+(N195-O195*O195/J195)*0.96</f>
        <v>81.792978645165775</v>
      </c>
      <c r="AC195">
        <f t="shared" ref="AC195:AC258" si="108">O195/J195*(W195-V195)+V195+(L195-O195*O195/J195)*0.96+(N195-O195*O195/J195)*0.35</f>
        <v>102.91362797602032</v>
      </c>
      <c r="AD195">
        <f t="shared" ref="AD195:AD258" si="109">2406*9.8*A195/1000000</f>
        <v>81.915698550000016</v>
      </c>
      <c r="AE195">
        <f t="shared" ref="AE195:AE258" si="110">(0.0045*P195*(1-AA195)+0.008*P195*AA195)/12*1000</f>
        <v>12.693844006107479</v>
      </c>
      <c r="AF195">
        <f t="shared" ref="AF195:AF258" si="111">(0.0045*Q195*(1-AA195)+0.008*Q195*AA195)/12*1000</f>
        <v>16.560310409720561</v>
      </c>
    </row>
    <row r="196" spans="1:32" x14ac:dyDescent="0.25">
      <c r="A196">
        <v>3474.25</v>
      </c>
      <c r="B196">
        <v>2.4140000000000001</v>
      </c>
      <c r="C196">
        <v>72.305000000000007</v>
      </c>
      <c r="D196">
        <f t="shared" si="84"/>
        <v>2414</v>
      </c>
      <c r="E196">
        <f t="shared" si="85"/>
        <v>4215.4761081529632</v>
      </c>
      <c r="F196">
        <f t="shared" si="86"/>
        <v>4599.0819652859418</v>
      </c>
      <c r="G196">
        <f t="shared" si="87"/>
        <v>4498.1287324528039</v>
      </c>
      <c r="H196">
        <f t="shared" si="88"/>
        <v>2511.3474092659526</v>
      </c>
      <c r="I196">
        <f t="shared" si="89"/>
        <v>2676.001986463411</v>
      </c>
      <c r="J196">
        <f t="shared" si="90"/>
        <v>42.897356507638008</v>
      </c>
      <c r="K196">
        <f t="shared" si="91"/>
        <v>15.224774065404723</v>
      </c>
      <c r="L196">
        <f t="shared" si="92"/>
        <v>51.059853585132018</v>
      </c>
      <c r="M196">
        <f t="shared" si="93"/>
        <v>17.286621728576478</v>
      </c>
      <c r="N196">
        <f t="shared" si="94"/>
        <v>16.486610127979063</v>
      </c>
      <c r="O196">
        <f t="shared" si="95"/>
        <v>20.022055203725394</v>
      </c>
      <c r="P196" s="11">
        <f t="shared" si="96"/>
        <v>31.02752135879323</v>
      </c>
      <c r="Q196">
        <f t="shared" si="97"/>
        <v>40.49209481830934</v>
      </c>
      <c r="R196">
        <f t="shared" si="98"/>
        <v>0.29641899964985169</v>
      </c>
      <c r="S196">
        <f t="shared" si="99"/>
        <v>0.17119745703036773</v>
      </c>
      <c r="T196" s="14">
        <f t="shared" si="100"/>
        <v>16.423390477571992</v>
      </c>
      <c r="U196" s="14">
        <f t="shared" si="101"/>
        <v>22.756881827363681</v>
      </c>
      <c r="V196">
        <f t="shared" si="102"/>
        <v>41.381513810000008</v>
      </c>
      <c r="W196">
        <f t="shared" si="103"/>
        <v>81.918645900000001</v>
      </c>
      <c r="X196">
        <f t="shared" si="104"/>
        <v>81.757883825556291</v>
      </c>
      <c r="Y196">
        <f t="shared" si="105"/>
        <v>102.84756233441961</v>
      </c>
      <c r="Z196">
        <v>58.332000000000001</v>
      </c>
      <c r="AA196">
        <f t="shared" si="106"/>
        <v>0.10214143890835918</v>
      </c>
      <c r="AB196">
        <f t="shared" si="107"/>
        <v>81.757883825556306</v>
      </c>
      <c r="AC196">
        <f t="shared" si="108"/>
        <v>102.84756233441961</v>
      </c>
      <c r="AD196">
        <f t="shared" si="109"/>
        <v>81.918645900000001</v>
      </c>
      <c r="AE196">
        <f t="shared" si="110"/>
        <v>12.559669248773664</v>
      </c>
      <c r="AF196">
        <f t="shared" si="111"/>
        <v>16.390845798703122</v>
      </c>
    </row>
    <row r="197" spans="1:32" x14ac:dyDescent="0.25">
      <c r="A197">
        <v>3474.375</v>
      </c>
      <c r="B197">
        <v>2.4119999999999999</v>
      </c>
      <c r="C197">
        <v>72.513000000000005</v>
      </c>
      <c r="D197">
        <f t="shared" si="84"/>
        <v>2412</v>
      </c>
      <c r="E197">
        <f t="shared" si="85"/>
        <v>4203.3842207604148</v>
      </c>
      <c r="F197">
        <f t="shared" si="86"/>
        <v>4590.4858425385783</v>
      </c>
      <c r="G197">
        <f t="shared" si="87"/>
        <v>4486.8083074759006</v>
      </c>
      <c r="H197">
        <f t="shared" si="88"/>
        <v>2505.752211450872</v>
      </c>
      <c r="I197">
        <f t="shared" si="89"/>
        <v>2672.3768577990199</v>
      </c>
      <c r="J197">
        <f t="shared" si="90"/>
        <v>42.616274644498382</v>
      </c>
      <c r="K197">
        <f t="shared" si="91"/>
        <v>15.144451478200537</v>
      </c>
      <c r="L197">
        <f t="shared" si="92"/>
        <v>50.827015372559657</v>
      </c>
      <c r="M197">
        <f t="shared" si="93"/>
        <v>17.225534545080627</v>
      </c>
      <c r="N197">
        <f t="shared" si="94"/>
        <v>16.375946282398402</v>
      </c>
      <c r="O197">
        <f t="shared" si="95"/>
        <v>19.863666395091499</v>
      </c>
      <c r="P197" s="11">
        <f t="shared" si="96"/>
        <v>30.87377898838983</v>
      </c>
      <c r="Q197">
        <f t="shared" si="97"/>
        <v>40.349811940859475</v>
      </c>
      <c r="R197">
        <f t="shared" si="98"/>
        <v>0.29557724698322146</v>
      </c>
      <c r="S197">
        <f t="shared" si="99"/>
        <v>0.17122089405297486</v>
      </c>
      <c r="T197" s="14">
        <f t="shared" si="100"/>
        <v>16.323749433766089</v>
      </c>
      <c r="U197" s="14">
        <f t="shared" si="101"/>
        <v>22.65895656534336</v>
      </c>
      <c r="V197">
        <f t="shared" si="102"/>
        <v>41.383002675000007</v>
      </c>
      <c r="W197">
        <f t="shared" si="103"/>
        <v>81.921593250000015</v>
      </c>
      <c r="X197">
        <f t="shared" si="104"/>
        <v>81.659902835248374</v>
      </c>
      <c r="Y197">
        <f t="shared" si="105"/>
        <v>102.67505498024674</v>
      </c>
      <c r="Z197">
        <v>59.377000000000002</v>
      </c>
      <c r="AA197">
        <f t="shared" si="106"/>
        <v>0.11606678837466519</v>
      </c>
      <c r="AB197">
        <f t="shared" si="107"/>
        <v>81.659902835248374</v>
      </c>
      <c r="AC197">
        <f t="shared" si="108"/>
        <v>102.67505498024674</v>
      </c>
      <c r="AD197">
        <f t="shared" si="109"/>
        <v>81.921593250000015</v>
      </c>
      <c r="AE197">
        <f t="shared" si="110"/>
        <v>12.622831395862908</v>
      </c>
      <c r="AF197">
        <f t="shared" si="111"/>
        <v>16.497134127175674</v>
      </c>
    </row>
    <row r="198" spans="1:32" x14ac:dyDescent="0.25">
      <c r="A198">
        <v>3474.5</v>
      </c>
      <c r="B198">
        <v>2.3820000000000001</v>
      </c>
      <c r="C198">
        <v>72.674999999999997</v>
      </c>
      <c r="D198">
        <f t="shared" si="84"/>
        <v>2382</v>
      </c>
      <c r="E198">
        <f t="shared" si="85"/>
        <v>4194.0144478844168</v>
      </c>
      <c r="F198">
        <f t="shared" si="86"/>
        <v>4583.8248710010312</v>
      </c>
      <c r="G198">
        <f t="shared" si="87"/>
        <v>4478.0363261093917</v>
      </c>
      <c r="H198">
        <f t="shared" si="88"/>
        <v>2501.4055198379228</v>
      </c>
      <c r="I198">
        <f t="shared" si="89"/>
        <v>2669.5606363029906</v>
      </c>
      <c r="J198">
        <f t="shared" si="90"/>
        <v>41.898801624348607</v>
      </c>
      <c r="K198">
        <f t="shared" si="91"/>
        <v>14.904244446877348</v>
      </c>
      <c r="L198">
        <f t="shared" si="92"/>
        <v>50.049274967154147</v>
      </c>
      <c r="M198">
        <f t="shared" si="93"/>
        <v>16.975451606320057</v>
      </c>
      <c r="N198">
        <f t="shared" si="94"/>
        <v>16.098371754514034</v>
      </c>
      <c r="O198">
        <f t="shared" si="95"/>
        <v>19.508597812157703</v>
      </c>
      <c r="P198" s="11">
        <f t="shared" si="96"/>
        <v>30.391653374678377</v>
      </c>
      <c r="Q198">
        <f t="shared" si="97"/>
        <v>39.764605693692552</v>
      </c>
      <c r="R198">
        <f t="shared" si="98"/>
        <v>0.29492504690672866</v>
      </c>
      <c r="S198">
        <f t="shared" si="99"/>
        <v>0.17123852183372743</v>
      </c>
      <c r="T198" s="14">
        <f t="shared" si="100"/>
        <v>16.012007814230724</v>
      </c>
      <c r="U198" s="14">
        <f t="shared" si="101"/>
        <v>22.257011492938371</v>
      </c>
      <c r="V198">
        <f t="shared" si="102"/>
        <v>41.384491539999999</v>
      </c>
      <c r="W198">
        <f t="shared" si="103"/>
        <v>81.924540600000014</v>
      </c>
      <c r="X198">
        <f t="shared" si="104"/>
        <v>81.332809840998792</v>
      </c>
      <c r="Y198">
        <f t="shared" si="105"/>
        <v>102.04286080070926</v>
      </c>
      <c r="Z198">
        <v>62.341000000000001</v>
      </c>
      <c r="AA198">
        <f t="shared" si="106"/>
        <v>0.15556414322455123</v>
      </c>
      <c r="AB198">
        <f t="shared" si="107"/>
        <v>81.332809840998792</v>
      </c>
      <c r="AC198">
        <f t="shared" si="108"/>
        <v>102.04286080070926</v>
      </c>
      <c r="AD198">
        <f t="shared" si="109"/>
        <v>81.924540600000014</v>
      </c>
      <c r="AE198">
        <f t="shared" si="110"/>
        <v>12.775826708373794</v>
      </c>
      <c r="AF198">
        <f t="shared" si="111"/>
        <v>16.715961622960112</v>
      </c>
    </row>
    <row r="199" spans="1:32" x14ac:dyDescent="0.25">
      <c r="A199">
        <v>3474.625</v>
      </c>
      <c r="B199">
        <v>2.363</v>
      </c>
      <c r="C199">
        <v>73.814999999999998</v>
      </c>
      <c r="D199">
        <f t="shared" si="84"/>
        <v>2363</v>
      </c>
      <c r="E199">
        <f t="shared" si="85"/>
        <v>4129.2420239788662</v>
      </c>
      <c r="F199">
        <f t="shared" si="86"/>
        <v>4537.7781548465755</v>
      </c>
      <c r="G199">
        <f t="shared" si="87"/>
        <v>4417.396382849015</v>
      </c>
      <c r="H199">
        <f t="shared" si="88"/>
        <v>2471.0889545191458</v>
      </c>
      <c r="I199">
        <f t="shared" si="89"/>
        <v>2649.9185336329547</v>
      </c>
      <c r="J199">
        <f t="shared" si="90"/>
        <v>40.290661593597456</v>
      </c>
      <c r="K199">
        <f t="shared" si="91"/>
        <v>14.42914110776924</v>
      </c>
      <c r="L199">
        <f t="shared" si="92"/>
        <v>48.657550466690402</v>
      </c>
      <c r="M199">
        <f t="shared" si="93"/>
        <v>16.593147239048445</v>
      </c>
      <c r="N199">
        <f t="shared" si="94"/>
        <v>15.471255988593512</v>
      </c>
      <c r="O199">
        <f t="shared" si="95"/>
        <v>18.624206684591194</v>
      </c>
      <c r="P199" s="11">
        <f t="shared" si="96"/>
        <v>29.473024596962176</v>
      </c>
      <c r="Q199">
        <f t="shared" si="97"/>
        <v>38.872734701029344</v>
      </c>
      <c r="R199">
        <f t="shared" si="98"/>
        <v>0.29041873245493161</v>
      </c>
      <c r="S199">
        <f t="shared" si="99"/>
        <v>0.17134905575810908</v>
      </c>
      <c r="T199" s="14">
        <f t="shared" si="100"/>
        <v>15.421111417780308</v>
      </c>
      <c r="U199" s="14">
        <f t="shared" si="101"/>
        <v>21.646997753998239</v>
      </c>
      <c r="V199">
        <f t="shared" si="102"/>
        <v>41.385980404999998</v>
      </c>
      <c r="W199">
        <f t="shared" si="103"/>
        <v>81.92748795</v>
      </c>
      <c r="X199">
        <f t="shared" si="104"/>
        <v>80.730938124291086</v>
      </c>
      <c r="Y199">
        <f t="shared" si="105"/>
        <v>100.9745777559302</v>
      </c>
      <c r="Z199">
        <v>66.369</v>
      </c>
      <c r="AA199">
        <f t="shared" si="106"/>
        <v>0.20924003571285793</v>
      </c>
      <c r="AB199">
        <f t="shared" si="107"/>
        <v>80.730938124291086</v>
      </c>
      <c r="AC199">
        <f t="shared" si="108"/>
        <v>100.97457775593018</v>
      </c>
      <c r="AD199">
        <f t="shared" si="109"/>
        <v>81.92748795</v>
      </c>
      <c r="AE199">
        <f t="shared" si="110"/>
        <v>12.851074100304157</v>
      </c>
      <c r="AF199">
        <f t="shared" si="111"/>
        <v>16.949614128706788</v>
      </c>
    </row>
    <row r="200" spans="1:32" x14ac:dyDescent="0.25">
      <c r="A200">
        <v>3474.75</v>
      </c>
      <c r="B200">
        <v>2.3610000000000002</v>
      </c>
      <c r="C200">
        <v>76.147000000000006</v>
      </c>
      <c r="D200">
        <f t="shared" si="84"/>
        <v>2361</v>
      </c>
      <c r="E200">
        <f t="shared" si="85"/>
        <v>4002.7840886705972</v>
      </c>
      <c r="F200">
        <f t="shared" si="86"/>
        <v>4447.8792086359272</v>
      </c>
      <c r="G200">
        <f t="shared" si="87"/>
        <v>4299.0064638134127</v>
      </c>
      <c r="H200">
        <f t="shared" si="88"/>
        <v>2410.5051293848901</v>
      </c>
      <c r="I200">
        <f t="shared" si="89"/>
        <v>2610.6662733284702</v>
      </c>
      <c r="J200">
        <f t="shared" si="90"/>
        <v>37.828604167274733</v>
      </c>
      <c r="K200">
        <f t="shared" si="91"/>
        <v>13.718673084925236</v>
      </c>
      <c r="L200">
        <f t="shared" si="92"/>
        <v>46.709149142347812</v>
      </c>
      <c r="M200">
        <f t="shared" si="93"/>
        <v>16.091580580430335</v>
      </c>
      <c r="N200">
        <f t="shared" si="94"/>
        <v>14.525987981487141</v>
      </c>
      <c r="O200">
        <f t="shared" si="95"/>
        <v>17.246476847316845</v>
      </c>
      <c r="P200" s="11">
        <f t="shared" si="96"/>
        <v>28.113888805618064</v>
      </c>
      <c r="Q200">
        <f t="shared" si="97"/>
        <v>37.703393983762851</v>
      </c>
      <c r="R200">
        <f t="shared" si="98"/>
        <v>0.28164347558232034</v>
      </c>
      <c r="S200">
        <f t="shared" si="99"/>
        <v>0.17152550041030698</v>
      </c>
      <c r="T200" s="14">
        <f t="shared" si="100"/>
        <v>14.554473158304845</v>
      </c>
      <c r="U200" s="14">
        <f t="shared" si="101"/>
        <v>20.851972894406789</v>
      </c>
      <c r="V200">
        <f t="shared" si="102"/>
        <v>41.387469270000004</v>
      </c>
      <c r="W200">
        <f t="shared" si="103"/>
        <v>81.930435300000013</v>
      </c>
      <c r="X200">
        <f t="shared" si="104"/>
        <v>79.864259519014738</v>
      </c>
      <c r="Y200">
        <f t="shared" si="105"/>
        <v>99.495987827139729</v>
      </c>
      <c r="Z200">
        <v>69.980999999999995</v>
      </c>
      <c r="AA200">
        <f t="shared" si="106"/>
        <v>0.25737243980118052</v>
      </c>
      <c r="AB200">
        <f t="shared" si="107"/>
        <v>79.864259519014723</v>
      </c>
      <c r="AC200">
        <f t="shared" si="108"/>
        <v>99.495987827139729</v>
      </c>
      <c r="AD200">
        <f t="shared" si="109"/>
        <v>81.930435300000013</v>
      </c>
      <c r="AE200">
        <f t="shared" si="110"/>
        <v>12.653132513748737</v>
      </c>
      <c r="AF200">
        <f t="shared" si="111"/>
        <v>16.969051972607044</v>
      </c>
    </row>
    <row r="201" spans="1:32" x14ac:dyDescent="0.25">
      <c r="A201">
        <v>3474.875</v>
      </c>
      <c r="B201">
        <v>2.3780000000000001</v>
      </c>
      <c r="C201">
        <v>78.712999999999994</v>
      </c>
      <c r="D201">
        <f t="shared" si="84"/>
        <v>2378</v>
      </c>
      <c r="E201">
        <f t="shared" si="85"/>
        <v>3872.2955547368292</v>
      </c>
      <c r="F201">
        <f t="shared" si="86"/>
        <v>4355.1149098624119</v>
      </c>
      <c r="G201">
        <f t="shared" si="87"/>
        <v>4176.8430983446196</v>
      </c>
      <c r="H201">
        <f t="shared" si="88"/>
        <v>2345.9498885901157</v>
      </c>
      <c r="I201">
        <f t="shared" si="89"/>
        <v>2568.8409328175358</v>
      </c>
      <c r="J201">
        <f t="shared" si="90"/>
        <v>35.657332068771893</v>
      </c>
      <c r="K201">
        <f t="shared" si="91"/>
        <v>13.087277532107272</v>
      </c>
      <c r="L201">
        <f t="shared" si="92"/>
        <v>45.103587538135791</v>
      </c>
      <c r="M201">
        <f t="shared" si="93"/>
        <v>15.692288209246668</v>
      </c>
      <c r="N201">
        <f t="shared" si="94"/>
        <v>13.719011119642456</v>
      </c>
      <c r="O201">
        <f t="shared" si="95"/>
        <v>16.037764995971216</v>
      </c>
      <c r="P201" s="11">
        <f t="shared" si="96"/>
        <v>26.912056887632367</v>
      </c>
      <c r="Q201">
        <f t="shared" si="97"/>
        <v>36.773210465669386</v>
      </c>
      <c r="R201">
        <f t="shared" si="98"/>
        <v>0.27264631896453129</v>
      </c>
      <c r="S201">
        <f t="shared" si="99"/>
        <v>0.17169688624507945</v>
      </c>
      <c r="T201" s="14">
        <f t="shared" si="100"/>
        <v>13.795943419133689</v>
      </c>
      <c r="U201" s="14">
        <f t="shared" si="101"/>
        <v>20.223492842665824</v>
      </c>
      <c r="V201">
        <f t="shared" si="102"/>
        <v>41.388958135000003</v>
      </c>
      <c r="W201">
        <f t="shared" si="103"/>
        <v>81.933382650000013</v>
      </c>
      <c r="X201">
        <f t="shared" si="104"/>
        <v>79.131791330926546</v>
      </c>
      <c r="Y201">
        <f t="shared" si="105"/>
        <v>98.276382946207477</v>
      </c>
      <c r="Z201">
        <v>72.099999999999994</v>
      </c>
      <c r="AA201">
        <f t="shared" si="106"/>
        <v>0.28560958383859908</v>
      </c>
      <c r="AB201">
        <f t="shared" si="107"/>
        <v>79.131791330926546</v>
      </c>
      <c r="AC201">
        <f t="shared" si="108"/>
        <v>98.276382946207491</v>
      </c>
      <c r="AD201">
        <f t="shared" si="109"/>
        <v>81.933382650000013</v>
      </c>
      <c r="AE201">
        <f t="shared" si="110"/>
        <v>12.333870898504706</v>
      </c>
      <c r="AF201">
        <f t="shared" si="111"/>
        <v>16.853265148066161</v>
      </c>
    </row>
    <row r="202" spans="1:32" x14ac:dyDescent="0.25">
      <c r="A202">
        <v>3475</v>
      </c>
      <c r="B202">
        <v>2.419</v>
      </c>
      <c r="C202">
        <v>79.430999999999997</v>
      </c>
      <c r="D202">
        <f t="shared" si="84"/>
        <v>2419</v>
      </c>
      <c r="E202">
        <f t="shared" si="85"/>
        <v>3837.2927446462968</v>
      </c>
      <c r="F202">
        <f t="shared" si="86"/>
        <v>4330.2314121690524</v>
      </c>
      <c r="G202">
        <f t="shared" si="87"/>
        <v>4144.0734675378635</v>
      </c>
      <c r="H202">
        <f t="shared" si="88"/>
        <v>2328.2630966865036</v>
      </c>
      <c r="I202">
        <f t="shared" si="89"/>
        <v>2557.381660343186</v>
      </c>
      <c r="J202">
        <f t="shared" si="90"/>
        <v>35.619328956030451</v>
      </c>
      <c r="K202">
        <f t="shared" si="91"/>
        <v>13.112937085641796</v>
      </c>
      <c r="L202">
        <f t="shared" si="92"/>
        <v>45.358436976621185</v>
      </c>
      <c r="M202">
        <f t="shared" si="93"/>
        <v>15.820746114159743</v>
      </c>
      <c r="N202">
        <f t="shared" si="94"/>
        <v>13.7169447483017</v>
      </c>
      <c r="O202">
        <f t="shared" si="95"/>
        <v>15.964962974813087</v>
      </c>
      <c r="P202" s="11">
        <f t="shared" si="96"/>
        <v>26.9903523723845</v>
      </c>
      <c r="Q202">
        <f t="shared" si="97"/>
        <v>37.075879035815483</v>
      </c>
      <c r="R202">
        <f t="shared" si="98"/>
        <v>0.27024730960101007</v>
      </c>
      <c r="S202">
        <f t="shared" si="99"/>
        <v>0.17174875218533994</v>
      </c>
      <c r="T202" s="14">
        <f t="shared" si="100"/>
        <v>13.845130930058476</v>
      </c>
      <c r="U202" s="14">
        <f t="shared" si="101"/>
        <v>20.427603066982613</v>
      </c>
      <c r="V202">
        <f t="shared" si="102"/>
        <v>41.390447000000002</v>
      </c>
      <c r="W202">
        <f t="shared" si="103"/>
        <v>81.936330000000012</v>
      </c>
      <c r="X202">
        <f t="shared" si="104"/>
        <v>79.233340663730672</v>
      </c>
      <c r="Y202">
        <f t="shared" si="105"/>
        <v>98.534650923005557</v>
      </c>
      <c r="Z202">
        <v>72.372</v>
      </c>
      <c r="AA202">
        <f t="shared" si="106"/>
        <v>0.28923417240781946</v>
      </c>
      <c r="AB202">
        <f t="shared" si="107"/>
        <v>79.233340663730687</v>
      </c>
      <c r="AC202">
        <f t="shared" si="108"/>
        <v>98.534650923005586</v>
      </c>
      <c r="AD202">
        <f t="shared" si="109"/>
        <v>81.936330000000012</v>
      </c>
      <c r="AE202">
        <f t="shared" si="110"/>
        <v>12.398287373808955</v>
      </c>
      <c r="AF202">
        <f t="shared" si="111"/>
        <v>17.031174568618955</v>
      </c>
    </row>
    <row r="203" spans="1:32" x14ac:dyDescent="0.25">
      <c r="A203">
        <v>3475.125</v>
      </c>
      <c r="B203">
        <v>2.4780000000000002</v>
      </c>
      <c r="C203">
        <v>77.093999999999994</v>
      </c>
      <c r="D203">
        <f t="shared" si="84"/>
        <v>2478</v>
      </c>
      <c r="E203">
        <f t="shared" si="85"/>
        <v>3953.6150673204143</v>
      </c>
      <c r="F203">
        <f t="shared" si="86"/>
        <v>4412.9249513580826</v>
      </c>
      <c r="G203">
        <f t="shared" si="87"/>
        <v>4252.974426025371</v>
      </c>
      <c r="H203">
        <f t="shared" si="88"/>
        <v>2386.4307617954128</v>
      </c>
      <c r="I203">
        <f t="shared" si="89"/>
        <v>2595.0684905672479</v>
      </c>
      <c r="J203">
        <f t="shared" si="90"/>
        <v>38.733796665145562</v>
      </c>
      <c r="K203">
        <f t="shared" si="91"/>
        <v>14.112338312930031</v>
      </c>
      <c r="L203">
        <f t="shared" si="92"/>
        <v>48.256340620017831</v>
      </c>
      <c r="M203">
        <f t="shared" si="93"/>
        <v>16.687794806481268</v>
      </c>
      <c r="N203">
        <f t="shared" si="94"/>
        <v>14.880751007055295</v>
      </c>
      <c r="O203">
        <f t="shared" si="95"/>
        <v>17.567553838518162</v>
      </c>
      <c r="P203" s="11">
        <f t="shared" si="96"/>
        <v>28.957643221394008</v>
      </c>
      <c r="Q203">
        <f t="shared" si="97"/>
        <v>39.102449119295542</v>
      </c>
      <c r="R203">
        <f t="shared" si="98"/>
        <v>0.27824458469330587</v>
      </c>
      <c r="S203">
        <f t="shared" si="99"/>
        <v>0.17158826473911307</v>
      </c>
      <c r="T203" s="14">
        <f t="shared" si="100"/>
        <v>15.091401699573368</v>
      </c>
      <c r="U203" s="14">
        <f t="shared" si="101"/>
        <v>21.803817478841975</v>
      </c>
      <c r="V203">
        <f t="shared" si="102"/>
        <v>41.391935865000008</v>
      </c>
      <c r="W203">
        <f t="shared" si="103"/>
        <v>81.939277350000012</v>
      </c>
      <c r="X203">
        <f t="shared" si="104"/>
        <v>80.519579617701822</v>
      </c>
      <c r="Y203">
        <f t="shared" si="105"/>
        <v>100.87868928160897</v>
      </c>
      <c r="Z203">
        <v>70.668000000000006</v>
      </c>
      <c r="AA203">
        <f t="shared" si="106"/>
        <v>0.26652719107711581</v>
      </c>
      <c r="AB203">
        <f t="shared" si="107"/>
        <v>80.519579617701822</v>
      </c>
      <c r="AC203">
        <f t="shared" si="108"/>
        <v>100.87868928160897</v>
      </c>
      <c r="AD203">
        <f t="shared" si="109"/>
        <v>81.939277350000012</v>
      </c>
      <c r="AE203">
        <f t="shared" si="110"/>
        <v>13.110199339526085</v>
      </c>
      <c r="AF203">
        <f t="shared" si="111"/>
        <v>17.703129315402983</v>
      </c>
    </row>
    <row r="204" spans="1:32" x14ac:dyDescent="0.25">
      <c r="A204">
        <v>3475.25</v>
      </c>
      <c r="B204">
        <v>2.5129999999999999</v>
      </c>
      <c r="C204">
        <v>75.769000000000005</v>
      </c>
      <c r="D204">
        <f t="shared" si="84"/>
        <v>2513</v>
      </c>
      <c r="E204">
        <f t="shared" si="85"/>
        <v>4022.7533687919858</v>
      </c>
      <c r="F204">
        <f t="shared" si="86"/>
        <v>4462.0753698742228</v>
      </c>
      <c r="G204">
        <f t="shared" si="87"/>
        <v>4317.7017038630574</v>
      </c>
      <c r="H204">
        <f t="shared" si="88"/>
        <v>2420.1982482067833</v>
      </c>
      <c r="I204">
        <f t="shared" si="89"/>
        <v>2616.9464450131745</v>
      </c>
      <c r="J204">
        <f t="shared" si="90"/>
        <v>40.666734745977827</v>
      </c>
      <c r="K204">
        <f t="shared" si="91"/>
        <v>14.71954457584606</v>
      </c>
      <c r="L204">
        <f t="shared" si="92"/>
        <v>50.034123031979156</v>
      </c>
      <c r="M204">
        <f t="shared" si="93"/>
        <v>17.210051053216603</v>
      </c>
      <c r="N204">
        <f t="shared" si="94"/>
        <v>15.614020925545951</v>
      </c>
      <c r="O204">
        <f t="shared" si="95"/>
        <v>18.580154163861636</v>
      </c>
      <c r="P204" s="11">
        <f t="shared" si="96"/>
        <v>30.149388544195595</v>
      </c>
      <c r="Q204">
        <f t="shared" si="97"/>
        <v>40.323138970410021</v>
      </c>
      <c r="R204">
        <f t="shared" si="98"/>
        <v>0.28302634383514558</v>
      </c>
      <c r="S204">
        <f t="shared" si="99"/>
        <v>0.17149969066691204</v>
      </c>
      <c r="T204" s="14">
        <f t="shared" si="100"/>
        <v>15.85577841763547</v>
      </c>
      <c r="U204" s="14">
        <f t="shared" si="101"/>
        <v>22.64060770913742</v>
      </c>
      <c r="V204">
        <f t="shared" si="102"/>
        <v>41.39342473</v>
      </c>
      <c r="W204">
        <f t="shared" si="103"/>
        <v>81.942224699999997</v>
      </c>
      <c r="X204">
        <f t="shared" si="104"/>
        <v>81.300437595301887</v>
      </c>
      <c r="Y204">
        <f t="shared" si="105"/>
        <v>102.29669988022614</v>
      </c>
      <c r="Z204">
        <v>68.153999999999996</v>
      </c>
      <c r="AA204">
        <f t="shared" si="106"/>
        <v>0.23302639819836618</v>
      </c>
      <c r="AB204">
        <f t="shared" si="107"/>
        <v>81.300437595301901</v>
      </c>
      <c r="AC204">
        <f t="shared" si="108"/>
        <v>102.29669988022616</v>
      </c>
      <c r="AD204">
        <f t="shared" si="109"/>
        <v>81.942224699999997</v>
      </c>
      <c r="AE204">
        <f t="shared" si="110"/>
        <v>13.355155035004966</v>
      </c>
      <c r="AF204">
        <f t="shared" si="111"/>
        <v>17.861780900082412</v>
      </c>
    </row>
    <row r="205" spans="1:32" x14ac:dyDescent="0.25">
      <c r="A205">
        <v>3475.375</v>
      </c>
      <c r="B205">
        <v>2.5139999999999998</v>
      </c>
      <c r="C205">
        <v>77.012</v>
      </c>
      <c r="D205">
        <f t="shared" si="84"/>
        <v>2514</v>
      </c>
      <c r="E205">
        <f t="shared" si="85"/>
        <v>3957.8247545837012</v>
      </c>
      <c r="F205">
        <f t="shared" si="86"/>
        <v>4415.9176180335535</v>
      </c>
      <c r="G205">
        <f t="shared" si="87"/>
        <v>4256.9155352412618</v>
      </c>
      <c r="H205">
        <f t="shared" si="88"/>
        <v>2388.5036157410595</v>
      </c>
      <c r="I205">
        <f t="shared" si="89"/>
        <v>2596.4114926386328</v>
      </c>
      <c r="J205">
        <f t="shared" si="90"/>
        <v>39.380243245020772</v>
      </c>
      <c r="K205">
        <f t="shared" si="91"/>
        <v>14.342243099334002</v>
      </c>
      <c r="L205">
        <f t="shared" si="92"/>
        <v>49.02382562087746</v>
      </c>
      <c r="M205">
        <f t="shared" si="93"/>
        <v>16.947760534712419</v>
      </c>
      <c r="N205">
        <f t="shared" si="94"/>
        <v>15.128304551452622</v>
      </c>
      <c r="O205">
        <f t="shared" si="95"/>
        <v>17.868627540008145</v>
      </c>
      <c r="P205" s="11">
        <f t="shared" si="96"/>
        <v>29.426159123235777</v>
      </c>
      <c r="Q205">
        <f t="shared" si="97"/>
        <v>39.711412208274567</v>
      </c>
      <c r="R205">
        <f t="shared" si="98"/>
        <v>0.27853521764605704</v>
      </c>
      <c r="S205">
        <f t="shared" si="99"/>
        <v>0.17158288043242095</v>
      </c>
      <c r="T205" s="14">
        <f t="shared" si="100"/>
        <v>15.391075717899671</v>
      </c>
      <c r="U205" s="14">
        <f t="shared" si="101"/>
        <v>22.22054157864223</v>
      </c>
      <c r="V205">
        <f t="shared" si="102"/>
        <v>41.394913594999998</v>
      </c>
      <c r="W205">
        <f t="shared" si="103"/>
        <v>81.945172050000011</v>
      </c>
      <c r="X205">
        <f t="shared" si="104"/>
        <v>80.854700433033287</v>
      </c>
      <c r="Y205">
        <f t="shared" si="105"/>
        <v>101.53096828538244</v>
      </c>
      <c r="Z205">
        <v>65.441999999999993</v>
      </c>
      <c r="AA205">
        <f t="shared" si="106"/>
        <v>0.19688711805231654</v>
      </c>
      <c r="AB205">
        <f t="shared" si="107"/>
        <v>80.854700433033301</v>
      </c>
      <c r="AC205">
        <f t="shared" si="108"/>
        <v>101.53096828538246</v>
      </c>
      <c r="AD205">
        <f t="shared" si="109"/>
        <v>81.945172050000011</v>
      </c>
      <c r="AE205">
        <f t="shared" si="110"/>
        <v>12.724618906874227</v>
      </c>
      <c r="AF205">
        <f t="shared" si="111"/>
        <v>17.1722236832831</v>
      </c>
    </row>
    <row r="206" spans="1:32" x14ac:dyDescent="0.25">
      <c r="A206">
        <v>3475.5</v>
      </c>
      <c r="B206">
        <v>2.48</v>
      </c>
      <c r="C206">
        <v>81.072000000000003</v>
      </c>
      <c r="D206">
        <f t="shared" si="84"/>
        <v>2480</v>
      </c>
      <c r="E206">
        <f t="shared" si="85"/>
        <v>3759.6210775606864</v>
      </c>
      <c r="F206">
        <f t="shared" si="86"/>
        <v>4275.0146240378917</v>
      </c>
      <c r="G206">
        <f t="shared" si="87"/>
        <v>4071.357252812315</v>
      </c>
      <c r="H206">
        <f t="shared" si="88"/>
        <v>2288.4326738201617</v>
      </c>
      <c r="I206">
        <f t="shared" si="89"/>
        <v>2531.5755293680827</v>
      </c>
      <c r="J206">
        <f t="shared" si="90"/>
        <v>35.054181604159673</v>
      </c>
      <c r="K206">
        <f t="shared" si="91"/>
        <v>12.987571774467082</v>
      </c>
      <c r="L206">
        <f t="shared" si="92"/>
        <v>45.323860088629836</v>
      </c>
      <c r="M206">
        <f t="shared" si="93"/>
        <v>15.894009159020316</v>
      </c>
      <c r="N206">
        <f t="shared" si="94"/>
        <v>13.535841770589204</v>
      </c>
      <c r="O206">
        <f t="shared" si="95"/>
        <v>15.594974034987068</v>
      </c>
      <c r="P206" s="11">
        <f t="shared" si="96"/>
        <v>26.790353977794332</v>
      </c>
      <c r="Q206">
        <f t="shared" si="97"/>
        <v>37.25186202956025</v>
      </c>
      <c r="R206">
        <f t="shared" si="98"/>
        <v>0.26495163146234096</v>
      </c>
      <c r="S206">
        <f t="shared" si="99"/>
        <v>0.17188374741871623</v>
      </c>
      <c r="T206" s="14">
        <f t="shared" si="100"/>
        <v>13.719550051992812</v>
      </c>
      <c r="U206" s="14">
        <f t="shared" si="101"/>
        <v>20.546453251621649</v>
      </c>
      <c r="V206">
        <f t="shared" si="102"/>
        <v>41.396402460000004</v>
      </c>
      <c r="W206">
        <f t="shared" si="103"/>
        <v>81.94811940000001</v>
      </c>
      <c r="X206">
        <f t="shared" si="104"/>
        <v>79.20621086262507</v>
      </c>
      <c r="Y206">
        <f t="shared" si="105"/>
        <v>98.596902036629842</v>
      </c>
      <c r="Z206">
        <v>63.45</v>
      </c>
      <c r="AA206">
        <f t="shared" si="106"/>
        <v>0.17034233706008556</v>
      </c>
      <c r="AB206">
        <f t="shared" si="107"/>
        <v>79.20621086262507</v>
      </c>
      <c r="AC206">
        <f t="shared" si="108"/>
        <v>98.596902036629842</v>
      </c>
      <c r="AD206">
        <f t="shared" si="109"/>
        <v>81.94811940000001</v>
      </c>
      <c r="AE206">
        <f t="shared" si="110"/>
        <v>11.377412764619169</v>
      </c>
      <c r="AF206">
        <f t="shared" si="111"/>
        <v>15.820239288822011</v>
      </c>
    </row>
    <row r="207" spans="1:32" x14ac:dyDescent="0.25">
      <c r="A207">
        <v>3475.625</v>
      </c>
      <c r="B207">
        <v>2.4249999999999998</v>
      </c>
      <c r="C207">
        <v>87.162000000000006</v>
      </c>
      <c r="D207">
        <f t="shared" si="84"/>
        <v>2425</v>
      </c>
      <c r="E207">
        <f t="shared" si="85"/>
        <v>3496.9367384869547</v>
      </c>
      <c r="F207">
        <f t="shared" si="86"/>
        <v>4088.2723273903762</v>
      </c>
      <c r="G207">
        <f t="shared" si="87"/>
        <v>3825.4321745714874</v>
      </c>
      <c r="H207">
        <f t="shared" si="88"/>
        <v>2147.3519471951768</v>
      </c>
      <c r="I207">
        <f t="shared" si="89"/>
        <v>2440.1693265877552</v>
      </c>
      <c r="J207">
        <f t="shared" si="90"/>
        <v>29.654273890975965</v>
      </c>
      <c r="K207">
        <f t="shared" si="91"/>
        <v>11.181966933923073</v>
      </c>
      <c r="L207">
        <f t="shared" si="92"/>
        <v>40.531378760546858</v>
      </c>
      <c r="M207">
        <f t="shared" si="93"/>
        <v>14.439483880367867</v>
      </c>
      <c r="N207">
        <f t="shared" si="94"/>
        <v>11.652410999811124</v>
      </c>
      <c r="O207">
        <f t="shared" si="95"/>
        <v>12.911620717856946</v>
      </c>
      <c r="P207" s="11">
        <f t="shared" si="96"/>
        <v>23.264935350123729</v>
      </c>
      <c r="Q207">
        <f t="shared" si="97"/>
        <v>33.867804270900578</v>
      </c>
      <c r="R207">
        <f t="shared" si="98"/>
        <v>0.24742589177885674</v>
      </c>
      <c r="S207">
        <f t="shared" si="99"/>
        <v>0.17274982095958938</v>
      </c>
      <c r="T207" s="14">
        <f t="shared" si="100"/>
        <v>11.541703237289639</v>
      </c>
      <c r="U207" s="14">
        <f t="shared" si="101"/>
        <v>18.283762494510952</v>
      </c>
      <c r="V207">
        <f t="shared" si="102"/>
        <v>41.397891325000003</v>
      </c>
      <c r="W207">
        <f t="shared" si="103"/>
        <v>81.95106675000001</v>
      </c>
      <c r="X207">
        <f t="shared" si="104"/>
        <v>77.062707741433471</v>
      </c>
      <c r="Y207">
        <f t="shared" si="105"/>
        <v>94.678878075482274</v>
      </c>
      <c r="Z207">
        <v>62.762999999999998</v>
      </c>
      <c r="AA207">
        <f t="shared" si="106"/>
        <v>0.16118758578415035</v>
      </c>
      <c r="AB207">
        <f t="shared" si="107"/>
        <v>77.062707741433471</v>
      </c>
      <c r="AC207">
        <f t="shared" si="108"/>
        <v>94.678878075482274</v>
      </c>
      <c r="AD207">
        <f t="shared" si="109"/>
        <v>81.95106675000001</v>
      </c>
      <c r="AE207">
        <f t="shared" si="110"/>
        <v>9.8181062286953775</v>
      </c>
      <c r="AF207">
        <f t="shared" si="111"/>
        <v>14.29265523674006</v>
      </c>
    </row>
    <row r="208" spans="1:32" x14ac:dyDescent="0.25">
      <c r="A208">
        <v>3475.75</v>
      </c>
      <c r="B208">
        <v>2.4089999999999998</v>
      </c>
      <c r="C208">
        <v>93.204999999999998</v>
      </c>
      <c r="D208">
        <f t="shared" si="84"/>
        <v>2409</v>
      </c>
      <c r="E208">
        <f t="shared" si="85"/>
        <v>3270.2108255994849</v>
      </c>
      <c r="F208">
        <f t="shared" si="86"/>
        <v>3927.0928759186736</v>
      </c>
      <c r="G208">
        <f t="shared" si="87"/>
        <v>3613.1713749262381</v>
      </c>
      <c r="H208">
        <f t="shared" si="88"/>
        <v>2016.7852408073268</v>
      </c>
      <c r="I208">
        <f t="shared" si="89"/>
        <v>2355.575157519067</v>
      </c>
      <c r="J208">
        <f t="shared" si="90"/>
        <v>25.762517734878166</v>
      </c>
      <c r="K208">
        <f t="shared" si="91"/>
        <v>9.7984213024596869</v>
      </c>
      <c r="L208">
        <f t="shared" si="92"/>
        <v>37.151738820723693</v>
      </c>
      <c r="M208">
        <f t="shared" si="93"/>
        <v>13.366900983434833</v>
      </c>
      <c r="N208">
        <f t="shared" si="94"/>
        <v>10.417936853854027</v>
      </c>
      <c r="O208">
        <f t="shared" si="95"/>
        <v>11.082466228239682</v>
      </c>
      <c r="P208" s="11">
        <f t="shared" si="96"/>
        <v>20.598679387932641</v>
      </c>
      <c r="Q208">
        <f t="shared" si="97"/>
        <v>31.398390690593331</v>
      </c>
      <c r="R208">
        <f t="shared" si="98"/>
        <v>0.23297334007602649</v>
      </c>
      <c r="S208">
        <f t="shared" si="99"/>
        <v>0.17448280381160661</v>
      </c>
      <c r="T208" s="14">
        <f t="shared" si="100"/>
        <v>9.9427859272238006</v>
      </c>
      <c r="U208" s="14">
        <f t="shared" si="101"/>
        <v>16.664209211670975</v>
      </c>
      <c r="V208">
        <f t="shared" si="102"/>
        <v>41.399380189999995</v>
      </c>
      <c r="W208">
        <f t="shared" si="103"/>
        <v>81.954014100000009</v>
      </c>
      <c r="X208">
        <f t="shared" si="104"/>
        <v>75.604079878714458</v>
      </c>
      <c r="Y208">
        <f t="shared" si="105"/>
        <v>91.911699078504952</v>
      </c>
      <c r="Z208">
        <v>62.695999999999998</v>
      </c>
      <c r="AA208">
        <f t="shared" si="106"/>
        <v>0.16029476433511447</v>
      </c>
      <c r="AB208">
        <f t="shared" si="107"/>
        <v>75.60407987871443</v>
      </c>
      <c r="AC208">
        <f t="shared" si="108"/>
        <v>91.911699078504938</v>
      </c>
      <c r="AD208">
        <f t="shared" si="109"/>
        <v>81.954014100000009</v>
      </c>
      <c r="AE208">
        <f t="shared" si="110"/>
        <v>8.6875474040881855</v>
      </c>
      <c r="AF208">
        <f t="shared" si="111"/>
        <v>13.242354152878896</v>
      </c>
    </row>
    <row r="209" spans="1:32" x14ac:dyDescent="0.25">
      <c r="A209">
        <v>3475.875</v>
      </c>
      <c r="B209">
        <v>2.42</v>
      </c>
      <c r="C209">
        <v>95.994</v>
      </c>
      <c r="D209">
        <f t="shared" si="84"/>
        <v>2420</v>
      </c>
      <c r="E209">
        <f t="shared" si="85"/>
        <v>3175.1984499031191</v>
      </c>
      <c r="F209">
        <f t="shared" si="86"/>
        <v>3859.5485780361278</v>
      </c>
      <c r="G209">
        <f t="shared" si="87"/>
        <v>3524.2207887993004</v>
      </c>
      <c r="H209">
        <f t="shared" si="88"/>
        <v>1959.3556799867802</v>
      </c>
      <c r="I209">
        <f t="shared" si="89"/>
        <v>2318.3665450634348</v>
      </c>
      <c r="J209">
        <f t="shared" si="90"/>
        <v>24.398162174966554</v>
      </c>
      <c r="K209">
        <f t="shared" si="91"/>
        <v>9.2905607272854276</v>
      </c>
      <c r="L209">
        <f t="shared" si="92"/>
        <v>36.048598847454087</v>
      </c>
      <c r="M209">
        <f t="shared" si="93"/>
        <v>13.007072718191869</v>
      </c>
      <c r="N209">
        <f t="shared" si="94"/>
        <v>10.034453411070348</v>
      </c>
      <c r="O209">
        <f t="shared" si="95"/>
        <v>10.468137811790147</v>
      </c>
      <c r="P209" s="11">
        <f t="shared" si="96"/>
        <v>19.642317938266274</v>
      </c>
      <c r="Q209">
        <f t="shared" si="97"/>
        <v>30.583555892698495</v>
      </c>
      <c r="R209">
        <f t="shared" si="98"/>
        <v>0.22715808304242158</v>
      </c>
      <c r="S209">
        <f t="shared" si="99"/>
        <v>0.17565099216843447</v>
      </c>
      <c r="T209" s="14">
        <f t="shared" si="100"/>
        <v>9.3802386634173498</v>
      </c>
      <c r="U209" s="14">
        <f t="shared" si="101"/>
        <v>16.135959292545557</v>
      </c>
      <c r="V209">
        <f t="shared" si="102"/>
        <v>41.400869054999994</v>
      </c>
      <c r="W209">
        <f t="shared" si="103"/>
        <v>81.956961450000009</v>
      </c>
      <c r="X209">
        <f t="shared" si="104"/>
        <v>75.167987921271532</v>
      </c>
      <c r="Y209">
        <f t="shared" si="105"/>
        <v>91.036616637465613</v>
      </c>
      <c r="Z209">
        <v>64.385000000000005</v>
      </c>
      <c r="AA209">
        <f t="shared" si="106"/>
        <v>0.18280186026678041</v>
      </c>
      <c r="AB209">
        <f t="shared" si="107"/>
        <v>75.167987921271518</v>
      </c>
      <c r="AC209">
        <f t="shared" si="108"/>
        <v>91.036616637465599</v>
      </c>
      <c r="AD209">
        <f t="shared" si="109"/>
        <v>81.956961450000009</v>
      </c>
      <c r="AE209">
        <f t="shared" si="110"/>
        <v>8.4131428024109507</v>
      </c>
      <c r="AF209">
        <f t="shared" si="111"/>
        <v>13.099463308733116</v>
      </c>
    </row>
    <row r="210" spans="1:32" x14ac:dyDescent="0.25">
      <c r="A210">
        <v>3476</v>
      </c>
      <c r="B210">
        <v>2.4020000000000001</v>
      </c>
      <c r="C210">
        <v>97.186999999999998</v>
      </c>
      <c r="D210">
        <f t="shared" si="84"/>
        <v>2402</v>
      </c>
      <c r="E210">
        <f t="shared" si="85"/>
        <v>3136.221922685133</v>
      </c>
      <c r="F210">
        <f t="shared" si="86"/>
        <v>3831.8401648368613</v>
      </c>
      <c r="G210">
        <f t="shared" si="87"/>
        <v>3487.7309640178219</v>
      </c>
      <c r="H210">
        <f t="shared" si="88"/>
        <v>1935.2978798819604</v>
      </c>
      <c r="I210">
        <f t="shared" si="89"/>
        <v>2302.7794963755223</v>
      </c>
      <c r="J210">
        <f t="shared" si="90"/>
        <v>23.625802851890658</v>
      </c>
      <c r="K210">
        <f t="shared" si="91"/>
        <v>8.9963976770692149</v>
      </c>
      <c r="L210">
        <f t="shared" si="92"/>
        <v>35.268563715354475</v>
      </c>
      <c r="M210">
        <f t="shared" si="93"/>
        <v>12.737309768243865</v>
      </c>
      <c r="N210">
        <f t="shared" si="94"/>
        <v>9.7939441788667452</v>
      </c>
      <c r="O210">
        <f t="shared" si="95"/>
        <v>10.130910888082166</v>
      </c>
      <c r="P210" s="11">
        <f t="shared" si="96"/>
        <v>19.070559026438872</v>
      </c>
      <c r="Q210">
        <f t="shared" si="97"/>
        <v>29.963961146824168</v>
      </c>
      <c r="R210">
        <f t="shared" si="98"/>
        <v>0.22481906492783874</v>
      </c>
      <c r="S210">
        <f t="shared" si="99"/>
        <v>0.17622801407912211</v>
      </c>
      <c r="T210" s="14">
        <f t="shared" si="100"/>
        <v>9.046835585870765</v>
      </c>
      <c r="U210" s="14">
        <f t="shared" si="101"/>
        <v>15.736392447347711</v>
      </c>
      <c r="V210">
        <f t="shared" si="102"/>
        <v>41.40235792</v>
      </c>
      <c r="W210">
        <f t="shared" si="103"/>
        <v>81.959908800000008</v>
      </c>
      <c r="X210">
        <f t="shared" si="104"/>
        <v>74.848995577880999</v>
      </c>
      <c r="Y210">
        <f t="shared" si="105"/>
        <v>90.388513495138525</v>
      </c>
      <c r="Z210">
        <v>67.197000000000003</v>
      </c>
      <c r="AA210">
        <f t="shared" si="106"/>
        <v>0.22027370973974922</v>
      </c>
      <c r="AB210">
        <f t="shared" si="107"/>
        <v>74.848995577880999</v>
      </c>
      <c r="AC210">
        <f t="shared" si="108"/>
        <v>90.388513495138511</v>
      </c>
      <c r="AD210">
        <f t="shared" si="109"/>
        <v>81.959908800000008</v>
      </c>
      <c r="AE210">
        <f t="shared" si="110"/>
        <v>8.376676280120904</v>
      </c>
      <c r="AF210">
        <f t="shared" si="111"/>
        <v>13.161565020149091</v>
      </c>
    </row>
    <row r="211" spans="1:32" x14ac:dyDescent="0.25">
      <c r="A211">
        <v>3476.125</v>
      </c>
      <c r="B211">
        <v>2.3370000000000002</v>
      </c>
      <c r="C211">
        <v>98.480999999999995</v>
      </c>
      <c r="D211">
        <f t="shared" si="84"/>
        <v>2337</v>
      </c>
      <c r="E211">
        <f t="shared" si="85"/>
        <v>3095.0132512870505</v>
      </c>
      <c r="F211">
        <f t="shared" si="86"/>
        <v>3802.5449203399644</v>
      </c>
      <c r="G211">
        <f t="shared" si="87"/>
        <v>3449.1514058549369</v>
      </c>
      <c r="H211">
        <f t="shared" si="88"/>
        <v>1909.5349554900804</v>
      </c>
      <c r="I211">
        <f t="shared" si="89"/>
        <v>2286.0876976620229</v>
      </c>
      <c r="J211">
        <f t="shared" si="90"/>
        <v>22.386373118926379</v>
      </c>
      <c r="K211">
        <f t="shared" si="91"/>
        <v>8.5214585949593822</v>
      </c>
      <c r="L211">
        <f t="shared" si="92"/>
        <v>33.791495975002036</v>
      </c>
      <c r="M211">
        <f t="shared" si="93"/>
        <v>12.213622298795654</v>
      </c>
      <c r="N211">
        <f t="shared" si="94"/>
        <v>9.3642513774107279</v>
      </c>
      <c r="O211">
        <f t="shared" si="95"/>
        <v>9.5968434817210895</v>
      </c>
      <c r="P211" s="11">
        <f t="shared" si="96"/>
        <v>18.118139548062103</v>
      </c>
      <c r="Q211">
        <f t="shared" si="97"/>
        <v>28.748616554670512</v>
      </c>
      <c r="R211">
        <f t="shared" si="98"/>
        <v>0.22237695024379059</v>
      </c>
      <c r="S211">
        <f t="shared" si="99"/>
        <v>0.17690787595033616</v>
      </c>
      <c r="T211" s="14">
        <f t="shared" si="100"/>
        <v>8.4964682474591431</v>
      </c>
      <c r="U211" s="14">
        <f t="shared" si="101"/>
        <v>14.958053865807392</v>
      </c>
      <c r="V211">
        <f t="shared" si="102"/>
        <v>41.403846784999999</v>
      </c>
      <c r="W211">
        <f t="shared" si="103"/>
        <v>81.962856150000007</v>
      </c>
      <c r="X211">
        <f t="shared" si="104"/>
        <v>74.218397125250689</v>
      </c>
      <c r="Y211">
        <f t="shared" si="105"/>
        <v>89.119016329781388</v>
      </c>
      <c r="Z211">
        <v>70.795000000000002</v>
      </c>
      <c r="AA211">
        <f t="shared" si="106"/>
        <v>0.26821955412230319</v>
      </c>
      <c r="AB211">
        <f t="shared" si="107"/>
        <v>74.218397125250689</v>
      </c>
      <c r="AC211">
        <f t="shared" si="108"/>
        <v>89.119016329781388</v>
      </c>
      <c r="AD211">
        <f t="shared" si="109"/>
        <v>81.962856150000007</v>
      </c>
      <c r="AE211">
        <f t="shared" si="110"/>
        <v>8.2116971295961303</v>
      </c>
      <c r="AF211">
        <f t="shared" si="111"/>
        <v>13.029755699563424</v>
      </c>
    </row>
    <row r="212" spans="1:32" x14ac:dyDescent="0.25">
      <c r="A212">
        <v>3476.25</v>
      </c>
      <c r="B212">
        <v>2.2429999999999999</v>
      </c>
      <c r="C212">
        <v>100.949</v>
      </c>
      <c r="D212">
        <f t="shared" si="84"/>
        <v>2243</v>
      </c>
      <c r="E212">
        <f t="shared" si="85"/>
        <v>3019.3464026389565</v>
      </c>
      <c r="F212">
        <f t="shared" si="86"/>
        <v>3748.7533576360343</v>
      </c>
      <c r="G212">
        <f t="shared" si="87"/>
        <v>3378.3121021505913</v>
      </c>
      <c r="H212">
        <f t="shared" si="88"/>
        <v>1861.3233942980096</v>
      </c>
      <c r="I212">
        <f t="shared" si="89"/>
        <v>2254.8514271656804</v>
      </c>
      <c r="J212">
        <f t="shared" si="90"/>
        <v>20.448203404145914</v>
      </c>
      <c r="K212">
        <f t="shared" si="91"/>
        <v>7.770929077415266</v>
      </c>
      <c r="L212">
        <f t="shared" si="92"/>
        <v>31.521219344717029</v>
      </c>
      <c r="M212">
        <f t="shared" si="93"/>
        <v>11.40420817211985</v>
      </c>
      <c r="N212">
        <f t="shared" si="94"/>
        <v>8.7128030004773294</v>
      </c>
      <c r="O212">
        <f t="shared" si="95"/>
        <v>8.7701375468898153</v>
      </c>
      <c r="P212" s="11">
        <f t="shared" si="96"/>
        <v>16.624806780688331</v>
      </c>
      <c r="Q212">
        <f t="shared" si="97"/>
        <v>26.876610726863284</v>
      </c>
      <c r="R212">
        <f t="shared" si="98"/>
        <v>0.21797814475632063</v>
      </c>
      <c r="S212">
        <f t="shared" si="99"/>
        <v>0.17836373736885988</v>
      </c>
      <c r="T212" s="14">
        <f t="shared" si="100"/>
        <v>7.6466706587136155</v>
      </c>
      <c r="U212" s="14">
        <f t="shared" si="101"/>
        <v>13.773685690236638</v>
      </c>
      <c r="V212">
        <f t="shared" si="102"/>
        <v>41.405335649999998</v>
      </c>
      <c r="W212">
        <f t="shared" si="103"/>
        <v>81.965803500000021</v>
      </c>
      <c r="X212">
        <f t="shared" si="104"/>
        <v>73.270719495241366</v>
      </c>
      <c r="Y212">
        <f t="shared" si="105"/>
        <v>87.183853465227585</v>
      </c>
      <c r="Z212">
        <v>74.805999999999997</v>
      </c>
      <c r="AA212">
        <f t="shared" si="106"/>
        <v>0.32166890982503354</v>
      </c>
      <c r="AB212">
        <f t="shared" si="107"/>
        <v>73.270719495241366</v>
      </c>
      <c r="AC212">
        <f t="shared" si="108"/>
        <v>87.183853465227571</v>
      </c>
      <c r="AD212">
        <f t="shared" si="109"/>
        <v>81.965803500000021</v>
      </c>
      <c r="AE212">
        <f t="shared" si="110"/>
        <v>7.7940435557735777</v>
      </c>
      <c r="AF212">
        <f t="shared" si="111"/>
        <v>12.600295293661789</v>
      </c>
    </row>
    <row r="213" spans="1:32" x14ac:dyDescent="0.25">
      <c r="A213">
        <v>3476.375</v>
      </c>
      <c r="B213">
        <v>2.1589999999999998</v>
      </c>
      <c r="C213">
        <v>104.789</v>
      </c>
      <c r="D213">
        <f t="shared" si="84"/>
        <v>2159</v>
      </c>
      <c r="E213">
        <f t="shared" si="85"/>
        <v>2908.7022492818905</v>
      </c>
      <c r="F213">
        <f t="shared" si="86"/>
        <v>3670.0964290144962</v>
      </c>
      <c r="G213">
        <f t="shared" si="87"/>
        <v>3274.7270457777058</v>
      </c>
      <c r="H213">
        <f t="shared" si="88"/>
        <v>1788.6054645286731</v>
      </c>
      <c r="I213">
        <f t="shared" si="89"/>
        <v>2207.7374804681272</v>
      </c>
      <c r="J213">
        <f t="shared" si="90"/>
        <v>18.266324805176488</v>
      </c>
      <c r="K213">
        <f t="shared" si="91"/>
        <v>6.9068774272146118</v>
      </c>
      <c r="L213">
        <f t="shared" si="92"/>
        <v>29.080883236454042</v>
      </c>
      <c r="M213">
        <f t="shared" si="93"/>
        <v>10.523192225771044</v>
      </c>
      <c r="N213">
        <f t="shared" si="94"/>
        <v>8.0344987849119534</v>
      </c>
      <c r="O213">
        <f t="shared" si="95"/>
        <v>7.8592478679756255</v>
      </c>
      <c r="P213" s="11">
        <f t="shared" si="96"/>
        <v>14.937905498339127</v>
      </c>
      <c r="Q213">
        <f t="shared" si="97"/>
        <v>24.856927760087412</v>
      </c>
      <c r="R213">
        <f t="shared" si="98"/>
        <v>0.21175177082782923</v>
      </c>
      <c r="S213">
        <f t="shared" si="99"/>
        <v>0.18105453301581798</v>
      </c>
      <c r="T213" s="14">
        <f t="shared" si="100"/>
        <v>6.7072699792169672</v>
      </c>
      <c r="U213" s="14">
        <f t="shared" si="101"/>
        <v>12.516593218573391</v>
      </c>
      <c r="V213">
        <f t="shared" si="102"/>
        <v>41.406824515000011</v>
      </c>
      <c r="W213">
        <f t="shared" si="103"/>
        <v>81.968750850000006</v>
      </c>
      <c r="X213">
        <f t="shared" si="104"/>
        <v>72.32060085570258</v>
      </c>
      <c r="Y213">
        <f t="shared" si="105"/>
        <v>85.158895371143245</v>
      </c>
      <c r="Z213">
        <v>78.850999999999999</v>
      </c>
      <c r="AA213">
        <f t="shared" si="106"/>
        <v>0.37557133909891655</v>
      </c>
      <c r="AB213">
        <f t="shared" si="107"/>
        <v>72.32060085570258</v>
      </c>
      <c r="AC213">
        <f t="shared" si="108"/>
        <v>85.158895371143245</v>
      </c>
      <c r="AD213">
        <f t="shared" si="109"/>
        <v>81.968750850000006</v>
      </c>
      <c r="AE213">
        <f t="shared" si="110"/>
        <v>7.238037236852592</v>
      </c>
      <c r="AF213">
        <f t="shared" si="111"/>
        <v>12.044216556415591</v>
      </c>
    </row>
    <row r="214" spans="1:32" x14ac:dyDescent="0.25">
      <c r="A214">
        <v>3476.5</v>
      </c>
      <c r="B214">
        <v>2.097</v>
      </c>
      <c r="C214">
        <v>108.52</v>
      </c>
      <c r="D214">
        <f t="shared" si="84"/>
        <v>2097</v>
      </c>
      <c r="E214">
        <f t="shared" si="85"/>
        <v>2808.6988573534836</v>
      </c>
      <c r="F214">
        <f t="shared" si="86"/>
        <v>3599.0040176925913</v>
      </c>
      <c r="G214">
        <f t="shared" si="87"/>
        <v>3181.1038702543315</v>
      </c>
      <c r="H214">
        <f t="shared" si="88"/>
        <v>1720.4603507045904</v>
      </c>
      <c r="I214">
        <f t="shared" si="89"/>
        <v>2163.5862612215042</v>
      </c>
      <c r="J214">
        <f t="shared" si="90"/>
        <v>16.542791101913508</v>
      </c>
      <c r="K214">
        <f t="shared" si="91"/>
        <v>6.2070860670727406</v>
      </c>
      <c r="L214">
        <f t="shared" si="92"/>
        <v>27.162084340913466</v>
      </c>
      <c r="M214">
        <f t="shared" si="93"/>
        <v>9.8162782539382984</v>
      </c>
      <c r="N214">
        <f t="shared" si="94"/>
        <v>7.5295278330368696</v>
      </c>
      <c r="O214">
        <f t="shared" si="95"/>
        <v>7.1581802996646449</v>
      </c>
      <c r="P214" s="11">
        <f t="shared" si="96"/>
        <v>13.588789140541277</v>
      </c>
      <c r="Q214">
        <f t="shared" si="97"/>
        <v>23.248398369942603</v>
      </c>
      <c r="R214">
        <f t="shared" si="98"/>
        <v>0.20633749344862296</v>
      </c>
      <c r="S214">
        <f t="shared" si="99"/>
        <v>0.18417580311638615</v>
      </c>
      <c r="T214" s="14">
        <f t="shared" si="100"/>
        <v>5.9728721077377118</v>
      </c>
      <c r="U214" s="14">
        <f t="shared" si="101"/>
        <v>11.531653353333564</v>
      </c>
      <c r="V214">
        <f t="shared" si="102"/>
        <v>41.40831338000001</v>
      </c>
      <c r="W214">
        <f t="shared" si="103"/>
        <v>81.971698200000006</v>
      </c>
      <c r="X214">
        <f t="shared" si="104"/>
        <v>71.637860806858669</v>
      </c>
      <c r="Y214">
        <f t="shared" si="105"/>
        <v>83.6137202766634</v>
      </c>
      <c r="Z214">
        <v>82.561000000000007</v>
      </c>
      <c r="AA214">
        <f t="shared" si="106"/>
        <v>0.42500966112762018</v>
      </c>
      <c r="AB214">
        <f t="shared" si="107"/>
        <v>71.637860806858669</v>
      </c>
      <c r="AC214">
        <f t="shared" si="108"/>
        <v>83.6137202766634</v>
      </c>
      <c r="AD214">
        <f t="shared" si="109"/>
        <v>81.971698200000006</v>
      </c>
      <c r="AE214">
        <f t="shared" si="110"/>
        <v>6.7802778724651844</v>
      </c>
      <c r="AF214">
        <f t="shared" si="111"/>
        <v>11.600047613344501</v>
      </c>
    </row>
    <row r="215" spans="1:32" x14ac:dyDescent="0.25">
      <c r="A215">
        <v>3476.625</v>
      </c>
      <c r="B215">
        <v>2.089</v>
      </c>
      <c r="C215">
        <v>108.68899999999999</v>
      </c>
      <c r="D215">
        <f t="shared" si="84"/>
        <v>2089</v>
      </c>
      <c r="E215">
        <f t="shared" si="85"/>
        <v>2804.3316250954558</v>
      </c>
      <c r="F215">
        <f t="shared" si="86"/>
        <v>3595.8993522803598</v>
      </c>
      <c r="G215">
        <f t="shared" si="87"/>
        <v>3177.0152674143656</v>
      </c>
      <c r="H215">
        <f t="shared" si="88"/>
        <v>1717.4293688721209</v>
      </c>
      <c r="I215">
        <f t="shared" si="89"/>
        <v>2161.6224880922468</v>
      </c>
      <c r="J215">
        <f t="shared" si="90"/>
        <v>16.428472278873475</v>
      </c>
      <c r="K215">
        <f t="shared" si="91"/>
        <v>6.1616384378277225</v>
      </c>
      <c r="L215">
        <f t="shared" si="92"/>
        <v>27.011798104964619</v>
      </c>
      <c r="M215">
        <f t="shared" si="93"/>
        <v>9.761086010563556</v>
      </c>
      <c r="N215">
        <f t="shared" si="94"/>
        <v>7.4896260838375071</v>
      </c>
      <c r="O215">
        <f t="shared" si="95"/>
        <v>7.1109369442978458</v>
      </c>
      <c r="P215" s="11">
        <f t="shared" si="96"/>
        <v>13.497264340959328</v>
      </c>
      <c r="Q215">
        <f t="shared" si="97"/>
        <v>23.120677069960223</v>
      </c>
      <c r="R215">
        <f t="shared" si="98"/>
        <v>0.20610560611598724</v>
      </c>
      <c r="S215">
        <f t="shared" si="99"/>
        <v>0.18432913330231757</v>
      </c>
      <c r="T215" s="14">
        <f t="shared" si="100"/>
        <v>5.9236247582680122</v>
      </c>
      <c r="U215" s="14">
        <f t="shared" si="101"/>
        <v>11.454088600959707</v>
      </c>
      <c r="V215">
        <f t="shared" si="102"/>
        <v>41.409802245000002</v>
      </c>
      <c r="W215">
        <f t="shared" si="103"/>
        <v>81.974645550000005</v>
      </c>
      <c r="X215">
        <f t="shared" si="104"/>
        <v>71.58008347351273</v>
      </c>
      <c r="Y215">
        <f t="shared" si="105"/>
        <v>83.488608406400274</v>
      </c>
      <c r="Z215">
        <v>83.563000000000002</v>
      </c>
      <c r="AA215">
        <f t="shared" si="106"/>
        <v>0.43836200578335083</v>
      </c>
      <c r="AB215">
        <f t="shared" si="107"/>
        <v>71.580083473512744</v>
      </c>
      <c r="AC215">
        <f t="shared" si="108"/>
        <v>83.488608406400274</v>
      </c>
      <c r="AD215">
        <f t="shared" si="109"/>
        <v>81.974645550000005</v>
      </c>
      <c r="AE215">
        <f t="shared" si="110"/>
        <v>6.7871747563446299</v>
      </c>
      <c r="AF215">
        <f t="shared" si="111"/>
        <v>11.626361594076677</v>
      </c>
    </row>
    <row r="216" spans="1:32" x14ac:dyDescent="0.25">
      <c r="A216">
        <v>3476.75</v>
      </c>
      <c r="B216">
        <v>2.137</v>
      </c>
      <c r="C216">
        <v>105.20099999999999</v>
      </c>
      <c r="D216">
        <f t="shared" si="84"/>
        <v>2137</v>
      </c>
      <c r="E216">
        <f t="shared" si="85"/>
        <v>2897.3108620640492</v>
      </c>
      <c r="F216">
        <f t="shared" si="86"/>
        <v>3661.9982918413325</v>
      </c>
      <c r="G216">
        <f t="shared" si="87"/>
        <v>3264.0624290643627</v>
      </c>
      <c r="H216">
        <f t="shared" si="88"/>
        <v>1780.9622945708797</v>
      </c>
      <c r="I216">
        <f t="shared" si="89"/>
        <v>2202.7854706524731</v>
      </c>
      <c r="J216">
        <f t="shared" si="90"/>
        <v>17.93885466457515</v>
      </c>
      <c r="K216">
        <f t="shared" si="91"/>
        <v>6.7781936465379413</v>
      </c>
      <c r="L216">
        <f t="shared" si="92"/>
        <v>28.657664692952164</v>
      </c>
      <c r="M216">
        <f t="shared" si="93"/>
        <v>10.369287804106593</v>
      </c>
      <c r="N216">
        <f t="shared" si="94"/>
        <v>7.9190890847389781</v>
      </c>
      <c r="O216">
        <f t="shared" si="95"/>
        <v>7.7222610082458605</v>
      </c>
      <c r="P216" s="11">
        <f t="shared" si="96"/>
        <v>14.67813254352974</v>
      </c>
      <c r="Q216">
        <f t="shared" si="97"/>
        <v>24.50002449354507</v>
      </c>
      <c r="R216">
        <f t="shared" si="98"/>
        <v>0.21112483232330517</v>
      </c>
      <c r="S216">
        <f t="shared" si="99"/>
        <v>0.18137450499938015</v>
      </c>
      <c r="T216" s="14">
        <f t="shared" si="100"/>
        <v>6.5646544439536685</v>
      </c>
      <c r="U216" s="14">
        <f t="shared" si="101"/>
        <v>12.296779027099076</v>
      </c>
      <c r="V216">
        <f t="shared" si="102"/>
        <v>41.411291110000008</v>
      </c>
      <c r="W216">
        <f t="shared" si="103"/>
        <v>81.977592900000005</v>
      </c>
      <c r="X216">
        <f t="shared" si="104"/>
        <v>72.15187847984734</v>
      </c>
      <c r="Y216">
        <f t="shared" si="105"/>
        <v>84.802409600857388</v>
      </c>
      <c r="Z216">
        <v>82.058000000000007</v>
      </c>
      <c r="AA216">
        <f t="shared" si="106"/>
        <v>0.41830683741321645</v>
      </c>
      <c r="AB216">
        <f t="shared" si="107"/>
        <v>72.151878479847355</v>
      </c>
      <c r="AC216">
        <f t="shared" si="108"/>
        <v>84.802409600857388</v>
      </c>
      <c r="AD216">
        <f t="shared" si="109"/>
        <v>81.977592900000005</v>
      </c>
      <c r="AE216">
        <f t="shared" si="110"/>
        <v>7.2951223048199667</v>
      </c>
      <c r="AF216">
        <f t="shared" si="111"/>
        <v>12.176663115791413</v>
      </c>
    </row>
    <row r="217" spans="1:32" x14ac:dyDescent="0.25">
      <c r="A217">
        <v>3476.875</v>
      </c>
      <c r="B217">
        <v>2.2330000000000001</v>
      </c>
      <c r="C217">
        <v>99.143000000000001</v>
      </c>
      <c r="D217">
        <f t="shared" si="84"/>
        <v>2233</v>
      </c>
      <c r="E217">
        <f t="shared" si="85"/>
        <v>3074.3471551193734</v>
      </c>
      <c r="F217">
        <f t="shared" si="86"/>
        <v>3787.8533925743623</v>
      </c>
      <c r="G217">
        <f t="shared" si="87"/>
        <v>3429.8038066227577</v>
      </c>
      <c r="H217">
        <f t="shared" si="88"/>
        <v>1896.4854430519426</v>
      </c>
      <c r="I217">
        <f t="shared" si="89"/>
        <v>2277.6329185533541</v>
      </c>
      <c r="J217">
        <f t="shared" si="90"/>
        <v>21.105446090615573</v>
      </c>
      <c r="K217">
        <f t="shared" si="91"/>
        <v>8.031335160735793</v>
      </c>
      <c r="L217">
        <f t="shared" si="92"/>
        <v>32.038711811681658</v>
      </c>
      <c r="M217">
        <f t="shared" si="93"/>
        <v>11.583936952176684</v>
      </c>
      <c r="N217">
        <f t="shared" si="94"/>
        <v>8.8708379073282906</v>
      </c>
      <c r="O217">
        <f t="shared" si="95"/>
        <v>9.0477379905067252</v>
      </c>
      <c r="P217" s="11">
        <f t="shared" si="96"/>
        <v>17.103370130008308</v>
      </c>
      <c r="Q217">
        <f t="shared" si="97"/>
        <v>27.275022034769442</v>
      </c>
      <c r="R217">
        <f t="shared" si="98"/>
        <v>0.22116444821934575</v>
      </c>
      <c r="S217">
        <f t="shared" si="99"/>
        <v>0.17727773154205245</v>
      </c>
      <c r="T217" s="14">
        <f t="shared" si="100"/>
        <v>7.9172042778423126</v>
      </c>
      <c r="U217" s="14">
        <f t="shared" si="101"/>
        <v>14.024238968163798</v>
      </c>
      <c r="V217">
        <f t="shared" si="102"/>
        <v>41.412779975000007</v>
      </c>
      <c r="W217">
        <f t="shared" si="103"/>
        <v>81.980540250000018</v>
      </c>
      <c r="X217">
        <f t="shared" si="104"/>
        <v>73.452322946385408</v>
      </c>
      <c r="Y217">
        <f t="shared" si="105"/>
        <v>87.584726028040961</v>
      </c>
      <c r="Z217">
        <v>78.757999999999996</v>
      </c>
      <c r="AA217">
        <f t="shared" si="106"/>
        <v>0.37433204962488165</v>
      </c>
      <c r="AB217">
        <f t="shared" si="107"/>
        <v>73.452322946385408</v>
      </c>
      <c r="AC217">
        <f t="shared" si="108"/>
        <v>87.584726028040961</v>
      </c>
      <c r="AD217">
        <f t="shared" si="109"/>
        <v>81.980540250000018</v>
      </c>
      <c r="AE217">
        <f t="shared" si="110"/>
        <v>8.2811128476619871</v>
      </c>
      <c r="AF217">
        <f t="shared" si="111"/>
        <v>13.206025109408266</v>
      </c>
    </row>
    <row r="218" spans="1:32" x14ac:dyDescent="0.25">
      <c r="A218">
        <v>3477</v>
      </c>
      <c r="B218">
        <v>2.3540000000000001</v>
      </c>
      <c r="C218">
        <v>91.951999999999998</v>
      </c>
      <c r="D218">
        <f t="shared" si="84"/>
        <v>2354</v>
      </c>
      <c r="E218">
        <f t="shared" si="85"/>
        <v>3314.7729250043503</v>
      </c>
      <c r="F218">
        <f t="shared" si="86"/>
        <v>3958.7720723855928</v>
      </c>
      <c r="G218">
        <f t="shared" si="87"/>
        <v>3654.8904123890729</v>
      </c>
      <c r="H218">
        <f t="shared" si="88"/>
        <v>2043.1480643247578</v>
      </c>
      <c r="I218">
        <f t="shared" si="89"/>
        <v>2372.6556308760109</v>
      </c>
      <c r="J218">
        <f t="shared" si="90"/>
        <v>25.865091807380825</v>
      </c>
      <c r="K218">
        <f t="shared" si="91"/>
        <v>9.8266647460229262</v>
      </c>
      <c r="L218">
        <f t="shared" si="92"/>
        <v>36.891596859869686</v>
      </c>
      <c r="M218">
        <f t="shared" si="93"/>
        <v>13.251830624380869</v>
      </c>
      <c r="N218">
        <f t="shared" si="94"/>
        <v>10.387935611107949</v>
      </c>
      <c r="O218">
        <f t="shared" si="95"/>
        <v>11.146302483226291</v>
      </c>
      <c r="P218" s="11">
        <f t="shared" si="96"/>
        <v>20.609538185997579</v>
      </c>
      <c r="Q218">
        <f t="shared" si="97"/>
        <v>31.116289189075609</v>
      </c>
      <c r="R218">
        <f t="shared" si="98"/>
        <v>0.23575322979490984</v>
      </c>
      <c r="S218">
        <f t="shared" si="99"/>
        <v>0.17403738664707605</v>
      </c>
      <c r="T218" s="14">
        <f t="shared" si="100"/>
        <v>9.9492075940721332</v>
      </c>
      <c r="U218" s="14">
        <f t="shared" si="101"/>
        <v>16.480971927515562</v>
      </c>
      <c r="V218">
        <f t="shared" si="102"/>
        <v>41.414268840000005</v>
      </c>
      <c r="W218">
        <f t="shared" si="103"/>
        <v>81.983487600000004</v>
      </c>
      <c r="X218">
        <f t="shared" si="104"/>
        <v>75.489207133412719</v>
      </c>
      <c r="Y218">
        <f t="shared" si="105"/>
        <v>91.656440495157383</v>
      </c>
      <c r="Z218">
        <v>74.546000000000006</v>
      </c>
      <c r="AA218">
        <f t="shared" si="106"/>
        <v>0.31820422957504368</v>
      </c>
      <c r="AB218">
        <f t="shared" si="107"/>
        <v>75.489207133412719</v>
      </c>
      <c r="AC218">
        <f t="shared" si="108"/>
        <v>91.656440495157383</v>
      </c>
      <c r="AD218">
        <f t="shared" si="109"/>
        <v>81.983487600000004</v>
      </c>
      <c r="AE218">
        <f t="shared" si="110"/>
        <v>9.6413391340244914</v>
      </c>
      <c r="AF218">
        <f t="shared" si="111"/>
        <v>14.556497770924539</v>
      </c>
    </row>
    <row r="219" spans="1:32" x14ac:dyDescent="0.25">
      <c r="A219">
        <v>3477.125</v>
      </c>
      <c r="B219">
        <v>2.4510000000000001</v>
      </c>
      <c r="C219">
        <v>84.756</v>
      </c>
      <c r="D219">
        <f t="shared" si="84"/>
        <v>2451</v>
      </c>
      <c r="E219">
        <f t="shared" si="85"/>
        <v>3596.2055783661331</v>
      </c>
      <c r="F219">
        <f t="shared" si="86"/>
        <v>4158.8425456604837</v>
      </c>
      <c r="G219">
        <f t="shared" si="87"/>
        <v>3918.367662466374</v>
      </c>
      <c r="H219">
        <f t="shared" si="88"/>
        <v>2201.8746009930182</v>
      </c>
      <c r="I219">
        <f t="shared" si="89"/>
        <v>2475.4945539833766</v>
      </c>
      <c r="J219">
        <f t="shared" si="90"/>
        <v>31.698034371147525</v>
      </c>
      <c r="K219">
        <f t="shared" si="91"/>
        <v>11.883065060078998</v>
      </c>
      <c r="L219">
        <f t="shared" si="92"/>
        <v>42.392425704329241</v>
      </c>
      <c r="M219">
        <f t="shared" si="93"/>
        <v>15.019907625950125</v>
      </c>
      <c r="N219">
        <f t="shared" si="94"/>
        <v>12.352610452428991</v>
      </c>
      <c r="O219">
        <f t="shared" si="95"/>
        <v>13.903439052935443</v>
      </c>
      <c r="P219" s="11">
        <f t="shared" si="96"/>
        <v>24.636001680359833</v>
      </c>
      <c r="Q219">
        <f t="shared" si="97"/>
        <v>35.216332239781586</v>
      </c>
      <c r="R219">
        <f t="shared" si="98"/>
        <v>0.25396711791593318</v>
      </c>
      <c r="S219">
        <f t="shared" si="99"/>
        <v>0.17232186498064023</v>
      </c>
      <c r="T219" s="14">
        <f t="shared" si="100"/>
        <v>12.380441993082155</v>
      </c>
      <c r="U219" s="14">
        <f t="shared" si="101"/>
        <v>19.179606443804659</v>
      </c>
      <c r="V219">
        <f t="shared" si="102"/>
        <v>41.415757705000004</v>
      </c>
      <c r="W219">
        <f t="shared" si="103"/>
        <v>81.986434950000003</v>
      </c>
      <c r="X219">
        <f t="shared" si="104"/>
        <v>77.917948859068176</v>
      </c>
      <c r="Y219">
        <f t="shared" si="105"/>
        <v>96.242236162727323</v>
      </c>
      <c r="Z219">
        <v>70.138999999999996</v>
      </c>
      <c r="AA219">
        <f t="shared" si="106"/>
        <v>0.25947789933771293</v>
      </c>
      <c r="AB219">
        <f t="shared" si="107"/>
        <v>77.917948859068161</v>
      </c>
      <c r="AC219">
        <f t="shared" si="108"/>
        <v>96.242236162727309</v>
      </c>
      <c r="AD219">
        <f t="shared" si="109"/>
        <v>81.986434950000003</v>
      </c>
      <c r="AE219">
        <f t="shared" si="110"/>
        <v>11.102979202997478</v>
      </c>
      <c r="AF219">
        <f t="shared" si="111"/>
        <v>15.871333730905699</v>
      </c>
    </row>
    <row r="220" spans="1:32" x14ac:dyDescent="0.25">
      <c r="A220">
        <v>3477.25</v>
      </c>
      <c r="B220">
        <v>2.4769999999999999</v>
      </c>
      <c r="C220">
        <v>78.355000000000004</v>
      </c>
      <c r="D220">
        <f t="shared" si="84"/>
        <v>2477</v>
      </c>
      <c r="E220">
        <f t="shared" si="85"/>
        <v>3889.987875693957</v>
      </c>
      <c r="F220">
        <f t="shared" si="86"/>
        <v>4367.6923808308338</v>
      </c>
      <c r="G220">
        <f t="shared" si="87"/>
        <v>4193.406649224682</v>
      </c>
      <c r="H220">
        <f t="shared" si="88"/>
        <v>2354.8290187443235</v>
      </c>
      <c r="I220">
        <f t="shared" si="89"/>
        <v>2574.5937212444474</v>
      </c>
      <c r="J220">
        <f t="shared" si="90"/>
        <v>37.481978052134906</v>
      </c>
      <c r="K220">
        <f t="shared" si="91"/>
        <v>13.735509215527916</v>
      </c>
      <c r="L220">
        <f t="shared" si="92"/>
        <v>47.253076889047236</v>
      </c>
      <c r="M220">
        <f t="shared" si="93"/>
        <v>16.418875818600487</v>
      </c>
      <c r="N220">
        <f t="shared" si="94"/>
        <v>14.415325251846262</v>
      </c>
      <c r="O220">
        <f t="shared" si="95"/>
        <v>16.88860226720243</v>
      </c>
      <c r="P220" s="11">
        <f t="shared" si="96"/>
        <v>28.231701520302504</v>
      </c>
      <c r="Q220">
        <f t="shared" si="97"/>
        <v>38.475078697204189</v>
      </c>
      <c r="R220">
        <f t="shared" si="98"/>
        <v>0.27386151871775632</v>
      </c>
      <c r="S220">
        <f t="shared" si="99"/>
        <v>0.17167213889323787</v>
      </c>
      <c r="T220" s="14">
        <f t="shared" si="100"/>
        <v>14.629228775919215</v>
      </c>
      <c r="U220" s="14">
        <f t="shared" si="101"/>
        <v>21.376022258611918</v>
      </c>
      <c r="V220">
        <f t="shared" si="102"/>
        <v>41.41724657000001</v>
      </c>
      <c r="W220">
        <f t="shared" si="103"/>
        <v>81.989382300000017</v>
      </c>
      <c r="X220">
        <f t="shared" si="104"/>
        <v>80.10685215603867</v>
      </c>
      <c r="Y220">
        <f t="shared" si="105"/>
        <v>100.13788065473128</v>
      </c>
      <c r="Z220">
        <v>66.001999999999995</v>
      </c>
      <c r="AA220">
        <f t="shared" si="106"/>
        <v>0.20434950628306428</v>
      </c>
      <c r="AB220">
        <f t="shared" si="107"/>
        <v>80.10685215603867</v>
      </c>
      <c r="AC220">
        <f t="shared" si="108"/>
        <v>100.13788065473126</v>
      </c>
      <c r="AD220">
        <f t="shared" si="109"/>
        <v>81.989382300000017</v>
      </c>
      <c r="AE220">
        <f t="shared" si="110"/>
        <v>12.269552231381464</v>
      </c>
      <c r="AF220">
        <f t="shared" si="111"/>
        <v>16.721343817777822</v>
      </c>
    </row>
    <row r="221" spans="1:32" x14ac:dyDescent="0.25">
      <c r="A221">
        <v>3477.375</v>
      </c>
      <c r="B221">
        <v>2.4929999999999999</v>
      </c>
      <c r="C221">
        <v>74.040999999999997</v>
      </c>
      <c r="D221">
        <f t="shared" si="84"/>
        <v>2493</v>
      </c>
      <c r="E221">
        <f t="shared" si="85"/>
        <v>4116.6380789022296</v>
      </c>
      <c r="F221">
        <f t="shared" si="86"/>
        <v>4528.8180102915949</v>
      </c>
      <c r="G221">
        <f t="shared" si="87"/>
        <v>4405.5965694682673</v>
      </c>
      <c r="H221">
        <f t="shared" si="88"/>
        <v>2465.1344698472476</v>
      </c>
      <c r="I221">
        <f t="shared" si="89"/>
        <v>2646.060623014032</v>
      </c>
      <c r="J221">
        <f t="shared" si="90"/>
        <v>42.248145718160927</v>
      </c>
      <c r="K221">
        <f t="shared" si="91"/>
        <v>15.149681670391672</v>
      </c>
      <c r="L221">
        <f t="shared" si="92"/>
        <v>51.131910077861413</v>
      </c>
      <c r="M221">
        <f t="shared" si="93"/>
        <v>17.455080593918861</v>
      </c>
      <c r="N221">
        <f t="shared" si="94"/>
        <v>16.22174889002369</v>
      </c>
      <c r="O221">
        <f t="shared" si="95"/>
        <v>19.501747496684331</v>
      </c>
      <c r="P221" s="11">
        <f t="shared" si="96"/>
        <v>30.954975866593607</v>
      </c>
      <c r="Q221">
        <f t="shared" si="97"/>
        <v>40.892665279785668</v>
      </c>
      <c r="R221">
        <f t="shared" si="98"/>
        <v>0.28954251031830291</v>
      </c>
      <c r="S221">
        <f t="shared" si="99"/>
        <v>0.17136856114065091</v>
      </c>
      <c r="T221" s="14">
        <f t="shared" si="100"/>
        <v>16.376359572475351</v>
      </c>
      <c r="U221" s="14">
        <f t="shared" si="101"/>
        <v>23.032987302508282</v>
      </c>
      <c r="V221">
        <f t="shared" si="102"/>
        <v>41.418735435000002</v>
      </c>
      <c r="W221">
        <f t="shared" si="103"/>
        <v>81.992329650000002</v>
      </c>
      <c r="X221">
        <f t="shared" si="104"/>
        <v>81.823926503135226</v>
      </c>
      <c r="Y221">
        <f t="shared" si="105"/>
        <v>103.11912482771622</v>
      </c>
      <c r="Z221">
        <v>62.713999999999999</v>
      </c>
      <c r="AA221">
        <f t="shared" si="106"/>
        <v>0.16053462681395994</v>
      </c>
      <c r="AB221">
        <f t="shared" si="107"/>
        <v>81.823926503135226</v>
      </c>
      <c r="AC221">
        <f t="shared" si="108"/>
        <v>103.11912482771623</v>
      </c>
      <c r="AD221">
        <f t="shared" si="109"/>
        <v>81.992329650000002</v>
      </c>
      <c r="AE221">
        <f t="shared" si="110"/>
        <v>13.057508387116403</v>
      </c>
      <c r="AF221">
        <f t="shared" si="111"/>
        <v>17.249450368287544</v>
      </c>
    </row>
    <row r="222" spans="1:32" x14ac:dyDescent="0.25">
      <c r="A222">
        <v>3477.5</v>
      </c>
      <c r="B222">
        <v>2.5110000000000001</v>
      </c>
      <c r="C222">
        <v>72.462000000000003</v>
      </c>
      <c r="D222">
        <f t="shared" si="84"/>
        <v>2511</v>
      </c>
      <c r="E222">
        <f t="shared" si="85"/>
        <v>4206.3426347602881</v>
      </c>
      <c r="F222">
        <f t="shared" si="86"/>
        <v>4592.5889790510882</v>
      </c>
      <c r="G222">
        <f t="shared" si="87"/>
        <v>4489.5779746625813</v>
      </c>
      <c r="H222">
        <f t="shared" si="88"/>
        <v>2507.1226243372021</v>
      </c>
      <c r="I222">
        <f t="shared" si="89"/>
        <v>2673.2647483080732</v>
      </c>
      <c r="J222">
        <f t="shared" si="90"/>
        <v>44.427922404476334</v>
      </c>
      <c r="K222">
        <f t="shared" si="91"/>
        <v>15.783301936046747</v>
      </c>
      <c r="L222">
        <f t="shared" si="92"/>
        <v>52.961694435089306</v>
      </c>
      <c r="M222">
        <f t="shared" si="93"/>
        <v>17.944470824926579</v>
      </c>
      <c r="N222">
        <f t="shared" si="94"/>
        <v>17.072752785236148</v>
      </c>
      <c r="O222">
        <f t="shared" si="95"/>
        <v>20.715011788681117</v>
      </c>
      <c r="P222" s="11">
        <f t="shared" si="96"/>
        <v>32.173618117466539</v>
      </c>
      <c r="Q222">
        <f t="shared" si="97"/>
        <v>42.03367514452421</v>
      </c>
      <c r="R222">
        <f t="shared" si="98"/>
        <v>0.29578318400247455</v>
      </c>
      <c r="S222">
        <f t="shared" si="99"/>
        <v>0.17121523266474439</v>
      </c>
      <c r="T222" s="14">
        <f t="shared" si="100"/>
        <v>17.169656147958207</v>
      </c>
      <c r="U222" s="14">
        <f t="shared" si="101"/>
        <v>23.822788604603385</v>
      </c>
      <c r="V222">
        <f t="shared" si="102"/>
        <v>41.420224300000001</v>
      </c>
      <c r="W222">
        <f t="shared" si="103"/>
        <v>81.995277000000016</v>
      </c>
      <c r="X222">
        <f t="shared" si="104"/>
        <v>82.612457195547549</v>
      </c>
      <c r="Y222">
        <f t="shared" si="105"/>
        <v>104.50471160195798</v>
      </c>
      <c r="Z222">
        <v>60.936999999999998</v>
      </c>
      <c r="AA222">
        <f t="shared" si="106"/>
        <v>0.13685486987460516</v>
      </c>
      <c r="AB222">
        <f t="shared" si="107"/>
        <v>82.612457195547535</v>
      </c>
      <c r="AC222">
        <f t="shared" si="108"/>
        <v>104.50471160195795</v>
      </c>
      <c r="AD222">
        <f t="shared" si="109"/>
        <v>81.995277000000016</v>
      </c>
      <c r="AE222">
        <f t="shared" si="110"/>
        <v>13.349349054301113</v>
      </c>
      <c r="AF222">
        <f t="shared" si="111"/>
        <v>17.440444512354372</v>
      </c>
    </row>
    <row r="223" spans="1:32" x14ac:dyDescent="0.25">
      <c r="A223">
        <v>3477.625</v>
      </c>
      <c r="B223">
        <v>2.5270000000000001</v>
      </c>
      <c r="C223">
        <v>73.114000000000004</v>
      </c>
      <c r="D223">
        <f t="shared" si="84"/>
        <v>2527</v>
      </c>
      <c r="E223">
        <f t="shared" si="85"/>
        <v>4168.8322345925535</v>
      </c>
      <c r="F223">
        <f t="shared" si="86"/>
        <v>4565.9228355718469</v>
      </c>
      <c r="G223">
        <f t="shared" si="87"/>
        <v>4454.4607380255484</v>
      </c>
      <c r="H223">
        <f t="shared" si="88"/>
        <v>2489.6750493023119</v>
      </c>
      <c r="I223">
        <f t="shared" si="89"/>
        <v>2661.9604644429683</v>
      </c>
      <c r="J223">
        <f t="shared" si="90"/>
        <v>43.917142879849663</v>
      </c>
      <c r="K223">
        <f t="shared" si="91"/>
        <v>15.66356363777637</v>
      </c>
      <c r="L223">
        <f t="shared" si="92"/>
        <v>52.68201493718184</v>
      </c>
      <c r="M223">
        <f t="shared" si="93"/>
        <v>17.906406690528506</v>
      </c>
      <c r="N223">
        <f t="shared" si="94"/>
        <v>16.869201556124828</v>
      </c>
      <c r="O223">
        <f t="shared" si="95"/>
        <v>20.390506229474418</v>
      </c>
      <c r="P223" s="11">
        <f t="shared" si="96"/>
        <v>31.961270207680158</v>
      </c>
      <c r="Q223">
        <f t="shared" si="97"/>
        <v>41.946965551913024</v>
      </c>
      <c r="R223">
        <f t="shared" si="98"/>
        <v>0.2931725318052017</v>
      </c>
      <c r="S223">
        <f t="shared" si="99"/>
        <v>0.17128372757502042</v>
      </c>
      <c r="T223" s="14">
        <f t="shared" si="100"/>
        <v>17.030930122617523</v>
      </c>
      <c r="U223" s="14">
        <f t="shared" si="101"/>
        <v>23.76259740188037</v>
      </c>
      <c r="V223">
        <f t="shared" si="102"/>
        <v>41.421713165000007</v>
      </c>
      <c r="W223">
        <f t="shared" si="103"/>
        <v>81.998224350000015</v>
      </c>
      <c r="X223">
        <f t="shared" si="104"/>
        <v>82.492276785778458</v>
      </c>
      <c r="Y223">
        <f t="shared" si="105"/>
        <v>104.33809294822323</v>
      </c>
      <c r="Z223">
        <v>60.301000000000002</v>
      </c>
      <c r="AA223">
        <f t="shared" si="106"/>
        <v>0.1283797289553989</v>
      </c>
      <c r="AB223">
        <f t="shared" si="107"/>
        <v>82.492276785778458</v>
      </c>
      <c r="AC223">
        <f t="shared" si="108"/>
        <v>104.33809294822323</v>
      </c>
      <c r="AD223">
        <f t="shared" si="109"/>
        <v>81.998224350000015</v>
      </c>
      <c r="AE223">
        <f t="shared" si="110"/>
        <v>13.182236929726962</v>
      </c>
      <c r="AF223">
        <f t="shared" si="111"/>
        <v>17.300777935150393</v>
      </c>
    </row>
    <row r="224" spans="1:32" x14ac:dyDescent="0.25">
      <c r="A224">
        <v>3477.75</v>
      </c>
      <c r="B224">
        <v>2.5310000000000001</v>
      </c>
      <c r="C224">
        <v>74.468000000000004</v>
      </c>
      <c r="D224">
        <f t="shared" si="84"/>
        <v>2531</v>
      </c>
      <c r="E224">
        <f t="shared" si="85"/>
        <v>4093.0332491808558</v>
      </c>
      <c r="F224">
        <f t="shared" si="86"/>
        <v>4512.0373368426708</v>
      </c>
      <c r="G224">
        <f t="shared" si="87"/>
        <v>4383.4977278831166</v>
      </c>
      <c r="H224">
        <f t="shared" si="88"/>
        <v>2453.933628255958</v>
      </c>
      <c r="I224">
        <f t="shared" si="89"/>
        <v>2638.8035977470354</v>
      </c>
      <c r="J224">
        <f t="shared" si="90"/>
        <v>42.401643503795881</v>
      </c>
      <c r="K224">
        <f t="shared" si="91"/>
        <v>15.241151127522073</v>
      </c>
      <c r="L224">
        <f t="shared" si="92"/>
        <v>51.52731523145669</v>
      </c>
      <c r="M224">
        <f t="shared" si="93"/>
        <v>17.624072885958711</v>
      </c>
      <c r="N224">
        <f t="shared" si="94"/>
        <v>16.279169459539268</v>
      </c>
      <c r="O224">
        <f t="shared" si="95"/>
        <v>19.521641533828735</v>
      </c>
      <c r="P224" s="11">
        <f t="shared" si="96"/>
        <v>31.160993294247035</v>
      </c>
      <c r="Q224">
        <f t="shared" si="97"/>
        <v>41.289806587361298</v>
      </c>
      <c r="R224">
        <f t="shared" si="98"/>
        <v>0.28790227988947814</v>
      </c>
      <c r="S224">
        <f t="shared" si="99"/>
        <v>0.17140364927386711</v>
      </c>
      <c r="T224" s="14">
        <f t="shared" si="100"/>
        <v>16.50998436111389</v>
      </c>
      <c r="U224" s="14">
        <f t="shared" si="101"/>
        <v>23.307330830468636</v>
      </c>
      <c r="V224">
        <f t="shared" si="102"/>
        <v>41.423202030000006</v>
      </c>
      <c r="W224">
        <f t="shared" si="103"/>
        <v>82.0011717</v>
      </c>
      <c r="X224">
        <f t="shared" si="104"/>
        <v>81.993865161740487</v>
      </c>
      <c r="Y224">
        <f t="shared" si="105"/>
        <v>103.49523408261012</v>
      </c>
      <c r="Z224">
        <v>59.661000000000001</v>
      </c>
      <c r="AA224">
        <f t="shared" si="106"/>
        <v>0.11985128526311579</v>
      </c>
      <c r="AB224">
        <f t="shared" si="107"/>
        <v>81.993865161740501</v>
      </c>
      <c r="AC224">
        <f t="shared" si="108"/>
        <v>103.49523408261012</v>
      </c>
      <c r="AD224">
        <f t="shared" si="109"/>
        <v>82.0011717</v>
      </c>
      <c r="AE224">
        <f t="shared" si="110"/>
        <v>12.774655638456633</v>
      </c>
      <c r="AF224">
        <f t="shared" si="111"/>
        <v>16.927029750024026</v>
      </c>
    </row>
    <row r="225" spans="1:32" x14ac:dyDescent="0.25">
      <c r="A225">
        <v>3477.875</v>
      </c>
      <c r="B225">
        <v>2.5289999999999999</v>
      </c>
      <c r="C225">
        <v>73.510000000000005</v>
      </c>
      <c r="D225">
        <f t="shared" si="84"/>
        <v>2529</v>
      </c>
      <c r="E225">
        <f t="shared" si="85"/>
        <v>4146.3746429057273</v>
      </c>
      <c r="F225">
        <f t="shared" si="86"/>
        <v>4549.9577336416814</v>
      </c>
      <c r="G225">
        <f t="shared" si="87"/>
        <v>4433.4359406883423</v>
      </c>
      <c r="H225">
        <f t="shared" si="88"/>
        <v>2479.1538430137316</v>
      </c>
      <c r="I225">
        <f t="shared" si="89"/>
        <v>2655.1437748885965</v>
      </c>
      <c r="J225">
        <f t="shared" si="90"/>
        <v>43.479636956029609</v>
      </c>
      <c r="K225">
        <f t="shared" si="91"/>
        <v>15.54374935286695</v>
      </c>
      <c r="L225">
        <f t="shared" si="92"/>
        <v>52.355649790774216</v>
      </c>
      <c r="M225">
        <f t="shared" si="93"/>
        <v>17.828915028818727</v>
      </c>
      <c r="N225">
        <f t="shared" si="94"/>
        <v>16.697819733136761</v>
      </c>
      <c r="O225">
        <f t="shared" si="95"/>
        <v>20.136694852073585</v>
      </c>
      <c r="P225" s="11">
        <f t="shared" si="96"/>
        <v>31.735506433373683</v>
      </c>
      <c r="Q225">
        <f t="shared" si="97"/>
        <v>41.76678592157652</v>
      </c>
      <c r="R225">
        <f t="shared" si="98"/>
        <v>0.29161018252820592</v>
      </c>
      <c r="S225">
        <f t="shared" si="99"/>
        <v>0.17132158221811375</v>
      </c>
      <c r="T225" s="14">
        <f t="shared" si="100"/>
        <v>16.883666970411326</v>
      </c>
      <c r="U225" s="14">
        <f t="shared" si="101"/>
        <v>23.637611695635925</v>
      </c>
      <c r="V225">
        <f t="shared" si="102"/>
        <v>41.424690894999998</v>
      </c>
      <c r="W225">
        <f t="shared" si="103"/>
        <v>82.004119050000014</v>
      </c>
      <c r="X225">
        <f t="shared" si="104"/>
        <v>82.355677413553607</v>
      </c>
      <c r="Y225">
        <f t="shared" si="105"/>
        <v>104.10695374871246</v>
      </c>
      <c r="Z225">
        <v>57.756</v>
      </c>
      <c r="AA225">
        <f t="shared" si="106"/>
        <v>9.4465839585304398E-2</v>
      </c>
      <c r="AB225">
        <f t="shared" si="107"/>
        <v>82.355677413553607</v>
      </c>
      <c r="AC225">
        <f t="shared" si="108"/>
        <v>104.10695374871246</v>
      </c>
      <c r="AD225">
        <f t="shared" si="109"/>
        <v>82.004119050000014</v>
      </c>
      <c r="AE225">
        <f t="shared" si="110"/>
        <v>12.775208613317393</v>
      </c>
      <c r="AF225">
        <f t="shared" si="111"/>
        <v>16.813325616092435</v>
      </c>
    </row>
    <row r="226" spans="1:32" x14ac:dyDescent="0.25">
      <c r="A226">
        <v>3478</v>
      </c>
      <c r="B226">
        <v>2.5510000000000002</v>
      </c>
      <c r="C226">
        <v>72.709000000000003</v>
      </c>
      <c r="D226">
        <f t="shared" si="84"/>
        <v>2551</v>
      </c>
      <c r="E226">
        <f t="shared" si="85"/>
        <v>4192.0532533799114</v>
      </c>
      <c r="F226">
        <f t="shared" si="86"/>
        <v>4582.4306578277783</v>
      </c>
      <c r="G226">
        <f t="shared" si="87"/>
        <v>4476.2002558142731</v>
      </c>
      <c r="H226">
        <f t="shared" si="88"/>
        <v>2500.4944814677128</v>
      </c>
      <c r="I226">
        <f t="shared" si="89"/>
        <v>2668.9703745429315</v>
      </c>
      <c r="J226">
        <f t="shared" si="90"/>
        <v>44.829515032370573</v>
      </c>
      <c r="K226">
        <f t="shared" si="91"/>
        <v>15.950057734870589</v>
      </c>
      <c r="L226">
        <f t="shared" si="92"/>
        <v>53.56760904192361</v>
      </c>
      <c r="M226">
        <f t="shared" si="93"/>
        <v>18.171800696339169</v>
      </c>
      <c r="N226">
        <f t="shared" si="94"/>
        <v>17.224007649245273</v>
      </c>
      <c r="O226">
        <f t="shared" si="95"/>
        <v>20.868557464968816</v>
      </c>
      <c r="P226" s="11">
        <f t="shared" si="96"/>
        <v>32.525891777979403</v>
      </c>
      <c r="Q226">
        <f t="shared" si="97"/>
        <v>42.567157991475952</v>
      </c>
      <c r="R226">
        <f t="shared" si="98"/>
        <v>0.29478854192592735</v>
      </c>
      <c r="S226">
        <f t="shared" si="99"/>
        <v>0.17124215433562925</v>
      </c>
      <c r="T226" s="14">
        <f t="shared" si="100"/>
        <v>17.400249491108973</v>
      </c>
      <c r="U226" s="14">
        <f t="shared" si="101"/>
        <v>24.193729865896099</v>
      </c>
      <c r="V226">
        <f t="shared" si="102"/>
        <v>41.426179759999997</v>
      </c>
      <c r="W226">
        <f t="shared" si="103"/>
        <v>82.007066399999999</v>
      </c>
      <c r="X226">
        <f t="shared" si="104"/>
        <v>82.874665859446054</v>
      </c>
      <c r="Y226">
        <f t="shared" si="105"/>
        <v>105.04426270897984</v>
      </c>
      <c r="Z226">
        <v>54.969000000000001</v>
      </c>
      <c r="AA226">
        <f t="shared" si="106"/>
        <v>5.7327132444065391E-2</v>
      </c>
      <c r="AB226">
        <f t="shared" si="107"/>
        <v>82.874665859446054</v>
      </c>
      <c r="AC226">
        <f t="shared" si="108"/>
        <v>105.04426270897984</v>
      </c>
      <c r="AD226">
        <f t="shared" si="109"/>
        <v>82.007066399999999</v>
      </c>
      <c r="AE226">
        <f t="shared" si="110"/>
        <v>12.741055780939064</v>
      </c>
      <c r="AF226">
        <f t="shared" si="111"/>
        <v>16.674424735454046</v>
      </c>
    </row>
    <row r="227" spans="1:32" x14ac:dyDescent="0.25">
      <c r="A227">
        <v>3478.125</v>
      </c>
      <c r="B227">
        <v>2.5630000000000002</v>
      </c>
      <c r="C227">
        <v>72.524000000000001</v>
      </c>
      <c r="D227">
        <f t="shared" si="84"/>
        <v>2563</v>
      </c>
      <c r="E227">
        <f t="shared" si="85"/>
        <v>4202.7466769621087</v>
      </c>
      <c r="F227">
        <f t="shared" si="86"/>
        <v>4590.0326126523632</v>
      </c>
      <c r="G227">
        <f t="shared" si="87"/>
        <v>4486.2114389719263</v>
      </c>
      <c r="H227">
        <f t="shared" si="88"/>
        <v>2505.4567585658697</v>
      </c>
      <c r="I227">
        <f t="shared" si="89"/>
        <v>2672.1854338748271</v>
      </c>
      <c r="J227">
        <f t="shared" si="90"/>
        <v>45.270473093525233</v>
      </c>
      <c r="K227">
        <f t="shared" si="91"/>
        <v>16.088754677458219</v>
      </c>
      <c r="L227">
        <f t="shared" si="92"/>
        <v>53.998307624299073</v>
      </c>
      <c r="M227">
        <f t="shared" si="93"/>
        <v>18.301293707091801</v>
      </c>
      <c r="N227">
        <f t="shared" si="94"/>
        <v>17.395720210115471</v>
      </c>
      <c r="O227">
        <f t="shared" si="95"/>
        <v>21.099281791855269</v>
      </c>
      <c r="P227" s="11">
        <f t="shared" si="96"/>
        <v>32.799410579315264</v>
      </c>
      <c r="Q227">
        <f t="shared" si="97"/>
        <v>42.869759590139687</v>
      </c>
      <c r="R227">
        <f t="shared" si="98"/>
        <v>0.29553286783022265</v>
      </c>
      <c r="S227">
        <f t="shared" si="99"/>
        <v>0.17122210801762991</v>
      </c>
      <c r="T227" s="14">
        <f t="shared" si="100"/>
        <v>17.579679445847336</v>
      </c>
      <c r="U227" s="14">
        <f t="shared" si="101"/>
        <v>24.40460124223338</v>
      </c>
      <c r="V227">
        <f t="shared" si="102"/>
        <v>41.427668625000003</v>
      </c>
      <c r="W227">
        <f t="shared" si="103"/>
        <v>82.010013750000013</v>
      </c>
      <c r="X227">
        <f t="shared" si="104"/>
        <v>83.058999618307666</v>
      </c>
      <c r="Y227">
        <f t="shared" si="105"/>
        <v>105.38657794095967</v>
      </c>
      <c r="Z227">
        <v>52.701000000000001</v>
      </c>
      <c r="AA227">
        <f t="shared" si="106"/>
        <v>2.7104460109537182E-2</v>
      </c>
      <c r="AB227">
        <f t="shared" si="107"/>
        <v>83.058999618307681</v>
      </c>
      <c r="AC227">
        <f t="shared" si="108"/>
        <v>105.38657794095967</v>
      </c>
      <c r="AD227">
        <f t="shared" si="109"/>
        <v>82.010013750000013</v>
      </c>
      <c r="AE227">
        <f t="shared" si="110"/>
        <v>12.559073642645043</v>
      </c>
      <c r="AF227">
        <f t="shared" si="111"/>
        <v>16.415065338844663</v>
      </c>
    </row>
    <row r="228" spans="1:32" x14ac:dyDescent="0.25">
      <c r="A228">
        <v>3478.25</v>
      </c>
      <c r="B228">
        <v>2.556</v>
      </c>
      <c r="C228">
        <v>73.192999999999998</v>
      </c>
      <c r="D228">
        <f t="shared" si="84"/>
        <v>2556</v>
      </c>
      <c r="E228">
        <f t="shared" si="85"/>
        <v>4164.3326547620672</v>
      </c>
      <c r="F228">
        <f t="shared" si="86"/>
        <v>4562.7240842703532</v>
      </c>
      <c r="G228">
        <f t="shared" si="87"/>
        <v>4450.2482313882474</v>
      </c>
      <c r="H228">
        <f t="shared" si="88"/>
        <v>2487.5715789973419</v>
      </c>
      <c r="I228">
        <f t="shared" si="89"/>
        <v>2660.5976260323782</v>
      </c>
      <c r="J228">
        <f t="shared" si="90"/>
        <v>44.325299470527206</v>
      </c>
      <c r="K228">
        <f t="shared" si="91"/>
        <v>15.8165595937839</v>
      </c>
      <c r="L228">
        <f t="shared" si="92"/>
        <v>53.211960932825953</v>
      </c>
      <c r="M228">
        <f t="shared" si="93"/>
        <v>18.093360983871165</v>
      </c>
      <c r="N228">
        <f t="shared" si="94"/>
        <v>17.025238965083624</v>
      </c>
      <c r="O228">
        <f t="shared" si="95"/>
        <v>20.569628030511602</v>
      </c>
      <c r="P228" s="11">
        <f t="shared" si="96"/>
        <v>32.277279392033122</v>
      </c>
      <c r="Q228">
        <f t="shared" si="97"/>
        <v>42.385199475865974</v>
      </c>
      <c r="R228">
        <f t="shared" si="98"/>
        <v>0.29285945425514892</v>
      </c>
      <c r="S228">
        <f t="shared" si="99"/>
        <v>0.1712914895593225</v>
      </c>
      <c r="T228" s="14">
        <f t="shared" si="100"/>
        <v>17.237452621986609</v>
      </c>
      <c r="U228" s="14">
        <f t="shared" si="101"/>
        <v>24.067092207191632</v>
      </c>
      <c r="V228">
        <f t="shared" si="102"/>
        <v>41.429157490000001</v>
      </c>
      <c r="W228">
        <f t="shared" si="103"/>
        <v>82.012961100000012</v>
      </c>
      <c r="X228">
        <f t="shared" si="104"/>
        <v>82.726242745591108</v>
      </c>
      <c r="Y228">
        <f t="shared" si="105"/>
        <v>104.80014314591392</v>
      </c>
      <c r="Z228">
        <v>51.170999999999999</v>
      </c>
      <c r="AA228">
        <f t="shared" si="106"/>
        <v>6.7161494076729044E-3</v>
      </c>
      <c r="AB228">
        <f t="shared" si="107"/>
        <v>82.726242745591108</v>
      </c>
      <c r="AC228">
        <f t="shared" si="108"/>
        <v>104.80014314591392</v>
      </c>
      <c r="AD228">
        <f t="shared" si="109"/>
        <v>82.012961100000012</v>
      </c>
      <c r="AE228">
        <f t="shared" si="110"/>
        <v>12.16720698934953</v>
      </c>
      <c r="AF228">
        <f t="shared" si="111"/>
        <v>15.977477192052971</v>
      </c>
    </row>
    <row r="229" spans="1:32" x14ac:dyDescent="0.25">
      <c r="A229">
        <v>3478.375</v>
      </c>
      <c r="B229">
        <v>2.5230000000000001</v>
      </c>
      <c r="C229">
        <v>74.789000000000001</v>
      </c>
      <c r="D229">
        <f t="shared" si="84"/>
        <v>2523</v>
      </c>
      <c r="E229">
        <f t="shared" si="85"/>
        <v>4075.4656433432724</v>
      </c>
      <c r="F229">
        <f t="shared" si="86"/>
        <v>4499.5485258527324</v>
      </c>
      <c r="G229">
        <f t="shared" si="87"/>
        <v>4367.0509352979716</v>
      </c>
      <c r="H229">
        <f t="shared" si="88"/>
        <v>2445.5555318988809</v>
      </c>
      <c r="I229">
        <f t="shared" si="89"/>
        <v>2633.375429117285</v>
      </c>
      <c r="J229">
        <f t="shared" si="90"/>
        <v>41.905567190010125</v>
      </c>
      <c r="K229">
        <f t="shared" si="91"/>
        <v>15.089411711773872</v>
      </c>
      <c r="L229">
        <f t="shared" si="92"/>
        <v>51.080498890798324</v>
      </c>
      <c r="M229">
        <f t="shared" si="93"/>
        <v>17.49616269816222</v>
      </c>
      <c r="N229">
        <f t="shared" si="94"/>
        <v>16.088173494473885</v>
      </c>
      <c r="O229">
        <f t="shared" si="95"/>
        <v>19.256069548765105</v>
      </c>
      <c r="P229" s="11">
        <f t="shared" si="96"/>
        <v>30.86481854040062</v>
      </c>
      <c r="Q229">
        <f t="shared" si="97"/>
        <v>40.991013900510119</v>
      </c>
      <c r="R229">
        <f t="shared" si="98"/>
        <v>0.2866823009142474</v>
      </c>
      <c r="S229">
        <f t="shared" si="99"/>
        <v>0.17142869004115358</v>
      </c>
      <c r="T229" s="14">
        <f t="shared" si="100"/>
        <v>16.317945570069838</v>
      </c>
      <c r="U229" s="14">
        <f t="shared" si="101"/>
        <v>23.100870475399638</v>
      </c>
      <c r="V229">
        <f t="shared" si="102"/>
        <v>41.430646355</v>
      </c>
      <c r="W229">
        <f t="shared" si="103"/>
        <v>82.015908449999998</v>
      </c>
      <c r="X229">
        <f t="shared" si="104"/>
        <v>81.811469797484037</v>
      </c>
      <c r="Y229">
        <f t="shared" si="105"/>
        <v>103.15678828924194</v>
      </c>
      <c r="Z229">
        <v>50.667000000000002</v>
      </c>
      <c r="AA229">
        <f t="shared" si="106"/>
        <v>0</v>
      </c>
      <c r="AB229">
        <f t="shared" si="107"/>
        <v>81.811469797484037</v>
      </c>
      <c r="AC229">
        <f t="shared" si="108"/>
        <v>103.15678828924196</v>
      </c>
      <c r="AD229">
        <f t="shared" si="109"/>
        <v>82.015908449999998</v>
      </c>
      <c r="AE229">
        <f t="shared" si="110"/>
        <v>11.574306952650231</v>
      </c>
      <c r="AF229">
        <f t="shared" si="111"/>
        <v>15.371630212691292</v>
      </c>
    </row>
    <row r="230" spans="1:32" x14ac:dyDescent="0.25">
      <c r="A230">
        <v>3478.5</v>
      </c>
      <c r="B230">
        <v>2.46</v>
      </c>
      <c r="C230">
        <v>77.212000000000003</v>
      </c>
      <c r="D230">
        <f t="shared" si="84"/>
        <v>2460</v>
      </c>
      <c r="E230">
        <f t="shared" si="85"/>
        <v>3947.5729161270269</v>
      </c>
      <c r="F230">
        <f t="shared" si="86"/>
        <v>4408.6295860747032</v>
      </c>
      <c r="G230">
        <f t="shared" si="87"/>
        <v>4247.3177640781223</v>
      </c>
      <c r="H230">
        <f t="shared" si="88"/>
        <v>2383.4517403082045</v>
      </c>
      <c r="I230">
        <f t="shared" si="89"/>
        <v>2593.1383825456855</v>
      </c>
      <c r="J230">
        <f t="shared" si="90"/>
        <v>38.334996543223511</v>
      </c>
      <c r="K230">
        <f t="shared" si="91"/>
        <v>13.974871808010393</v>
      </c>
      <c r="L230">
        <f t="shared" si="92"/>
        <v>47.812596474944499</v>
      </c>
      <c r="M230">
        <f t="shared" si="93"/>
        <v>16.54194201073787</v>
      </c>
      <c r="N230">
        <f t="shared" si="94"/>
        <v>14.728712453468759</v>
      </c>
      <c r="O230">
        <f t="shared" si="95"/>
        <v>17.375699867972401</v>
      </c>
      <c r="P230" s="11">
        <f t="shared" si="96"/>
        <v>28.680099609504474</v>
      </c>
      <c r="Q230">
        <f t="shared" si="97"/>
        <v>38.760946574611829</v>
      </c>
      <c r="R230">
        <f t="shared" si="98"/>
        <v>0.27782756974052414</v>
      </c>
      <c r="S230">
        <f t="shared" si="99"/>
        <v>0.17159601180595777</v>
      </c>
      <c r="T230" s="14">
        <f t="shared" si="100"/>
        <v>14.914391115270728</v>
      </c>
      <c r="U230" s="14">
        <f t="shared" si="101"/>
        <v>21.570758418629907</v>
      </c>
      <c r="V230">
        <f t="shared" si="102"/>
        <v>41.432135220000006</v>
      </c>
      <c r="W230">
        <f t="shared" si="103"/>
        <v>82.018855800000011</v>
      </c>
      <c r="X230">
        <f t="shared" si="104"/>
        <v>80.385255566960751</v>
      </c>
      <c r="Y230">
        <f t="shared" si="105"/>
        <v>100.56642482006096</v>
      </c>
      <c r="Z230">
        <v>52.011000000000003</v>
      </c>
      <c r="AA230">
        <f t="shared" si="106"/>
        <v>1.7909731753794504E-2</v>
      </c>
      <c r="AB230">
        <f t="shared" si="107"/>
        <v>80.385255566960751</v>
      </c>
      <c r="AC230">
        <f t="shared" si="108"/>
        <v>100.56642482006096</v>
      </c>
      <c r="AD230">
        <f t="shared" si="109"/>
        <v>82.018855800000011</v>
      </c>
      <c r="AE230">
        <f t="shared" si="110"/>
        <v>10.904852780012025</v>
      </c>
      <c r="AF230">
        <f t="shared" si="111"/>
        <v>14.73782942755115</v>
      </c>
    </row>
    <row r="231" spans="1:32" x14ac:dyDescent="0.25">
      <c r="A231">
        <v>3478.625</v>
      </c>
      <c r="B231">
        <v>2.419</v>
      </c>
      <c r="C231">
        <v>79.608999999999995</v>
      </c>
      <c r="D231">
        <f t="shared" si="84"/>
        <v>2419</v>
      </c>
      <c r="E231">
        <f t="shared" si="85"/>
        <v>3828.7128339760584</v>
      </c>
      <c r="F231">
        <f t="shared" si="86"/>
        <v>4324.1319536735809</v>
      </c>
      <c r="G231">
        <f t="shared" si="87"/>
        <v>4136.0409551683861</v>
      </c>
      <c r="H231">
        <f t="shared" si="88"/>
        <v>2323.9030797754458</v>
      </c>
      <c r="I231">
        <f t="shared" si="89"/>
        <v>2554.5568053865109</v>
      </c>
      <c r="J231">
        <f t="shared" si="90"/>
        <v>35.460222513463158</v>
      </c>
      <c r="K231">
        <f t="shared" si="91"/>
        <v>13.06387124301513</v>
      </c>
      <c r="L231">
        <f t="shared" si="92"/>
        <v>45.230745392577006</v>
      </c>
      <c r="M231">
        <f t="shared" si="93"/>
        <v>15.785814581638672</v>
      </c>
      <c r="N231">
        <f t="shared" si="94"/>
        <v>13.659116229299663</v>
      </c>
      <c r="O231">
        <f t="shared" si="95"/>
        <v>15.880262136086914</v>
      </c>
      <c r="P231" s="11">
        <f t="shared" si="96"/>
        <v>26.895667645595928</v>
      </c>
      <c r="Q231">
        <f t="shared" si="97"/>
        <v>36.994440845204117</v>
      </c>
      <c r="R231">
        <f t="shared" si="98"/>
        <v>0.26966037444699381</v>
      </c>
      <c r="S231">
        <f t="shared" si="99"/>
        <v>0.17176217463729537</v>
      </c>
      <c r="T231" s="14">
        <f t="shared" si="100"/>
        <v>13.785651291861644</v>
      </c>
      <c r="U231" s="14">
        <f t="shared" si="101"/>
        <v>20.372646680445538</v>
      </c>
      <c r="V231">
        <f t="shared" si="102"/>
        <v>41.433624084999998</v>
      </c>
      <c r="W231">
        <f t="shared" si="103"/>
        <v>82.021803150000011</v>
      </c>
      <c r="X231">
        <f t="shared" si="104"/>
        <v>79.237530833477848</v>
      </c>
      <c r="Y231">
        <f t="shared" si="105"/>
        <v>98.496224623077026</v>
      </c>
      <c r="Z231">
        <v>54.94</v>
      </c>
      <c r="AA231">
        <f t="shared" si="106"/>
        <v>5.6940687339258771E-2</v>
      </c>
      <c r="AB231">
        <f t="shared" si="107"/>
        <v>79.237530833477848</v>
      </c>
      <c r="AC231">
        <f t="shared" si="108"/>
        <v>98.496224623077026</v>
      </c>
      <c r="AD231">
        <f t="shared" si="109"/>
        <v>82.021803150000011</v>
      </c>
      <c r="AE231">
        <f t="shared" si="110"/>
        <v>10.53255055940345</v>
      </c>
      <c r="AF231">
        <f t="shared" si="111"/>
        <v>14.487307909709974</v>
      </c>
    </row>
    <row r="232" spans="1:32" x14ac:dyDescent="0.25">
      <c r="A232">
        <v>3478.75</v>
      </c>
      <c r="B232">
        <v>2.3929999999999998</v>
      </c>
      <c r="C232">
        <v>80.623999999999995</v>
      </c>
      <c r="D232">
        <f t="shared" si="84"/>
        <v>2393</v>
      </c>
      <c r="E232">
        <f t="shared" si="85"/>
        <v>3780.5120063504669</v>
      </c>
      <c r="F232">
        <f t="shared" si="86"/>
        <v>4289.8659853145473</v>
      </c>
      <c r="G232">
        <f t="shared" si="87"/>
        <v>4090.9153403453074</v>
      </c>
      <c r="H232">
        <f t="shared" si="88"/>
        <v>2299.2259727620676</v>
      </c>
      <c r="I232">
        <f t="shared" si="89"/>
        <v>2538.5685077525436</v>
      </c>
      <c r="J232">
        <f t="shared" si="90"/>
        <v>34.201404575172965</v>
      </c>
      <c r="K232">
        <f t="shared" si="91"/>
        <v>12.650451096660056</v>
      </c>
      <c r="L232">
        <f t="shared" si="92"/>
        <v>44.038259761497294</v>
      </c>
      <c r="M232">
        <f t="shared" si="93"/>
        <v>15.421281854047272</v>
      </c>
      <c r="N232">
        <f t="shared" si="94"/>
        <v>13.195696053402749</v>
      </c>
      <c r="O232">
        <f t="shared" si="95"/>
        <v>15.245517805280212</v>
      </c>
      <c r="P232" s="11">
        <f t="shared" si="96"/>
        <v>26.079449353248318</v>
      </c>
      <c r="Q232">
        <f t="shared" si="97"/>
        <v>36.142677389351135</v>
      </c>
      <c r="R232">
        <f t="shared" si="98"/>
        <v>0.26637190437413832</v>
      </c>
      <c r="S232">
        <f t="shared" si="99"/>
        <v>0.17184413498886889</v>
      </c>
      <c r="T232" s="14">
        <f t="shared" si="100"/>
        <v>13.274881656405402</v>
      </c>
      <c r="U232" s="14">
        <f t="shared" si="101"/>
        <v>19.799497238149623</v>
      </c>
      <c r="V232">
        <f t="shared" si="102"/>
        <v>41.435112949999997</v>
      </c>
      <c r="W232">
        <f t="shared" si="103"/>
        <v>82.02475050000001</v>
      </c>
      <c r="X232">
        <f t="shared" si="104"/>
        <v>78.706995406126424</v>
      </c>
      <c r="Y232">
        <f t="shared" si="105"/>
        <v>97.520959268064104</v>
      </c>
      <c r="Z232">
        <v>59.134</v>
      </c>
      <c r="AA232">
        <f t="shared" si="106"/>
        <v>0.11282864491025144</v>
      </c>
      <c r="AB232">
        <f t="shared" si="107"/>
        <v>78.706995406126424</v>
      </c>
      <c r="AC232">
        <f t="shared" si="108"/>
        <v>97.520959268064104</v>
      </c>
      <c r="AD232">
        <f t="shared" si="109"/>
        <v>82.02475050000001</v>
      </c>
      <c r="AE232">
        <f t="shared" si="110"/>
        <v>10.638025278873442</v>
      </c>
      <c r="AF232">
        <f t="shared" si="111"/>
        <v>14.742900070710096</v>
      </c>
    </row>
    <row r="233" spans="1:32" x14ac:dyDescent="0.25">
      <c r="A233">
        <v>3478.875</v>
      </c>
      <c r="B233">
        <v>2.4060000000000001</v>
      </c>
      <c r="C233">
        <v>80.236999999999995</v>
      </c>
      <c r="D233">
        <f t="shared" si="84"/>
        <v>2406</v>
      </c>
      <c r="E233">
        <f t="shared" si="85"/>
        <v>3798.7462143400176</v>
      </c>
      <c r="F233">
        <f t="shared" si="86"/>
        <v>4302.828683774319</v>
      </c>
      <c r="G233">
        <f t="shared" si="87"/>
        <v>4107.9862058651242</v>
      </c>
      <c r="H233">
        <f t="shared" si="88"/>
        <v>2308.5980400040571</v>
      </c>
      <c r="I233">
        <f t="shared" si="89"/>
        <v>2544.6406701186288</v>
      </c>
      <c r="J233">
        <f t="shared" si="90"/>
        <v>34.719717559116049</v>
      </c>
      <c r="K233">
        <f t="shared" si="91"/>
        <v>12.823077534207242</v>
      </c>
      <c r="L233">
        <f t="shared" si="92"/>
        <v>44.545489244677952</v>
      </c>
      <c r="M233">
        <f t="shared" si="93"/>
        <v>15.579321912892414</v>
      </c>
      <c r="N233">
        <f t="shared" si="94"/>
        <v>13.386845418893124</v>
      </c>
      <c r="O233">
        <f t="shared" si="95"/>
        <v>15.503509153286513</v>
      </c>
      <c r="P233" s="11">
        <f t="shared" si="96"/>
        <v>26.421802501424416</v>
      </c>
      <c r="Q233">
        <f t="shared" si="97"/>
        <v>36.512063506409255</v>
      </c>
      <c r="R233">
        <f t="shared" si="98"/>
        <v>0.26761409225641664</v>
      </c>
      <c r="S233">
        <f t="shared" si="99"/>
        <v>0.1718117036979091</v>
      </c>
      <c r="T233" s="14">
        <f t="shared" si="100"/>
        <v>13.488686300335807</v>
      </c>
      <c r="U233" s="14">
        <f t="shared" si="101"/>
        <v>20.047687029784438</v>
      </c>
      <c r="V233">
        <f t="shared" si="102"/>
        <v>41.436601815000003</v>
      </c>
      <c r="W233">
        <f t="shared" si="103"/>
        <v>82.02769785000001</v>
      </c>
      <c r="X233">
        <f t="shared" si="104"/>
        <v>78.935258822174021</v>
      </c>
      <c r="Y233">
        <f t="shared" si="105"/>
        <v>97.942031555902773</v>
      </c>
      <c r="Z233">
        <v>63.24</v>
      </c>
      <c r="AA233">
        <f t="shared" si="106"/>
        <v>0.16754394147355514</v>
      </c>
      <c r="AB233">
        <f t="shared" si="107"/>
        <v>78.935258822174021</v>
      </c>
      <c r="AC233">
        <f t="shared" si="108"/>
        <v>97.942031555902773</v>
      </c>
      <c r="AD233">
        <f t="shared" si="109"/>
        <v>82.02769785000001</v>
      </c>
      <c r="AE233">
        <f t="shared" si="110"/>
        <v>11.199329709845463</v>
      </c>
      <c r="AF233">
        <f t="shared" si="111"/>
        <v>15.476258199002467</v>
      </c>
    </row>
    <row r="234" spans="1:32" x14ac:dyDescent="0.25">
      <c r="A234">
        <v>3479</v>
      </c>
      <c r="B234">
        <v>2.4510000000000001</v>
      </c>
      <c r="C234">
        <v>78.81</v>
      </c>
      <c r="D234">
        <f t="shared" si="84"/>
        <v>2451</v>
      </c>
      <c r="E234">
        <f t="shared" si="85"/>
        <v>3867.529501332318</v>
      </c>
      <c r="F234">
        <f t="shared" si="86"/>
        <v>4351.7267224971447</v>
      </c>
      <c r="G234">
        <f t="shared" si="87"/>
        <v>4172.3811191473169</v>
      </c>
      <c r="H234">
        <f t="shared" si="88"/>
        <v>2343.5510436737441</v>
      </c>
      <c r="I234">
        <f t="shared" si="89"/>
        <v>2567.2867211962184</v>
      </c>
      <c r="J234">
        <f t="shared" si="90"/>
        <v>36.661529671449408</v>
      </c>
      <c r="K234">
        <f t="shared" si="91"/>
        <v>13.461459392539828</v>
      </c>
      <c r="L234">
        <f t="shared" si="92"/>
        <v>46.415874920341864</v>
      </c>
      <c r="M234">
        <f t="shared" si="93"/>
        <v>16.154445677743382</v>
      </c>
      <c r="N234">
        <f t="shared" si="94"/>
        <v>14.106983564855099</v>
      </c>
      <c r="O234">
        <f t="shared" si="95"/>
        <v>16.481539579659135</v>
      </c>
      <c r="P234" s="11">
        <f t="shared" si="96"/>
        <v>27.685048595879913</v>
      </c>
      <c r="Q234">
        <f t="shared" si="97"/>
        <v>37.856447695516259</v>
      </c>
      <c r="R234">
        <f t="shared" si="98"/>
        <v>0.27231925246376604</v>
      </c>
      <c r="S234">
        <f t="shared" si="99"/>
        <v>0.1717037046858432</v>
      </c>
      <c r="T234" s="14">
        <f t="shared" si="100"/>
        <v>14.282958422200402</v>
      </c>
      <c r="U234" s="14">
        <f t="shared" si="101"/>
        <v>20.955721025523538</v>
      </c>
      <c r="V234">
        <f t="shared" si="102"/>
        <v>41.438090680000002</v>
      </c>
      <c r="W234">
        <f t="shared" si="103"/>
        <v>82.030645200000009</v>
      </c>
      <c r="X234">
        <f t="shared" si="104"/>
        <v>79.768763137945612</v>
      </c>
      <c r="Y234">
        <f t="shared" si="105"/>
        <v>99.477186864792529</v>
      </c>
      <c r="Z234">
        <v>67.369</v>
      </c>
      <c r="AA234">
        <f t="shared" si="106"/>
        <v>0.22256572898205024</v>
      </c>
      <c r="AB234">
        <f t="shared" si="107"/>
        <v>79.768763137945598</v>
      </c>
      <c r="AC234">
        <f t="shared" si="108"/>
        <v>99.477186864792529</v>
      </c>
      <c r="AD234">
        <f t="shared" si="109"/>
        <v>82.030645200000009</v>
      </c>
      <c r="AE234">
        <f t="shared" si="110"/>
        <v>12.179068271726571</v>
      </c>
      <c r="AF234">
        <f t="shared" si="111"/>
        <v>16.653619350242096</v>
      </c>
    </row>
    <row r="235" spans="1:32" x14ac:dyDescent="0.25">
      <c r="A235">
        <v>3479.125</v>
      </c>
      <c r="B235">
        <v>2.504</v>
      </c>
      <c r="C235">
        <v>76.956999999999994</v>
      </c>
      <c r="D235">
        <f t="shared" si="84"/>
        <v>2504</v>
      </c>
      <c r="E235">
        <f t="shared" si="85"/>
        <v>3960.6533518718252</v>
      </c>
      <c r="F235">
        <f t="shared" si="86"/>
        <v>4417.9284678456806</v>
      </c>
      <c r="G235">
        <f t="shared" si="87"/>
        <v>4259.5636680224025</v>
      </c>
      <c r="H235">
        <f t="shared" si="88"/>
        <v>2389.8951816349327</v>
      </c>
      <c r="I235">
        <f t="shared" si="89"/>
        <v>2597.3130881812726</v>
      </c>
      <c r="J235">
        <f t="shared" si="90"/>
        <v>39.279684534128577</v>
      </c>
      <c r="K235">
        <f t="shared" si="91"/>
        <v>14.301843843921478</v>
      </c>
      <c r="L235">
        <f t="shared" si="92"/>
        <v>48.873302235291206</v>
      </c>
      <c r="M235">
        <f t="shared" si="93"/>
        <v>16.8920723362065</v>
      </c>
      <c r="N235">
        <f t="shared" si="94"/>
        <v>15.089157562878206</v>
      </c>
      <c r="O235">
        <f t="shared" si="95"/>
        <v>17.828291112027134</v>
      </c>
      <c r="P235" s="11">
        <f t="shared" si="96"/>
        <v>29.341106031108517</v>
      </c>
      <c r="Q235">
        <f t="shared" si="97"/>
        <v>39.580803467861607</v>
      </c>
      <c r="R235">
        <f t="shared" si="98"/>
        <v>0.278730542388199</v>
      </c>
      <c r="S235">
        <f t="shared" si="99"/>
        <v>0.17157926748348196</v>
      </c>
      <c r="T235" s="14">
        <f t="shared" si="100"/>
        <v>15.336593392950665</v>
      </c>
      <c r="U235" s="14">
        <f t="shared" si="101"/>
        <v>22.131041759168209</v>
      </c>
      <c r="V235">
        <f t="shared" si="102"/>
        <v>41.439579545000001</v>
      </c>
      <c r="W235">
        <f t="shared" si="103"/>
        <v>82.033592550000009</v>
      </c>
      <c r="X235">
        <f t="shared" si="104"/>
        <v>80.855254204592256</v>
      </c>
      <c r="Y235">
        <f t="shared" si="105"/>
        <v>101.46358245476421</v>
      </c>
      <c r="Z235">
        <v>72.7</v>
      </c>
      <c r="AA235">
        <f t="shared" si="106"/>
        <v>0.29360499980011462</v>
      </c>
      <c r="AB235">
        <f t="shared" si="107"/>
        <v>80.855254204592256</v>
      </c>
      <c r="AC235">
        <f t="shared" si="108"/>
        <v>101.46358245476419</v>
      </c>
      <c r="AD235">
        <f t="shared" si="109"/>
        <v>82.033592550000009</v>
      </c>
      <c r="AE235">
        <f t="shared" si="110"/>
        <v>13.515534262198667</v>
      </c>
      <c r="AF235">
        <f t="shared" si="111"/>
        <v>18.232295157110151</v>
      </c>
    </row>
    <row r="236" spans="1:32" x14ac:dyDescent="0.25">
      <c r="A236">
        <v>3479.25</v>
      </c>
      <c r="B236">
        <v>2.5390000000000001</v>
      </c>
      <c r="C236">
        <v>75.460999999999999</v>
      </c>
      <c r="D236">
        <f t="shared" si="84"/>
        <v>2539</v>
      </c>
      <c r="E236">
        <f t="shared" si="85"/>
        <v>4039.1725527093467</v>
      </c>
      <c r="F236">
        <f t="shared" si="86"/>
        <v>4473.7477677210736</v>
      </c>
      <c r="G236">
        <f t="shared" si="87"/>
        <v>4333.0733438464904</v>
      </c>
      <c r="H236">
        <f t="shared" si="88"/>
        <v>2428.1321664699535</v>
      </c>
      <c r="I236">
        <f t="shared" si="89"/>
        <v>2622.0868306558832</v>
      </c>
      <c r="J236">
        <f t="shared" si="90"/>
        <v>41.423568957913218</v>
      </c>
      <c r="K236">
        <f t="shared" si="91"/>
        <v>14.969501751511171</v>
      </c>
      <c r="L236">
        <f t="shared" si="92"/>
        <v>50.816610067451606</v>
      </c>
      <c r="M236">
        <f t="shared" si="93"/>
        <v>17.456486603299997</v>
      </c>
      <c r="N236">
        <f t="shared" si="94"/>
        <v>15.903636860851613</v>
      </c>
      <c r="O236">
        <f t="shared" si="95"/>
        <v>18.95951243958768</v>
      </c>
      <c r="P236" s="11">
        <f t="shared" si="96"/>
        <v>30.648335696766729</v>
      </c>
      <c r="Q236">
        <f t="shared" si="97"/>
        <v>40.899783908641425</v>
      </c>
      <c r="R236">
        <f t="shared" si="98"/>
        <v>0.28416430262857606</v>
      </c>
      <c r="S236">
        <f t="shared" si="99"/>
        <v>0.17147811120565576</v>
      </c>
      <c r="T236" s="14">
        <f t="shared" si="100"/>
        <v>16.177840717130181</v>
      </c>
      <c r="U236" s="14">
        <f t="shared" si="101"/>
        <v>23.037899561424819</v>
      </c>
      <c r="V236">
        <f t="shared" si="102"/>
        <v>41.441068409999993</v>
      </c>
      <c r="W236">
        <f t="shared" si="103"/>
        <v>82.036539900000008</v>
      </c>
      <c r="X236">
        <f t="shared" si="104"/>
        <v>81.707022485014889</v>
      </c>
      <c r="Y236">
        <f t="shared" si="105"/>
        <v>103.0039361410409</v>
      </c>
      <c r="Z236">
        <v>81.483999999999995</v>
      </c>
      <c r="AA236">
        <f t="shared" si="106"/>
        <v>0.4106578894766999</v>
      </c>
      <c r="AB236">
        <f t="shared" si="107"/>
        <v>81.707022485014903</v>
      </c>
      <c r="AC236">
        <f t="shared" si="108"/>
        <v>103.00393614104091</v>
      </c>
      <c r="AD236">
        <f t="shared" si="109"/>
        <v>82.036539900000008</v>
      </c>
      <c r="AE236">
        <f t="shared" si="110"/>
        <v>15.164036968473081</v>
      </c>
      <c r="AF236">
        <f t="shared" si="111"/>
        <v>20.236199489900137</v>
      </c>
    </row>
    <row r="237" spans="1:32" x14ac:dyDescent="0.25">
      <c r="A237">
        <v>3479.375</v>
      </c>
      <c r="B237">
        <v>2.5529999999999999</v>
      </c>
      <c r="C237">
        <v>74.396000000000001</v>
      </c>
      <c r="D237">
        <f t="shared" si="84"/>
        <v>2553</v>
      </c>
      <c r="E237">
        <f t="shared" si="85"/>
        <v>4096.9944620678534</v>
      </c>
      <c r="F237">
        <f t="shared" si="86"/>
        <v>4514.8533630840375</v>
      </c>
      <c r="G237">
        <f t="shared" si="87"/>
        <v>4387.2062153879242</v>
      </c>
      <c r="H237">
        <f t="shared" si="88"/>
        <v>2455.8177857545543</v>
      </c>
      <c r="I237">
        <f t="shared" si="89"/>
        <v>2640.0243433903761</v>
      </c>
      <c r="J237">
        <f t="shared" si="90"/>
        <v>42.853033327514034</v>
      </c>
      <c r="K237">
        <f t="shared" si="91"/>
        <v>15.39724766490291</v>
      </c>
      <c r="L237">
        <f t="shared" si="92"/>
        <v>52.040098972556123</v>
      </c>
      <c r="M237">
        <f t="shared" si="93"/>
        <v>17.793716946520238</v>
      </c>
      <c r="N237">
        <f t="shared" si="94"/>
        <v>16.452665079515647</v>
      </c>
      <c r="O237">
        <f t="shared" si="95"/>
        <v>19.738070570316172</v>
      </c>
      <c r="P237" s="11">
        <f t="shared" si="96"/>
        <v>31.476899359768371</v>
      </c>
      <c r="Q237">
        <f t="shared" si="97"/>
        <v>41.687044718453926</v>
      </c>
      <c r="R237">
        <f t="shared" si="98"/>
        <v>0.28817745704218128</v>
      </c>
      <c r="S237">
        <f t="shared" si="99"/>
        <v>0.1713978828523037</v>
      </c>
      <c r="T237" s="14">
        <f t="shared" si="100"/>
        <v>16.715270127380435</v>
      </c>
      <c r="U237" s="14">
        <f t="shared" si="101"/>
        <v>23.582336093271213</v>
      </c>
      <c r="V237">
        <f t="shared" si="102"/>
        <v>41.442557274999999</v>
      </c>
      <c r="W237">
        <f t="shared" si="103"/>
        <v>82.039487250000022</v>
      </c>
      <c r="X237">
        <f t="shared" si="104"/>
        <v>82.240408306621092</v>
      </c>
      <c r="Y237">
        <f t="shared" si="105"/>
        <v>103.94874298137577</v>
      </c>
      <c r="Z237">
        <v>93.802999999999997</v>
      </c>
      <c r="AA237">
        <f t="shared" si="106"/>
        <v>0.57481710485988025</v>
      </c>
      <c r="AB237">
        <f t="shared" si="107"/>
        <v>82.240408306621092</v>
      </c>
      <c r="AC237">
        <f t="shared" si="108"/>
        <v>103.94874298137577</v>
      </c>
      <c r="AD237">
        <f t="shared" si="109"/>
        <v>82.039487250000022</v>
      </c>
      <c r="AE237">
        <f t="shared" si="110"/>
        <v>17.081096473231266</v>
      </c>
      <c r="AF237">
        <f t="shared" si="111"/>
        <v>22.621682789694486</v>
      </c>
    </row>
    <row r="238" spans="1:32" x14ac:dyDescent="0.25">
      <c r="A238">
        <v>3479.5</v>
      </c>
      <c r="B238">
        <v>2.5419999999999998</v>
      </c>
      <c r="C238">
        <v>73.373999999999995</v>
      </c>
      <c r="D238">
        <f t="shared" si="84"/>
        <v>2542</v>
      </c>
      <c r="E238">
        <f t="shared" si="85"/>
        <v>4154.0600212609379</v>
      </c>
      <c r="F238">
        <f t="shared" si="86"/>
        <v>4555.4212691144012</v>
      </c>
      <c r="G238">
        <f t="shared" si="87"/>
        <v>4440.6309919044907</v>
      </c>
      <c r="H238">
        <f t="shared" si="88"/>
        <v>2482.7607828533219</v>
      </c>
      <c r="I238">
        <f t="shared" si="89"/>
        <v>2657.4807112106673</v>
      </c>
      <c r="J238">
        <f t="shared" si="90"/>
        <v>43.865297666326072</v>
      </c>
      <c r="K238">
        <f t="shared" si="91"/>
        <v>15.669145008590824</v>
      </c>
      <c r="L238">
        <f t="shared" si="92"/>
        <v>52.75123559119185</v>
      </c>
      <c r="M238">
        <f t="shared" si="93"/>
        <v>17.952121882821071</v>
      </c>
      <c r="N238">
        <f t="shared" si="94"/>
        <v>16.846991825549708</v>
      </c>
      <c r="O238">
        <f t="shared" si="95"/>
        <v>20.332758639668945</v>
      </c>
      <c r="P238" s="11">
        <f t="shared" si="96"/>
        <v>31.985079182497692</v>
      </c>
      <c r="Q238">
        <f t="shared" si="97"/>
        <v>42.054959298993481</v>
      </c>
      <c r="R238">
        <f t="shared" si="98"/>
        <v>0.29214477716393655</v>
      </c>
      <c r="S238">
        <f t="shared" si="99"/>
        <v>0.17130887294267835</v>
      </c>
      <c r="T238" s="14">
        <f t="shared" si="100"/>
        <v>17.046474129341735</v>
      </c>
      <c r="U238" s="14">
        <f t="shared" si="101"/>
        <v>23.837567702378628</v>
      </c>
      <c r="V238">
        <f t="shared" si="102"/>
        <v>41.444046140000005</v>
      </c>
      <c r="W238">
        <f t="shared" si="103"/>
        <v>82.042434600000007</v>
      </c>
      <c r="X238">
        <f t="shared" si="104"/>
        <v>82.55207753655165</v>
      </c>
      <c r="Y238">
        <f t="shared" si="105"/>
        <v>104.45366623359335</v>
      </c>
      <c r="Z238">
        <v>105.254</v>
      </c>
      <c r="AA238">
        <f t="shared" si="106"/>
        <v>0.72740961848540164</v>
      </c>
      <c r="AB238">
        <f t="shared" si="107"/>
        <v>82.552077536551678</v>
      </c>
      <c r="AC238">
        <f t="shared" si="108"/>
        <v>104.45366623359338</v>
      </c>
      <c r="AD238">
        <f t="shared" si="109"/>
        <v>82.042434600000007</v>
      </c>
      <c r="AE238">
        <f t="shared" si="110"/>
        <v>18.780395515001718</v>
      </c>
      <c r="AF238">
        <f t="shared" si="111"/>
        <v>24.693037791026704</v>
      </c>
    </row>
    <row r="239" spans="1:32" x14ac:dyDescent="0.25">
      <c r="A239">
        <v>3479.625</v>
      </c>
      <c r="B239">
        <v>2.5299999999999998</v>
      </c>
      <c r="C239">
        <v>71.828999999999994</v>
      </c>
      <c r="D239">
        <f t="shared" si="84"/>
        <v>2530</v>
      </c>
      <c r="E239">
        <f t="shared" si="85"/>
        <v>4243.4114354926287</v>
      </c>
      <c r="F239">
        <f t="shared" si="86"/>
        <v>4618.9411894917102</v>
      </c>
      <c r="G239">
        <f t="shared" si="87"/>
        <v>4524.2817859081988</v>
      </c>
      <c r="H239">
        <f t="shared" si="88"/>
        <v>2524.2126065220054</v>
      </c>
      <c r="I239">
        <f t="shared" si="89"/>
        <v>2684.3373477656078</v>
      </c>
      <c r="J239">
        <f t="shared" si="90"/>
        <v>45.556547745500119</v>
      </c>
      <c r="K239">
        <f t="shared" si="91"/>
        <v>16.120272685799279</v>
      </c>
      <c r="L239">
        <f t="shared" si="92"/>
        <v>53.976582811317229</v>
      </c>
      <c r="M239">
        <f t="shared" si="93"/>
        <v>18.230337501421523</v>
      </c>
      <c r="N239">
        <f t="shared" si="94"/>
        <v>17.515907808474182</v>
      </c>
      <c r="O239">
        <f t="shared" si="95"/>
        <v>21.330775974765508</v>
      </c>
      <c r="P239" s="11">
        <f t="shared" si="96"/>
        <v>32.82788212646588</v>
      </c>
      <c r="Q239">
        <f t="shared" si="97"/>
        <v>42.700560989657973</v>
      </c>
      <c r="R239">
        <f t="shared" si="98"/>
        <v>0.29836386716761643</v>
      </c>
      <c r="S239">
        <f t="shared" si="99"/>
        <v>0.17114016639374804</v>
      </c>
      <c r="T239" s="14">
        <f t="shared" si="100"/>
        <v>17.598376360188052</v>
      </c>
      <c r="U239" s="14">
        <f t="shared" si="101"/>
        <v>24.286651820773347</v>
      </c>
      <c r="V239">
        <f t="shared" si="102"/>
        <v>41.445535005000004</v>
      </c>
      <c r="W239">
        <f t="shared" si="103"/>
        <v>82.045381950000007</v>
      </c>
      <c r="X239">
        <f t="shared" si="104"/>
        <v>83.078731500094577</v>
      </c>
      <c r="Y239">
        <f t="shared" si="105"/>
        <v>105.31974325182884</v>
      </c>
      <c r="Z239">
        <v>113.593</v>
      </c>
      <c r="AA239">
        <f t="shared" si="106"/>
        <v>0.83853257465719655</v>
      </c>
      <c r="AB239">
        <f t="shared" si="107"/>
        <v>83.078731500094577</v>
      </c>
      <c r="AC239">
        <f t="shared" si="108"/>
        <v>105.31974325182884</v>
      </c>
      <c r="AD239">
        <f t="shared" si="109"/>
        <v>82.045381950000007</v>
      </c>
      <c r="AE239">
        <f t="shared" si="110"/>
        <v>20.339236615772155</v>
      </c>
      <c r="AF239">
        <f t="shared" si="111"/>
        <v>26.456072013694733</v>
      </c>
    </row>
    <row r="240" spans="1:32" x14ac:dyDescent="0.25">
      <c r="A240">
        <v>3479.75</v>
      </c>
      <c r="B240">
        <v>2.5259999999999998</v>
      </c>
      <c r="C240">
        <v>69.509</v>
      </c>
      <c r="D240">
        <f t="shared" si="84"/>
        <v>2526</v>
      </c>
      <c r="E240">
        <f t="shared" si="85"/>
        <v>4385.0436634104935</v>
      </c>
      <c r="F240">
        <f t="shared" si="86"/>
        <v>4719.62754031852</v>
      </c>
      <c r="G240">
        <f t="shared" si="87"/>
        <v>4656.8778776849031</v>
      </c>
      <c r="H240">
        <f t="shared" si="88"/>
        <v>2588.162880602782</v>
      </c>
      <c r="I240">
        <f t="shared" si="89"/>
        <v>2725.7707303425427</v>
      </c>
      <c r="J240">
        <f t="shared" si="90"/>
        <v>48.571463631221732</v>
      </c>
      <c r="K240">
        <f t="shared" si="91"/>
        <v>16.920631005835009</v>
      </c>
      <c r="L240">
        <f t="shared" si="92"/>
        <v>56.266357285435269</v>
      </c>
      <c r="M240">
        <f t="shared" si="93"/>
        <v>18.767740663914495</v>
      </c>
      <c r="N240">
        <f t="shared" si="94"/>
        <v>18.73087595760628</v>
      </c>
      <c r="O240">
        <f t="shared" si="95"/>
        <v>23.115640874423054</v>
      </c>
      <c r="P240" s="11">
        <f t="shared" si="96"/>
        <v>34.322061888528118</v>
      </c>
      <c r="Q240">
        <f t="shared" si="97"/>
        <v>43.94536732726295</v>
      </c>
      <c r="R240">
        <f t="shared" si="98"/>
        <v>0.30821991525357756</v>
      </c>
      <c r="S240">
        <f t="shared" si="99"/>
        <v>0.1707687172958039</v>
      </c>
      <c r="T240" s="14">
        <f t="shared" si="100"/>
        <v>18.584650689452328</v>
      </c>
      <c r="U240" s="14">
        <f t="shared" si="101"/>
        <v>25.156852564450219</v>
      </c>
      <c r="V240">
        <f t="shared" si="102"/>
        <v>41.44702387000001</v>
      </c>
      <c r="W240">
        <f t="shared" si="103"/>
        <v>82.048329300000006</v>
      </c>
      <c r="X240">
        <f t="shared" si="104"/>
        <v>84.033192485704475</v>
      </c>
      <c r="Y240">
        <f t="shared" si="105"/>
        <v>106.92983609568017</v>
      </c>
      <c r="Z240">
        <v>117.176</v>
      </c>
      <c r="AA240">
        <f t="shared" si="106"/>
        <v>0.88627853364071263</v>
      </c>
      <c r="AB240">
        <f t="shared" si="107"/>
        <v>84.033192485704475</v>
      </c>
      <c r="AC240">
        <f t="shared" si="108"/>
        <v>106.92983609568016</v>
      </c>
      <c r="AD240">
        <f t="shared" si="109"/>
        <v>82.048329300000006</v>
      </c>
      <c r="AE240">
        <f t="shared" si="110"/>
        <v>21.742954323807769</v>
      </c>
      <c r="AF240">
        <f t="shared" si="111"/>
        <v>27.839298164630421</v>
      </c>
    </row>
    <row r="241" spans="1:32" x14ac:dyDescent="0.25">
      <c r="A241">
        <v>3479.875</v>
      </c>
      <c r="B241">
        <v>2.512</v>
      </c>
      <c r="C241">
        <v>66.680999999999997</v>
      </c>
      <c r="D241">
        <f t="shared" si="84"/>
        <v>2512</v>
      </c>
      <c r="E241">
        <f t="shared" si="85"/>
        <v>4571.0172312952718</v>
      </c>
      <c r="F241">
        <f t="shared" si="86"/>
        <v>4851.8361497278092</v>
      </c>
      <c r="G241">
        <f t="shared" si="87"/>
        <v>4830.9863319386332</v>
      </c>
      <c r="H241">
        <f t="shared" si="88"/>
        <v>2669.0670633409318</v>
      </c>
      <c r="I241">
        <f t="shared" si="89"/>
        <v>2778.1885503385897</v>
      </c>
      <c r="J241">
        <f t="shared" si="90"/>
        <v>52.486226704341306</v>
      </c>
      <c r="K241">
        <f t="shared" si="91"/>
        <v>17.895284499391799</v>
      </c>
      <c r="L241">
        <f t="shared" si="92"/>
        <v>59.133268827799597</v>
      </c>
      <c r="M241">
        <f t="shared" si="93"/>
        <v>19.388449032535878</v>
      </c>
      <c r="N241">
        <f t="shared" si="94"/>
        <v>20.356370762727842</v>
      </c>
      <c r="O241">
        <f t="shared" si="95"/>
        <v>25.524939590669831</v>
      </c>
      <c r="P241" s="11">
        <f t="shared" si="96"/>
        <v>36.093586242929923</v>
      </c>
      <c r="Q241">
        <f t="shared" si="97"/>
        <v>45.369594028220604</v>
      </c>
      <c r="R241">
        <f t="shared" si="98"/>
        <v>0.32111026949116478</v>
      </c>
      <c r="S241">
        <f t="shared" si="99"/>
        <v>0.17001607379954961</v>
      </c>
      <c r="T241" s="14">
        <f t="shared" si="100"/>
        <v>19.766555831863474</v>
      </c>
      <c r="U241" s="14">
        <f t="shared" si="101"/>
        <v>26.159301152351173</v>
      </c>
      <c r="V241">
        <f t="shared" si="102"/>
        <v>41.448512735000008</v>
      </c>
      <c r="W241">
        <f t="shared" si="103"/>
        <v>82.051276650000005</v>
      </c>
      <c r="X241">
        <f t="shared" si="104"/>
        <v>85.171778669789433</v>
      </c>
      <c r="Y241">
        <f t="shared" si="105"/>
        <v>108.8256864894832</v>
      </c>
      <c r="Z241">
        <v>114.938</v>
      </c>
      <c r="AA241">
        <f t="shared" si="106"/>
        <v>0.85645563210426012</v>
      </c>
      <c r="AB241">
        <f t="shared" si="107"/>
        <v>85.171778669789447</v>
      </c>
      <c r="AC241">
        <f t="shared" si="108"/>
        <v>108.8256864894832</v>
      </c>
      <c r="AD241">
        <f t="shared" si="109"/>
        <v>82.051276650000005</v>
      </c>
      <c r="AE241">
        <f t="shared" si="110"/>
        <v>22.551256780439854</v>
      </c>
      <c r="AF241">
        <f t="shared" si="111"/>
        <v>28.346902357344121</v>
      </c>
    </row>
    <row r="242" spans="1:32" x14ac:dyDescent="0.25">
      <c r="A242">
        <v>3480</v>
      </c>
      <c r="B242">
        <v>2.5089999999999999</v>
      </c>
      <c r="C242">
        <v>64.510999999999996</v>
      </c>
      <c r="D242">
        <f t="shared" si="84"/>
        <v>2509</v>
      </c>
      <c r="E242">
        <f t="shared" si="85"/>
        <v>4724.7756196617638</v>
      </c>
      <c r="F242">
        <f t="shared" si="86"/>
        <v>4961.1429880175474</v>
      </c>
      <c r="G242">
        <f t="shared" si="87"/>
        <v>4974.9349351273431</v>
      </c>
      <c r="H242">
        <f t="shared" si="88"/>
        <v>2733.5086684790949</v>
      </c>
      <c r="I242">
        <f t="shared" si="89"/>
        <v>2819.9402663076057</v>
      </c>
      <c r="J242">
        <f t="shared" si="90"/>
        <v>56.009673182280864</v>
      </c>
      <c r="K242">
        <f t="shared" si="91"/>
        <v>18.74742272839174</v>
      </c>
      <c r="L242">
        <f t="shared" si="92"/>
        <v>61.753865826617194</v>
      </c>
      <c r="M242">
        <f t="shared" si="93"/>
        <v>19.951726331807411</v>
      </c>
      <c r="N242">
        <f t="shared" si="94"/>
        <v>21.850413163002372</v>
      </c>
      <c r="O242">
        <f t="shared" si="95"/>
        <v>27.730116120820654</v>
      </c>
      <c r="P242" s="11">
        <f t="shared" si="96"/>
        <v>37.614458263444646</v>
      </c>
      <c r="Q242">
        <f t="shared" si="97"/>
        <v>46.651434534225764</v>
      </c>
      <c r="R242">
        <f t="shared" si="98"/>
        <v>0.33168297670820973</v>
      </c>
      <c r="S242">
        <f t="shared" si="99"/>
        <v>0.16910771926169582</v>
      </c>
      <c r="T242" s="14">
        <f t="shared" si="100"/>
        <v>20.79173093521965</v>
      </c>
      <c r="U242" s="14">
        <f t="shared" si="101"/>
        <v>27.067614462706455</v>
      </c>
      <c r="V242">
        <f t="shared" si="102"/>
        <v>41.4500016</v>
      </c>
      <c r="W242">
        <f t="shared" si="103"/>
        <v>82.054224000000019</v>
      </c>
      <c r="X242">
        <f t="shared" si="104"/>
        <v>86.158154486273659</v>
      </c>
      <c r="Y242">
        <f t="shared" si="105"/>
        <v>110.4992606110787</v>
      </c>
      <c r="Z242">
        <v>106.342</v>
      </c>
      <c r="AA242">
        <f t="shared" si="106"/>
        <v>0.74190797276228282</v>
      </c>
      <c r="AB242">
        <f t="shared" si="107"/>
        <v>86.158154486273659</v>
      </c>
      <c r="AC242">
        <f t="shared" si="108"/>
        <v>110.49926061107871</v>
      </c>
      <c r="AD242">
        <f t="shared" si="109"/>
        <v>82.054224000000019</v>
      </c>
      <c r="AE242">
        <f t="shared" si="110"/>
        <v>22.244807904520325</v>
      </c>
      <c r="AF242">
        <f t="shared" si="111"/>
        <v>27.589183723342103</v>
      </c>
    </row>
    <row r="243" spans="1:32" x14ac:dyDescent="0.25">
      <c r="A243">
        <v>3480.125</v>
      </c>
      <c r="B243">
        <v>2.5230000000000001</v>
      </c>
      <c r="C243">
        <v>63.552999999999997</v>
      </c>
      <c r="D243">
        <f t="shared" si="84"/>
        <v>2523</v>
      </c>
      <c r="E243">
        <f t="shared" si="85"/>
        <v>4795.9970418390958</v>
      </c>
      <c r="F243">
        <f t="shared" si="86"/>
        <v>5011.7742970434128</v>
      </c>
      <c r="G243">
        <f t="shared" si="87"/>
        <v>5041.6124305697613</v>
      </c>
      <c r="H243">
        <f t="shared" si="88"/>
        <v>2762.6507725533374</v>
      </c>
      <c r="I243">
        <f t="shared" si="89"/>
        <v>2838.8214355373075</v>
      </c>
      <c r="J243">
        <f t="shared" si="90"/>
        <v>58.033005578705961</v>
      </c>
      <c r="K243">
        <f t="shared" si="91"/>
        <v>19.256139731418941</v>
      </c>
      <c r="L243">
        <f t="shared" si="92"/>
        <v>63.37241528816611</v>
      </c>
      <c r="M243">
        <f t="shared" si="93"/>
        <v>20.33262272145117</v>
      </c>
      <c r="N243">
        <f t="shared" si="94"/>
        <v>22.70716984526377</v>
      </c>
      <c r="O243">
        <f t="shared" si="95"/>
        <v>28.969672178798817</v>
      </c>
      <c r="P243" s="11">
        <f t="shared" si="96"/>
        <v>38.533796681586352</v>
      </c>
      <c r="Q243">
        <f t="shared" si="97"/>
        <v>47.520843762723949</v>
      </c>
      <c r="R243">
        <f t="shared" si="98"/>
        <v>0.33654521143304339</v>
      </c>
      <c r="S243">
        <f t="shared" si="99"/>
        <v>0.16858617832388317</v>
      </c>
      <c r="T243" s="14">
        <f t="shared" si="100"/>
        <v>21.415995062824418</v>
      </c>
      <c r="U243" s="14">
        <f t="shared" si="101"/>
        <v>27.686893542578058</v>
      </c>
      <c r="V243">
        <f t="shared" si="102"/>
        <v>41.451490465000006</v>
      </c>
      <c r="W243">
        <f t="shared" si="103"/>
        <v>82.057171350000004</v>
      </c>
      <c r="X243">
        <f t="shared" si="104"/>
        <v>86.756281209216539</v>
      </c>
      <c r="Y243">
        <f t="shared" si="105"/>
        <v>111.56208092938697</v>
      </c>
      <c r="Z243">
        <v>94.596000000000004</v>
      </c>
      <c r="AA243">
        <f t="shared" si="106"/>
        <v>0.58538437962234979</v>
      </c>
      <c r="AB243">
        <f t="shared" si="107"/>
        <v>86.756281209216539</v>
      </c>
      <c r="AC243">
        <f t="shared" si="108"/>
        <v>111.56208092938697</v>
      </c>
      <c r="AD243">
        <f t="shared" si="109"/>
        <v>82.057171350000004</v>
      </c>
      <c r="AE243">
        <f t="shared" si="110"/>
        <v>21.0293228662036</v>
      </c>
      <c r="AF243">
        <f t="shared" si="111"/>
        <v>25.933887974196868</v>
      </c>
    </row>
    <row r="244" spans="1:32" x14ac:dyDescent="0.25">
      <c r="A244">
        <v>3480.25</v>
      </c>
      <c r="B244">
        <v>2.5369999999999999</v>
      </c>
      <c r="C244">
        <v>63.624000000000002</v>
      </c>
      <c r="D244">
        <f t="shared" si="84"/>
        <v>2537</v>
      </c>
      <c r="E244">
        <f t="shared" si="85"/>
        <v>4790.6450396076953</v>
      </c>
      <c r="F244">
        <f t="shared" si="86"/>
        <v>5007.9695586571106</v>
      </c>
      <c r="G244">
        <f t="shared" si="87"/>
        <v>5036.6018860807244</v>
      </c>
      <c r="H244">
        <f t="shared" si="88"/>
        <v>2760.4759482632908</v>
      </c>
      <c r="I244">
        <f t="shared" si="89"/>
        <v>2837.4123668797856</v>
      </c>
      <c r="J244">
        <f t="shared" si="90"/>
        <v>58.224860094928701</v>
      </c>
      <c r="K244">
        <f t="shared" si="91"/>
        <v>19.332517068405071</v>
      </c>
      <c r="L244">
        <f t="shared" si="92"/>
        <v>63.627348837806885</v>
      </c>
      <c r="M244">
        <f t="shared" si="93"/>
        <v>20.425155980075594</v>
      </c>
      <c r="N244">
        <f t="shared" si="94"/>
        <v>22.777036877655696</v>
      </c>
      <c r="O244">
        <f t="shared" si="95"/>
        <v>29.047486898797008</v>
      </c>
      <c r="P244" s="11">
        <f t="shared" si="96"/>
        <v>38.694451119755847</v>
      </c>
      <c r="Q244">
        <f t="shared" si="97"/>
        <v>47.738807054325676</v>
      </c>
      <c r="R244">
        <f t="shared" si="98"/>
        <v>0.33618070029978564</v>
      </c>
      <c r="S244">
        <f t="shared" si="99"/>
        <v>0.16862772311002441</v>
      </c>
      <c r="T244" s="14">
        <f t="shared" si="100"/>
        <v>21.525432079730031</v>
      </c>
      <c r="U244" s="14">
        <f t="shared" si="101"/>
        <v>27.84255061539131</v>
      </c>
      <c r="V244">
        <f t="shared" si="102"/>
        <v>41.452979330000005</v>
      </c>
      <c r="W244">
        <f t="shared" si="103"/>
        <v>82.060118700000004</v>
      </c>
      <c r="X244">
        <f t="shared" si="104"/>
        <v>86.863122859187953</v>
      </c>
      <c r="Y244">
        <f t="shared" si="105"/>
        <v>111.78181315488018</v>
      </c>
      <c r="Z244">
        <v>82.272999999999996</v>
      </c>
      <c r="AA244">
        <f t="shared" si="106"/>
        <v>0.42117186146609265</v>
      </c>
      <c r="AB244">
        <f t="shared" si="107"/>
        <v>86.863122859187968</v>
      </c>
      <c r="AC244">
        <f t="shared" si="108"/>
        <v>111.7818131548802</v>
      </c>
      <c r="AD244">
        <f t="shared" si="109"/>
        <v>82.060118700000004</v>
      </c>
      <c r="AE244">
        <f t="shared" si="110"/>
        <v>19.263714921809029</v>
      </c>
      <c r="AF244">
        <f t="shared" si="111"/>
        <v>23.76637329615075</v>
      </c>
    </row>
    <row r="245" spans="1:32" x14ac:dyDescent="0.25">
      <c r="A245">
        <v>3480.375</v>
      </c>
      <c r="B245">
        <v>2.5419999999999998</v>
      </c>
      <c r="C245">
        <v>64.486000000000004</v>
      </c>
      <c r="D245">
        <f t="shared" si="84"/>
        <v>2542</v>
      </c>
      <c r="E245">
        <f t="shared" si="85"/>
        <v>4726.6073256210648</v>
      </c>
      <c r="F245">
        <f t="shared" si="86"/>
        <v>4962.4451477840148</v>
      </c>
      <c r="G245">
        <f t="shared" si="87"/>
        <v>4976.6497782464403</v>
      </c>
      <c r="H245">
        <f t="shared" si="88"/>
        <v>2734.2636472865051</v>
      </c>
      <c r="I245">
        <f t="shared" si="89"/>
        <v>2820.4294170769267</v>
      </c>
      <c r="J245">
        <f t="shared" si="90"/>
        <v>56.790356332582604</v>
      </c>
      <c r="K245">
        <f t="shared" si="91"/>
        <v>19.004494535281903</v>
      </c>
      <c r="L245">
        <f t="shared" si="92"/>
        <v>62.598940809392921</v>
      </c>
      <c r="M245">
        <f t="shared" si="93"/>
        <v>20.221157769844172</v>
      </c>
      <c r="N245">
        <f t="shared" si="94"/>
        <v>22.156625269704577</v>
      </c>
      <c r="O245">
        <f t="shared" si="95"/>
        <v>28.122602736413537</v>
      </c>
      <c r="P245" s="11">
        <f t="shared" si="96"/>
        <v>38.127728702155345</v>
      </c>
      <c r="Q245">
        <f t="shared" si="97"/>
        <v>47.28091457947761</v>
      </c>
      <c r="R245">
        <f t="shared" si="98"/>
        <v>0.33180832879068178</v>
      </c>
      <c r="S245">
        <f t="shared" si="99"/>
        <v>0.16909514078337459</v>
      </c>
      <c r="T245" s="14">
        <f t="shared" si="100"/>
        <v>21.139841957957639</v>
      </c>
      <c r="U245" s="14">
        <f t="shared" si="101"/>
        <v>27.515735417863294</v>
      </c>
      <c r="V245">
        <f t="shared" si="102"/>
        <v>41.454468195000004</v>
      </c>
      <c r="W245">
        <f t="shared" si="103"/>
        <v>82.063066050000018</v>
      </c>
      <c r="X245">
        <f t="shared" si="104"/>
        <v>86.50036674155136</v>
      </c>
      <c r="Y245">
        <f t="shared" si="105"/>
        <v>111.17017922076126</v>
      </c>
      <c r="Z245">
        <v>72.364000000000004</v>
      </c>
      <c r="AA245">
        <f t="shared" si="106"/>
        <v>0.28912756686166596</v>
      </c>
      <c r="AB245">
        <f t="shared" si="107"/>
        <v>86.500366741551332</v>
      </c>
      <c r="AC245">
        <f t="shared" si="108"/>
        <v>111.17017922076123</v>
      </c>
      <c r="AD245">
        <f t="shared" si="109"/>
        <v>82.063066050000018</v>
      </c>
      <c r="AE245">
        <f t="shared" si="110"/>
        <v>17.51316668027955</v>
      </c>
      <c r="AF245">
        <f t="shared" si="111"/>
        <v>21.717489239783703</v>
      </c>
    </row>
    <row r="246" spans="1:32" x14ac:dyDescent="0.25">
      <c r="A246">
        <v>3480.5</v>
      </c>
      <c r="B246">
        <v>2.5289999999999999</v>
      </c>
      <c r="C246">
        <v>65.882000000000005</v>
      </c>
      <c r="D246">
        <f t="shared" si="84"/>
        <v>2529</v>
      </c>
      <c r="E246">
        <f t="shared" si="85"/>
        <v>4626.4533560001209</v>
      </c>
      <c r="F246">
        <f t="shared" si="86"/>
        <v>4891.2456907804853</v>
      </c>
      <c r="G246">
        <f t="shared" si="87"/>
        <v>4882.8856318873131</v>
      </c>
      <c r="H246">
        <f t="shared" si="88"/>
        <v>2692.5473866044922</v>
      </c>
      <c r="I246">
        <f t="shared" si="89"/>
        <v>2793.4014517810506</v>
      </c>
      <c r="J246">
        <f t="shared" si="90"/>
        <v>54.130894687114051</v>
      </c>
      <c r="K246">
        <f t="shared" si="91"/>
        <v>18.334773104220911</v>
      </c>
      <c r="L246">
        <f t="shared" si="92"/>
        <v>60.504515266766447</v>
      </c>
      <c r="M246">
        <f t="shared" si="93"/>
        <v>19.734018835484765</v>
      </c>
      <c r="N246">
        <f t="shared" si="94"/>
        <v>21.036477595796917</v>
      </c>
      <c r="O246">
        <f t="shared" si="95"/>
        <v>26.495351833467328</v>
      </c>
      <c r="P246" s="11">
        <f t="shared" si="96"/>
        <v>36.912471311709695</v>
      </c>
      <c r="Q246">
        <f t="shared" si="97"/>
        <v>46.166598894205826</v>
      </c>
      <c r="R246">
        <f t="shared" si="98"/>
        <v>0.32493290679112791</v>
      </c>
      <c r="S246">
        <f t="shared" si="99"/>
        <v>0.16972116219913791</v>
      </c>
      <c r="T246" s="14">
        <f t="shared" si="100"/>
        <v>20.317359224131025</v>
      </c>
      <c r="U246" s="14">
        <f t="shared" si="101"/>
        <v>26.7233902682832</v>
      </c>
      <c r="V246">
        <f t="shared" si="102"/>
        <v>41.455957060000003</v>
      </c>
      <c r="W246">
        <f t="shared" si="103"/>
        <v>82.066013400000003</v>
      </c>
      <c r="X246">
        <f t="shared" si="104"/>
        <v>85.715978957767391</v>
      </c>
      <c r="Y246">
        <f t="shared" si="105"/>
        <v>109.7914819370588</v>
      </c>
      <c r="Z246">
        <v>67.352000000000004</v>
      </c>
      <c r="AA246">
        <f t="shared" si="106"/>
        <v>0.22233919219647402</v>
      </c>
      <c r="AB246">
        <f t="shared" si="107"/>
        <v>85.715978957767391</v>
      </c>
      <c r="AC246">
        <f t="shared" si="108"/>
        <v>109.7914819370588</v>
      </c>
      <c r="AD246">
        <f t="shared" si="109"/>
        <v>82.066013400000003</v>
      </c>
      <c r="AE246">
        <f t="shared" si="110"/>
        <v>16.235911049138945</v>
      </c>
      <c r="AF246">
        <f t="shared" si="111"/>
        <v>20.306329174167786</v>
      </c>
    </row>
    <row r="247" spans="1:32" x14ac:dyDescent="0.25">
      <c r="A247">
        <v>3480.625</v>
      </c>
      <c r="B247">
        <v>2.4900000000000002</v>
      </c>
      <c r="C247">
        <v>67.650000000000006</v>
      </c>
      <c r="D247">
        <f t="shared" si="84"/>
        <v>2490</v>
      </c>
      <c r="E247">
        <f t="shared" si="85"/>
        <v>4505.5432372505538</v>
      </c>
      <c r="F247">
        <f t="shared" si="86"/>
        <v>4805.2906873614183</v>
      </c>
      <c r="G247">
        <f t="shared" si="87"/>
        <v>4769.6895787139683</v>
      </c>
      <c r="H247">
        <f t="shared" si="88"/>
        <v>2640.9655687007798</v>
      </c>
      <c r="I247">
        <f t="shared" si="89"/>
        <v>2759.9815919612356</v>
      </c>
      <c r="J247">
        <f t="shared" si="90"/>
        <v>50.54680045820816</v>
      </c>
      <c r="K247">
        <f t="shared" si="91"/>
        <v>17.367000846306954</v>
      </c>
      <c r="L247">
        <f t="shared" si="92"/>
        <v>57.496138289205511</v>
      </c>
      <c r="M247">
        <f t="shared" si="93"/>
        <v>18.967570986032545</v>
      </c>
      <c r="N247">
        <f t="shared" si="94"/>
        <v>19.560996317140422</v>
      </c>
      <c r="O247">
        <f t="shared" si="95"/>
        <v>24.394923424445334</v>
      </c>
      <c r="P247" s="11">
        <f t="shared" si="96"/>
        <v>35.100799463628171</v>
      </c>
      <c r="Q247">
        <f t="shared" si="97"/>
        <v>44.396275445744074</v>
      </c>
      <c r="R247">
        <f t="shared" si="98"/>
        <v>0.31658228078515038</v>
      </c>
      <c r="S247">
        <f t="shared" si="99"/>
        <v>0.17032052966710581</v>
      </c>
      <c r="T247" s="14">
        <f t="shared" si="100"/>
        <v>19.102549497531669</v>
      </c>
      <c r="U247" s="14">
        <f t="shared" si="101"/>
        <v>25.473446599559932</v>
      </c>
      <c r="V247">
        <f t="shared" si="102"/>
        <v>41.457445925000009</v>
      </c>
      <c r="W247">
        <f t="shared" si="103"/>
        <v>82.068960750000016</v>
      </c>
      <c r="X247">
        <f t="shared" si="104"/>
        <v>84.536328522087061</v>
      </c>
      <c r="Y247">
        <f t="shared" si="105"/>
        <v>107.67676512504677</v>
      </c>
      <c r="Z247">
        <v>67.879000000000005</v>
      </c>
      <c r="AA247">
        <f t="shared" si="106"/>
        <v>0.2293618325493384</v>
      </c>
      <c r="AB247">
        <f t="shared" si="107"/>
        <v>84.536328522087061</v>
      </c>
      <c r="AC247">
        <f t="shared" si="108"/>
        <v>107.67676512504676</v>
      </c>
      <c r="AD247">
        <f t="shared" si="109"/>
        <v>82.068960750000016</v>
      </c>
      <c r="AE247">
        <f t="shared" si="110"/>
        <v>15.510945041463572</v>
      </c>
      <c r="AF247">
        <f t="shared" si="111"/>
        <v>19.618589861412666</v>
      </c>
    </row>
    <row r="248" spans="1:32" x14ac:dyDescent="0.25">
      <c r="A248">
        <v>3480.75</v>
      </c>
      <c r="B248">
        <v>2.4319999999999999</v>
      </c>
      <c r="C248">
        <v>69.061999999999998</v>
      </c>
      <c r="D248">
        <f t="shared" si="84"/>
        <v>2432</v>
      </c>
      <c r="E248">
        <f t="shared" si="85"/>
        <v>4413.4256175610326</v>
      </c>
      <c r="F248">
        <f t="shared" si="86"/>
        <v>4739.8042715241381</v>
      </c>
      <c r="G248">
        <f t="shared" si="87"/>
        <v>4683.4490631606386</v>
      </c>
      <c r="H248">
        <f t="shared" si="88"/>
        <v>2600.7292851171078</v>
      </c>
      <c r="I248">
        <f t="shared" si="89"/>
        <v>2733.9125038273746</v>
      </c>
      <c r="J248">
        <f t="shared" si="90"/>
        <v>47.371288058001355</v>
      </c>
      <c r="K248">
        <f t="shared" si="91"/>
        <v>16.449544124780687</v>
      </c>
      <c r="L248">
        <f t="shared" si="92"/>
        <v>54.636690702695788</v>
      </c>
      <c r="M248">
        <f t="shared" si="93"/>
        <v>18.177443071115476</v>
      </c>
      <c r="N248">
        <f t="shared" si="94"/>
        <v>18.281804560464835</v>
      </c>
      <c r="O248">
        <f t="shared" si="95"/>
        <v>22.618752572457076</v>
      </c>
      <c r="P248" s="11">
        <f t="shared" si="96"/>
        <v>33.338964267235895</v>
      </c>
      <c r="Q248">
        <f t="shared" si="97"/>
        <v>42.559765782497941</v>
      </c>
      <c r="R248">
        <f t="shared" si="98"/>
        <v>0.31019225631064778</v>
      </c>
      <c r="S248">
        <f t="shared" si="99"/>
        <v>0.17067525988093274</v>
      </c>
      <c r="T248" s="14">
        <f t="shared" si="100"/>
        <v>17.934616276522185</v>
      </c>
      <c r="U248" s="14">
        <f t="shared" si="101"/>
        <v>24.18858273208631</v>
      </c>
      <c r="V248">
        <f t="shared" si="102"/>
        <v>41.458934790000001</v>
      </c>
      <c r="W248">
        <f t="shared" si="103"/>
        <v>82.071908100000016</v>
      </c>
      <c r="X248">
        <f t="shared" si="104"/>
        <v>83.37616794169783</v>
      </c>
      <c r="Y248">
        <f t="shared" si="105"/>
        <v>105.55264848845869</v>
      </c>
      <c r="Z248">
        <v>70.293000000000006</v>
      </c>
      <c r="AA248">
        <f t="shared" si="106"/>
        <v>0.2615300561011687</v>
      </c>
      <c r="AB248">
        <f t="shared" si="107"/>
        <v>83.37616794169783</v>
      </c>
      <c r="AC248">
        <f t="shared" si="108"/>
        <v>105.5526484884587</v>
      </c>
      <c r="AD248">
        <f t="shared" si="109"/>
        <v>82.071908100000016</v>
      </c>
      <c r="AE248">
        <f t="shared" si="110"/>
        <v>15.045194448803271</v>
      </c>
      <c r="AF248">
        <f t="shared" si="111"/>
        <v>19.206354065488604</v>
      </c>
    </row>
    <row r="249" spans="1:32" x14ac:dyDescent="0.25">
      <c r="A249">
        <v>3480.875</v>
      </c>
      <c r="B249">
        <v>2.4140000000000001</v>
      </c>
      <c r="C249">
        <v>70.028999999999996</v>
      </c>
      <c r="D249">
        <f t="shared" si="84"/>
        <v>2414</v>
      </c>
      <c r="E249">
        <f t="shared" si="85"/>
        <v>4352.4825429464936</v>
      </c>
      <c r="F249">
        <f t="shared" si="86"/>
        <v>4696.4798397806617</v>
      </c>
      <c r="G249">
        <f t="shared" si="87"/>
        <v>4626.3941567065067</v>
      </c>
      <c r="H249">
        <f t="shared" si="88"/>
        <v>2573.6455349522384</v>
      </c>
      <c r="I249">
        <f t="shared" si="89"/>
        <v>2716.3649420955553</v>
      </c>
      <c r="J249">
        <f t="shared" si="90"/>
        <v>45.731067747982699</v>
      </c>
      <c r="K249">
        <f t="shared" si="91"/>
        <v>15.989494333745139</v>
      </c>
      <c r="L249">
        <f t="shared" si="92"/>
        <v>53.245411845515378</v>
      </c>
      <c r="M249">
        <f t="shared" si="93"/>
        <v>17.812033335730938</v>
      </c>
      <c r="N249">
        <f t="shared" si="94"/>
        <v>17.621345174053502</v>
      </c>
      <c r="O249">
        <f t="shared" si="95"/>
        <v>21.682083041426228</v>
      </c>
      <c r="P249" s="11">
        <f t="shared" si="96"/>
        <v>32.463557146771251</v>
      </c>
      <c r="Q249">
        <f t="shared" si="97"/>
        <v>41.711062495078195</v>
      </c>
      <c r="R249">
        <f t="shared" si="98"/>
        <v>0.30595562649267299</v>
      </c>
      <c r="S249">
        <f t="shared" si="99"/>
        <v>0.17086751716901996</v>
      </c>
      <c r="T249" s="14">
        <f t="shared" si="100"/>
        <v>17.359405002382662</v>
      </c>
      <c r="U249" s="14">
        <f t="shared" si="101"/>
        <v>23.598982412328816</v>
      </c>
      <c r="V249">
        <f t="shared" si="102"/>
        <v>41.460423655</v>
      </c>
      <c r="W249">
        <f t="shared" si="103"/>
        <v>82.074855450000001</v>
      </c>
      <c r="X249">
        <f t="shared" si="104"/>
        <v>82.802260981142027</v>
      </c>
      <c r="Y249">
        <f t="shared" si="105"/>
        <v>104.53294165073378</v>
      </c>
      <c r="Z249">
        <v>73.569000000000003</v>
      </c>
      <c r="AA249">
        <f t="shared" si="106"/>
        <v>0.30518502725104274</v>
      </c>
      <c r="AB249">
        <f t="shared" si="107"/>
        <v>82.802260981142027</v>
      </c>
      <c r="AC249">
        <f t="shared" si="108"/>
        <v>104.53294165073378</v>
      </c>
      <c r="AD249">
        <f t="shared" si="109"/>
        <v>82.074855450000001</v>
      </c>
      <c r="AE249">
        <f t="shared" si="110"/>
        <v>15.063489805352644</v>
      </c>
      <c r="AF249">
        <f t="shared" si="111"/>
        <v>19.354446027721515</v>
      </c>
    </row>
    <row r="250" spans="1:32" x14ac:dyDescent="0.25">
      <c r="A250">
        <v>3481</v>
      </c>
      <c r="B250">
        <v>2.423</v>
      </c>
      <c r="C250">
        <v>70.42</v>
      </c>
      <c r="D250">
        <f t="shared" si="84"/>
        <v>2423</v>
      </c>
      <c r="E250">
        <f t="shared" si="85"/>
        <v>4328.3158193694971</v>
      </c>
      <c r="F250">
        <f t="shared" si="86"/>
        <v>4679.2997159897759</v>
      </c>
      <c r="G250">
        <f t="shared" si="87"/>
        <v>4603.7692700937232</v>
      </c>
      <c r="H250">
        <f t="shared" si="88"/>
        <v>2562.8004343461071</v>
      </c>
      <c r="I250">
        <f t="shared" si="89"/>
        <v>2709.3384014128433</v>
      </c>
      <c r="J250">
        <f t="shared" si="90"/>
        <v>45.393252107430868</v>
      </c>
      <c r="K250">
        <f t="shared" si="91"/>
        <v>15.914133318607574</v>
      </c>
      <c r="L250">
        <f t="shared" si="92"/>
        <v>53.053634451086211</v>
      </c>
      <c r="M250">
        <f t="shared" si="93"/>
        <v>17.786066811276239</v>
      </c>
      <c r="N250">
        <f t="shared" si="94"/>
        <v>17.481500828533733</v>
      </c>
      <c r="O250">
        <f t="shared" si="95"/>
        <v>21.462024629810045</v>
      </c>
      <c r="P250" s="11">
        <f t="shared" si="96"/>
        <v>32.332569672086855</v>
      </c>
      <c r="Q250">
        <f t="shared" si="97"/>
        <v>41.652668464824842</v>
      </c>
      <c r="R250">
        <f t="shared" si="98"/>
        <v>0.30427423928130148</v>
      </c>
      <c r="S250">
        <f t="shared" si="99"/>
        <v>0.17093534244505773</v>
      </c>
      <c r="T250" s="14">
        <f t="shared" si="100"/>
        <v>17.273633589707071</v>
      </c>
      <c r="U250" s="14">
        <f t="shared" si="101"/>
        <v>23.55851424341116</v>
      </c>
      <c r="V250">
        <f t="shared" si="102"/>
        <v>41.461912520000006</v>
      </c>
      <c r="W250">
        <f t="shared" si="103"/>
        <v>82.077802800000015</v>
      </c>
      <c r="X250">
        <f t="shared" si="104"/>
        <v>82.72325319755403</v>
      </c>
      <c r="Y250">
        <f t="shared" si="105"/>
        <v>104.42225470731105</v>
      </c>
      <c r="Z250">
        <v>78.33</v>
      </c>
      <c r="AA250">
        <f t="shared" si="106"/>
        <v>0.36862865290566732</v>
      </c>
      <c r="AB250">
        <f t="shared" si="107"/>
        <v>82.72325319755403</v>
      </c>
      <c r="AC250">
        <f t="shared" si="108"/>
        <v>104.42225470731104</v>
      </c>
      <c r="AD250">
        <f t="shared" si="109"/>
        <v>82.077802800000015</v>
      </c>
      <c r="AE250">
        <f t="shared" si="110"/>
        <v>15.601004511299241</v>
      </c>
      <c r="AF250">
        <f t="shared" si="111"/>
        <v>20.09810773525945</v>
      </c>
    </row>
    <row r="251" spans="1:32" x14ac:dyDescent="0.25">
      <c r="A251">
        <v>3481.125</v>
      </c>
      <c r="B251">
        <v>2.4540000000000002</v>
      </c>
      <c r="C251">
        <v>70.308999999999997</v>
      </c>
      <c r="D251">
        <f t="shared" si="84"/>
        <v>2454</v>
      </c>
      <c r="E251">
        <f t="shared" si="85"/>
        <v>4335.1491274232312</v>
      </c>
      <c r="F251">
        <f t="shared" si="86"/>
        <v>4684.1575146851756</v>
      </c>
      <c r="G251">
        <f t="shared" si="87"/>
        <v>4610.1666130936292</v>
      </c>
      <c r="H251">
        <f t="shared" si="88"/>
        <v>2565.8730895179051</v>
      </c>
      <c r="I251">
        <f t="shared" si="89"/>
        <v>2711.3291746986501</v>
      </c>
      <c r="J251">
        <f t="shared" si="90"/>
        <v>46.119293066474086</v>
      </c>
      <c r="K251">
        <f t="shared" si="91"/>
        <v>16.156411362050839</v>
      </c>
      <c r="L251">
        <f t="shared" si="92"/>
        <v>53.844027801324458</v>
      </c>
      <c r="M251">
        <f t="shared" si="93"/>
        <v>18.040104662825843</v>
      </c>
      <c r="N251">
        <f t="shared" si="94"/>
        <v>17.763818475672771</v>
      </c>
      <c r="O251">
        <f t="shared" si="95"/>
        <v>21.822471453061688</v>
      </c>
      <c r="P251" s="11">
        <f t="shared" si="96"/>
        <v>32.818508722882683</v>
      </c>
      <c r="Q251">
        <f t="shared" si="97"/>
        <v>42.246916883757784</v>
      </c>
      <c r="R251">
        <f t="shared" si="98"/>
        <v>0.30474972489253283</v>
      </c>
      <c r="S251">
        <f t="shared" si="99"/>
        <v>0.17091662363837201</v>
      </c>
      <c r="T251" s="14">
        <f t="shared" si="100"/>
        <v>17.592220558302454</v>
      </c>
      <c r="U251" s="14">
        <f t="shared" si="101"/>
        <v>23.970933457734432</v>
      </c>
      <c r="V251">
        <f t="shared" si="102"/>
        <v>41.463401385000004</v>
      </c>
      <c r="W251">
        <f t="shared" si="103"/>
        <v>82.08075015</v>
      </c>
      <c r="X251">
        <f t="shared" si="104"/>
        <v>83.054323533472882</v>
      </c>
      <c r="Y251">
        <f t="shared" si="105"/>
        <v>105.06325122212041</v>
      </c>
      <c r="Z251">
        <v>84.426000000000002</v>
      </c>
      <c r="AA251">
        <f t="shared" si="106"/>
        <v>0.4498620790746638</v>
      </c>
      <c r="AB251">
        <f t="shared" si="107"/>
        <v>83.054323533472882</v>
      </c>
      <c r="AC251">
        <f t="shared" si="108"/>
        <v>105.06325122212041</v>
      </c>
      <c r="AD251">
        <f t="shared" si="109"/>
        <v>82.08075015</v>
      </c>
      <c r="AE251">
        <f t="shared" si="110"/>
        <v>16.613049852891084</v>
      </c>
      <c r="AF251">
        <f t="shared" si="111"/>
        <v>21.385802208357191</v>
      </c>
    </row>
    <row r="252" spans="1:32" x14ac:dyDescent="0.25">
      <c r="A252">
        <v>3481.25</v>
      </c>
      <c r="B252">
        <v>2.5139999999999998</v>
      </c>
      <c r="C252">
        <v>70.025999999999996</v>
      </c>
      <c r="D252">
        <f t="shared" si="84"/>
        <v>2514</v>
      </c>
      <c r="E252">
        <f t="shared" si="85"/>
        <v>4352.6690086539293</v>
      </c>
      <c r="F252">
        <f t="shared" si="86"/>
        <v>4696.6123982520785</v>
      </c>
      <c r="G252">
        <f t="shared" si="87"/>
        <v>4626.5687259018086</v>
      </c>
      <c r="H252">
        <f t="shared" si="88"/>
        <v>2573.728979313395</v>
      </c>
      <c r="I252">
        <f t="shared" si="89"/>
        <v>2716.4190056971488</v>
      </c>
      <c r="J252">
        <f t="shared" si="90"/>
        <v>47.6295589322255</v>
      </c>
      <c r="K252">
        <f t="shared" si="91"/>
        <v>16.652939279419332</v>
      </c>
      <c r="L252">
        <f t="shared" si="92"/>
        <v>55.454234400809661</v>
      </c>
      <c r="M252">
        <f t="shared" si="93"/>
        <v>18.550635587284894</v>
      </c>
      <c r="N252">
        <f t="shared" si="94"/>
        <v>18.352963226239872</v>
      </c>
      <c r="O252">
        <f t="shared" si="95"/>
        <v>22.582684723456918</v>
      </c>
      <c r="P252" s="11">
        <f t="shared" si="96"/>
        <v>33.810374199159483</v>
      </c>
      <c r="Q252">
        <f t="shared" si="97"/>
        <v>43.440653186450703</v>
      </c>
      <c r="R252">
        <f t="shared" si="98"/>
        <v>0.30596859723042258</v>
      </c>
      <c r="S252">
        <f t="shared" si="99"/>
        <v>0.17086697601418296</v>
      </c>
      <c r="T252" s="14">
        <f t="shared" si="100"/>
        <v>18.245786732400894</v>
      </c>
      <c r="U252" s="14">
        <f t="shared" si="101"/>
        <v>24.803346562251594</v>
      </c>
      <c r="V252">
        <f t="shared" si="102"/>
        <v>41.464890250000003</v>
      </c>
      <c r="W252">
        <f t="shared" si="103"/>
        <v>82.083697500000014</v>
      </c>
      <c r="X252">
        <f t="shared" si="104"/>
        <v>83.724992972146751</v>
      </c>
      <c r="Y252">
        <f t="shared" si="105"/>
        <v>106.35676838863432</v>
      </c>
      <c r="Z252">
        <v>90.747</v>
      </c>
      <c r="AA252">
        <f t="shared" si="106"/>
        <v>0.53409378622922854</v>
      </c>
      <c r="AB252">
        <f t="shared" si="107"/>
        <v>83.724992972146751</v>
      </c>
      <c r="AC252">
        <f t="shared" si="108"/>
        <v>106.35676838863432</v>
      </c>
      <c r="AD252">
        <f t="shared" si="109"/>
        <v>82.083697500000014</v>
      </c>
      <c r="AE252">
        <f t="shared" si="110"/>
        <v>17.945780965892837</v>
      </c>
      <c r="AF252">
        <f t="shared" si="111"/>
        <v>23.05731496810051</v>
      </c>
    </row>
    <row r="253" spans="1:32" x14ac:dyDescent="0.25">
      <c r="A253">
        <v>3481.375</v>
      </c>
      <c r="B253">
        <v>2.508</v>
      </c>
      <c r="C253">
        <v>70.512</v>
      </c>
      <c r="D253">
        <f t="shared" si="84"/>
        <v>2508</v>
      </c>
      <c r="E253">
        <f t="shared" si="85"/>
        <v>4322.6684819605171</v>
      </c>
      <c r="F253">
        <f t="shared" si="86"/>
        <v>4675.2850238257315</v>
      </c>
      <c r="G253">
        <f t="shared" si="87"/>
        <v>4598.482232811436</v>
      </c>
      <c r="H253">
        <f t="shared" si="88"/>
        <v>2560.2573976269159</v>
      </c>
      <c r="I253">
        <f t="shared" si="89"/>
        <v>2707.6907679224787</v>
      </c>
      <c r="J253">
        <f t="shared" si="90"/>
        <v>46.863140714776584</v>
      </c>
      <c r="K253">
        <f t="shared" si="91"/>
        <v>16.439734198795197</v>
      </c>
      <c r="L253">
        <f t="shared" si="92"/>
        <v>54.820591455455002</v>
      </c>
      <c r="M253">
        <f t="shared" si="93"/>
        <v>18.387625951089095</v>
      </c>
      <c r="N253">
        <f t="shared" si="94"/>
        <v>18.045339553276811</v>
      </c>
      <c r="O253">
        <f t="shared" si="95"/>
        <v>22.142589825086535</v>
      </c>
      <c r="P253" s="11">
        <f t="shared" si="96"/>
        <v>33.405705192453489</v>
      </c>
      <c r="Q253">
        <f t="shared" si="97"/>
        <v>43.062001259740541</v>
      </c>
      <c r="R253">
        <f t="shared" si="98"/>
        <v>0.30388124489115631</v>
      </c>
      <c r="S253">
        <f t="shared" si="99"/>
        <v>0.1709505450645189</v>
      </c>
      <c r="T253" s="14">
        <f t="shared" si="100"/>
        <v>17.978611095871695</v>
      </c>
      <c r="U253" s="14">
        <f t="shared" si="101"/>
        <v>24.538741340951905</v>
      </c>
      <c r="V253">
        <f t="shared" si="102"/>
        <v>41.466379114999995</v>
      </c>
      <c r="W253">
        <f t="shared" si="103"/>
        <v>82.086644850000013</v>
      </c>
      <c r="X253">
        <f t="shared" si="104"/>
        <v>83.464417610756726</v>
      </c>
      <c r="Y253">
        <f t="shared" si="105"/>
        <v>105.89732127108542</v>
      </c>
      <c r="Z253">
        <v>96.305000000000007</v>
      </c>
      <c r="AA253">
        <f t="shared" si="106"/>
        <v>0.60815798941939958</v>
      </c>
      <c r="AB253">
        <f t="shared" si="107"/>
        <v>83.464417610756726</v>
      </c>
      <c r="AC253">
        <f t="shared" si="108"/>
        <v>105.89732127108542</v>
      </c>
      <c r="AD253">
        <f t="shared" si="109"/>
        <v>82.086644850000013</v>
      </c>
      <c r="AE253">
        <f t="shared" si="110"/>
        <v>18.452623844455808</v>
      </c>
      <c r="AF253">
        <f t="shared" si="111"/>
        <v>23.786563003465044</v>
      </c>
    </row>
    <row r="254" spans="1:32" x14ac:dyDescent="0.25">
      <c r="A254">
        <v>3481.5</v>
      </c>
      <c r="B254">
        <v>2.4870000000000001</v>
      </c>
      <c r="C254">
        <v>71.978999999999999</v>
      </c>
      <c r="D254">
        <f t="shared" si="84"/>
        <v>2487</v>
      </c>
      <c r="E254">
        <f t="shared" si="85"/>
        <v>4234.5684157879386</v>
      </c>
      <c r="F254">
        <f t="shared" si="86"/>
        <v>4612.654686783646</v>
      </c>
      <c r="G254">
        <f t="shared" si="87"/>
        <v>4516.0029508606676</v>
      </c>
      <c r="H254">
        <f t="shared" si="88"/>
        <v>2520.1492706024819</v>
      </c>
      <c r="I254">
        <f t="shared" si="89"/>
        <v>2681.7047124233477</v>
      </c>
      <c r="J254">
        <f t="shared" si="90"/>
        <v>44.595813764288067</v>
      </c>
      <c r="K254">
        <f t="shared" si="91"/>
        <v>15.795315884796018</v>
      </c>
      <c r="L254">
        <f t="shared" si="92"/>
        <v>52.914862566394248</v>
      </c>
      <c r="M254">
        <f t="shared" si="93"/>
        <v>17.885360389443736</v>
      </c>
      <c r="N254">
        <f t="shared" si="94"/>
        <v>17.144141787506776</v>
      </c>
      <c r="O254">
        <f t="shared" si="95"/>
        <v>20.859941951697984</v>
      </c>
      <c r="P254" s="11">
        <f t="shared" si="96"/>
        <v>32.173793718723999</v>
      </c>
      <c r="Q254">
        <f t="shared" si="97"/>
        <v>41.89319420169511</v>
      </c>
      <c r="R254">
        <f t="shared" si="98"/>
        <v>0.29774819302775973</v>
      </c>
      <c r="S254">
        <f t="shared" si="99"/>
        <v>0.17115879382618512</v>
      </c>
      <c r="T254" s="14">
        <f t="shared" si="100"/>
        <v>17.169770953042889</v>
      </c>
      <c r="U254" s="14">
        <f t="shared" si="101"/>
        <v>23.725285004108674</v>
      </c>
      <c r="V254">
        <f t="shared" si="102"/>
        <v>41.467867980000001</v>
      </c>
      <c r="W254">
        <f t="shared" si="103"/>
        <v>82.089592199999998</v>
      </c>
      <c r="X254">
        <f t="shared" si="104"/>
        <v>82.66535046796929</v>
      </c>
      <c r="Y254">
        <f t="shared" si="105"/>
        <v>104.48549014309064</v>
      </c>
      <c r="Z254">
        <v>100.833</v>
      </c>
      <c r="AA254">
        <f t="shared" si="106"/>
        <v>0.66849672854230235</v>
      </c>
      <c r="AB254">
        <f t="shared" si="107"/>
        <v>82.665350467969304</v>
      </c>
      <c r="AC254">
        <f t="shared" si="108"/>
        <v>104.48549014309064</v>
      </c>
      <c r="AD254">
        <f t="shared" si="109"/>
        <v>82.089592199999998</v>
      </c>
      <c r="AE254">
        <f t="shared" si="110"/>
        <v>18.338361432868712</v>
      </c>
      <c r="AF254">
        <f t="shared" si="111"/>
        <v>23.878207946641655</v>
      </c>
    </row>
    <row r="255" spans="1:32" x14ac:dyDescent="0.25">
      <c r="A255">
        <v>3481.625</v>
      </c>
      <c r="B255">
        <v>2.4489999999999998</v>
      </c>
      <c r="C255">
        <v>73.617000000000004</v>
      </c>
      <c r="D255">
        <f t="shared" si="84"/>
        <v>2449</v>
      </c>
      <c r="E255">
        <f t="shared" si="85"/>
        <v>4140.3480174416236</v>
      </c>
      <c r="F255">
        <f t="shared" si="86"/>
        <v>4545.6734055992501</v>
      </c>
      <c r="G255">
        <f t="shared" si="87"/>
        <v>4427.7938139288481</v>
      </c>
      <c r="H255">
        <f t="shared" si="88"/>
        <v>2476.3207173910487</v>
      </c>
      <c r="I255">
        <f t="shared" si="89"/>
        <v>2653.3081927976605</v>
      </c>
      <c r="J255">
        <f t="shared" si="90"/>
        <v>41.981937696849783</v>
      </c>
      <c r="K255">
        <f t="shared" si="91"/>
        <v>15.01767035938591</v>
      </c>
      <c r="L255">
        <f t="shared" si="92"/>
        <v>50.604046293701721</v>
      </c>
      <c r="M255">
        <f t="shared" si="93"/>
        <v>17.241068652253638</v>
      </c>
      <c r="N255">
        <f t="shared" si="94"/>
        <v>16.121908989194445</v>
      </c>
      <c r="O255">
        <f t="shared" si="95"/>
        <v>19.429999365936958</v>
      </c>
      <c r="P255" s="11">
        <f t="shared" si="96"/>
        <v>30.666254803746824</v>
      </c>
      <c r="Q255">
        <f t="shared" si="97"/>
        <v>40.39000941415879</v>
      </c>
      <c r="R255">
        <f t="shared" si="98"/>
        <v>0.29119102579438738</v>
      </c>
      <c r="S255">
        <f t="shared" si="99"/>
        <v>0.17133137825767195</v>
      </c>
      <c r="T255" s="14">
        <f t="shared" si="100"/>
        <v>16.189429294766775</v>
      </c>
      <c r="U255" s="14">
        <f t="shared" si="101"/>
        <v>22.686614348498082</v>
      </c>
      <c r="V255">
        <f t="shared" si="102"/>
        <v>41.469356845</v>
      </c>
      <c r="W255">
        <f t="shared" si="103"/>
        <v>82.092539550000012</v>
      </c>
      <c r="X255">
        <f t="shared" si="104"/>
        <v>81.678701892524828</v>
      </c>
      <c r="Y255">
        <f t="shared" si="105"/>
        <v>102.71280564827426</v>
      </c>
      <c r="Z255">
        <v>104.19499999999999</v>
      </c>
      <c r="AA255">
        <f t="shared" si="106"/>
        <v>0.71329770931332681</v>
      </c>
      <c r="AB255">
        <f t="shared" si="107"/>
        <v>81.678701892524842</v>
      </c>
      <c r="AC255">
        <f t="shared" si="108"/>
        <v>102.71280564827428</v>
      </c>
      <c r="AD255">
        <f t="shared" si="109"/>
        <v>82.092539550000012</v>
      </c>
      <c r="AE255">
        <f t="shared" si="110"/>
        <v>17.879811598618389</v>
      </c>
      <c r="AF255">
        <f t="shared" si="111"/>
        <v>23.549199711969639</v>
      </c>
    </row>
    <row r="256" spans="1:32" x14ac:dyDescent="0.25">
      <c r="A256">
        <v>3481.75</v>
      </c>
      <c r="B256">
        <v>2.41</v>
      </c>
      <c r="C256">
        <v>74.811999999999998</v>
      </c>
      <c r="D256">
        <f t="shared" si="84"/>
        <v>2410</v>
      </c>
      <c r="E256">
        <f t="shared" si="85"/>
        <v>4074.2126931508315</v>
      </c>
      <c r="F256">
        <f t="shared" si="86"/>
        <v>4498.6578035609264</v>
      </c>
      <c r="G256">
        <f t="shared" si="87"/>
        <v>4365.8779233278083</v>
      </c>
      <c r="H256">
        <f t="shared" si="88"/>
        <v>2444.9566134377346</v>
      </c>
      <c r="I256">
        <f t="shared" si="89"/>
        <v>2632.9873898463079</v>
      </c>
      <c r="J256">
        <f t="shared" si="90"/>
        <v>40.004093856365557</v>
      </c>
      <c r="K256">
        <f t="shared" si="91"/>
        <v>14.406528948238929</v>
      </c>
      <c r="L256">
        <f t="shared" si="92"/>
        <v>48.773392100830485</v>
      </c>
      <c r="M256">
        <f t="shared" si="93"/>
        <v>16.707620454166111</v>
      </c>
      <c r="N256">
        <f t="shared" si="94"/>
        <v>15.358151192498262</v>
      </c>
      <c r="O256">
        <f t="shared" si="95"/>
        <v>18.37979995484347</v>
      </c>
      <c r="P256" s="11">
        <f t="shared" si="96"/>
        <v>29.468964681789611</v>
      </c>
      <c r="Q256">
        <f t="shared" si="97"/>
        <v>39.14363052207888</v>
      </c>
      <c r="R256">
        <f t="shared" si="98"/>
        <v>0.28659531661006232</v>
      </c>
      <c r="S256">
        <f t="shared" si="99"/>
        <v>0.17143044485183595</v>
      </c>
      <c r="T256" s="14">
        <f t="shared" si="100"/>
        <v>15.418509025665648</v>
      </c>
      <c r="U256" s="14">
        <f t="shared" si="101"/>
        <v>21.831952854351794</v>
      </c>
      <c r="V256">
        <f t="shared" si="102"/>
        <v>41.470845709999999</v>
      </c>
      <c r="W256">
        <f t="shared" si="103"/>
        <v>82.095486900000012</v>
      </c>
      <c r="X256">
        <f t="shared" si="104"/>
        <v>80.887891186916434</v>
      </c>
      <c r="Y256">
        <f t="shared" si="105"/>
        <v>101.27118814099909</v>
      </c>
      <c r="Z256">
        <v>105.574</v>
      </c>
      <c r="AA256">
        <f t="shared" si="106"/>
        <v>0.73167384033154315</v>
      </c>
      <c r="AB256">
        <f t="shared" si="107"/>
        <v>80.887891186916434</v>
      </c>
      <c r="AC256">
        <f t="shared" si="108"/>
        <v>101.2711881409991</v>
      </c>
      <c r="AD256">
        <f t="shared" si="109"/>
        <v>82.095486900000012</v>
      </c>
      <c r="AE256">
        <f t="shared" si="110"/>
        <v>17.339682335472659</v>
      </c>
      <c r="AF256">
        <f t="shared" si="111"/>
        <v>23.032302832457049</v>
      </c>
    </row>
    <row r="257" spans="1:32" x14ac:dyDescent="0.25">
      <c r="A257">
        <v>3481.875</v>
      </c>
      <c r="B257">
        <v>2.3860000000000001</v>
      </c>
      <c r="C257">
        <v>75.180999999999997</v>
      </c>
      <c r="D257">
        <f t="shared" si="84"/>
        <v>2386</v>
      </c>
      <c r="E257">
        <f t="shared" si="85"/>
        <v>4054.2158258070526</v>
      </c>
      <c r="F257">
        <f t="shared" si="86"/>
        <v>4484.4420305662334</v>
      </c>
      <c r="G257">
        <f t="shared" si="87"/>
        <v>4347.1568561205622</v>
      </c>
      <c r="H257">
        <f t="shared" si="88"/>
        <v>2435.3729708680221</v>
      </c>
      <c r="I257">
        <f t="shared" si="89"/>
        <v>2626.7781478253919</v>
      </c>
      <c r="J257">
        <f t="shared" si="90"/>
        <v>39.217884985867322</v>
      </c>
      <c r="K257">
        <f t="shared" si="91"/>
        <v>14.151465036261603</v>
      </c>
      <c r="L257">
        <f t="shared" si="92"/>
        <v>47.982985696664471</v>
      </c>
      <c r="M257">
        <f t="shared" si="93"/>
        <v>16.463312762812691</v>
      </c>
      <c r="N257">
        <f t="shared" si="94"/>
        <v>15.056360171039088</v>
      </c>
      <c r="O257">
        <f t="shared" si="95"/>
        <v>17.97929933065209</v>
      </c>
      <c r="P257" s="11">
        <f t="shared" si="96"/>
        <v>28.962220052427796</v>
      </c>
      <c r="Q257">
        <f t="shared" si="97"/>
        <v>38.572157403712751</v>
      </c>
      <c r="R257">
        <f t="shared" si="98"/>
        <v>0.28520758080808828</v>
      </c>
      <c r="S257">
        <f t="shared" si="99"/>
        <v>0.17145795501253802</v>
      </c>
      <c r="T257" s="14">
        <f t="shared" si="100"/>
        <v>15.094323903438452</v>
      </c>
      <c r="U257" s="14">
        <f t="shared" si="101"/>
        <v>21.442116881798789</v>
      </c>
      <c r="V257">
        <f t="shared" si="102"/>
        <v>41.472334575000005</v>
      </c>
      <c r="W257">
        <f t="shared" si="103"/>
        <v>82.098434250000011</v>
      </c>
      <c r="X257">
        <f t="shared" si="104"/>
        <v>80.547640953803551</v>
      </c>
      <c r="Y257">
        <f t="shared" si="105"/>
        <v>100.63288252443503</v>
      </c>
      <c r="Z257">
        <v>104.76300000000001</v>
      </c>
      <c r="AA257">
        <f t="shared" si="106"/>
        <v>0.72086670309022827</v>
      </c>
      <c r="AB257">
        <f t="shared" si="107"/>
        <v>80.547640953803551</v>
      </c>
      <c r="AC257">
        <f t="shared" si="108"/>
        <v>100.63288252443503</v>
      </c>
      <c r="AD257">
        <f t="shared" si="109"/>
        <v>82.098434250000011</v>
      </c>
      <c r="AE257">
        <f t="shared" si="110"/>
        <v>16.950220043975889</v>
      </c>
      <c r="AF257">
        <f t="shared" si="111"/>
        <v>22.574462675177376</v>
      </c>
    </row>
    <row r="258" spans="1:32" x14ac:dyDescent="0.25">
      <c r="A258">
        <v>3482</v>
      </c>
      <c r="B258">
        <v>2.363</v>
      </c>
      <c r="C258">
        <v>74.73</v>
      </c>
      <c r="D258">
        <f t="shared" si="84"/>
        <v>2363</v>
      </c>
      <c r="E258">
        <f t="shared" si="85"/>
        <v>4078.6832597350458</v>
      </c>
      <c r="F258">
        <f t="shared" si="86"/>
        <v>4501.8359293456442</v>
      </c>
      <c r="G258">
        <f t="shared" si="87"/>
        <v>4370.0632677639496</v>
      </c>
      <c r="H258">
        <f t="shared" si="88"/>
        <v>2447.0927305955611</v>
      </c>
      <c r="I258">
        <f t="shared" si="89"/>
        <v>2634.3713801528638</v>
      </c>
      <c r="J258">
        <f t="shared" si="90"/>
        <v>39.310057805852963</v>
      </c>
      <c r="K258">
        <f t="shared" si="91"/>
        <v>14.150265072331791</v>
      </c>
      <c r="L258">
        <f t="shared" si="92"/>
        <v>47.889802674208013</v>
      </c>
      <c r="M258">
        <f t="shared" si="93"/>
        <v>16.399013399527377</v>
      </c>
      <c r="N258">
        <f t="shared" si="94"/>
        <v>15.09177587515326</v>
      </c>
      <c r="O258">
        <f t="shared" si="95"/>
        <v>18.069773635901242</v>
      </c>
      <c r="P258" s="11">
        <f t="shared" si="96"/>
        <v>28.94141583868452</v>
      </c>
      <c r="Q258">
        <f t="shared" si="97"/>
        <v>38.420401171198499</v>
      </c>
      <c r="R258">
        <f t="shared" si="98"/>
        <v>0.28690569611143063</v>
      </c>
      <c r="S258">
        <f t="shared" si="99"/>
        <v>0.17142416544112901</v>
      </c>
      <c r="T258" s="14">
        <f t="shared" si="100"/>
        <v>15.081041717866354</v>
      </c>
      <c r="U258" s="14">
        <f t="shared" si="101"/>
        <v>21.338812377971909</v>
      </c>
      <c r="V258">
        <f t="shared" si="102"/>
        <v>41.473823440000004</v>
      </c>
      <c r="W258">
        <f t="shared" si="103"/>
        <v>82.101381600000011</v>
      </c>
      <c r="X258">
        <f t="shared" si="104"/>
        <v>80.517646332735183</v>
      </c>
      <c r="Y258">
        <f t="shared" si="105"/>
        <v>100.52444268015859</v>
      </c>
      <c r="Z258">
        <v>103.572</v>
      </c>
      <c r="AA258">
        <f t="shared" si="106"/>
        <v>0.70499580240662019</v>
      </c>
      <c r="AB258">
        <f t="shared" si="107"/>
        <v>80.517646332735183</v>
      </c>
      <c r="AC258">
        <f t="shared" si="108"/>
        <v>100.52444268015859</v>
      </c>
      <c r="AD258">
        <f t="shared" si="109"/>
        <v>82.101381600000011</v>
      </c>
      <c r="AE258">
        <f t="shared" si="110"/>
        <v>16.80407413841667</v>
      </c>
      <c r="AF258">
        <f t="shared" si="111"/>
        <v>22.307798392004159</v>
      </c>
    </row>
    <row r="259" spans="1:32" x14ac:dyDescent="0.25">
      <c r="A259">
        <v>3482.125</v>
      </c>
      <c r="B259">
        <v>2.3620000000000001</v>
      </c>
      <c r="C259">
        <v>74.022999999999996</v>
      </c>
      <c r="D259">
        <f t="shared" ref="D259:D322" si="112">B259*1000</f>
        <v>2362</v>
      </c>
      <c r="E259">
        <f t="shared" ref="E259:E322" si="113">1/C259*304800</f>
        <v>4117.6391121678398</v>
      </c>
      <c r="F259">
        <f t="shared" ref="F259:F322" si="114">(0.7109*(E259/1000)+1.6023)*1000</f>
        <v>4529.5296448401177</v>
      </c>
      <c r="G259">
        <f t="shared" ref="G259:G322" si="115">(0.9362*(E259/1000)+0.5516)*1000</f>
        <v>4406.5337368115315</v>
      </c>
      <c r="H259">
        <f t="shared" ref="H259:H322" si="116">1947.8*LN(E259)-13746</f>
        <v>2465.608054245522</v>
      </c>
      <c r="I259">
        <f t="shared" ref="I259:I322" si="117">(0.6479*(H259/1000)+1.0489)*1000</f>
        <v>2646.3674583456736</v>
      </c>
      <c r="J259">
        <f t="shared" ref="J259:J322" si="118">(D259*E259*E259)/1000000000</f>
        <v>40.047596288724385</v>
      </c>
      <c r="K259">
        <f t="shared" ref="K259:K322" si="119">(D259*H259*H259)/1000000000</f>
        <v>14.35912490825284</v>
      </c>
      <c r="L259">
        <f t="shared" ref="L259:L322" si="120">(D259*F259*F259)/1000000000</f>
        <v>48.460300853832621</v>
      </c>
      <c r="M259">
        <f t="shared" ref="M259:M322" si="121">(D259*I259*I259)/1000000000</f>
        <v>16.541701831483802</v>
      </c>
      <c r="N259">
        <f t="shared" ref="N259:N322" si="122">L259-2*M259</f>
        <v>15.376897190865016</v>
      </c>
      <c r="O259">
        <f t="shared" ref="O259:O322" si="123">-K259+((4*D259*D259*G259*G259*G259*G259)/(1000000000^2)-(2*((D259*G259*G259)/(1000000000))*(L259+J259+2*K259))+(L259+K259)*(J259+K259))^(1/2)</f>
        <v>18.488024474969997</v>
      </c>
      <c r="P259" s="11">
        <f t="shared" ref="P259:P322" si="124">J259-2*(O259*O259/(L259+N259))</f>
        <v>29.338885397379734</v>
      </c>
      <c r="Q259">
        <f t="shared" ref="Q259:Q322" si="125">(L259-N259)*(L259*J259-2*O259*O259+N259*J259)/(L259*J259-O259*O259)</f>
        <v>38.752808378263715</v>
      </c>
      <c r="R259">
        <f t="shared" ref="R259:R322" si="126">O259/(L259+N259)</f>
        <v>0.2896120920286166</v>
      </c>
      <c r="S259">
        <f t="shared" ref="S259:S322" si="127">(N259*J259-O259*O259)/(L259*J259-O259*O259)</f>
        <v>0.17136703263824837</v>
      </c>
      <c r="T259" s="14">
        <f t="shared" ref="T259:T322" si="128">0.2443*(P259^1.2251)</f>
        <v>15.335171400813023</v>
      </c>
      <c r="U259" s="14">
        <f t="shared" ref="U259:U322" si="129">0.2443*(Q259^1.2251)</f>
        <v>21.565210111664427</v>
      </c>
      <c r="V259">
        <f t="shared" ref="V259:V322" si="130">1.03*9.8*A259/1000*1.18</f>
        <v>41.475312304999996</v>
      </c>
      <c r="W259">
        <f t="shared" ref="W259:W322" si="131">2406*9.8*A259/1000000</f>
        <v>82.10432895000001</v>
      </c>
      <c r="X259">
        <f t="shared" ref="X259:X322" si="132">Q259*R259*(W259-V259)/(P259*(1-S259))+V259+Q259*0.35/(1-S259*S259)+Q259*S259*0.96/(1-S259*S259)</f>
        <v>80.773800190859902</v>
      </c>
      <c r="Y259">
        <f t="shared" ref="Y259:Y322" si="133">Q259*R259*(W259-V259)/(P259*(1-S259))+V259+Q259*0.96/(1-S259*S259)+Q259*S259*0.35/(1-S259*S259)</f>
        <v>100.95467642527014</v>
      </c>
      <c r="Z259">
        <v>102.09099999999999</v>
      </c>
      <c r="AA259">
        <f t="shared" ref="AA259:AA322" si="134">(Z259-50.667)/75.043</f>
        <v>0.68526045067494623</v>
      </c>
      <c r="AB259">
        <f t="shared" ref="AB259:AB322" si="135">O259/J259*(W259-V259)+V259+(L259-O259*O259/J259)*0.35+(N259-O259*O259/J259)*0.96</f>
        <v>80.773800190859916</v>
      </c>
      <c r="AC259">
        <f t="shared" ref="AC259:AC322" si="136">O259/J259*(W259-V259)+V259+(L259-O259*O259/J259)*0.96+(N259-O259*O259/J259)*0.35</f>
        <v>100.95467642527016</v>
      </c>
      <c r="AD259">
        <f t="shared" ref="AD259:AD322" si="137">2406*9.8*A259/1000000</f>
        <v>82.10432895000001</v>
      </c>
      <c r="AE259">
        <f t="shared" ref="AE259:AE322" si="138">(0.0045*P259*(1-AA259)+0.008*P259*AA259)/12*1000</f>
        <v>16.865975557682535</v>
      </c>
      <c r="AF259">
        <f t="shared" ref="AF259:AF322" si="139">(0.0045*Q259*(1-AA259)+0.008*Q259*AA259)/12*1000</f>
        <v>22.277735164326465</v>
      </c>
    </row>
    <row r="260" spans="1:32" x14ac:dyDescent="0.25">
      <c r="A260">
        <v>3482.25</v>
      </c>
      <c r="B260">
        <v>2.3690000000000002</v>
      </c>
      <c r="C260">
        <v>73.725999999999999</v>
      </c>
      <c r="D260">
        <f t="shared" si="112"/>
        <v>2369</v>
      </c>
      <c r="E260">
        <f t="shared" si="113"/>
        <v>4134.2267314108994</v>
      </c>
      <c r="F260">
        <f t="shared" si="114"/>
        <v>4541.3217833600092</v>
      </c>
      <c r="G260">
        <f t="shared" si="115"/>
        <v>4422.0630659468843</v>
      </c>
      <c r="H260">
        <f t="shared" si="116"/>
        <v>2473.4388670319586</v>
      </c>
      <c r="I260">
        <f t="shared" si="117"/>
        <v>2651.4410419500059</v>
      </c>
      <c r="J260">
        <f t="shared" si="118"/>
        <v>40.490546849441799</v>
      </c>
      <c r="K260">
        <f t="shared" si="119"/>
        <v>14.49330469476914</v>
      </c>
      <c r="L260">
        <f t="shared" si="120"/>
        <v>48.857316786307692</v>
      </c>
      <c r="M260">
        <f t="shared" si="121"/>
        <v>16.654400709881592</v>
      </c>
      <c r="N260">
        <f t="shared" si="122"/>
        <v>15.548515366544507</v>
      </c>
      <c r="O260">
        <f t="shared" si="123"/>
        <v>18.726983572535406</v>
      </c>
      <c r="P260" s="11">
        <f t="shared" si="124"/>
        <v>29.600231422922455</v>
      </c>
      <c r="Q260">
        <f t="shared" si="125"/>
        <v>39.015970770416388</v>
      </c>
      <c r="R260">
        <f t="shared" si="126"/>
        <v>0.29076533827078399</v>
      </c>
      <c r="S260">
        <f t="shared" si="127"/>
        <v>0.17134118033040222</v>
      </c>
      <c r="T260" s="14">
        <f t="shared" si="128"/>
        <v>15.502691399982119</v>
      </c>
      <c r="U260" s="14">
        <f t="shared" si="129"/>
        <v>21.744756678199714</v>
      </c>
      <c r="V260">
        <f t="shared" si="130"/>
        <v>41.476801170000002</v>
      </c>
      <c r="W260">
        <f t="shared" si="131"/>
        <v>82.107276300000009</v>
      </c>
      <c r="X260">
        <f t="shared" si="132"/>
        <v>80.948862378614763</v>
      </c>
      <c r="Y260">
        <f t="shared" si="133"/>
        <v>101.2672312446703</v>
      </c>
      <c r="Z260">
        <v>99.221999999999994</v>
      </c>
      <c r="AA260">
        <f t="shared" si="134"/>
        <v>0.64702903668563339</v>
      </c>
      <c r="AB260">
        <f t="shared" si="135"/>
        <v>80.948862378614777</v>
      </c>
      <c r="AC260">
        <f t="shared" si="136"/>
        <v>101.26723124467033</v>
      </c>
      <c r="AD260">
        <f t="shared" si="137"/>
        <v>82.107276300000009</v>
      </c>
      <c r="AE260">
        <f t="shared" si="138"/>
        <v>16.686147807042477</v>
      </c>
      <c r="AF260">
        <f t="shared" si="139"/>
        <v>21.993958283929537</v>
      </c>
    </row>
    <row r="261" spans="1:32" x14ac:dyDescent="0.25">
      <c r="A261">
        <v>3482.375</v>
      </c>
      <c r="B261">
        <v>2.3690000000000002</v>
      </c>
      <c r="C261">
        <v>73.89</v>
      </c>
      <c r="D261">
        <f t="shared" si="112"/>
        <v>2369</v>
      </c>
      <c r="E261">
        <f t="shared" si="113"/>
        <v>4125.0507511165242</v>
      </c>
      <c r="F261">
        <f t="shared" si="114"/>
        <v>4534.7985789687373</v>
      </c>
      <c r="G261">
        <f t="shared" si="115"/>
        <v>4413.47251319529</v>
      </c>
      <c r="H261">
        <f t="shared" si="116"/>
        <v>2469.1108899640531</v>
      </c>
      <c r="I261">
        <f t="shared" si="117"/>
        <v>2648.63694560771</v>
      </c>
      <c r="J261">
        <f t="shared" si="118"/>
        <v>40.311007523610904</v>
      </c>
      <c r="K261">
        <f t="shared" si="119"/>
        <v>14.442628842458676</v>
      </c>
      <c r="L261">
        <f t="shared" si="120"/>
        <v>48.717059221654182</v>
      </c>
      <c r="M261">
        <f t="shared" si="121"/>
        <v>16.619192799372751</v>
      </c>
      <c r="N261">
        <f t="shared" si="122"/>
        <v>15.47867362290868</v>
      </c>
      <c r="O261">
        <f t="shared" si="123"/>
        <v>18.624936401062136</v>
      </c>
      <c r="P261" s="11">
        <f t="shared" si="124"/>
        <v>29.503801481317407</v>
      </c>
      <c r="Q261">
        <f t="shared" si="125"/>
        <v>38.933969295126872</v>
      </c>
      <c r="R261">
        <f t="shared" si="126"/>
        <v>0.29012732740599284</v>
      </c>
      <c r="S261">
        <f t="shared" si="127"/>
        <v>0.17135560568851257</v>
      </c>
      <c r="T261" s="14">
        <f t="shared" si="128"/>
        <v>15.440841922113508</v>
      </c>
      <c r="U261" s="14">
        <f t="shared" si="129"/>
        <v>21.688780590667186</v>
      </c>
      <c r="V261">
        <f t="shared" si="130"/>
        <v>41.478290035000001</v>
      </c>
      <c r="W261">
        <f t="shared" si="131"/>
        <v>82.110223650000009</v>
      </c>
      <c r="X261">
        <f t="shared" si="132"/>
        <v>80.889060510360906</v>
      </c>
      <c r="Y261">
        <f t="shared" si="133"/>
        <v>101.16447572559566</v>
      </c>
      <c r="Z261">
        <v>95.498999999999995</v>
      </c>
      <c r="AA261">
        <f t="shared" si="134"/>
        <v>0.59741748064443034</v>
      </c>
      <c r="AB261">
        <f t="shared" si="135"/>
        <v>80.889060510360906</v>
      </c>
      <c r="AC261">
        <f t="shared" si="136"/>
        <v>101.16447572559566</v>
      </c>
      <c r="AD261">
        <f t="shared" si="137"/>
        <v>82.110223650000009</v>
      </c>
      <c r="AE261">
        <f t="shared" si="138"/>
        <v>16.204867524361291</v>
      </c>
      <c r="AF261">
        <f t="shared" si="139"/>
        <v>21.384356691275748</v>
      </c>
    </row>
    <row r="262" spans="1:32" x14ac:dyDescent="0.25">
      <c r="A262">
        <v>3482.5</v>
      </c>
      <c r="B262">
        <v>2.3639999999999999</v>
      </c>
      <c r="C262">
        <v>74.355000000000004</v>
      </c>
      <c r="D262">
        <f t="shared" si="112"/>
        <v>2364</v>
      </c>
      <c r="E262">
        <f t="shared" si="113"/>
        <v>4099.2535807948352</v>
      </c>
      <c r="F262">
        <f t="shared" si="114"/>
        <v>4516.4593705870484</v>
      </c>
      <c r="G262">
        <f t="shared" si="115"/>
        <v>4389.3212023401247</v>
      </c>
      <c r="H262">
        <f t="shared" si="116"/>
        <v>2456.8915237734236</v>
      </c>
      <c r="I262">
        <f t="shared" si="117"/>
        <v>2640.7200182528009</v>
      </c>
      <c r="J262">
        <f t="shared" si="118"/>
        <v>39.724372130074535</v>
      </c>
      <c r="K262">
        <f t="shared" si="119"/>
        <v>14.269850928470039</v>
      </c>
      <c r="L262">
        <f t="shared" si="120"/>
        <v>48.221830001930655</v>
      </c>
      <c r="M262">
        <f t="shared" si="121"/>
        <v>16.485122835789735</v>
      </c>
      <c r="N262">
        <f t="shared" si="122"/>
        <v>15.251584330351186</v>
      </c>
      <c r="O262">
        <f t="shared" si="123"/>
        <v>18.30156931776504</v>
      </c>
      <c r="P262" s="11">
        <f t="shared" si="124"/>
        <v>29.170427836499378</v>
      </c>
      <c r="Q262">
        <f t="shared" si="125"/>
        <v>38.621166854327448</v>
      </c>
      <c r="R262">
        <f t="shared" si="126"/>
        <v>0.28833440756718637</v>
      </c>
      <c r="S262">
        <f t="shared" si="127"/>
        <v>0.17139457312625098</v>
      </c>
      <c r="T262" s="14">
        <f t="shared" si="128"/>
        <v>15.227369627248711</v>
      </c>
      <c r="U262" s="14">
        <f t="shared" si="129"/>
        <v>21.475498484520934</v>
      </c>
      <c r="V262">
        <f t="shared" si="130"/>
        <v>41.479778899999999</v>
      </c>
      <c r="W262">
        <f t="shared" si="131"/>
        <v>82.113171000000008</v>
      </c>
      <c r="X262">
        <f t="shared" si="132"/>
        <v>80.673666981559464</v>
      </c>
      <c r="Y262">
        <f t="shared" si="133"/>
        <v>100.78551684122294</v>
      </c>
      <c r="Z262">
        <v>92.382000000000005</v>
      </c>
      <c r="AA262">
        <f t="shared" si="134"/>
        <v>0.55588129472435799</v>
      </c>
      <c r="AB262">
        <f t="shared" si="135"/>
        <v>80.673666981559464</v>
      </c>
      <c r="AC262">
        <f t="shared" si="136"/>
        <v>100.78551684122294</v>
      </c>
      <c r="AD262">
        <f t="shared" si="137"/>
        <v>82.113171000000008</v>
      </c>
      <c r="AE262">
        <f t="shared" si="138"/>
        <v>15.668371536767145</v>
      </c>
      <c r="AF262">
        <f t="shared" si="139"/>
        <v>20.74466630550792</v>
      </c>
    </row>
    <row r="263" spans="1:32" x14ac:dyDescent="0.25">
      <c r="A263">
        <v>3482.625</v>
      </c>
      <c r="B263">
        <v>2.367</v>
      </c>
      <c r="C263">
        <v>74.825000000000003</v>
      </c>
      <c r="D263">
        <f t="shared" si="112"/>
        <v>2367</v>
      </c>
      <c r="E263">
        <f t="shared" si="113"/>
        <v>4073.5048446374876</v>
      </c>
      <c r="F263">
        <f t="shared" si="114"/>
        <v>4498.1545940527903</v>
      </c>
      <c r="G263">
        <f t="shared" si="115"/>
        <v>4365.2152355496164</v>
      </c>
      <c r="H263">
        <f t="shared" si="116"/>
        <v>2444.6181757510149</v>
      </c>
      <c r="I263">
        <f t="shared" si="117"/>
        <v>2632.7681160690827</v>
      </c>
      <c r="J263">
        <f t="shared" si="118"/>
        <v>39.276676549547787</v>
      </c>
      <c r="K263">
        <f t="shared" si="119"/>
        <v>14.145566045677324</v>
      </c>
      <c r="L263">
        <f t="shared" si="120"/>
        <v>47.892445377979797</v>
      </c>
      <c r="M263">
        <f t="shared" si="121"/>
        <v>16.406784644727203</v>
      </c>
      <c r="N263">
        <f t="shared" si="122"/>
        <v>15.078876088525391</v>
      </c>
      <c r="O263">
        <f t="shared" si="123"/>
        <v>18.044191417558981</v>
      </c>
      <c r="P263" s="11">
        <f t="shared" si="124"/>
        <v>28.935688419365576</v>
      </c>
      <c r="Q263">
        <f t="shared" si="125"/>
        <v>38.438846543719627</v>
      </c>
      <c r="R263">
        <f t="shared" si="126"/>
        <v>0.28654617685221662</v>
      </c>
      <c r="S263">
        <f t="shared" si="127"/>
        <v>0.17143143449722384</v>
      </c>
      <c r="T263" s="14">
        <f t="shared" si="128"/>
        <v>15.077385497073688</v>
      </c>
      <c r="U263" s="14">
        <f t="shared" si="129"/>
        <v>21.3513637378902</v>
      </c>
      <c r="V263">
        <f t="shared" si="130"/>
        <v>41.481267764999998</v>
      </c>
      <c r="W263">
        <f t="shared" si="131"/>
        <v>82.116118350000008</v>
      </c>
      <c r="X263">
        <f t="shared" si="132"/>
        <v>80.52795844466678</v>
      </c>
      <c r="Y263">
        <f t="shared" si="133"/>
        <v>100.54423571123397</v>
      </c>
      <c r="Z263">
        <v>91.588999999999999</v>
      </c>
      <c r="AA263">
        <f t="shared" si="134"/>
        <v>0.54531401996188844</v>
      </c>
      <c r="AB263">
        <f t="shared" si="135"/>
        <v>80.527958444666766</v>
      </c>
      <c r="AC263">
        <f t="shared" si="136"/>
        <v>100.54423571123397</v>
      </c>
      <c r="AD263">
        <f t="shared" si="137"/>
        <v>82.116118350000008</v>
      </c>
      <c r="AE263">
        <f t="shared" si="138"/>
        <v>15.45310215752469</v>
      </c>
      <c r="AF263">
        <f t="shared" si="139"/>
        <v>20.528263017235577</v>
      </c>
    </row>
    <row r="264" spans="1:32" x14ac:dyDescent="0.25">
      <c r="A264">
        <v>3482.75</v>
      </c>
      <c r="B264">
        <v>2.3519999999999999</v>
      </c>
      <c r="C264">
        <v>75.003</v>
      </c>
      <c r="D264">
        <f t="shared" si="112"/>
        <v>2352</v>
      </c>
      <c r="E264">
        <f t="shared" si="113"/>
        <v>4063.8374465021398</v>
      </c>
      <c r="F264">
        <f t="shared" si="114"/>
        <v>4491.2820407183708</v>
      </c>
      <c r="G264">
        <f t="shared" si="115"/>
        <v>4356.1646174153038</v>
      </c>
      <c r="H264">
        <f t="shared" si="116"/>
        <v>2439.990088035549</v>
      </c>
      <c r="I264">
        <f t="shared" si="117"/>
        <v>2629.7695780382319</v>
      </c>
      <c r="J264">
        <f t="shared" si="118"/>
        <v>38.842750309826812</v>
      </c>
      <c r="K264">
        <f t="shared" si="119"/>
        <v>14.002753433081979</v>
      </c>
      <c r="L264">
        <f t="shared" si="120"/>
        <v>47.443636996545088</v>
      </c>
      <c r="M264">
        <f t="shared" si="121"/>
        <v>16.265698254969294</v>
      </c>
      <c r="N264">
        <f t="shared" si="122"/>
        <v>14.9122404866065</v>
      </c>
      <c r="O264">
        <f t="shared" si="123"/>
        <v>17.825997333962064</v>
      </c>
      <c r="P264" s="11">
        <f t="shared" si="124"/>
        <v>28.650730125802227</v>
      </c>
      <c r="Q264">
        <f t="shared" si="125"/>
        <v>38.108736264535992</v>
      </c>
      <c r="R264">
        <f t="shared" si="126"/>
        <v>0.28587517413701069</v>
      </c>
      <c r="S264">
        <f t="shared" si="127"/>
        <v>0.17144483031626034</v>
      </c>
      <c r="T264" s="14">
        <f t="shared" si="128"/>
        <v>14.895682456521717</v>
      </c>
      <c r="U264" s="14">
        <f t="shared" si="129"/>
        <v>21.126941988034339</v>
      </c>
      <c r="V264">
        <f t="shared" si="130"/>
        <v>41.482756630000011</v>
      </c>
      <c r="W264">
        <f t="shared" si="131"/>
        <v>82.119065700000007</v>
      </c>
      <c r="X264">
        <f t="shared" si="132"/>
        <v>80.335995277303411</v>
      </c>
      <c r="Y264">
        <f t="shared" si="133"/>
        <v>100.18014714836595</v>
      </c>
      <c r="Z264">
        <v>92.022000000000006</v>
      </c>
      <c r="AA264">
        <f t="shared" si="134"/>
        <v>0.5510840451474488</v>
      </c>
      <c r="AB264">
        <f t="shared" si="135"/>
        <v>80.335995277303411</v>
      </c>
      <c r="AC264">
        <f t="shared" si="136"/>
        <v>100.18014714836595</v>
      </c>
      <c r="AD264">
        <f t="shared" si="137"/>
        <v>82.119065700000007</v>
      </c>
      <c r="AE264">
        <f t="shared" si="138"/>
        <v>15.349137204637699</v>
      </c>
      <c r="AF264">
        <f t="shared" si="139"/>
        <v>20.416101755568679</v>
      </c>
    </row>
    <row r="265" spans="1:32" x14ac:dyDescent="0.25">
      <c r="A265">
        <v>3482.875</v>
      </c>
      <c r="B265">
        <v>2.3479999999999999</v>
      </c>
      <c r="C265">
        <v>75.045000000000002</v>
      </c>
      <c r="D265">
        <f t="shared" si="112"/>
        <v>2348</v>
      </c>
      <c r="E265">
        <f t="shared" si="113"/>
        <v>4061.5630621627024</v>
      </c>
      <c r="F265">
        <f t="shared" si="114"/>
        <v>4489.6651808914648</v>
      </c>
      <c r="G265">
        <f t="shared" si="115"/>
        <v>4354.0353387967216</v>
      </c>
      <c r="H265">
        <f t="shared" si="116"/>
        <v>2438.8996689411706</v>
      </c>
      <c r="I265">
        <f t="shared" si="117"/>
        <v>2629.0630955069846</v>
      </c>
      <c r="J265">
        <f t="shared" si="118"/>
        <v>38.733299504606649</v>
      </c>
      <c r="K265">
        <f t="shared" si="119"/>
        <v>13.966447785438854</v>
      </c>
      <c r="L265">
        <f t="shared" si="120"/>
        <v>47.328855388923579</v>
      </c>
      <c r="M265">
        <f t="shared" si="121"/>
        <v>16.22931204084809</v>
      </c>
      <c r="N265">
        <f t="shared" si="122"/>
        <v>14.870231307227399</v>
      </c>
      <c r="O265">
        <f t="shared" si="123"/>
        <v>17.771357929136947</v>
      </c>
      <c r="P265" s="11">
        <f t="shared" si="124"/>
        <v>28.578129085840921</v>
      </c>
      <c r="Q265">
        <f t="shared" si="125"/>
        <v>38.023588662137797</v>
      </c>
      <c r="R265">
        <f t="shared" si="126"/>
        <v>0.2857173452715131</v>
      </c>
      <c r="S265">
        <f t="shared" si="127"/>
        <v>0.17144795067206103</v>
      </c>
      <c r="T265" s="14">
        <f t="shared" si="128"/>
        <v>14.849453389077818</v>
      </c>
      <c r="U265" s="14">
        <f t="shared" si="129"/>
        <v>21.06912615796276</v>
      </c>
      <c r="V265">
        <f t="shared" si="130"/>
        <v>41.484245495000003</v>
      </c>
      <c r="W265">
        <f t="shared" si="131"/>
        <v>82.122013050000007</v>
      </c>
      <c r="X265">
        <f t="shared" si="132"/>
        <v>80.28852405307876</v>
      </c>
      <c r="Y265">
        <f t="shared" si="133"/>
        <v>100.08828474291343</v>
      </c>
      <c r="Z265">
        <v>92.082999999999998</v>
      </c>
      <c r="AA265">
        <f t="shared" si="134"/>
        <v>0.55189691243686945</v>
      </c>
      <c r="AB265">
        <f t="shared" si="135"/>
        <v>80.28852405307876</v>
      </c>
      <c r="AC265">
        <f t="shared" si="136"/>
        <v>100.08828474291343</v>
      </c>
      <c r="AD265">
        <f t="shared" si="137"/>
        <v>82.122013050000007</v>
      </c>
      <c r="AE265">
        <f t="shared" si="138"/>
        <v>15.317017925518901</v>
      </c>
      <c r="AF265">
        <f t="shared" si="139"/>
        <v>20.379500259836</v>
      </c>
    </row>
    <row r="266" spans="1:32" x14ac:dyDescent="0.25">
      <c r="A266">
        <v>3483</v>
      </c>
      <c r="B266">
        <v>2.331</v>
      </c>
      <c r="C266">
        <v>75.016000000000005</v>
      </c>
      <c r="D266">
        <f t="shared" si="112"/>
        <v>2331</v>
      </c>
      <c r="E266">
        <f t="shared" si="113"/>
        <v>4063.1331982510396</v>
      </c>
      <c r="F266">
        <f t="shared" si="114"/>
        <v>4490.7813906366637</v>
      </c>
      <c r="G266">
        <f t="shared" si="115"/>
        <v>4355.5053002026225</v>
      </c>
      <c r="H266">
        <f t="shared" si="116"/>
        <v>2439.6525121276536</v>
      </c>
      <c r="I266">
        <f t="shared" si="117"/>
        <v>2629.5508626075066</v>
      </c>
      <c r="J266">
        <f t="shared" si="118"/>
        <v>38.482598782466987</v>
      </c>
      <c r="K266">
        <f t="shared" si="119"/>
        <v>13.873889109618625</v>
      </c>
      <c r="L266">
        <f t="shared" si="120"/>
        <v>47.009550888976854</v>
      </c>
      <c r="M266">
        <f t="shared" si="121"/>
        <v>16.117787469701966</v>
      </c>
      <c r="N266">
        <f t="shared" si="122"/>
        <v>14.773975949572922</v>
      </c>
      <c r="O266">
        <f t="shared" si="123"/>
        <v>17.659357005073304</v>
      </c>
      <c r="P266" s="11">
        <f t="shared" si="124"/>
        <v>28.387581363097162</v>
      </c>
      <c r="Q266">
        <f t="shared" si="125"/>
        <v>37.762228800442415</v>
      </c>
      <c r="R266">
        <f t="shared" si="126"/>
        <v>0.28582630206948245</v>
      </c>
      <c r="S266">
        <f t="shared" si="127"/>
        <v>0.17144579773828858</v>
      </c>
      <c r="T266" s="14">
        <f t="shared" si="128"/>
        <v>14.728247037349844</v>
      </c>
      <c r="U266" s="14">
        <f t="shared" si="129"/>
        <v>20.891843137879903</v>
      </c>
      <c r="V266">
        <f t="shared" si="130"/>
        <v>41.485734360000002</v>
      </c>
      <c r="W266">
        <f t="shared" si="131"/>
        <v>82.124960400000006</v>
      </c>
      <c r="X266">
        <f t="shared" si="132"/>
        <v>80.155213600385906</v>
      </c>
      <c r="Y266">
        <f t="shared" si="133"/>
        <v>99.818914313422297</v>
      </c>
      <c r="Z266">
        <v>92.665000000000006</v>
      </c>
      <c r="AA266">
        <f t="shared" si="134"/>
        <v>0.55965246591953943</v>
      </c>
      <c r="AB266">
        <f t="shared" si="135"/>
        <v>80.15521360038592</v>
      </c>
      <c r="AC266">
        <f t="shared" si="136"/>
        <v>99.818914313422326</v>
      </c>
      <c r="AD266">
        <f t="shared" si="137"/>
        <v>82.124960400000006</v>
      </c>
      <c r="AE266">
        <f t="shared" si="138"/>
        <v>15.279103818638195</v>
      </c>
      <c r="AF266">
        <f t="shared" si="139"/>
        <v>20.324838769644995</v>
      </c>
    </row>
    <row r="267" spans="1:32" x14ac:dyDescent="0.25">
      <c r="A267">
        <v>3483.125</v>
      </c>
      <c r="B267">
        <v>2.3149999999999999</v>
      </c>
      <c r="C267">
        <v>74.849999999999994</v>
      </c>
      <c r="D267">
        <f t="shared" si="112"/>
        <v>2315</v>
      </c>
      <c r="E267">
        <f t="shared" si="113"/>
        <v>4072.1442885771544</v>
      </c>
      <c r="F267">
        <f t="shared" si="114"/>
        <v>4497.1873747494992</v>
      </c>
      <c r="G267">
        <f t="shared" si="115"/>
        <v>4363.9414829659327</v>
      </c>
      <c r="H267">
        <f t="shared" si="116"/>
        <v>2443.9674992792898</v>
      </c>
      <c r="I267">
        <f t="shared" si="117"/>
        <v>2632.346542783052</v>
      </c>
      <c r="J267">
        <f t="shared" si="118"/>
        <v>38.388161332685414</v>
      </c>
      <c r="K267">
        <f t="shared" si="119"/>
        <v>13.827442073389971</v>
      </c>
      <c r="L267">
        <f t="shared" si="120"/>
        <v>46.820167266548559</v>
      </c>
      <c r="M267">
        <f t="shared" si="121"/>
        <v>16.041209863813869</v>
      </c>
      <c r="N267">
        <f t="shared" si="122"/>
        <v>14.737747538920821</v>
      </c>
      <c r="O267">
        <f t="shared" si="123"/>
        <v>17.633371106237949</v>
      </c>
      <c r="P267" s="11">
        <f t="shared" si="124"/>
        <v>28.285942063143786</v>
      </c>
      <c r="Q267">
        <f t="shared" si="125"/>
        <v>37.582415879633999</v>
      </c>
      <c r="R267">
        <f t="shared" si="126"/>
        <v>0.28645172861948914</v>
      </c>
      <c r="S267">
        <f t="shared" si="127"/>
        <v>0.17143333323047164</v>
      </c>
      <c r="T267" s="14">
        <f t="shared" si="128"/>
        <v>14.663669621004461</v>
      </c>
      <c r="U267" s="14">
        <f t="shared" si="129"/>
        <v>20.770034392143774</v>
      </c>
      <c r="V267">
        <f t="shared" si="130"/>
        <v>41.487223225000008</v>
      </c>
      <c r="W267">
        <f t="shared" si="131"/>
        <v>82.12790775000002</v>
      </c>
      <c r="X267">
        <f t="shared" si="132"/>
        <v>80.079857767168164</v>
      </c>
      <c r="Y267">
        <f t="shared" si="133"/>
        <v>99.650133801021084</v>
      </c>
      <c r="Z267">
        <v>93.129000000000005</v>
      </c>
      <c r="AA267">
        <f t="shared" si="134"/>
        <v>0.5658355875964447</v>
      </c>
      <c r="AB267">
        <f t="shared" si="135"/>
        <v>80.07985776716815</v>
      </c>
      <c r="AC267">
        <f t="shared" si="136"/>
        <v>99.65013380102107</v>
      </c>
      <c r="AD267">
        <f t="shared" si="137"/>
        <v>82.12790775000002</v>
      </c>
      <c r="AE267">
        <f t="shared" si="138"/>
        <v>15.275409462684157</v>
      </c>
      <c r="AF267">
        <f t="shared" si="139"/>
        <v>20.295834230188856</v>
      </c>
    </row>
    <row r="268" spans="1:32" x14ac:dyDescent="0.25">
      <c r="A268">
        <v>3483.25</v>
      </c>
      <c r="B268">
        <v>2.3119999999999998</v>
      </c>
      <c r="C268">
        <v>74.537000000000006</v>
      </c>
      <c r="D268">
        <f t="shared" si="112"/>
        <v>2312</v>
      </c>
      <c r="E268">
        <f t="shared" si="113"/>
        <v>4089.244267947462</v>
      </c>
      <c r="F268">
        <f t="shared" si="114"/>
        <v>4509.3437500838509</v>
      </c>
      <c r="G268">
        <f t="shared" si="115"/>
        <v>4379.9504836524138</v>
      </c>
      <c r="H268">
        <f t="shared" si="116"/>
        <v>2452.1296859774247</v>
      </c>
      <c r="I268">
        <f t="shared" si="117"/>
        <v>2637.6348235447736</v>
      </c>
      <c r="J268">
        <f t="shared" si="118"/>
        <v>38.661075994959994</v>
      </c>
      <c r="K268">
        <f t="shared" si="119"/>
        <v>13.901917272721231</v>
      </c>
      <c r="L268">
        <f t="shared" si="120"/>
        <v>47.01262660244371</v>
      </c>
      <c r="M268">
        <f t="shared" si="121"/>
        <v>16.084855573013471</v>
      </c>
      <c r="N268">
        <f t="shared" si="122"/>
        <v>14.842915456416769</v>
      </c>
      <c r="O268">
        <f t="shared" si="123"/>
        <v>17.792072315003335</v>
      </c>
      <c r="P268" s="11">
        <f t="shared" si="124"/>
        <v>28.425684735723173</v>
      </c>
      <c r="Q268">
        <f t="shared" si="125"/>
        <v>37.683893090145446</v>
      </c>
      <c r="R268">
        <f t="shared" si="126"/>
        <v>0.28763909785274794</v>
      </c>
      <c r="S268">
        <f t="shared" si="127"/>
        <v>0.17140912204925179</v>
      </c>
      <c r="T268" s="14">
        <f t="shared" si="128"/>
        <v>14.752469773985217</v>
      </c>
      <c r="U268" s="14">
        <f t="shared" si="129"/>
        <v>20.838760927635857</v>
      </c>
      <c r="V268">
        <f t="shared" si="130"/>
        <v>41.488712090000007</v>
      </c>
      <c r="W268">
        <f t="shared" si="131"/>
        <v>82.130855100000005</v>
      </c>
      <c r="X268">
        <f t="shared" si="132"/>
        <v>80.169790067014247</v>
      </c>
      <c r="Y268">
        <f t="shared" si="133"/>
        <v>99.793313866090656</v>
      </c>
      <c r="Z268">
        <v>92.641000000000005</v>
      </c>
      <c r="AA268">
        <f t="shared" si="134"/>
        <v>0.55933264928107884</v>
      </c>
      <c r="AB268">
        <f t="shared" si="135"/>
        <v>80.169790067014233</v>
      </c>
      <c r="AC268">
        <f t="shared" si="136"/>
        <v>99.793313866090671</v>
      </c>
      <c r="AD268">
        <f t="shared" si="137"/>
        <v>82.130855100000005</v>
      </c>
      <c r="AE268">
        <f t="shared" si="138"/>
        <v>15.296960728230578</v>
      </c>
      <c r="AF268">
        <f t="shared" si="139"/>
        <v>20.27916083802754</v>
      </c>
    </row>
    <row r="269" spans="1:32" x14ac:dyDescent="0.25">
      <c r="A269">
        <v>3483.375</v>
      </c>
      <c r="B269">
        <v>2.3119999999999998</v>
      </c>
      <c r="C269">
        <v>74.233000000000004</v>
      </c>
      <c r="D269">
        <f t="shared" si="112"/>
        <v>2312</v>
      </c>
      <c r="E269">
        <f t="shared" si="113"/>
        <v>4105.9905971737635</v>
      </c>
      <c r="F269">
        <f t="shared" si="114"/>
        <v>4521.2487155308281</v>
      </c>
      <c r="G269">
        <f t="shared" si="115"/>
        <v>4395.6283970740769</v>
      </c>
      <c r="H269">
        <f t="shared" si="116"/>
        <v>2460.0900546561243</v>
      </c>
      <c r="I269">
        <f t="shared" si="117"/>
        <v>2642.792346411703</v>
      </c>
      <c r="J269">
        <f t="shared" si="118"/>
        <v>38.978375108791475</v>
      </c>
      <c r="K269">
        <f t="shared" si="119"/>
        <v>13.992323594065553</v>
      </c>
      <c r="L269">
        <f t="shared" si="120"/>
        <v>47.261187159057343</v>
      </c>
      <c r="M269">
        <f t="shared" si="121"/>
        <v>16.14782040501526</v>
      </c>
      <c r="N269">
        <f t="shared" si="122"/>
        <v>14.965546349026823</v>
      </c>
      <c r="O269">
        <f t="shared" si="123"/>
        <v>17.971237219795242</v>
      </c>
      <c r="P269" s="11">
        <f t="shared" si="124"/>
        <v>28.598098047704994</v>
      </c>
      <c r="Q269">
        <f t="shared" si="125"/>
        <v>37.830616587499399</v>
      </c>
      <c r="R269">
        <f t="shared" si="126"/>
        <v>0.28880251632460369</v>
      </c>
      <c r="S269">
        <f t="shared" si="127"/>
        <v>0.17138460914978354</v>
      </c>
      <c r="T269" s="14">
        <f t="shared" si="128"/>
        <v>14.862166090547216</v>
      </c>
      <c r="U269" s="14">
        <f t="shared" si="129"/>
        <v>20.938204661399432</v>
      </c>
      <c r="V269">
        <f t="shared" si="130"/>
        <v>41.490200955000006</v>
      </c>
      <c r="W269">
        <f t="shared" si="131"/>
        <v>82.133802450000005</v>
      </c>
      <c r="X269">
        <f t="shared" si="132"/>
        <v>80.283199360053203</v>
      </c>
      <c r="Y269">
        <f t="shared" si="133"/>
        <v>99.983540254171814</v>
      </c>
      <c r="Z269">
        <v>90.796000000000006</v>
      </c>
      <c r="AA269">
        <f t="shared" si="134"/>
        <v>0.534746745199419</v>
      </c>
      <c r="AB269">
        <f t="shared" si="135"/>
        <v>80.283199360053203</v>
      </c>
      <c r="AC269">
        <f t="shared" si="136"/>
        <v>99.983540254171814</v>
      </c>
      <c r="AD269">
        <f t="shared" si="137"/>
        <v>82.133802450000005</v>
      </c>
      <c r="AE269">
        <f t="shared" si="138"/>
        <v>15.184669224111403</v>
      </c>
      <c r="AF269">
        <f t="shared" si="139"/>
        <v>20.086839287952575</v>
      </c>
    </row>
    <row r="270" spans="1:32" x14ac:dyDescent="0.25">
      <c r="A270">
        <v>3483.5</v>
      </c>
      <c r="B270">
        <v>2.3370000000000002</v>
      </c>
      <c r="C270">
        <v>74.161000000000001</v>
      </c>
      <c r="D270">
        <f t="shared" si="112"/>
        <v>2337</v>
      </c>
      <c r="E270">
        <f t="shared" si="113"/>
        <v>4109.9769420584944</v>
      </c>
      <c r="F270">
        <f t="shared" si="114"/>
        <v>4524.0826081093828</v>
      </c>
      <c r="G270">
        <f t="shared" si="115"/>
        <v>4399.360413155162</v>
      </c>
      <c r="H270">
        <f t="shared" si="116"/>
        <v>2461.9801797421096</v>
      </c>
      <c r="I270">
        <f t="shared" si="117"/>
        <v>2644.016958454913</v>
      </c>
      <c r="J270">
        <f t="shared" si="118"/>
        <v>39.476394754958072</v>
      </c>
      <c r="K270">
        <f t="shared" si="119"/>
        <v>14.16536654952027</v>
      </c>
      <c r="L270">
        <f t="shared" si="120"/>
        <v>47.832134890959857</v>
      </c>
      <c r="M270">
        <f t="shared" si="121"/>
        <v>16.337559606207588</v>
      </c>
      <c r="N270">
        <f t="shared" si="122"/>
        <v>15.157015678544681</v>
      </c>
      <c r="O270">
        <f t="shared" si="123"/>
        <v>18.208874719320242</v>
      </c>
      <c r="P270" s="11">
        <f t="shared" si="124"/>
        <v>28.948768471824096</v>
      </c>
      <c r="Q270">
        <f t="shared" si="125"/>
        <v>38.274936870256951</v>
      </c>
      <c r="R270">
        <f t="shared" si="126"/>
        <v>0.28907954075722775</v>
      </c>
      <c r="S270">
        <f t="shared" si="127"/>
        <v>0.1713786450613492</v>
      </c>
      <c r="T270" s="14">
        <f t="shared" si="128"/>
        <v>15.085735667466777</v>
      </c>
      <c r="U270" s="14">
        <f t="shared" si="129"/>
        <v>21.239877134279116</v>
      </c>
      <c r="V270">
        <f t="shared" si="130"/>
        <v>41.491689819999998</v>
      </c>
      <c r="W270">
        <f t="shared" si="131"/>
        <v>82.136749800000018</v>
      </c>
      <c r="X270">
        <f t="shared" si="132"/>
        <v>80.528885944344225</v>
      </c>
      <c r="Y270">
        <f t="shared" si="133"/>
        <v>100.46070866391747</v>
      </c>
      <c r="Z270">
        <v>88.426000000000002</v>
      </c>
      <c r="AA270">
        <f t="shared" si="134"/>
        <v>0.50316485215143314</v>
      </c>
      <c r="AB270">
        <f t="shared" si="135"/>
        <v>80.528885944344211</v>
      </c>
      <c r="AC270">
        <f t="shared" si="136"/>
        <v>100.46070866391747</v>
      </c>
      <c r="AD270">
        <f t="shared" si="137"/>
        <v>82.136749800000018</v>
      </c>
      <c r="AE270">
        <f t="shared" si="138"/>
        <v>15.104205662627372</v>
      </c>
      <c r="AF270">
        <f t="shared" si="139"/>
        <v>19.970193853846268</v>
      </c>
    </row>
    <row r="271" spans="1:32" x14ac:dyDescent="0.25">
      <c r="A271">
        <v>3483.625</v>
      </c>
      <c r="B271">
        <v>2.3479999999999999</v>
      </c>
      <c r="C271">
        <v>74.248000000000005</v>
      </c>
      <c r="D271">
        <f t="shared" si="112"/>
        <v>2348</v>
      </c>
      <c r="E271">
        <f t="shared" si="113"/>
        <v>4105.1610817799801</v>
      </c>
      <c r="F271">
        <f t="shared" si="114"/>
        <v>4520.6590130373879</v>
      </c>
      <c r="G271">
        <f t="shared" si="115"/>
        <v>4394.8518047624175</v>
      </c>
      <c r="H271">
        <f t="shared" si="116"/>
        <v>2459.6965093526942</v>
      </c>
      <c r="I271">
        <f t="shared" si="117"/>
        <v>2642.5373684096107</v>
      </c>
      <c r="J271">
        <f t="shared" si="118"/>
        <v>39.569311947283566</v>
      </c>
      <c r="K271">
        <f t="shared" si="119"/>
        <v>14.205651043750052</v>
      </c>
      <c r="L271">
        <f t="shared" si="120"/>
        <v>47.98456837774269</v>
      </c>
      <c r="M271">
        <f t="shared" si="121"/>
        <v>16.396092789599916</v>
      </c>
      <c r="N271">
        <f t="shared" si="122"/>
        <v>15.192382798542859</v>
      </c>
      <c r="O271">
        <f t="shared" si="123"/>
        <v>18.242020825347964</v>
      </c>
      <c r="P271" s="11">
        <f t="shared" si="124"/>
        <v>29.034731927305025</v>
      </c>
      <c r="Q271">
        <f t="shared" si="125"/>
        <v>38.412301972704341</v>
      </c>
      <c r="R271">
        <f t="shared" si="126"/>
        <v>0.2887448742888275</v>
      </c>
      <c r="S271">
        <f t="shared" si="127"/>
        <v>0.17138584373800811</v>
      </c>
      <c r="T271" s="14">
        <f t="shared" si="128"/>
        <v>15.140634968954364</v>
      </c>
      <c r="U271" s="14">
        <f t="shared" si="129"/>
        <v>21.33330161632221</v>
      </c>
      <c r="V271">
        <f t="shared" si="130"/>
        <v>41.493178685000004</v>
      </c>
      <c r="W271">
        <f t="shared" si="131"/>
        <v>82.139697150000003</v>
      </c>
      <c r="X271">
        <f t="shared" si="132"/>
        <v>80.594211758274071</v>
      </c>
      <c r="Y271">
        <f t="shared" si="133"/>
        <v>100.59744496158596</v>
      </c>
      <c r="Z271">
        <v>87.397999999999996</v>
      </c>
      <c r="AA271">
        <f t="shared" si="134"/>
        <v>0.48946603947070333</v>
      </c>
      <c r="AB271">
        <f t="shared" si="135"/>
        <v>80.594211758274071</v>
      </c>
      <c r="AC271">
        <f t="shared" si="136"/>
        <v>100.59744496158596</v>
      </c>
      <c r="AD271">
        <f t="shared" si="137"/>
        <v>82.139697150000003</v>
      </c>
      <c r="AE271">
        <f t="shared" si="138"/>
        <v>15.033049752108592</v>
      </c>
      <c r="AF271">
        <f t="shared" si="139"/>
        <v>19.888389122877712</v>
      </c>
    </row>
    <row r="272" spans="1:32" x14ac:dyDescent="0.25">
      <c r="A272">
        <v>3483.75</v>
      </c>
      <c r="B272">
        <v>2.347</v>
      </c>
      <c r="C272">
        <v>74.582999999999998</v>
      </c>
      <c r="D272">
        <f t="shared" si="112"/>
        <v>2347</v>
      </c>
      <c r="E272">
        <f t="shared" si="113"/>
        <v>4086.722175294638</v>
      </c>
      <c r="F272">
        <f t="shared" si="114"/>
        <v>4507.5507944169585</v>
      </c>
      <c r="G272">
        <f t="shared" si="115"/>
        <v>4377.589300510841</v>
      </c>
      <c r="H272">
        <f t="shared" si="116"/>
        <v>2450.9279852955278</v>
      </c>
      <c r="I272">
        <f t="shared" si="117"/>
        <v>2636.8562416729728</v>
      </c>
      <c r="J272">
        <f t="shared" si="118"/>
        <v>39.197946729991472</v>
      </c>
      <c r="K272">
        <f t="shared" si="119"/>
        <v>14.098541630428954</v>
      </c>
      <c r="L272">
        <f t="shared" si="120"/>
        <v>47.686379243492297</v>
      </c>
      <c r="M272">
        <f t="shared" si="121"/>
        <v>16.318716439719083</v>
      </c>
      <c r="N272">
        <f t="shared" si="122"/>
        <v>15.048946364054132</v>
      </c>
      <c r="O272">
        <f t="shared" si="123"/>
        <v>18.03414328910057</v>
      </c>
      <c r="P272" s="11">
        <f t="shared" si="124"/>
        <v>28.829615298786173</v>
      </c>
      <c r="Q272">
        <f t="shared" si="125"/>
        <v>38.231904750977826</v>
      </c>
      <c r="R272">
        <f t="shared" si="126"/>
        <v>0.28746393063960191</v>
      </c>
      <c r="S272">
        <f t="shared" si="127"/>
        <v>0.1714127423013167</v>
      </c>
      <c r="T272" s="14">
        <f t="shared" si="128"/>
        <v>15.009700920976815</v>
      </c>
      <c r="U272" s="14">
        <f t="shared" si="129"/>
        <v>21.210625723446277</v>
      </c>
      <c r="V272">
        <f t="shared" si="130"/>
        <v>41.494667550000003</v>
      </c>
      <c r="W272">
        <f t="shared" si="131"/>
        <v>82.142644500000017</v>
      </c>
      <c r="X272">
        <f t="shared" si="132"/>
        <v>80.463924441326114</v>
      </c>
      <c r="Y272">
        <f t="shared" si="133"/>
        <v>100.37275849778339</v>
      </c>
      <c r="Z272">
        <v>87.353999999999999</v>
      </c>
      <c r="AA272">
        <f t="shared" si="134"/>
        <v>0.48887970896685895</v>
      </c>
      <c r="AB272">
        <f t="shared" si="135"/>
        <v>80.4639244413261</v>
      </c>
      <c r="AC272">
        <f t="shared" si="136"/>
        <v>100.37275849778339</v>
      </c>
      <c r="AD272">
        <f t="shared" si="137"/>
        <v>82.142644500000017</v>
      </c>
      <c r="AE272">
        <f t="shared" si="138"/>
        <v>14.921918135306466</v>
      </c>
      <c r="AF272">
        <f t="shared" si="139"/>
        <v>19.788448334756144</v>
      </c>
    </row>
    <row r="273" spans="1:32" x14ac:dyDescent="0.25">
      <c r="A273">
        <v>3483.875</v>
      </c>
      <c r="B273">
        <v>2.3319999999999999</v>
      </c>
      <c r="C273">
        <v>75.046999999999997</v>
      </c>
      <c r="D273">
        <f t="shared" si="112"/>
        <v>2332</v>
      </c>
      <c r="E273">
        <f t="shared" si="113"/>
        <v>4061.4548216451026</v>
      </c>
      <c r="F273">
        <f t="shared" si="114"/>
        <v>4489.5882327075033</v>
      </c>
      <c r="G273">
        <f t="shared" si="115"/>
        <v>4353.934004024145</v>
      </c>
      <c r="H273">
        <f t="shared" si="116"/>
        <v>2438.8477594456599</v>
      </c>
      <c r="I273">
        <f t="shared" si="117"/>
        <v>2629.0294633448434</v>
      </c>
      <c r="J273">
        <f t="shared" si="118"/>
        <v>38.467308405592235</v>
      </c>
      <c r="K273">
        <f t="shared" si="119"/>
        <v>13.870685614232265</v>
      </c>
      <c r="L273">
        <f t="shared" si="120"/>
        <v>47.004730628287568</v>
      </c>
      <c r="M273">
        <f t="shared" si="121"/>
        <v>16.118308083423461</v>
      </c>
      <c r="N273">
        <f t="shared" si="122"/>
        <v>14.768114461440646</v>
      </c>
      <c r="O273">
        <f t="shared" si="123"/>
        <v>17.649109337483946</v>
      </c>
      <c r="P273" s="11">
        <f t="shared" si="124"/>
        <v>28.382260195363084</v>
      </c>
      <c r="Q273">
        <f t="shared" si="125"/>
        <v>37.763522723283771</v>
      </c>
      <c r="R273">
        <f t="shared" si="126"/>
        <v>0.28570983434303071</v>
      </c>
      <c r="S273">
        <f t="shared" si="127"/>
        <v>0.17144809888951323</v>
      </c>
      <c r="T273" s="14">
        <f t="shared" si="128"/>
        <v>14.724864894132288</v>
      </c>
      <c r="U273" s="14">
        <f t="shared" si="129"/>
        <v>20.892720140177687</v>
      </c>
      <c r="V273">
        <f t="shared" si="130"/>
        <v>41.496156415000002</v>
      </c>
      <c r="W273">
        <f t="shared" si="131"/>
        <v>82.145591850000002</v>
      </c>
      <c r="X273">
        <f t="shared" si="132"/>
        <v>80.167694570387482</v>
      </c>
      <c r="Y273">
        <f t="shared" si="133"/>
        <v>99.832030432164103</v>
      </c>
      <c r="Z273">
        <v>88.55</v>
      </c>
      <c r="AA273">
        <f t="shared" si="134"/>
        <v>0.50481723811681289</v>
      </c>
      <c r="AB273">
        <f t="shared" si="135"/>
        <v>80.167694570387482</v>
      </c>
      <c r="AC273">
        <f t="shared" si="136"/>
        <v>99.832030432164103</v>
      </c>
      <c r="AD273">
        <f t="shared" si="137"/>
        <v>82.145591850000002</v>
      </c>
      <c r="AE273">
        <f t="shared" si="138"/>
        <v>14.822305049234144</v>
      </c>
      <c r="AF273">
        <f t="shared" si="139"/>
        <v>19.721560217027552</v>
      </c>
    </row>
    <row r="274" spans="1:32" x14ac:dyDescent="0.25">
      <c r="A274">
        <v>3484</v>
      </c>
      <c r="B274">
        <v>2.3039999999999998</v>
      </c>
      <c r="C274">
        <v>75.412000000000006</v>
      </c>
      <c r="D274">
        <f t="shared" si="112"/>
        <v>2304</v>
      </c>
      <c r="E274">
        <f t="shared" si="113"/>
        <v>4041.7970614756268</v>
      </c>
      <c r="F274">
        <f t="shared" si="114"/>
        <v>4475.613531003024</v>
      </c>
      <c r="G274">
        <f t="shared" si="115"/>
        <v>4335.530408953482</v>
      </c>
      <c r="H274">
        <f t="shared" si="116"/>
        <v>2429.3973657217157</v>
      </c>
      <c r="I274">
        <f t="shared" si="117"/>
        <v>2622.9065532510995</v>
      </c>
      <c r="J274">
        <f t="shared" si="118"/>
        <v>37.638428512096546</v>
      </c>
      <c r="K274">
        <f t="shared" si="119"/>
        <v>13.598142475566208</v>
      </c>
      <c r="L274">
        <f t="shared" si="120"/>
        <v>46.151692367379511</v>
      </c>
      <c r="M274">
        <f t="shared" si="121"/>
        <v>15.850687765449745</v>
      </c>
      <c r="N274">
        <f t="shared" si="122"/>
        <v>14.45031683648002</v>
      </c>
      <c r="O274">
        <f t="shared" si="123"/>
        <v>17.231955381896483</v>
      </c>
      <c r="P274" s="11">
        <f t="shared" si="124"/>
        <v>27.838743974087528</v>
      </c>
      <c r="Q274">
        <f t="shared" si="125"/>
        <v>37.137356972284259</v>
      </c>
      <c r="R274">
        <f t="shared" si="126"/>
        <v>0.28434627181963201</v>
      </c>
      <c r="S274">
        <f t="shared" si="127"/>
        <v>0.17147462374578326</v>
      </c>
      <c r="T274" s="14">
        <f t="shared" si="128"/>
        <v>14.380160627152303</v>
      </c>
      <c r="U274" s="14">
        <f t="shared" si="129"/>
        <v>20.469107815248982</v>
      </c>
      <c r="V274">
        <f t="shared" si="130"/>
        <v>41.497645280000008</v>
      </c>
      <c r="W274">
        <f t="shared" si="131"/>
        <v>82.148539200000002</v>
      </c>
      <c r="X274">
        <f t="shared" si="132"/>
        <v>79.799227243372869</v>
      </c>
      <c r="Y274">
        <f t="shared" si="133"/>
        <v>99.137066317221553</v>
      </c>
      <c r="Z274">
        <v>91.4</v>
      </c>
      <c r="AA274">
        <f t="shared" si="134"/>
        <v>0.54279546393401112</v>
      </c>
      <c r="AB274">
        <f t="shared" si="135"/>
        <v>79.799227243372869</v>
      </c>
      <c r="AC274">
        <f t="shared" si="136"/>
        <v>99.137066317221567</v>
      </c>
      <c r="AD274">
        <f t="shared" si="137"/>
        <v>82.148539200000002</v>
      </c>
      <c r="AE274">
        <f t="shared" si="138"/>
        <v>14.84682930925303</v>
      </c>
      <c r="AF274">
        <f t="shared" si="139"/>
        <v>19.805922295830687</v>
      </c>
    </row>
    <row r="275" spans="1:32" x14ac:dyDescent="0.25">
      <c r="A275">
        <v>3484.125</v>
      </c>
      <c r="B275">
        <v>2.2799999999999998</v>
      </c>
      <c r="C275">
        <v>75.596999999999994</v>
      </c>
      <c r="D275">
        <f t="shared" si="112"/>
        <v>2280</v>
      </c>
      <c r="E275">
        <f t="shared" si="113"/>
        <v>4031.9060280169851</v>
      </c>
      <c r="F275">
        <f t="shared" si="114"/>
        <v>4468.581995317274</v>
      </c>
      <c r="G275">
        <f t="shared" si="115"/>
        <v>4326.2704234295015</v>
      </c>
      <c r="H275">
        <f t="shared" si="116"/>
        <v>2424.6248928191235</v>
      </c>
      <c r="I275">
        <f t="shared" si="117"/>
        <v>2619.8144680575101</v>
      </c>
      <c r="J275">
        <f t="shared" si="118"/>
        <v>37.064286978772117</v>
      </c>
      <c r="K275">
        <f t="shared" si="119"/>
        <v>13.403677385602172</v>
      </c>
      <c r="L275">
        <f t="shared" si="120"/>
        <v>45.527553111432056</v>
      </c>
      <c r="M275">
        <f t="shared" si="121"/>
        <v>15.648615491259076</v>
      </c>
      <c r="N275">
        <f t="shared" si="122"/>
        <v>14.230322128913905</v>
      </c>
      <c r="O275">
        <f t="shared" si="123"/>
        <v>16.950953846710224</v>
      </c>
      <c r="P275" s="11">
        <f t="shared" si="124"/>
        <v>27.447652011158546</v>
      </c>
      <c r="Q275">
        <f t="shared" si="125"/>
        <v>36.664321436419371</v>
      </c>
      <c r="R275">
        <f t="shared" si="126"/>
        <v>0.28366058496112101</v>
      </c>
      <c r="S275">
        <f t="shared" si="127"/>
        <v>0.17148770946858335</v>
      </c>
      <c r="T275" s="14">
        <f t="shared" si="128"/>
        <v>14.13305946440987</v>
      </c>
      <c r="U275" s="14">
        <f t="shared" si="129"/>
        <v>20.15015377049982</v>
      </c>
      <c r="V275">
        <f t="shared" si="130"/>
        <v>41.499134145000006</v>
      </c>
      <c r="W275">
        <f t="shared" si="131"/>
        <v>82.151486550000016</v>
      </c>
      <c r="X275">
        <f t="shared" si="132"/>
        <v>79.53124281501016</v>
      </c>
      <c r="Y275">
        <f t="shared" si="133"/>
        <v>98.622553714346225</v>
      </c>
      <c r="Z275">
        <v>94.861000000000004</v>
      </c>
      <c r="AA275">
        <f t="shared" si="134"/>
        <v>0.58891568833868579</v>
      </c>
      <c r="AB275">
        <f t="shared" si="135"/>
        <v>79.531242815010131</v>
      </c>
      <c r="AC275">
        <f t="shared" si="136"/>
        <v>98.622553714346211</v>
      </c>
      <c r="AD275">
        <f t="shared" si="137"/>
        <v>82.151486550000016</v>
      </c>
      <c r="AE275">
        <f t="shared" si="138"/>
        <v>15.007472426768832</v>
      </c>
      <c r="AF275">
        <f t="shared" si="139"/>
        <v>20.046843816715523</v>
      </c>
    </row>
    <row r="276" spans="1:32" x14ac:dyDescent="0.25">
      <c r="A276">
        <v>3484.25</v>
      </c>
      <c r="B276">
        <v>2.2639999999999998</v>
      </c>
      <c r="C276">
        <v>75.805000000000007</v>
      </c>
      <c r="D276">
        <f t="shared" si="112"/>
        <v>2264</v>
      </c>
      <c r="E276">
        <f t="shared" si="113"/>
        <v>4020.8429523118525</v>
      </c>
      <c r="F276">
        <f t="shared" si="114"/>
        <v>4460.7172547984956</v>
      </c>
      <c r="G276">
        <f t="shared" si="115"/>
        <v>4315.9131719543566</v>
      </c>
      <c r="H276">
        <f t="shared" si="116"/>
        <v>2419.2730129907377</v>
      </c>
      <c r="I276">
        <f t="shared" si="117"/>
        <v>2616.3469851166992</v>
      </c>
      <c r="J276">
        <f t="shared" si="118"/>
        <v>36.60249109876095</v>
      </c>
      <c r="K276">
        <f t="shared" si="119"/>
        <v>13.250924647376278</v>
      </c>
      <c r="L276">
        <f t="shared" si="120"/>
        <v>45.049068439309906</v>
      </c>
      <c r="M276">
        <f t="shared" si="121"/>
        <v>15.497694781342203</v>
      </c>
      <c r="N276">
        <f t="shared" si="122"/>
        <v>14.053678876625501</v>
      </c>
      <c r="O276">
        <f t="shared" si="123"/>
        <v>16.719812150029661</v>
      </c>
      <c r="P276" s="11">
        <f t="shared" si="124"/>
        <v>27.142622276151883</v>
      </c>
      <c r="Q276">
        <f t="shared" si="125"/>
        <v>36.311166375805485</v>
      </c>
      <c r="R276">
        <f t="shared" si="126"/>
        <v>0.28289399240027596</v>
      </c>
      <c r="S276">
        <f t="shared" si="127"/>
        <v>0.17150217784392</v>
      </c>
      <c r="T276" s="14">
        <f t="shared" si="128"/>
        <v>13.940883270966935</v>
      </c>
      <c r="U276" s="14">
        <f t="shared" si="129"/>
        <v>19.91263417920003</v>
      </c>
      <c r="V276">
        <f t="shared" si="130"/>
        <v>41.500623009999998</v>
      </c>
      <c r="W276">
        <f t="shared" si="131"/>
        <v>82.154433900000001</v>
      </c>
      <c r="X276">
        <f t="shared" si="132"/>
        <v>79.324614731080914</v>
      </c>
      <c r="Y276">
        <f t="shared" si="133"/>
        <v>98.231802364318412</v>
      </c>
      <c r="Z276">
        <v>97.027000000000001</v>
      </c>
      <c r="AA276">
        <f t="shared" si="134"/>
        <v>0.61777913995975631</v>
      </c>
      <c r="AB276">
        <f t="shared" si="135"/>
        <v>79.324614731080914</v>
      </c>
      <c r="AC276">
        <f t="shared" si="136"/>
        <v>98.231802364318426</v>
      </c>
      <c r="AD276">
        <f t="shared" si="137"/>
        <v>82.154433900000001</v>
      </c>
      <c r="AE276">
        <f t="shared" si="138"/>
        <v>15.069192558644266</v>
      </c>
      <c r="AF276">
        <f t="shared" si="139"/>
        <v>20.159436055179771</v>
      </c>
    </row>
    <row r="277" spans="1:32" x14ac:dyDescent="0.25">
      <c r="A277">
        <v>3484.375</v>
      </c>
      <c r="B277">
        <v>2.2519999999999998</v>
      </c>
      <c r="C277">
        <v>75.893000000000001</v>
      </c>
      <c r="D277">
        <f t="shared" si="112"/>
        <v>2252</v>
      </c>
      <c r="E277">
        <f t="shared" si="113"/>
        <v>4016.1806754246109</v>
      </c>
      <c r="F277">
        <f t="shared" si="114"/>
        <v>4457.4028421593557</v>
      </c>
      <c r="G277">
        <f t="shared" si="115"/>
        <v>4311.5483483325206</v>
      </c>
      <c r="H277">
        <f t="shared" si="116"/>
        <v>2417.0131754289123</v>
      </c>
      <c r="I277">
        <f t="shared" si="117"/>
        <v>2614.882836360392</v>
      </c>
      <c r="J277">
        <f t="shared" si="118"/>
        <v>36.324100654156993</v>
      </c>
      <c r="K277">
        <f t="shared" si="119"/>
        <v>13.156077458323542</v>
      </c>
      <c r="L277">
        <f t="shared" si="120"/>
        <v>44.743727099097761</v>
      </c>
      <c r="M277">
        <f t="shared" si="121"/>
        <v>15.398302782253165</v>
      </c>
      <c r="N277">
        <f t="shared" si="122"/>
        <v>13.947121534591432</v>
      </c>
      <c r="O277">
        <f t="shared" si="123"/>
        <v>16.584334345091719</v>
      </c>
      <c r="P277" s="11">
        <f t="shared" si="124"/>
        <v>26.951595329300854</v>
      </c>
      <c r="Q277">
        <f t="shared" si="125"/>
        <v>36.078476872789651</v>
      </c>
      <c r="R277">
        <f t="shared" si="126"/>
        <v>0.28257104354718987</v>
      </c>
      <c r="S277">
        <f t="shared" si="127"/>
        <v>0.17150822993202802</v>
      </c>
      <c r="T277" s="14">
        <f t="shared" si="128"/>
        <v>13.820778603045914</v>
      </c>
      <c r="U277" s="14">
        <f t="shared" si="129"/>
        <v>19.756419089614774</v>
      </c>
      <c r="V277">
        <f t="shared" si="130"/>
        <v>41.502111875000004</v>
      </c>
      <c r="W277">
        <f t="shared" si="131"/>
        <v>82.157381250000014</v>
      </c>
      <c r="X277">
        <f t="shared" si="132"/>
        <v>79.194344351428938</v>
      </c>
      <c r="Y277">
        <f t="shared" si="133"/>
        <v>97.980273745777794</v>
      </c>
      <c r="Z277">
        <v>98.043000000000006</v>
      </c>
      <c r="AA277">
        <f t="shared" si="134"/>
        <v>0.63131804432125582</v>
      </c>
      <c r="AB277">
        <f t="shared" si="135"/>
        <v>79.194344351428938</v>
      </c>
      <c r="AC277">
        <f t="shared" si="136"/>
        <v>97.980273745777794</v>
      </c>
      <c r="AD277">
        <f t="shared" si="137"/>
        <v>82.157381250000014</v>
      </c>
      <c r="AE277">
        <f t="shared" si="138"/>
        <v>15.069564881088853</v>
      </c>
      <c r="AF277">
        <f t="shared" si="139"/>
        <v>20.172718586876723</v>
      </c>
    </row>
    <row r="278" spans="1:32" x14ac:dyDescent="0.25">
      <c r="A278">
        <v>3484.5</v>
      </c>
      <c r="B278">
        <v>2.242</v>
      </c>
      <c r="C278">
        <v>75.745000000000005</v>
      </c>
      <c r="D278">
        <f t="shared" si="112"/>
        <v>2242</v>
      </c>
      <c r="E278">
        <f t="shared" si="113"/>
        <v>4024.0279886461153</v>
      </c>
      <c r="F278">
        <f t="shared" si="114"/>
        <v>4462.9814971285232</v>
      </c>
      <c r="G278">
        <f t="shared" si="115"/>
        <v>4318.8950029704938</v>
      </c>
      <c r="H278">
        <f t="shared" si="116"/>
        <v>2420.8153159416579</v>
      </c>
      <c r="I278">
        <f t="shared" si="117"/>
        <v>2617.3462431986004</v>
      </c>
      <c r="J278">
        <f t="shared" si="118"/>
        <v>36.304260410139165</v>
      </c>
      <c r="K278">
        <f t="shared" si="119"/>
        <v>13.138897511918662</v>
      </c>
      <c r="L278">
        <f t="shared" si="120"/>
        <v>44.656613017601302</v>
      </c>
      <c r="M278">
        <f t="shared" si="121"/>
        <v>15.358824041913824</v>
      </c>
      <c r="N278">
        <f t="shared" si="122"/>
        <v>13.938964933773654</v>
      </c>
      <c r="O278">
        <f t="shared" si="123"/>
        <v>16.589266797189687</v>
      </c>
      <c r="P278" s="11">
        <f t="shared" si="124"/>
        <v>26.910931340265812</v>
      </c>
      <c r="Q278">
        <f t="shared" si="125"/>
        <v>35.985664178054499</v>
      </c>
      <c r="R278">
        <f t="shared" si="126"/>
        <v>0.28311465433374766</v>
      </c>
      <c r="S278">
        <f t="shared" si="127"/>
        <v>0.17149802875046224</v>
      </c>
      <c r="T278" s="14">
        <f t="shared" si="128"/>
        <v>13.795236552008427</v>
      </c>
      <c r="U278" s="14">
        <f t="shared" si="129"/>
        <v>19.694172851279113</v>
      </c>
      <c r="V278">
        <f t="shared" si="130"/>
        <v>41.503600740000003</v>
      </c>
      <c r="W278">
        <f t="shared" si="131"/>
        <v>82.160328600000014</v>
      </c>
      <c r="X278">
        <f t="shared" si="132"/>
        <v>79.162521918058999</v>
      </c>
      <c r="Y278">
        <f t="shared" si="133"/>
        <v>97.900287249193866</v>
      </c>
      <c r="Z278">
        <v>99.248000000000005</v>
      </c>
      <c r="AA278">
        <f t="shared" si="134"/>
        <v>0.64737550471063254</v>
      </c>
      <c r="AB278">
        <f t="shared" si="135"/>
        <v>79.162521918058999</v>
      </c>
      <c r="AC278">
        <f t="shared" si="136"/>
        <v>97.900287249193866</v>
      </c>
      <c r="AD278">
        <f t="shared" si="137"/>
        <v>82.160328600000014</v>
      </c>
      <c r="AE278">
        <f t="shared" si="138"/>
        <v>15.172863598869025</v>
      </c>
      <c r="AF278">
        <f t="shared" si="139"/>
        <v>20.289360007074919</v>
      </c>
    </row>
    <row r="279" spans="1:32" x14ac:dyDescent="0.25">
      <c r="A279">
        <v>3484.625</v>
      </c>
      <c r="B279">
        <v>2.2370000000000001</v>
      </c>
      <c r="C279">
        <v>75.334000000000003</v>
      </c>
      <c r="D279">
        <f t="shared" si="112"/>
        <v>2237</v>
      </c>
      <c r="E279">
        <f t="shared" si="113"/>
        <v>4045.9818939655402</v>
      </c>
      <c r="F279">
        <f t="shared" si="114"/>
        <v>4478.5885284201022</v>
      </c>
      <c r="G279">
        <f t="shared" si="115"/>
        <v>4339.448249130538</v>
      </c>
      <c r="H279">
        <f t="shared" si="116"/>
        <v>2431.413053216691</v>
      </c>
      <c r="I279">
        <f t="shared" si="117"/>
        <v>2624.212517179094</v>
      </c>
      <c r="J279">
        <f t="shared" si="118"/>
        <v>36.619621740846334</v>
      </c>
      <c r="K279">
        <f t="shared" si="119"/>
        <v>13.224628226883565</v>
      </c>
      <c r="L279">
        <f t="shared" si="120"/>
        <v>44.869198397826658</v>
      </c>
      <c r="M279">
        <f t="shared" si="121"/>
        <v>15.405081117109582</v>
      </c>
      <c r="N279">
        <f t="shared" si="122"/>
        <v>14.059036163607495</v>
      </c>
      <c r="O279">
        <f t="shared" si="123"/>
        <v>16.773124404559219</v>
      </c>
      <c r="P279" s="11">
        <f t="shared" si="124"/>
        <v>27.071136048558422</v>
      </c>
      <c r="Q279">
        <f t="shared" si="125"/>
        <v>36.093151127397263</v>
      </c>
      <c r="R279">
        <f t="shared" si="126"/>
        <v>0.2846364655142149</v>
      </c>
      <c r="S279">
        <f t="shared" si="127"/>
        <v>0.17146903846259448</v>
      </c>
      <c r="T279" s="14">
        <f t="shared" si="128"/>
        <v>13.895915271797707</v>
      </c>
      <c r="U279" s="14">
        <f t="shared" si="129"/>
        <v>19.766263903356947</v>
      </c>
      <c r="V279">
        <f t="shared" si="130"/>
        <v>41.505089605000002</v>
      </c>
      <c r="W279">
        <f t="shared" si="131"/>
        <v>82.163275949999999</v>
      </c>
      <c r="X279">
        <f t="shared" si="132"/>
        <v>79.264576470027151</v>
      </c>
      <c r="Y279">
        <f t="shared" si="133"/>
        <v>98.058775432900845</v>
      </c>
      <c r="Z279">
        <v>100.66800000000001</v>
      </c>
      <c r="AA279">
        <f t="shared" si="134"/>
        <v>0.66629798915288574</v>
      </c>
      <c r="AB279">
        <f t="shared" si="135"/>
        <v>79.264576470027151</v>
      </c>
      <c r="AC279">
        <f t="shared" si="136"/>
        <v>98.058775432900859</v>
      </c>
      <c r="AD279">
        <f t="shared" si="137"/>
        <v>82.163275949999999</v>
      </c>
      <c r="AE279">
        <f t="shared" si="138"/>
        <v>15.412597042904023</v>
      </c>
      <c r="AF279">
        <f t="shared" si="139"/>
        <v>20.549163261466976</v>
      </c>
    </row>
    <row r="280" spans="1:32" x14ac:dyDescent="0.25">
      <c r="A280">
        <v>3484.75</v>
      </c>
      <c r="B280">
        <v>2.2519999999999998</v>
      </c>
      <c r="C280">
        <v>74.757000000000005</v>
      </c>
      <c r="D280">
        <f t="shared" si="112"/>
        <v>2252</v>
      </c>
      <c r="E280">
        <f t="shared" si="113"/>
        <v>4077.2101609213851</v>
      </c>
      <c r="F280">
        <f t="shared" si="114"/>
        <v>4500.7887033990119</v>
      </c>
      <c r="G280">
        <f t="shared" si="115"/>
        <v>4368.6841526546004</v>
      </c>
      <c r="H280">
        <f t="shared" si="116"/>
        <v>2446.3891162267955</v>
      </c>
      <c r="I280">
        <f t="shared" si="117"/>
        <v>2633.9155084033409</v>
      </c>
      <c r="J280">
        <f t="shared" si="118"/>
        <v>37.436443352113962</v>
      </c>
      <c r="K280">
        <f t="shared" si="119"/>
        <v>13.477813982400061</v>
      </c>
      <c r="L280">
        <f t="shared" si="120"/>
        <v>45.618986841354655</v>
      </c>
      <c r="M280">
        <f t="shared" si="121"/>
        <v>15.623274558977984</v>
      </c>
      <c r="N280">
        <f t="shared" si="122"/>
        <v>14.372437723398686</v>
      </c>
      <c r="O280">
        <f t="shared" si="123"/>
        <v>17.205745596915285</v>
      </c>
      <c r="P280" s="11">
        <f t="shared" si="124"/>
        <v>27.567110070113515</v>
      </c>
      <c r="Q280">
        <f t="shared" si="125"/>
        <v>36.603027552063743</v>
      </c>
      <c r="R280">
        <f t="shared" si="126"/>
        <v>0.28680341768420259</v>
      </c>
      <c r="S280">
        <f t="shared" si="127"/>
        <v>0.17142624018694139</v>
      </c>
      <c r="T280" s="14">
        <f t="shared" si="128"/>
        <v>14.208452360399114</v>
      </c>
      <c r="U280" s="14">
        <f t="shared" si="129"/>
        <v>20.108892590950347</v>
      </c>
      <c r="V280">
        <f t="shared" si="130"/>
        <v>41.506578470000001</v>
      </c>
      <c r="W280">
        <f t="shared" si="131"/>
        <v>82.166223300000013</v>
      </c>
      <c r="X280">
        <f t="shared" si="132"/>
        <v>79.59874917219355</v>
      </c>
      <c r="Y280">
        <f t="shared" si="133"/>
        <v>98.659144134146686</v>
      </c>
      <c r="Z280">
        <v>100.003</v>
      </c>
      <c r="AA280">
        <f t="shared" si="134"/>
        <v>0.65743640312887275</v>
      </c>
      <c r="AB280">
        <f t="shared" si="135"/>
        <v>79.59874917219355</v>
      </c>
      <c r="AC280">
        <f t="shared" si="136"/>
        <v>98.659144134146686</v>
      </c>
      <c r="AD280">
        <f t="shared" si="137"/>
        <v>82.166223300000013</v>
      </c>
      <c r="AE280">
        <f t="shared" si="138"/>
        <v>15.623722602295572</v>
      </c>
      <c r="AF280">
        <f t="shared" si="139"/>
        <v>20.744849475448515</v>
      </c>
    </row>
    <row r="281" spans="1:32" x14ac:dyDescent="0.25">
      <c r="A281">
        <v>3484.875</v>
      </c>
      <c r="B281">
        <v>2.2629999999999999</v>
      </c>
      <c r="C281">
        <v>74.245000000000005</v>
      </c>
      <c r="D281">
        <f t="shared" si="112"/>
        <v>2263</v>
      </c>
      <c r="E281">
        <f t="shared" si="113"/>
        <v>4105.3269580443121</v>
      </c>
      <c r="F281">
        <f t="shared" si="114"/>
        <v>4520.7769344737017</v>
      </c>
      <c r="G281">
        <f t="shared" si="115"/>
        <v>4395.0070981210847</v>
      </c>
      <c r="H281">
        <f t="shared" si="116"/>
        <v>2459.7752120524929</v>
      </c>
      <c r="I281">
        <f t="shared" si="117"/>
        <v>2642.5883598888104</v>
      </c>
      <c r="J281">
        <f t="shared" si="118"/>
        <v>38.139944445623861</v>
      </c>
      <c r="K281">
        <f t="shared" si="119"/>
        <v>13.692268134332508</v>
      </c>
      <c r="L281">
        <f t="shared" si="120"/>
        <v>46.249890718542737</v>
      </c>
      <c r="M281">
        <f t="shared" si="121"/>
        <v>15.803147341712283</v>
      </c>
      <c r="N281">
        <f t="shared" si="122"/>
        <v>14.643596035118172</v>
      </c>
      <c r="O281">
        <f t="shared" si="123"/>
        <v>17.583384062754075</v>
      </c>
      <c r="P281" s="11">
        <f t="shared" si="124"/>
        <v>27.985315056472437</v>
      </c>
      <c r="Q281">
        <f t="shared" si="125"/>
        <v>37.023158367862791</v>
      </c>
      <c r="R281">
        <f t="shared" si="126"/>
        <v>0.28875640072781616</v>
      </c>
      <c r="S281">
        <f t="shared" si="127"/>
        <v>0.17138559703675152</v>
      </c>
      <c r="T281" s="14">
        <f t="shared" si="128"/>
        <v>14.47296979153475</v>
      </c>
      <c r="U281" s="14">
        <f t="shared" si="129"/>
        <v>20.392022827977758</v>
      </c>
      <c r="V281">
        <f t="shared" si="130"/>
        <v>41.508067335</v>
      </c>
      <c r="W281">
        <f t="shared" si="131"/>
        <v>82.169170650000012</v>
      </c>
      <c r="X281">
        <f t="shared" si="132"/>
        <v>79.879770369890167</v>
      </c>
      <c r="Y281">
        <f t="shared" si="133"/>
        <v>99.159610126779143</v>
      </c>
      <c r="Z281">
        <v>96.926000000000002</v>
      </c>
      <c r="AA281">
        <f t="shared" si="134"/>
        <v>0.61643324493956797</v>
      </c>
      <c r="AB281">
        <f t="shared" si="135"/>
        <v>79.879770369890153</v>
      </c>
      <c r="AC281">
        <f t="shared" si="136"/>
        <v>99.159610126779143</v>
      </c>
      <c r="AD281">
        <f t="shared" si="137"/>
        <v>82.169170650000012</v>
      </c>
      <c r="AE281">
        <f t="shared" si="138"/>
        <v>15.526057729361423</v>
      </c>
      <c r="AF281">
        <f t="shared" si="139"/>
        <v>20.540190202710722</v>
      </c>
    </row>
    <row r="282" spans="1:32" x14ac:dyDescent="0.25">
      <c r="A282">
        <v>3485</v>
      </c>
      <c r="B282">
        <v>2.29</v>
      </c>
      <c r="C282">
        <v>73.864000000000004</v>
      </c>
      <c r="D282">
        <f t="shared" si="112"/>
        <v>2290</v>
      </c>
      <c r="E282">
        <f t="shared" si="113"/>
        <v>4126.5027618325566</v>
      </c>
      <c r="F282">
        <f t="shared" si="114"/>
        <v>4535.8308133867649</v>
      </c>
      <c r="G282">
        <f t="shared" si="115"/>
        <v>4414.8318856276392</v>
      </c>
      <c r="H282">
        <f t="shared" si="116"/>
        <v>2469.7963915480741</v>
      </c>
      <c r="I282">
        <f t="shared" si="117"/>
        <v>2649.081082083997</v>
      </c>
      <c r="J282">
        <f t="shared" si="118"/>
        <v>38.994177349412837</v>
      </c>
      <c r="K282">
        <f t="shared" si="119"/>
        <v>13.968757753961903</v>
      </c>
      <c r="L282">
        <f t="shared" si="120"/>
        <v>47.113913073961648</v>
      </c>
      <c r="M282">
        <f t="shared" si="121"/>
        <v>16.070374026952685</v>
      </c>
      <c r="N282">
        <f t="shared" si="122"/>
        <v>14.973165020056278</v>
      </c>
      <c r="O282">
        <f t="shared" si="123"/>
        <v>18.019425737195299</v>
      </c>
      <c r="P282" s="11">
        <f t="shared" si="124"/>
        <v>28.534683558881856</v>
      </c>
      <c r="Q282">
        <f t="shared" si="125"/>
        <v>37.648172707732961</v>
      </c>
      <c r="R282">
        <f t="shared" si="126"/>
        <v>0.29022827761210857</v>
      </c>
      <c r="S282">
        <f t="shared" si="127"/>
        <v>0.17135334387957382</v>
      </c>
      <c r="T282" s="14">
        <f t="shared" si="128"/>
        <v>14.821801873592113</v>
      </c>
      <c r="U282" s="14">
        <f t="shared" si="129"/>
        <v>20.814564156208537</v>
      </c>
      <c r="V282">
        <f t="shared" si="130"/>
        <v>41.509556199999999</v>
      </c>
      <c r="W282">
        <f t="shared" si="131"/>
        <v>82.172118000000012</v>
      </c>
      <c r="X282">
        <f t="shared" si="132"/>
        <v>80.255851265746287</v>
      </c>
      <c r="Y282">
        <f t="shared" si="133"/>
        <v>99.861707578628554</v>
      </c>
      <c r="Z282">
        <v>94.855000000000004</v>
      </c>
      <c r="AA282">
        <f t="shared" si="134"/>
        <v>0.58883573417907065</v>
      </c>
      <c r="AB282">
        <f t="shared" si="135"/>
        <v>80.255851265746273</v>
      </c>
      <c r="AC282">
        <f t="shared" si="136"/>
        <v>99.861707578628554</v>
      </c>
      <c r="AD282">
        <f t="shared" si="137"/>
        <v>82.172118000000012</v>
      </c>
      <c r="AE282">
        <f t="shared" si="138"/>
        <v>15.601160059611178</v>
      </c>
      <c r="AF282">
        <f t="shared" si="139"/>
        <v>20.583903345316891</v>
      </c>
    </row>
    <row r="283" spans="1:32" x14ac:dyDescent="0.25">
      <c r="A283">
        <v>3485.125</v>
      </c>
      <c r="B283">
        <v>2.3029999999999999</v>
      </c>
      <c r="C283">
        <v>73.647000000000006</v>
      </c>
      <c r="D283">
        <f t="shared" si="112"/>
        <v>2303</v>
      </c>
      <c r="E283">
        <f t="shared" si="113"/>
        <v>4138.6614526049934</v>
      </c>
      <c r="F283">
        <f t="shared" si="114"/>
        <v>4544.4744266568905</v>
      </c>
      <c r="G283">
        <f t="shared" si="115"/>
        <v>4426.2148519287948</v>
      </c>
      <c r="H283">
        <f t="shared" si="116"/>
        <v>2475.5271222040592</v>
      </c>
      <c r="I283">
        <f t="shared" si="117"/>
        <v>2652.79402247601</v>
      </c>
      <c r="J283">
        <f t="shared" si="118"/>
        <v>39.446978380198324</v>
      </c>
      <c r="K283">
        <f t="shared" si="119"/>
        <v>14.1133241289645</v>
      </c>
      <c r="L283">
        <f t="shared" si="120"/>
        <v>47.562126716882105</v>
      </c>
      <c r="M283">
        <f t="shared" si="121"/>
        <v>16.206939037451285</v>
      </c>
      <c r="N283">
        <f t="shared" si="122"/>
        <v>15.148248641979535</v>
      </c>
      <c r="O283">
        <f t="shared" si="123"/>
        <v>18.253343050914147</v>
      </c>
      <c r="P283" s="11">
        <f t="shared" si="124"/>
        <v>28.820840978605709</v>
      </c>
      <c r="Q283">
        <f t="shared" si="125"/>
        <v>37.967480495946901</v>
      </c>
      <c r="R283">
        <f t="shared" si="126"/>
        <v>0.29107373295820588</v>
      </c>
      <c r="S283">
        <f t="shared" si="127"/>
        <v>0.17133409363146759</v>
      </c>
      <c r="T283" s="14">
        <f t="shared" si="128"/>
        <v>15.004104590775501</v>
      </c>
      <c r="U283" s="14">
        <f t="shared" si="129"/>
        <v>21.031044234686856</v>
      </c>
      <c r="V283">
        <f t="shared" si="130"/>
        <v>41.511045064999998</v>
      </c>
      <c r="W283">
        <f t="shared" si="131"/>
        <v>82.175065350000011</v>
      </c>
      <c r="X283">
        <f t="shared" si="132"/>
        <v>80.451844418200224</v>
      </c>
      <c r="Y283">
        <f t="shared" si="133"/>
        <v>100.22431004389081</v>
      </c>
      <c r="Z283">
        <v>93.819000000000003</v>
      </c>
      <c r="AA283">
        <f t="shared" si="134"/>
        <v>0.57503031595218734</v>
      </c>
      <c r="AB283">
        <f t="shared" si="135"/>
        <v>80.451844418200224</v>
      </c>
      <c r="AC283">
        <f t="shared" si="136"/>
        <v>100.22431004389081</v>
      </c>
      <c r="AD283">
        <f t="shared" si="137"/>
        <v>82.175065350000011</v>
      </c>
      <c r="AE283">
        <f t="shared" si="138"/>
        <v>15.641565411041631</v>
      </c>
      <c r="AF283">
        <f t="shared" si="139"/>
        <v>20.605603775082169</v>
      </c>
    </row>
    <row r="284" spans="1:32" x14ac:dyDescent="0.25">
      <c r="A284">
        <v>3485.25</v>
      </c>
      <c r="B284">
        <v>2.3029999999999999</v>
      </c>
      <c r="C284">
        <v>73.596000000000004</v>
      </c>
      <c r="D284">
        <f t="shared" si="112"/>
        <v>2303</v>
      </c>
      <c r="E284">
        <f t="shared" si="113"/>
        <v>4141.5294309473338</v>
      </c>
      <c r="F284">
        <f t="shared" si="114"/>
        <v>4546.5132724604591</v>
      </c>
      <c r="G284">
        <f t="shared" si="115"/>
        <v>4428.8998532528949</v>
      </c>
      <c r="H284">
        <f t="shared" si="116"/>
        <v>2476.8764264694255</v>
      </c>
      <c r="I284">
        <f t="shared" si="117"/>
        <v>2653.6682367095405</v>
      </c>
      <c r="J284">
        <f t="shared" si="118"/>
        <v>39.501668661108987</v>
      </c>
      <c r="K284">
        <f t="shared" si="119"/>
        <v>14.128713464095888</v>
      </c>
      <c r="L284">
        <f t="shared" si="120"/>
        <v>47.604813103125942</v>
      </c>
      <c r="M284">
        <f t="shared" si="121"/>
        <v>16.217622619530143</v>
      </c>
      <c r="N284">
        <f t="shared" si="122"/>
        <v>15.169567864065655</v>
      </c>
      <c r="O284">
        <f t="shared" si="123"/>
        <v>18.284494200306554</v>
      </c>
      <c r="P284" s="11">
        <f t="shared" si="124"/>
        <v>28.850102751258774</v>
      </c>
      <c r="Q284">
        <f t="shared" si="125"/>
        <v>37.992358597272201</v>
      </c>
      <c r="R284">
        <f t="shared" si="126"/>
        <v>0.2912731900910781</v>
      </c>
      <c r="S284">
        <f t="shared" si="127"/>
        <v>0.17132946944762845</v>
      </c>
      <c r="T284" s="14">
        <f t="shared" si="128"/>
        <v>15.022769471422102</v>
      </c>
      <c r="U284" s="14">
        <f t="shared" si="129"/>
        <v>21.047928021208236</v>
      </c>
      <c r="V284">
        <f t="shared" si="130"/>
        <v>41.512533930000004</v>
      </c>
      <c r="W284">
        <f t="shared" si="131"/>
        <v>82.178012699999996</v>
      </c>
      <c r="X284">
        <f t="shared" si="132"/>
        <v>80.473004376186012</v>
      </c>
      <c r="Y284">
        <f t="shared" si="133"/>
        <v>100.25850397201279</v>
      </c>
      <c r="Z284">
        <v>92.832999999999998</v>
      </c>
      <c r="AA284">
        <f t="shared" si="134"/>
        <v>0.56189118238876368</v>
      </c>
      <c r="AB284">
        <f t="shared" si="135"/>
        <v>80.473004376186012</v>
      </c>
      <c r="AC284">
        <f t="shared" si="136"/>
        <v>100.25850397201279</v>
      </c>
      <c r="AD284">
        <f t="shared" si="137"/>
        <v>82.178012699999996</v>
      </c>
      <c r="AE284">
        <f t="shared" si="138"/>
        <v>15.546885549580157</v>
      </c>
      <c r="AF284">
        <f t="shared" si="139"/>
        <v>20.473509434715172</v>
      </c>
    </row>
    <row r="285" spans="1:32" x14ac:dyDescent="0.25">
      <c r="A285">
        <v>3485.375</v>
      </c>
      <c r="B285">
        <v>2.2989999999999999</v>
      </c>
      <c r="C285">
        <v>73.703999999999994</v>
      </c>
      <c r="D285">
        <f t="shared" si="112"/>
        <v>2299</v>
      </c>
      <c r="E285">
        <f t="shared" si="113"/>
        <v>4135.4607619667868</v>
      </c>
      <c r="F285">
        <f t="shared" si="114"/>
        <v>4542.1990556821884</v>
      </c>
      <c r="G285">
        <f t="shared" si="115"/>
        <v>4423.2183653533057</v>
      </c>
      <c r="H285">
        <f t="shared" si="116"/>
        <v>2474.0201815584223</v>
      </c>
      <c r="I285">
        <f t="shared" si="117"/>
        <v>2651.8176756317021</v>
      </c>
      <c r="J285">
        <f t="shared" si="118"/>
        <v>39.317580105950142</v>
      </c>
      <c r="K285">
        <f t="shared" si="119"/>
        <v>14.071663699285491</v>
      </c>
      <c r="L285">
        <f t="shared" si="120"/>
        <v>47.43198462905093</v>
      </c>
      <c r="M285">
        <f t="shared" si="121"/>
        <v>16.166882928038468</v>
      </c>
      <c r="N285">
        <f t="shared" si="122"/>
        <v>15.098218772973993</v>
      </c>
      <c r="O285">
        <f t="shared" si="123"/>
        <v>18.18698163130529</v>
      </c>
      <c r="P285" s="11">
        <f t="shared" si="124"/>
        <v>28.738171024842792</v>
      </c>
      <c r="Q285">
        <f t="shared" si="125"/>
        <v>37.87380794877658</v>
      </c>
      <c r="R285">
        <f t="shared" si="126"/>
        <v>0.29085115099299896</v>
      </c>
      <c r="S285">
        <f t="shared" si="127"/>
        <v>0.17133921601830432</v>
      </c>
      <c r="T285" s="14">
        <f t="shared" si="128"/>
        <v>14.951395887223443</v>
      </c>
      <c r="U285" s="14">
        <f t="shared" si="129"/>
        <v>20.967494719892041</v>
      </c>
      <c r="V285">
        <f t="shared" si="130"/>
        <v>41.514022795000002</v>
      </c>
      <c r="W285">
        <f t="shared" si="131"/>
        <v>82.18096005000001</v>
      </c>
      <c r="X285">
        <f t="shared" si="132"/>
        <v>80.400042508544146</v>
      </c>
      <c r="Y285">
        <f t="shared" si="133"/>
        <v>100.12363968075108</v>
      </c>
      <c r="Z285">
        <v>91.001999999999995</v>
      </c>
      <c r="AA285">
        <f t="shared" si="134"/>
        <v>0.53749183801287248</v>
      </c>
      <c r="AB285">
        <f t="shared" si="135"/>
        <v>80.400042508544161</v>
      </c>
      <c r="AC285">
        <f t="shared" si="136"/>
        <v>100.12363968075108</v>
      </c>
      <c r="AD285">
        <f t="shared" si="137"/>
        <v>82.18096005000001</v>
      </c>
      <c r="AE285">
        <f t="shared" si="138"/>
        <v>15.282052740853432</v>
      </c>
      <c r="AF285">
        <f t="shared" si="139"/>
        <v>20.14009625281377</v>
      </c>
    </row>
    <row r="286" spans="1:32" x14ac:dyDescent="0.25">
      <c r="A286">
        <v>3485.5</v>
      </c>
      <c r="B286">
        <v>2.2959999999999998</v>
      </c>
      <c r="C286">
        <v>74.009</v>
      </c>
      <c r="D286">
        <f t="shared" si="112"/>
        <v>2296</v>
      </c>
      <c r="E286">
        <f t="shared" si="113"/>
        <v>4118.4180302395653</v>
      </c>
      <c r="F286">
        <f t="shared" si="114"/>
        <v>4530.0833776973077</v>
      </c>
      <c r="G286">
        <f t="shared" si="115"/>
        <v>4407.2629599102811</v>
      </c>
      <c r="H286">
        <f t="shared" si="116"/>
        <v>2465.9764772902836</v>
      </c>
      <c r="I286">
        <f t="shared" si="117"/>
        <v>2646.6061596363747</v>
      </c>
      <c r="J286">
        <f t="shared" si="118"/>
        <v>38.94329879685818</v>
      </c>
      <c r="K286">
        <f t="shared" si="119"/>
        <v>13.962067809116496</v>
      </c>
      <c r="L286">
        <f t="shared" si="120"/>
        <v>47.11772081881017</v>
      </c>
      <c r="M286">
        <f t="shared" si="121"/>
        <v>16.082387481061058</v>
      </c>
      <c r="N286">
        <f t="shared" si="122"/>
        <v>14.952945856688054</v>
      </c>
      <c r="O286">
        <f t="shared" si="123"/>
        <v>17.979776365793683</v>
      </c>
      <c r="P286" s="11">
        <f t="shared" si="124"/>
        <v>28.527030518187939</v>
      </c>
      <c r="Q286">
        <f t="shared" si="125"/>
        <v>37.676718670175781</v>
      </c>
      <c r="R286">
        <f t="shared" si="126"/>
        <v>0.28966623574048095</v>
      </c>
      <c r="S286">
        <f t="shared" si="127"/>
        <v>0.17136584087855866</v>
      </c>
      <c r="T286" s="14">
        <f t="shared" si="128"/>
        <v>14.81693196965265</v>
      </c>
      <c r="U286" s="14">
        <f t="shared" si="129"/>
        <v>20.833900604343818</v>
      </c>
      <c r="V286">
        <f t="shared" si="130"/>
        <v>41.515511659999994</v>
      </c>
      <c r="W286">
        <f t="shared" si="131"/>
        <v>82.18390740000001</v>
      </c>
      <c r="X286">
        <f t="shared" si="132"/>
        <v>80.263334597594763</v>
      </c>
      <c r="Y286">
        <f t="shared" si="133"/>
        <v>99.883847324489253</v>
      </c>
      <c r="Z286">
        <v>89.915000000000006</v>
      </c>
      <c r="AA286">
        <f t="shared" si="134"/>
        <v>0.52300680942926059</v>
      </c>
      <c r="AB286">
        <f t="shared" si="135"/>
        <v>80.263334597594763</v>
      </c>
      <c r="AC286">
        <f t="shared" si="136"/>
        <v>99.883847324489253</v>
      </c>
      <c r="AD286">
        <f t="shared" si="137"/>
        <v>82.18390740000001</v>
      </c>
      <c r="AE286">
        <f t="shared" si="138"/>
        <v>15.049253881681324</v>
      </c>
      <c r="AF286">
        <f t="shared" si="139"/>
        <v>19.876113790906228</v>
      </c>
    </row>
    <row r="287" spans="1:32" x14ac:dyDescent="0.25">
      <c r="A287">
        <v>3485.625</v>
      </c>
      <c r="B287">
        <v>2.2850000000000001</v>
      </c>
      <c r="C287">
        <v>74.566999999999993</v>
      </c>
      <c r="D287">
        <f t="shared" si="112"/>
        <v>2285</v>
      </c>
      <c r="E287">
        <f t="shared" si="113"/>
        <v>4087.5990719755391</v>
      </c>
      <c r="F287">
        <f t="shared" si="114"/>
        <v>4508.1741802674105</v>
      </c>
      <c r="G287">
        <f t="shared" si="115"/>
        <v>4378.4102511834999</v>
      </c>
      <c r="H287">
        <f t="shared" si="116"/>
        <v>2451.345884056771</v>
      </c>
      <c r="I287">
        <f t="shared" si="117"/>
        <v>2637.1269982803819</v>
      </c>
      <c r="J287">
        <f t="shared" si="118"/>
        <v>38.178845205796939</v>
      </c>
      <c r="K287">
        <f t="shared" si="119"/>
        <v>13.730785829899535</v>
      </c>
      <c r="L287">
        <f t="shared" si="120"/>
        <v>46.439504694553953</v>
      </c>
      <c r="M287">
        <f t="shared" si="121"/>
        <v>15.890892669560495</v>
      </c>
      <c r="N287">
        <f t="shared" si="122"/>
        <v>14.657719355432963</v>
      </c>
      <c r="O287">
        <f t="shared" si="123"/>
        <v>17.566969098908274</v>
      </c>
      <c r="P287" s="11">
        <f t="shared" si="124"/>
        <v>28.076965517465528</v>
      </c>
      <c r="Q287">
        <f t="shared" si="125"/>
        <v>37.22954837948739</v>
      </c>
      <c r="R287">
        <f t="shared" si="126"/>
        <v>0.2875248322990222</v>
      </c>
      <c r="S287">
        <f t="shared" si="127"/>
        <v>0.17141148561155906</v>
      </c>
      <c r="T287" s="14">
        <f t="shared" si="128"/>
        <v>14.531058746441097</v>
      </c>
      <c r="U287" s="14">
        <f t="shared" si="129"/>
        <v>20.531376709261259</v>
      </c>
      <c r="V287">
        <f t="shared" si="130"/>
        <v>41.517000525</v>
      </c>
      <c r="W287">
        <f t="shared" si="131"/>
        <v>82.186854750000009</v>
      </c>
      <c r="X287">
        <f t="shared" si="132"/>
        <v>79.966688931734623</v>
      </c>
      <c r="Y287">
        <f t="shared" si="133"/>
        <v>99.353577988598445</v>
      </c>
      <c r="Z287">
        <v>91.647999999999996</v>
      </c>
      <c r="AA287">
        <f t="shared" si="134"/>
        <v>0.54610023586477074</v>
      </c>
      <c r="AB287">
        <f t="shared" si="135"/>
        <v>79.966688931734623</v>
      </c>
      <c r="AC287">
        <f t="shared" si="136"/>
        <v>99.353577988598431</v>
      </c>
      <c r="AD287">
        <f t="shared" si="137"/>
        <v>82.186854750000009</v>
      </c>
      <c r="AE287">
        <f t="shared" si="138"/>
        <v>15.000939670723934</v>
      </c>
      <c r="AF287">
        <f t="shared" si="139"/>
        <v>19.890974644734381</v>
      </c>
    </row>
    <row r="288" spans="1:32" x14ac:dyDescent="0.25">
      <c r="A288">
        <v>3485.75</v>
      </c>
      <c r="B288">
        <v>2.2749999999999999</v>
      </c>
      <c r="C288">
        <v>75.164000000000001</v>
      </c>
      <c r="D288">
        <f t="shared" si="112"/>
        <v>2275</v>
      </c>
      <c r="E288">
        <f t="shared" si="113"/>
        <v>4055.1327763290938</v>
      </c>
      <c r="F288">
        <f t="shared" si="114"/>
        <v>4485.0938906923529</v>
      </c>
      <c r="G288">
        <f t="shared" si="115"/>
        <v>4348.0153051992984</v>
      </c>
      <c r="H288">
        <f t="shared" si="116"/>
        <v>2435.8134590803493</v>
      </c>
      <c r="I288">
        <f t="shared" si="117"/>
        <v>2627.0635401381583</v>
      </c>
      <c r="J288">
        <f t="shared" si="118"/>
        <v>37.410331671573097</v>
      </c>
      <c r="K288">
        <f t="shared" si="119"/>
        <v>13.498000896919121</v>
      </c>
      <c r="L288">
        <f t="shared" si="120"/>
        <v>45.764052898941344</v>
      </c>
      <c r="M288">
        <f t="shared" si="121"/>
        <v>15.700827969925355</v>
      </c>
      <c r="N288">
        <f t="shared" si="122"/>
        <v>14.362396959090635</v>
      </c>
      <c r="O288">
        <f t="shared" si="123"/>
        <v>17.15234407079911</v>
      </c>
      <c r="P288" s="11">
        <f t="shared" si="124"/>
        <v>27.624192366234539</v>
      </c>
      <c r="Q288">
        <f t="shared" si="125"/>
        <v>36.785680636297641</v>
      </c>
      <c r="R288">
        <f t="shared" si="126"/>
        <v>0.28527119281611502</v>
      </c>
      <c r="S288">
        <f t="shared" si="127"/>
        <v>0.17145671256190873</v>
      </c>
      <c r="T288" s="14">
        <f t="shared" si="128"/>
        <v>14.244504384872567</v>
      </c>
      <c r="U288" s="14">
        <f t="shared" si="129"/>
        <v>20.231894890079293</v>
      </c>
      <c r="V288">
        <f t="shared" si="130"/>
        <v>41.518489389999999</v>
      </c>
      <c r="W288">
        <f t="shared" si="131"/>
        <v>82.189802100000009</v>
      </c>
      <c r="X288">
        <f t="shared" si="132"/>
        <v>79.669165124473167</v>
      </c>
      <c r="Y288">
        <f t="shared" si="133"/>
        <v>98.82417524778208</v>
      </c>
      <c r="Z288">
        <v>93.132999999999996</v>
      </c>
      <c r="AA288">
        <f t="shared" si="134"/>
        <v>0.56588889036952139</v>
      </c>
      <c r="AB288">
        <f t="shared" si="135"/>
        <v>79.669165124473167</v>
      </c>
      <c r="AC288">
        <f t="shared" si="136"/>
        <v>98.824175247782094</v>
      </c>
      <c r="AD288">
        <f t="shared" si="137"/>
        <v>82.189802100000009</v>
      </c>
      <c r="AE288">
        <f t="shared" si="138"/>
        <v>14.918470677270395</v>
      </c>
      <c r="AF288">
        <f t="shared" si="139"/>
        <v>19.866140904333882</v>
      </c>
    </row>
    <row r="289" spans="1:32" x14ac:dyDescent="0.25">
      <c r="A289">
        <v>3485.875</v>
      </c>
      <c r="B289">
        <v>2.2610000000000001</v>
      </c>
      <c r="C289">
        <v>75.572999999999993</v>
      </c>
      <c r="D289">
        <f t="shared" si="112"/>
        <v>2261</v>
      </c>
      <c r="E289">
        <f t="shared" si="113"/>
        <v>4033.1864554801323</v>
      </c>
      <c r="F289">
        <f t="shared" si="114"/>
        <v>4469.4922512008261</v>
      </c>
      <c r="G289">
        <f t="shared" si="115"/>
        <v>4327.4691596204993</v>
      </c>
      <c r="H289">
        <f t="shared" si="116"/>
        <v>2425.2433647433518</v>
      </c>
      <c r="I289">
        <f t="shared" si="117"/>
        <v>2620.2151760172178</v>
      </c>
      <c r="J289">
        <f t="shared" si="118"/>
        <v>36.778766738335236</v>
      </c>
      <c r="K289">
        <f t="shared" si="119"/>
        <v>13.298761960181769</v>
      </c>
      <c r="L289">
        <f t="shared" si="120"/>
        <v>45.166552183793506</v>
      </c>
      <c r="M289">
        <f t="shared" si="121"/>
        <v>15.522957832674553</v>
      </c>
      <c r="N289">
        <f t="shared" si="122"/>
        <v>14.1206365184444</v>
      </c>
      <c r="O289">
        <f t="shared" si="123"/>
        <v>16.822700270625575</v>
      </c>
      <c r="P289" s="11">
        <f t="shared" si="124"/>
        <v>27.231906764365064</v>
      </c>
      <c r="Q289">
        <f t="shared" si="125"/>
        <v>36.3698563051856</v>
      </c>
      <c r="R289">
        <f t="shared" si="126"/>
        <v>0.28374933335286601</v>
      </c>
      <c r="S289">
        <f t="shared" si="127"/>
        <v>0.17148602403048574</v>
      </c>
      <c r="T289" s="14">
        <f t="shared" si="128"/>
        <v>13.997084610028766</v>
      </c>
      <c r="U289" s="14">
        <f t="shared" si="129"/>
        <v>19.952071064495577</v>
      </c>
      <c r="V289">
        <f t="shared" si="130"/>
        <v>41.519978255000005</v>
      </c>
      <c r="W289">
        <f t="shared" si="131"/>
        <v>82.192749450000008</v>
      </c>
      <c r="X289">
        <f t="shared" si="132"/>
        <v>79.407793854841003</v>
      </c>
      <c r="Y289">
        <f t="shared" si="133"/>
        <v>98.345802410703953</v>
      </c>
      <c r="Z289">
        <v>93.617000000000004</v>
      </c>
      <c r="AA289">
        <f t="shared" si="134"/>
        <v>0.57233852591181056</v>
      </c>
      <c r="AB289">
        <f t="shared" si="135"/>
        <v>79.407793854840989</v>
      </c>
      <c r="AC289">
        <f t="shared" si="136"/>
        <v>98.345802410703939</v>
      </c>
      <c r="AD289">
        <f t="shared" si="137"/>
        <v>82.192749450000008</v>
      </c>
      <c r="AE289">
        <f t="shared" si="138"/>
        <v>14.757843604428231</v>
      </c>
      <c r="AF289">
        <f t="shared" si="139"/>
        <v>19.709991515167104</v>
      </c>
    </row>
    <row r="290" spans="1:32" x14ac:dyDescent="0.25">
      <c r="A290">
        <v>3486</v>
      </c>
      <c r="B290">
        <v>2.2429999999999999</v>
      </c>
      <c r="C290">
        <v>75.635000000000005</v>
      </c>
      <c r="D290">
        <f t="shared" si="112"/>
        <v>2243</v>
      </c>
      <c r="E290">
        <f t="shared" si="113"/>
        <v>4029.8803464004759</v>
      </c>
      <c r="F290">
        <f t="shared" si="114"/>
        <v>4467.141938256098</v>
      </c>
      <c r="G290">
        <f t="shared" si="115"/>
        <v>4324.3739803001254</v>
      </c>
      <c r="H290">
        <f t="shared" si="116"/>
        <v>2423.6460470515904</v>
      </c>
      <c r="I290">
        <f t="shared" si="117"/>
        <v>2619.1802738847255</v>
      </c>
      <c r="J290">
        <f t="shared" si="118"/>
        <v>36.426175564941701</v>
      </c>
      <c r="K290">
        <f t="shared" si="119"/>
        <v>13.175516941995078</v>
      </c>
      <c r="L290">
        <f t="shared" si="120"/>
        <v>44.75986596750883</v>
      </c>
      <c r="M290">
        <f t="shared" si="121"/>
        <v>15.387216203840699</v>
      </c>
      <c r="N290">
        <f t="shared" si="122"/>
        <v>13.985433559827431</v>
      </c>
      <c r="O290">
        <f t="shared" si="123"/>
        <v>16.655478590620589</v>
      </c>
      <c r="P290" s="11">
        <f t="shared" si="124"/>
        <v>26.9818465951478</v>
      </c>
      <c r="Q290">
        <f t="shared" si="125"/>
        <v>36.051951239408162</v>
      </c>
      <c r="R290">
        <f t="shared" si="126"/>
        <v>0.28352019182181903</v>
      </c>
      <c r="S290">
        <f t="shared" si="127"/>
        <v>0.17149037102661474</v>
      </c>
      <c r="T290" s="14">
        <f t="shared" si="128"/>
        <v>13.839785795392149</v>
      </c>
      <c r="U290" s="14">
        <f t="shared" si="129"/>
        <v>19.738625589212088</v>
      </c>
      <c r="V290">
        <f t="shared" si="130"/>
        <v>41.521467120000004</v>
      </c>
      <c r="W290">
        <f t="shared" si="131"/>
        <v>82.195696800000007</v>
      </c>
      <c r="X290">
        <f t="shared" si="132"/>
        <v>79.234935935037683</v>
      </c>
      <c r="Y290">
        <f t="shared" si="133"/>
        <v>98.007339703723346</v>
      </c>
      <c r="Z290">
        <v>92.941000000000003</v>
      </c>
      <c r="AA290">
        <f t="shared" si="134"/>
        <v>0.56333035726183656</v>
      </c>
      <c r="AB290">
        <f t="shared" si="135"/>
        <v>79.234935935037683</v>
      </c>
      <c r="AC290">
        <f t="shared" si="136"/>
        <v>98.007339703723332</v>
      </c>
      <c r="AD290">
        <f t="shared" si="137"/>
        <v>82.195696800000007</v>
      </c>
      <c r="AE290">
        <f t="shared" si="138"/>
        <v>14.551436347105456</v>
      </c>
      <c r="AF290">
        <f t="shared" si="139"/>
        <v>19.442986298185343</v>
      </c>
    </row>
    <row r="291" spans="1:32" x14ac:dyDescent="0.25">
      <c r="A291">
        <v>3486.125</v>
      </c>
      <c r="B291">
        <v>2.2360000000000002</v>
      </c>
      <c r="C291">
        <v>75.305999999999997</v>
      </c>
      <c r="D291">
        <f t="shared" si="112"/>
        <v>2236</v>
      </c>
      <c r="E291">
        <f t="shared" si="113"/>
        <v>4047.4862560752135</v>
      </c>
      <c r="F291">
        <f t="shared" si="114"/>
        <v>4479.6579794438694</v>
      </c>
      <c r="G291">
        <f t="shared" si="115"/>
        <v>4340.8566329376144</v>
      </c>
      <c r="H291">
        <f t="shared" si="116"/>
        <v>2432.1371424443623</v>
      </c>
      <c r="I291">
        <f t="shared" si="117"/>
        <v>2624.6816545897022</v>
      </c>
      <c r="J291">
        <f t="shared" si="118"/>
        <v>36.630476204611284</v>
      </c>
      <c r="K291">
        <f t="shared" si="119"/>
        <v>13.22659085411401</v>
      </c>
      <c r="L291">
        <f t="shared" si="120"/>
        <v>44.870562430209908</v>
      </c>
      <c r="M291">
        <f t="shared" si="121"/>
        <v>15.403700669833253</v>
      </c>
      <c r="N291">
        <f t="shared" si="122"/>
        <v>14.063161090543403</v>
      </c>
      <c r="O291">
        <f t="shared" si="123"/>
        <v>16.780835353485593</v>
      </c>
      <c r="P291" s="11">
        <f t="shared" si="124"/>
        <v>27.074099368464871</v>
      </c>
      <c r="Q291">
        <f t="shared" si="125"/>
        <v>36.089854734678994</v>
      </c>
      <c r="R291">
        <f t="shared" si="126"/>
        <v>0.28474079611779968</v>
      </c>
      <c r="S291">
        <f t="shared" si="127"/>
        <v>0.17146702303030634</v>
      </c>
      <c r="T291" s="14">
        <f t="shared" si="128"/>
        <v>13.897778800579292</v>
      </c>
      <c r="U291" s="14">
        <f t="shared" si="129"/>
        <v>19.764052307278973</v>
      </c>
      <c r="V291">
        <f t="shared" si="130"/>
        <v>41.52295598500001</v>
      </c>
      <c r="W291">
        <f t="shared" si="131"/>
        <v>82.198644150000007</v>
      </c>
      <c r="X291">
        <f t="shared" si="132"/>
        <v>79.291667717406256</v>
      </c>
      <c r="Y291">
        <f t="shared" si="133"/>
        <v>98.084182534602832</v>
      </c>
      <c r="Z291">
        <v>91.430999999999997</v>
      </c>
      <c r="AA291">
        <f t="shared" si="134"/>
        <v>0.54320856042535604</v>
      </c>
      <c r="AB291">
        <f t="shared" si="135"/>
        <v>79.291667717406256</v>
      </c>
      <c r="AC291">
        <f t="shared" si="136"/>
        <v>98.084182534602832</v>
      </c>
      <c r="AD291">
        <f t="shared" si="137"/>
        <v>82.198644150000007</v>
      </c>
      <c r="AE291">
        <f t="shared" si="138"/>
        <v>14.442294671478408</v>
      </c>
      <c r="AF291">
        <f t="shared" si="139"/>
        <v>19.251621619450304</v>
      </c>
    </row>
    <row r="292" spans="1:32" x14ac:dyDescent="0.25">
      <c r="A292">
        <v>3486.25</v>
      </c>
      <c r="B292">
        <v>2.254</v>
      </c>
      <c r="C292">
        <v>74.647999999999996</v>
      </c>
      <c r="D292">
        <f t="shared" si="112"/>
        <v>2254</v>
      </c>
      <c r="E292">
        <f t="shared" si="113"/>
        <v>4083.1636480548714</v>
      </c>
      <c r="F292">
        <f t="shared" si="114"/>
        <v>4505.0210374022081</v>
      </c>
      <c r="G292">
        <f t="shared" si="115"/>
        <v>4374.2578073089699</v>
      </c>
      <c r="H292">
        <f t="shared" si="116"/>
        <v>2449.2311929667721</v>
      </c>
      <c r="I292">
        <f t="shared" si="117"/>
        <v>2635.7568899231715</v>
      </c>
      <c r="J292">
        <f t="shared" si="118"/>
        <v>37.579195999299913</v>
      </c>
      <c r="K292">
        <f t="shared" si="119"/>
        <v>13.521145166099641</v>
      </c>
      <c r="L292">
        <f t="shared" si="120"/>
        <v>45.745413589921796</v>
      </c>
      <c r="M292">
        <f t="shared" si="121"/>
        <v>15.659021218780417</v>
      </c>
      <c r="N292">
        <f t="shared" si="122"/>
        <v>14.427371152360962</v>
      </c>
      <c r="O292">
        <f t="shared" si="123"/>
        <v>17.282634882174605</v>
      </c>
      <c r="P292" s="11">
        <f t="shared" si="124"/>
        <v>27.651469710751641</v>
      </c>
      <c r="Q292">
        <f t="shared" si="125"/>
        <v>36.68651300875834</v>
      </c>
      <c r="R292">
        <f t="shared" si="126"/>
        <v>0.28721680334714983</v>
      </c>
      <c r="S292">
        <f t="shared" si="127"/>
        <v>0.17141782031557976</v>
      </c>
      <c r="T292" s="14">
        <f t="shared" si="128"/>
        <v>14.26173812871934</v>
      </c>
      <c r="U292" s="14">
        <f t="shared" si="129"/>
        <v>20.165096292597777</v>
      </c>
      <c r="V292">
        <f t="shared" si="130"/>
        <v>41.524444850000009</v>
      </c>
      <c r="W292">
        <f t="shared" si="131"/>
        <v>82.201591500000021</v>
      </c>
      <c r="X292">
        <f t="shared" si="132"/>
        <v>79.680765971564199</v>
      </c>
      <c r="Y292">
        <f t="shared" si="133"/>
        <v>98.784771858476319</v>
      </c>
      <c r="Z292">
        <v>91.082999999999998</v>
      </c>
      <c r="AA292">
        <f t="shared" si="134"/>
        <v>0.53857121916767714</v>
      </c>
      <c r="AB292">
        <f t="shared" si="135"/>
        <v>79.680765971564199</v>
      </c>
      <c r="AC292">
        <f t="shared" si="136"/>
        <v>98.784771858476319</v>
      </c>
      <c r="AD292">
        <f t="shared" si="137"/>
        <v>82.201591500000021</v>
      </c>
      <c r="AE292">
        <f t="shared" si="138"/>
        <v>14.71288448641867</v>
      </c>
      <c r="AF292">
        <f t="shared" si="139"/>
        <v>19.520279889407909</v>
      </c>
    </row>
    <row r="293" spans="1:32" x14ac:dyDescent="0.25">
      <c r="A293">
        <v>3486.375</v>
      </c>
      <c r="B293">
        <v>2.2810000000000001</v>
      </c>
      <c r="C293">
        <v>74.194000000000003</v>
      </c>
      <c r="D293">
        <f t="shared" si="112"/>
        <v>2281</v>
      </c>
      <c r="E293">
        <f t="shared" si="113"/>
        <v>4108.1489069196969</v>
      </c>
      <c r="F293">
        <f t="shared" si="114"/>
        <v>4522.7830579292122</v>
      </c>
      <c r="G293">
        <f t="shared" si="115"/>
        <v>4397.6490066582201</v>
      </c>
      <c r="H293">
        <f t="shared" si="116"/>
        <v>2461.1136447273129</v>
      </c>
      <c r="I293">
        <f t="shared" si="117"/>
        <v>2643.4555304188261</v>
      </c>
      <c r="J293">
        <f t="shared" si="118"/>
        <v>38.496180253891566</v>
      </c>
      <c r="K293">
        <f t="shared" si="119"/>
        <v>13.81620032913181</v>
      </c>
      <c r="L293">
        <f t="shared" si="120"/>
        <v>46.659147389717752</v>
      </c>
      <c r="M293">
        <f t="shared" si="121"/>
        <v>15.939302139309582</v>
      </c>
      <c r="N293">
        <f t="shared" si="122"/>
        <v>14.780543111098588</v>
      </c>
      <c r="O293">
        <f t="shared" si="123"/>
        <v>17.75315221835411</v>
      </c>
      <c r="P293" s="11">
        <f t="shared" si="124"/>
        <v>28.23654479287427</v>
      </c>
      <c r="Q293">
        <f t="shared" si="125"/>
        <v>37.342003678852329</v>
      </c>
      <c r="R293">
        <f t="shared" si="126"/>
        <v>0.28895250079617874</v>
      </c>
      <c r="S293">
        <f t="shared" si="127"/>
        <v>0.17138138647736964</v>
      </c>
      <c r="T293" s="14">
        <f t="shared" si="128"/>
        <v>14.632303479218677</v>
      </c>
      <c r="U293" s="14">
        <f t="shared" si="129"/>
        <v>20.607379453807464</v>
      </c>
      <c r="V293">
        <f t="shared" si="130"/>
        <v>41.525933715000001</v>
      </c>
      <c r="W293">
        <f t="shared" si="131"/>
        <v>82.204538850000006</v>
      </c>
      <c r="X293">
        <f t="shared" si="132"/>
        <v>80.080389845339369</v>
      </c>
      <c r="Y293">
        <f t="shared" si="133"/>
        <v>99.526338455297065</v>
      </c>
      <c r="Z293">
        <v>90.930999999999997</v>
      </c>
      <c r="AA293">
        <f t="shared" si="134"/>
        <v>0.53654571379075988</v>
      </c>
      <c r="AB293">
        <f t="shared" si="135"/>
        <v>80.080389845339354</v>
      </c>
      <c r="AC293">
        <f t="shared" si="136"/>
        <v>99.526338455297036</v>
      </c>
      <c r="AD293">
        <f t="shared" si="137"/>
        <v>82.204538850000006</v>
      </c>
      <c r="AE293">
        <f t="shared" si="138"/>
        <v>15.007511779250452</v>
      </c>
      <c r="AF293">
        <f t="shared" si="139"/>
        <v>19.846994884891664</v>
      </c>
    </row>
    <row r="294" spans="1:32" x14ac:dyDescent="0.25">
      <c r="A294">
        <v>3486.5</v>
      </c>
      <c r="B294">
        <v>2.3140000000000001</v>
      </c>
      <c r="C294">
        <v>74.055000000000007</v>
      </c>
      <c r="D294">
        <f t="shared" si="112"/>
        <v>2314</v>
      </c>
      <c r="E294">
        <f t="shared" si="113"/>
        <v>4115.8598339072305</v>
      </c>
      <c r="F294">
        <f t="shared" si="114"/>
        <v>4528.2647559246507</v>
      </c>
      <c r="G294">
        <f t="shared" si="115"/>
        <v>4404.8679765039487</v>
      </c>
      <c r="H294">
        <f t="shared" si="116"/>
        <v>2464.7662060172825</v>
      </c>
      <c r="I294">
        <f t="shared" si="117"/>
        <v>2645.8220248785974</v>
      </c>
      <c r="J294">
        <f t="shared" si="118"/>
        <v>39.19985922686616</v>
      </c>
      <c r="K294">
        <f t="shared" si="119"/>
        <v>14.057717650051654</v>
      </c>
      <c r="L294">
        <f t="shared" si="120"/>
        <v>47.448990453219963</v>
      </c>
      <c r="M294">
        <f t="shared" si="121"/>
        <v>16.198865869487825</v>
      </c>
      <c r="N294">
        <f t="shared" si="122"/>
        <v>15.051258714244312</v>
      </c>
      <c r="O294">
        <f t="shared" si="123"/>
        <v>18.093098118987893</v>
      </c>
      <c r="P294" s="11">
        <f t="shared" si="124"/>
        <v>28.724374603878864</v>
      </c>
      <c r="Q294">
        <f t="shared" si="125"/>
        <v>37.949722832655425</v>
      </c>
      <c r="R294">
        <f t="shared" si="126"/>
        <v>0.28948841580629425</v>
      </c>
      <c r="S294">
        <f t="shared" si="127"/>
        <v>0.17136974706783337</v>
      </c>
      <c r="T294" s="14">
        <f t="shared" si="128"/>
        <v>14.942602886198861</v>
      </c>
      <c r="U294" s="14">
        <f t="shared" si="129"/>
        <v>21.018994331703873</v>
      </c>
      <c r="V294">
        <f t="shared" si="130"/>
        <v>41.527422580000007</v>
      </c>
      <c r="W294">
        <f t="shared" si="131"/>
        <v>82.207486200000005</v>
      </c>
      <c r="X294">
        <f t="shared" si="132"/>
        <v>80.420196592026926</v>
      </c>
      <c r="Y294">
        <f t="shared" si="133"/>
        <v>100.18281295280208</v>
      </c>
      <c r="Z294">
        <v>91.581999999999994</v>
      </c>
      <c r="AA294">
        <f t="shared" si="134"/>
        <v>0.54522074010900401</v>
      </c>
      <c r="AB294">
        <f t="shared" si="135"/>
        <v>80.420196592026926</v>
      </c>
      <c r="AC294">
        <f t="shared" si="136"/>
        <v>100.18281295280208</v>
      </c>
      <c r="AD294">
        <f t="shared" si="137"/>
        <v>82.207486200000005</v>
      </c>
      <c r="AE294">
        <f t="shared" si="138"/>
        <v>15.339468537490649</v>
      </c>
      <c r="AF294">
        <f t="shared" si="139"/>
        <v>20.26601405342344</v>
      </c>
    </row>
    <row r="295" spans="1:32" x14ac:dyDescent="0.25">
      <c r="A295">
        <v>3486.625</v>
      </c>
      <c r="B295">
        <v>2.34</v>
      </c>
      <c r="C295">
        <v>74.114000000000004</v>
      </c>
      <c r="D295">
        <f t="shared" si="112"/>
        <v>2340</v>
      </c>
      <c r="E295">
        <f t="shared" si="113"/>
        <v>4112.5833175918178</v>
      </c>
      <c r="F295">
        <f t="shared" si="114"/>
        <v>4525.9354804760233</v>
      </c>
      <c r="G295">
        <f t="shared" si="115"/>
        <v>4401.8005019294596</v>
      </c>
      <c r="H295">
        <f t="shared" si="116"/>
        <v>2463.2150015673142</v>
      </c>
      <c r="I295">
        <f t="shared" si="117"/>
        <v>2644.8169995154631</v>
      </c>
      <c r="J295">
        <f t="shared" si="118"/>
        <v>39.57721921327478</v>
      </c>
      <c r="K295">
        <f t="shared" si="119"/>
        <v>14.197781856834258</v>
      </c>
      <c r="L295">
        <f t="shared" si="120"/>
        <v>47.932775217830255</v>
      </c>
      <c r="M295">
        <f t="shared" si="121"/>
        <v>16.368433288566788</v>
      </c>
      <c r="N295">
        <f t="shared" si="122"/>
        <v>15.195908640696679</v>
      </c>
      <c r="O295">
        <f t="shared" si="123"/>
        <v>18.260646171329444</v>
      </c>
      <c r="P295" s="11">
        <f t="shared" si="124"/>
        <v>29.013045268455599</v>
      </c>
      <c r="Q295">
        <f t="shared" si="125"/>
        <v>38.347137830733125</v>
      </c>
      <c r="R295">
        <f t="shared" si="126"/>
        <v>0.28926068239046515</v>
      </c>
      <c r="S295">
        <f t="shared" si="127"/>
        <v>0.17137471725892911</v>
      </c>
      <c r="T295" s="14">
        <f t="shared" si="128"/>
        <v>15.126781646664384</v>
      </c>
      <c r="U295" s="14">
        <f t="shared" si="129"/>
        <v>21.288972916413151</v>
      </c>
      <c r="V295">
        <f t="shared" si="130"/>
        <v>41.528911445000006</v>
      </c>
      <c r="W295">
        <f t="shared" si="131"/>
        <v>82.210433550000019</v>
      </c>
      <c r="X295">
        <f t="shared" si="132"/>
        <v>80.626434209247492</v>
      </c>
      <c r="Y295">
        <f t="shared" si="133"/>
        <v>100.59592282129897</v>
      </c>
      <c r="Z295">
        <v>93.037000000000006</v>
      </c>
      <c r="AA295">
        <f t="shared" si="134"/>
        <v>0.56460962381567903</v>
      </c>
      <c r="AB295">
        <f t="shared" si="135"/>
        <v>80.626434209247492</v>
      </c>
      <c r="AC295">
        <f t="shared" si="136"/>
        <v>100.59592282129897</v>
      </c>
      <c r="AD295">
        <f t="shared" si="137"/>
        <v>82.210433550000019</v>
      </c>
      <c r="AE295">
        <f t="shared" si="138"/>
        <v>15.657696643312093</v>
      </c>
      <c r="AF295">
        <f t="shared" si="139"/>
        <v>20.695099247155238</v>
      </c>
    </row>
    <row r="296" spans="1:32" x14ac:dyDescent="0.25">
      <c r="A296">
        <v>3486.75</v>
      </c>
      <c r="B296">
        <v>2.351</v>
      </c>
      <c r="C296">
        <v>74.206999999999994</v>
      </c>
      <c r="D296">
        <f t="shared" si="112"/>
        <v>2351</v>
      </c>
      <c r="E296">
        <f t="shared" si="113"/>
        <v>4107.4292182678191</v>
      </c>
      <c r="F296">
        <f t="shared" si="114"/>
        <v>4522.2714312665921</v>
      </c>
      <c r="G296">
        <f t="shared" si="115"/>
        <v>4396.9752341423318</v>
      </c>
      <c r="H296">
        <f t="shared" si="116"/>
        <v>2460.7723882659047</v>
      </c>
      <c r="I296">
        <f t="shared" si="117"/>
        <v>2643.2344303574801</v>
      </c>
      <c r="J296">
        <f t="shared" si="118"/>
        <v>39.663661715021526</v>
      </c>
      <c r="K296">
        <f t="shared" si="119"/>
        <v>14.236247155848782</v>
      </c>
      <c r="L296">
        <f t="shared" si="120"/>
        <v>48.080157349315527</v>
      </c>
      <c r="M296">
        <f t="shared" si="121"/>
        <v>16.425704084747821</v>
      </c>
      <c r="N296">
        <f t="shared" si="122"/>
        <v>15.228749179819886</v>
      </c>
      <c r="O296">
        <f t="shared" si="123"/>
        <v>18.290100576007944</v>
      </c>
      <c r="P296" s="11">
        <f t="shared" si="124"/>
        <v>29.095550609626489</v>
      </c>
      <c r="Q296">
        <f t="shared" si="125"/>
        <v>38.481563406638095</v>
      </c>
      <c r="R296">
        <f t="shared" si="126"/>
        <v>0.28890248748160974</v>
      </c>
      <c r="S296">
        <f t="shared" si="127"/>
        <v>0.17138246275757418</v>
      </c>
      <c r="T296" s="14">
        <f t="shared" si="128"/>
        <v>15.179498041694638</v>
      </c>
      <c r="U296" s="14">
        <f t="shared" si="129"/>
        <v>21.380436109679039</v>
      </c>
      <c r="V296">
        <f t="shared" si="130"/>
        <v>41.530400310000005</v>
      </c>
      <c r="W296">
        <f t="shared" si="131"/>
        <v>82.213380900000004</v>
      </c>
      <c r="X296">
        <f t="shared" si="132"/>
        <v>80.689506410028542</v>
      </c>
      <c r="Y296">
        <f t="shared" si="133"/>
        <v>100.72886539342089</v>
      </c>
      <c r="Z296">
        <v>95.012</v>
      </c>
      <c r="AA296">
        <f t="shared" si="134"/>
        <v>0.59092786802233377</v>
      </c>
      <c r="AB296">
        <f t="shared" si="135"/>
        <v>80.689506410028542</v>
      </c>
      <c r="AC296">
        <f t="shared" si="136"/>
        <v>100.72886539342089</v>
      </c>
      <c r="AD296">
        <f t="shared" si="137"/>
        <v>82.213380900000004</v>
      </c>
      <c r="AE296">
        <f t="shared" si="138"/>
        <v>15.925564888392328</v>
      </c>
      <c r="AF296">
        <f t="shared" si="139"/>
        <v>21.06303617558747</v>
      </c>
    </row>
    <row r="297" spans="1:32" x14ac:dyDescent="0.25">
      <c r="A297">
        <v>3486.875</v>
      </c>
      <c r="B297">
        <v>2.3650000000000002</v>
      </c>
      <c r="C297">
        <v>74.323999999999998</v>
      </c>
      <c r="D297">
        <f t="shared" si="112"/>
        <v>2365</v>
      </c>
      <c r="E297">
        <f t="shared" si="113"/>
        <v>4100.9633496582537</v>
      </c>
      <c r="F297">
        <f t="shared" si="114"/>
        <v>4517.6748452720531</v>
      </c>
      <c r="G297">
        <f t="shared" si="115"/>
        <v>4390.9218879500568</v>
      </c>
      <c r="H297">
        <f t="shared" si="116"/>
        <v>2457.7037676125019</v>
      </c>
      <c r="I297">
        <f t="shared" si="117"/>
        <v>2641.2462710361401</v>
      </c>
      <c r="J297">
        <f t="shared" si="118"/>
        <v>39.774334434743182</v>
      </c>
      <c r="K297">
        <f t="shared" si="119"/>
        <v>14.285327969081264</v>
      </c>
      <c r="L297">
        <f t="shared" si="120"/>
        <v>48.268197907983144</v>
      </c>
      <c r="M297">
        <f t="shared" si="121"/>
        <v>16.498670108980374</v>
      </c>
      <c r="N297">
        <f t="shared" si="122"/>
        <v>15.270857690022396</v>
      </c>
      <c r="O297">
        <f t="shared" si="123"/>
        <v>18.328043861815999</v>
      </c>
      <c r="P297" s="11">
        <f t="shared" si="124"/>
        <v>29.200768660460714</v>
      </c>
      <c r="Q297">
        <f t="shared" si="125"/>
        <v>38.65282226123913</v>
      </c>
      <c r="R297">
        <f t="shared" si="126"/>
        <v>0.288453199206683</v>
      </c>
      <c r="S297">
        <f t="shared" si="127"/>
        <v>0.17139205784228798</v>
      </c>
      <c r="T297" s="14">
        <f t="shared" si="128"/>
        <v>15.246775439528268</v>
      </c>
      <c r="U297" s="14">
        <f t="shared" si="129"/>
        <v>21.497064869640596</v>
      </c>
      <c r="V297">
        <f t="shared" si="130"/>
        <v>41.531889175000003</v>
      </c>
      <c r="W297">
        <f t="shared" si="131"/>
        <v>82.216328250000018</v>
      </c>
      <c r="X297">
        <f t="shared" si="132"/>
        <v>80.769497139234062</v>
      </c>
      <c r="Y297">
        <f t="shared" si="133"/>
        <v>100.89787467219011</v>
      </c>
      <c r="Z297">
        <v>97.173000000000002</v>
      </c>
      <c r="AA297">
        <f t="shared" si="134"/>
        <v>0.61972469117705842</v>
      </c>
      <c r="AB297">
        <f t="shared" si="135"/>
        <v>80.769497139234062</v>
      </c>
      <c r="AC297">
        <f t="shared" si="136"/>
        <v>100.89787467219013</v>
      </c>
      <c r="AD297">
        <f t="shared" si="137"/>
        <v>82.216328250000018</v>
      </c>
      <c r="AE297">
        <f t="shared" si="138"/>
        <v>16.228415805241816</v>
      </c>
      <c r="AF297">
        <f t="shared" si="139"/>
        <v>21.481423280163714</v>
      </c>
    </row>
    <row r="298" spans="1:32" x14ac:dyDescent="0.25">
      <c r="A298">
        <v>3487</v>
      </c>
      <c r="B298">
        <v>2.367</v>
      </c>
      <c r="C298">
        <v>74.384</v>
      </c>
      <c r="D298">
        <f t="shared" si="112"/>
        <v>2367</v>
      </c>
      <c r="E298">
        <f t="shared" si="113"/>
        <v>4097.6554097655408</v>
      </c>
      <c r="F298">
        <f t="shared" si="114"/>
        <v>4515.3232308023235</v>
      </c>
      <c r="G298">
        <f t="shared" si="115"/>
        <v>4387.8249946224996</v>
      </c>
      <c r="H298">
        <f t="shared" si="116"/>
        <v>2456.1319892772153</v>
      </c>
      <c r="I298">
        <f t="shared" si="117"/>
        <v>2640.2279158527076</v>
      </c>
      <c r="J298">
        <f t="shared" si="118"/>
        <v>39.743775921946963</v>
      </c>
      <c r="K298">
        <f t="shared" si="119"/>
        <v>14.279127153493265</v>
      </c>
      <c r="L298">
        <f t="shared" si="120"/>
        <v>48.25873656070096</v>
      </c>
      <c r="M298">
        <f t="shared" si="121"/>
        <v>16.499891760582656</v>
      </c>
      <c r="N298">
        <f t="shared" si="122"/>
        <v>15.258953039535648</v>
      </c>
      <c r="O298">
        <f t="shared" si="123"/>
        <v>18.307282856693917</v>
      </c>
      <c r="P298" s="11">
        <f t="shared" si="124"/>
        <v>29.19060222484352</v>
      </c>
      <c r="Q298">
        <f t="shared" si="125"/>
        <v>38.655844649741852</v>
      </c>
      <c r="R298">
        <f t="shared" si="126"/>
        <v>0.28822337480968013</v>
      </c>
      <c r="S298">
        <f t="shared" si="127"/>
        <v>0.17139691613276381</v>
      </c>
      <c r="T298" s="14">
        <f t="shared" si="128"/>
        <v>15.240272541333034</v>
      </c>
      <c r="U298" s="14">
        <f t="shared" si="129"/>
        <v>21.49912418855126</v>
      </c>
      <c r="V298">
        <f t="shared" si="130"/>
        <v>41.533378040000002</v>
      </c>
      <c r="W298">
        <f t="shared" si="131"/>
        <v>82.219275600000003</v>
      </c>
      <c r="X298">
        <f t="shared" si="132"/>
        <v>80.766643215493957</v>
      </c>
      <c r="Y298">
        <f t="shared" si="133"/>
        <v>100.8965111634048</v>
      </c>
      <c r="Z298">
        <v>99.003</v>
      </c>
      <c r="AA298">
        <f t="shared" si="134"/>
        <v>0.64411070985968033</v>
      </c>
      <c r="AB298">
        <f t="shared" si="135"/>
        <v>80.766643215493957</v>
      </c>
      <c r="AC298">
        <f t="shared" si="136"/>
        <v>100.89651116340478</v>
      </c>
      <c r="AD298">
        <f t="shared" si="137"/>
        <v>82.219275600000003</v>
      </c>
      <c r="AE298">
        <f t="shared" si="138"/>
        <v>16.430386527730015</v>
      </c>
      <c r="AF298">
        <f t="shared" si="139"/>
        <v>21.758046108777993</v>
      </c>
    </row>
    <row r="299" spans="1:32" x14ac:dyDescent="0.25">
      <c r="A299">
        <v>3487.125</v>
      </c>
      <c r="B299">
        <v>2.37</v>
      </c>
      <c r="C299">
        <v>74.471999999999994</v>
      </c>
      <c r="D299">
        <f t="shared" si="112"/>
        <v>2370</v>
      </c>
      <c r="E299">
        <f t="shared" si="113"/>
        <v>4092.8134063809221</v>
      </c>
      <c r="F299">
        <f t="shared" si="114"/>
        <v>4511.8810505961983</v>
      </c>
      <c r="G299">
        <f t="shared" si="115"/>
        <v>4383.2919110538196</v>
      </c>
      <c r="H299">
        <f t="shared" si="116"/>
        <v>2453.829006260501</v>
      </c>
      <c r="I299">
        <f t="shared" si="117"/>
        <v>2638.7358131561787</v>
      </c>
      <c r="J299">
        <f t="shared" si="118"/>
        <v>39.700158143299838</v>
      </c>
      <c r="K299">
        <f t="shared" si="119"/>
        <v>14.270425996957993</v>
      </c>
      <c r="L299">
        <f t="shared" si="120"/>
        <v>48.246257356907861</v>
      </c>
      <c r="M299">
        <f t="shared" si="121"/>
        <v>16.502136259170207</v>
      </c>
      <c r="N299">
        <f t="shared" si="122"/>
        <v>15.241984838567447</v>
      </c>
      <c r="O299">
        <f t="shared" si="123"/>
        <v>18.277440140862371</v>
      </c>
      <c r="P299" s="11">
        <f t="shared" si="124"/>
        <v>29.176483001239745</v>
      </c>
      <c r="Q299">
        <f t="shared" si="125"/>
        <v>38.66133578720504</v>
      </c>
      <c r="R299">
        <f t="shared" si="126"/>
        <v>0.28788700881948454</v>
      </c>
      <c r="S299">
        <f t="shared" si="127"/>
        <v>0.17140396794751386</v>
      </c>
      <c r="T299" s="14">
        <f t="shared" si="128"/>
        <v>15.231242112210658</v>
      </c>
      <c r="U299" s="14">
        <f t="shared" si="129"/>
        <v>21.502865694154686</v>
      </c>
      <c r="V299">
        <f t="shared" si="130"/>
        <v>41.534866905000001</v>
      </c>
      <c r="W299">
        <f t="shared" si="131"/>
        <v>82.222222950000003</v>
      </c>
      <c r="X299">
        <f t="shared" si="132"/>
        <v>80.76204211793295</v>
      </c>
      <c r="Y299">
        <f t="shared" si="133"/>
        <v>100.8946483541206</v>
      </c>
      <c r="Z299">
        <v>99.983000000000004</v>
      </c>
      <c r="AA299">
        <f t="shared" si="134"/>
        <v>0.65716988926348896</v>
      </c>
      <c r="AB299">
        <f t="shared" si="135"/>
        <v>80.76204211793295</v>
      </c>
      <c r="AC299">
        <f t="shared" si="136"/>
        <v>100.8946483541206</v>
      </c>
      <c r="AD299">
        <f t="shared" si="137"/>
        <v>82.222222950000003</v>
      </c>
      <c r="AE299">
        <f t="shared" si="138"/>
        <v>16.53357040551322</v>
      </c>
      <c r="AF299">
        <f t="shared" si="139"/>
        <v>21.908395099634919</v>
      </c>
    </row>
    <row r="300" spans="1:32" x14ac:dyDescent="0.25">
      <c r="A300">
        <v>3487.25</v>
      </c>
      <c r="B300">
        <v>2.3730000000000002</v>
      </c>
      <c r="C300">
        <v>74.63</v>
      </c>
      <c r="D300">
        <f t="shared" si="112"/>
        <v>2373</v>
      </c>
      <c r="E300">
        <f t="shared" si="113"/>
        <v>4084.1484657644378</v>
      </c>
      <c r="F300">
        <f t="shared" si="114"/>
        <v>4505.7211443119386</v>
      </c>
      <c r="G300">
        <f t="shared" si="115"/>
        <v>4375.1797936486664</v>
      </c>
      <c r="H300">
        <f t="shared" si="116"/>
        <v>2449.700925950463</v>
      </c>
      <c r="I300">
        <f t="shared" si="117"/>
        <v>2636.0612299233048</v>
      </c>
      <c r="J300">
        <f t="shared" si="118"/>
        <v>39.582277602333463</v>
      </c>
      <c r="K300">
        <f t="shared" si="119"/>
        <v>14.240455168927864</v>
      </c>
      <c r="L300">
        <f t="shared" si="120"/>
        <v>48.175514150901151</v>
      </c>
      <c r="M300">
        <f t="shared" si="121"/>
        <v>16.489547031158011</v>
      </c>
      <c r="N300">
        <f t="shared" si="122"/>
        <v>15.196420088585128</v>
      </c>
      <c r="O300">
        <f t="shared" si="123"/>
        <v>18.205818340425274</v>
      </c>
      <c r="P300" s="11">
        <f t="shared" si="124"/>
        <v>29.12175354157214</v>
      </c>
      <c r="Q300">
        <f t="shared" si="125"/>
        <v>38.632252249889454</v>
      </c>
      <c r="R300">
        <f t="shared" si="126"/>
        <v>0.28728519271045777</v>
      </c>
      <c r="S300">
        <f t="shared" si="127"/>
        <v>0.1714164184404654</v>
      </c>
      <c r="T300" s="14">
        <f t="shared" si="128"/>
        <v>15.196247326477396</v>
      </c>
      <c r="U300" s="14">
        <f t="shared" si="129"/>
        <v>21.483050356615216</v>
      </c>
      <c r="V300">
        <f t="shared" si="130"/>
        <v>41.53635577</v>
      </c>
      <c r="W300">
        <f t="shared" si="131"/>
        <v>82.225170300000016</v>
      </c>
      <c r="X300">
        <f t="shared" si="132"/>
        <v>80.731514225686396</v>
      </c>
      <c r="Y300">
        <f t="shared" si="133"/>
        <v>100.84876160369916</v>
      </c>
      <c r="Z300">
        <v>100.364</v>
      </c>
      <c r="AA300">
        <f t="shared" si="134"/>
        <v>0.66224697839905122</v>
      </c>
      <c r="AB300">
        <f t="shared" si="135"/>
        <v>80.731514225686396</v>
      </c>
      <c r="AC300">
        <f t="shared" si="136"/>
        <v>100.84876160369917</v>
      </c>
      <c r="AD300">
        <f t="shared" si="137"/>
        <v>82.225170300000016</v>
      </c>
      <c r="AE300">
        <f t="shared" si="138"/>
        <v>16.545680620594393</v>
      </c>
      <c r="AF300">
        <f t="shared" si="139"/>
        <v>21.949121520736654</v>
      </c>
    </row>
    <row r="301" spans="1:32" x14ac:dyDescent="0.25">
      <c r="A301">
        <v>3487.375</v>
      </c>
      <c r="B301">
        <v>2.375</v>
      </c>
      <c r="C301">
        <v>74.813000000000002</v>
      </c>
      <c r="D301">
        <f t="shared" si="112"/>
        <v>2375</v>
      </c>
      <c r="E301">
        <f t="shared" si="113"/>
        <v>4074.1582345314318</v>
      </c>
      <c r="F301">
        <f t="shared" si="114"/>
        <v>4498.6190889283953</v>
      </c>
      <c r="G301">
        <f t="shared" si="115"/>
        <v>4365.8269391683261</v>
      </c>
      <c r="H301">
        <f t="shared" si="116"/>
        <v>2444.9305776816745</v>
      </c>
      <c r="I301">
        <f t="shared" si="117"/>
        <v>2632.9705212799572</v>
      </c>
      <c r="J301">
        <f t="shared" si="118"/>
        <v>39.422067635000651</v>
      </c>
      <c r="K301">
        <f t="shared" si="119"/>
        <v>14.197003132996759</v>
      </c>
      <c r="L301">
        <f t="shared" si="120"/>
        <v>48.064237554768496</v>
      </c>
      <c r="M301">
        <f t="shared" si="121"/>
        <v>16.464767694081967</v>
      </c>
      <c r="N301">
        <f t="shared" si="122"/>
        <v>15.134702166604562</v>
      </c>
      <c r="O301">
        <f t="shared" si="123"/>
        <v>18.11228120708741</v>
      </c>
      <c r="P301" s="11">
        <f t="shared" si="124"/>
        <v>29.040414652500758</v>
      </c>
      <c r="Q301">
        <f t="shared" si="125"/>
        <v>38.574662797187635</v>
      </c>
      <c r="R301">
        <f t="shared" si="126"/>
        <v>0.28659153598050113</v>
      </c>
      <c r="S301">
        <f t="shared" si="127"/>
        <v>0.17143052103470505</v>
      </c>
      <c r="T301" s="14">
        <f t="shared" si="128"/>
        <v>15.144265448794847</v>
      </c>
      <c r="U301" s="14">
        <f t="shared" si="129"/>
        <v>21.44382313856033</v>
      </c>
      <c r="V301">
        <f t="shared" si="130"/>
        <v>41.537844635000006</v>
      </c>
      <c r="W301">
        <f t="shared" si="131"/>
        <v>82.228117650000002</v>
      </c>
      <c r="X301">
        <f t="shared" si="132"/>
        <v>80.683296243204026</v>
      </c>
      <c r="Y301">
        <f t="shared" si="133"/>
        <v>100.77031282998402</v>
      </c>
      <c r="Z301">
        <v>100.611</v>
      </c>
      <c r="AA301">
        <f t="shared" si="134"/>
        <v>0.66553842463654167</v>
      </c>
      <c r="AB301">
        <f t="shared" si="135"/>
        <v>80.683296243204026</v>
      </c>
      <c r="AC301">
        <f t="shared" si="136"/>
        <v>100.77031282998402</v>
      </c>
      <c r="AD301">
        <f t="shared" si="137"/>
        <v>82.228117650000002</v>
      </c>
      <c r="AE301">
        <f t="shared" si="138"/>
        <v>16.527346441784495</v>
      </c>
      <c r="AF301">
        <f t="shared" si="139"/>
        <v>21.953433639048804</v>
      </c>
    </row>
    <row r="302" spans="1:32" x14ac:dyDescent="0.25">
      <c r="A302">
        <v>3487.5</v>
      </c>
      <c r="B302">
        <v>2.3740000000000001</v>
      </c>
      <c r="C302">
        <v>74.896000000000001</v>
      </c>
      <c r="D302">
        <f t="shared" si="112"/>
        <v>2374</v>
      </c>
      <c r="E302">
        <f t="shared" si="113"/>
        <v>4069.6432386242259</v>
      </c>
      <c r="F302">
        <f t="shared" si="114"/>
        <v>4495.4093783379622</v>
      </c>
      <c r="G302">
        <f t="shared" si="115"/>
        <v>4361.6000000000013</v>
      </c>
      <c r="H302">
        <f t="shared" si="116"/>
        <v>2442.7708222018591</v>
      </c>
      <c r="I302">
        <f t="shared" si="117"/>
        <v>2631.5712157045846</v>
      </c>
      <c r="J302">
        <f t="shared" si="118"/>
        <v>39.318178716900029</v>
      </c>
      <c r="K302">
        <f t="shared" si="119"/>
        <v>14.165964933986972</v>
      </c>
      <c r="L302">
        <f t="shared" si="120"/>
        <v>47.975466806787296</v>
      </c>
      <c r="M302">
        <f t="shared" si="121"/>
        <v>16.440346608333325</v>
      </c>
      <c r="N302">
        <f t="shared" si="122"/>
        <v>15.094773590120646</v>
      </c>
      <c r="O302">
        <f t="shared" si="123"/>
        <v>18.055629857373596</v>
      </c>
      <c r="P302" s="11">
        <f t="shared" si="124"/>
        <v>28.980315170007206</v>
      </c>
      <c r="Q302">
        <f t="shared" si="125"/>
        <v>38.517654433828824</v>
      </c>
      <c r="R302">
        <f t="shared" si="126"/>
        <v>0.28627812013633586</v>
      </c>
      <c r="S302">
        <f t="shared" si="127"/>
        <v>0.17143681187064813</v>
      </c>
      <c r="T302" s="14">
        <f t="shared" si="128"/>
        <v>15.105878247582782</v>
      </c>
      <c r="U302" s="14">
        <f t="shared" si="129"/>
        <v>21.405004712752245</v>
      </c>
      <c r="V302">
        <f t="shared" si="130"/>
        <v>41.539333500000005</v>
      </c>
      <c r="W302">
        <f t="shared" si="131"/>
        <v>82.231065000000015</v>
      </c>
      <c r="X302">
        <f t="shared" si="132"/>
        <v>80.646285348958003</v>
      </c>
      <c r="Y302">
        <f t="shared" si="133"/>
        <v>100.70350821112466</v>
      </c>
      <c r="Z302">
        <v>101.18899999999999</v>
      </c>
      <c r="AA302">
        <f t="shared" si="134"/>
        <v>0.67324067534613474</v>
      </c>
      <c r="AB302">
        <f t="shared" si="135"/>
        <v>80.646285348958003</v>
      </c>
      <c r="AC302">
        <f t="shared" si="136"/>
        <v>100.70350821112466</v>
      </c>
      <c r="AD302">
        <f t="shared" si="137"/>
        <v>82.231065000000015</v>
      </c>
      <c r="AE302">
        <f t="shared" si="138"/>
        <v>16.558246884485886</v>
      </c>
      <c r="AF302">
        <f t="shared" si="139"/>
        <v>22.007518820454962</v>
      </c>
    </row>
    <row r="303" spans="1:32" x14ac:dyDescent="0.25">
      <c r="A303">
        <v>3487.625</v>
      </c>
      <c r="B303">
        <v>2.3679999999999999</v>
      </c>
      <c r="C303">
        <v>74.691999999999993</v>
      </c>
      <c r="D303">
        <f t="shared" si="112"/>
        <v>2368</v>
      </c>
      <c r="E303">
        <f t="shared" si="113"/>
        <v>4080.7583141434161</v>
      </c>
      <c r="F303">
        <f t="shared" si="114"/>
        <v>4503.311085524555</v>
      </c>
      <c r="G303">
        <f t="shared" si="115"/>
        <v>4372.0059337010662</v>
      </c>
      <c r="H303">
        <f t="shared" si="116"/>
        <v>2448.0834334585343</v>
      </c>
      <c r="I303">
        <f t="shared" si="117"/>
        <v>2635.0132565377844</v>
      </c>
      <c r="J303">
        <f t="shared" si="118"/>
        <v>39.433329374891059</v>
      </c>
      <c r="K303">
        <f t="shared" si="119"/>
        <v>14.191690393308331</v>
      </c>
      <c r="L303">
        <f t="shared" si="120"/>
        <v>48.022591815763761</v>
      </c>
      <c r="M303">
        <f t="shared" si="121"/>
        <v>16.441722233523507</v>
      </c>
      <c r="N303">
        <f t="shared" si="122"/>
        <v>15.139147348716747</v>
      </c>
      <c r="O303">
        <f t="shared" si="123"/>
        <v>18.130563154801639</v>
      </c>
      <c r="P303" s="11">
        <f t="shared" si="124"/>
        <v>29.024581146656473</v>
      </c>
      <c r="Q303">
        <f t="shared" si="125"/>
        <v>38.520365074003948</v>
      </c>
      <c r="R303">
        <f t="shared" si="126"/>
        <v>0.28704977720115565</v>
      </c>
      <c r="S303">
        <f t="shared" si="127"/>
        <v>0.17142123333842901</v>
      </c>
      <c r="T303" s="14">
        <f t="shared" si="128"/>
        <v>15.134150414215691</v>
      </c>
      <c r="U303" s="14">
        <f t="shared" si="129"/>
        <v>21.406850163018692</v>
      </c>
      <c r="V303">
        <f t="shared" si="130"/>
        <v>41.540822364999997</v>
      </c>
      <c r="W303">
        <f t="shared" si="131"/>
        <v>82.234012350000015</v>
      </c>
      <c r="X303">
        <f t="shared" si="132"/>
        <v>80.671933750426419</v>
      </c>
      <c r="Y303">
        <f t="shared" si="133"/>
        <v>100.73083487532509</v>
      </c>
      <c r="Z303">
        <v>101.36799999999999</v>
      </c>
      <c r="AA303">
        <f t="shared" si="134"/>
        <v>0.67562597444132011</v>
      </c>
      <c r="AB303">
        <f t="shared" si="135"/>
        <v>80.671933750426419</v>
      </c>
      <c r="AC303">
        <f t="shared" si="136"/>
        <v>100.73083487532509</v>
      </c>
      <c r="AD303">
        <f t="shared" si="137"/>
        <v>82.234012350000015</v>
      </c>
      <c r="AE303">
        <f t="shared" si="138"/>
        <v>16.603731531651452</v>
      </c>
      <c r="AF303">
        <f t="shared" si="139"/>
        <v>22.035866666197947</v>
      </c>
    </row>
    <row r="304" spans="1:32" x14ac:dyDescent="0.25">
      <c r="A304">
        <v>3487.75</v>
      </c>
      <c r="B304">
        <v>2.3570000000000002</v>
      </c>
      <c r="C304">
        <v>74.281000000000006</v>
      </c>
      <c r="D304">
        <f t="shared" si="112"/>
        <v>2357</v>
      </c>
      <c r="E304">
        <f t="shared" si="113"/>
        <v>4103.3373271765322</v>
      </c>
      <c r="F304">
        <f t="shared" si="114"/>
        <v>4519.3625058897969</v>
      </c>
      <c r="G304">
        <f t="shared" si="115"/>
        <v>4393.1444057026692</v>
      </c>
      <c r="H304">
        <f t="shared" si="116"/>
        <v>2458.8309894736431</v>
      </c>
      <c r="I304">
        <f t="shared" si="117"/>
        <v>2641.9765980799734</v>
      </c>
      <c r="J304">
        <f t="shared" si="118"/>
        <v>39.685698108954782</v>
      </c>
      <c r="K304">
        <f t="shared" si="119"/>
        <v>14.250068060614019</v>
      </c>
      <c r="L304">
        <f t="shared" si="120"/>
        <v>48.140870492377381</v>
      </c>
      <c r="M304">
        <f t="shared" si="121"/>
        <v>16.451955092698853</v>
      </c>
      <c r="N304">
        <f t="shared" si="122"/>
        <v>15.236960306979675</v>
      </c>
      <c r="O304">
        <f t="shared" si="123"/>
        <v>18.291992174145271</v>
      </c>
      <c r="P304" s="11">
        <f t="shared" si="124"/>
        <v>29.126896285703168</v>
      </c>
      <c r="Q304">
        <f t="shared" si="125"/>
        <v>38.543263653108014</v>
      </c>
      <c r="R304">
        <f t="shared" si="126"/>
        <v>0.28861814838779298</v>
      </c>
      <c r="S304">
        <f t="shared" si="127"/>
        <v>0.17138855035572562</v>
      </c>
      <c r="T304" s="14">
        <f t="shared" si="128"/>
        <v>15.199535039635073</v>
      </c>
      <c r="U304" s="14">
        <f t="shared" si="129"/>
        <v>21.422441074308534</v>
      </c>
      <c r="V304">
        <f t="shared" si="130"/>
        <v>41.542311230000003</v>
      </c>
      <c r="W304">
        <f t="shared" si="131"/>
        <v>82.2369597</v>
      </c>
      <c r="X304">
        <f t="shared" si="132"/>
        <v>80.731300558764829</v>
      </c>
      <c r="Y304">
        <f t="shared" si="133"/>
        <v>100.80268577185743</v>
      </c>
      <c r="Z304">
        <v>101.166</v>
      </c>
      <c r="AA304">
        <f t="shared" si="134"/>
        <v>0.67293418440094332</v>
      </c>
      <c r="AB304">
        <f t="shared" si="135"/>
        <v>80.731300558764815</v>
      </c>
      <c r="AC304">
        <f t="shared" si="136"/>
        <v>100.80268577185741</v>
      </c>
      <c r="AD304">
        <f t="shared" si="137"/>
        <v>82.2369597</v>
      </c>
      <c r="AE304">
        <f t="shared" si="138"/>
        <v>16.639393997682593</v>
      </c>
      <c r="AF304">
        <f t="shared" si="139"/>
        <v>22.01870544632731</v>
      </c>
    </row>
    <row r="305" spans="1:32" x14ac:dyDescent="0.25">
      <c r="A305">
        <v>3487.875</v>
      </c>
      <c r="B305">
        <v>2.3519999999999999</v>
      </c>
      <c r="C305">
        <v>73.591999999999999</v>
      </c>
      <c r="D305">
        <f t="shared" si="112"/>
        <v>2352</v>
      </c>
      <c r="E305">
        <f t="shared" si="113"/>
        <v>4141.7545385367976</v>
      </c>
      <c r="F305">
        <f t="shared" si="114"/>
        <v>4546.6733014458096</v>
      </c>
      <c r="G305">
        <f t="shared" si="115"/>
        <v>4429.1105989781499</v>
      </c>
      <c r="H305">
        <f t="shared" si="116"/>
        <v>2476.9822937955923</v>
      </c>
      <c r="I305">
        <f t="shared" si="117"/>
        <v>2653.7368281501645</v>
      </c>
      <c r="J305">
        <f t="shared" si="118"/>
        <v>40.346515306416855</v>
      </c>
      <c r="K305">
        <f t="shared" si="119"/>
        <v>14.430557899443206</v>
      </c>
      <c r="L305">
        <f t="shared" si="120"/>
        <v>48.621104034908484</v>
      </c>
      <c r="M305">
        <f t="shared" si="121"/>
        <v>16.563534648045323</v>
      </c>
      <c r="N305">
        <f t="shared" si="122"/>
        <v>15.494034738817838</v>
      </c>
      <c r="O305">
        <f t="shared" si="123"/>
        <v>18.676024782818729</v>
      </c>
      <c r="P305" s="11">
        <f t="shared" si="124"/>
        <v>29.46627989370365</v>
      </c>
      <c r="Q305">
        <f t="shared" si="125"/>
        <v>38.80270043346453</v>
      </c>
      <c r="R305">
        <f t="shared" si="126"/>
        <v>0.29128884597333127</v>
      </c>
      <c r="S305">
        <f t="shared" si="127"/>
        <v>0.17132910510872354</v>
      </c>
      <c r="T305" s="14">
        <f t="shared" si="128"/>
        <v>15.41678812976717</v>
      </c>
      <c r="U305" s="14">
        <f t="shared" si="129"/>
        <v>21.599228704998072</v>
      </c>
      <c r="V305">
        <f t="shared" si="130"/>
        <v>41.543800095000002</v>
      </c>
      <c r="W305">
        <f t="shared" si="131"/>
        <v>82.239907050000014</v>
      </c>
      <c r="X305">
        <f t="shared" si="132"/>
        <v>80.948413293523316</v>
      </c>
      <c r="Y305">
        <f t="shared" si="133"/>
        <v>101.1559255641386</v>
      </c>
      <c r="Z305">
        <v>100.84399999999999</v>
      </c>
      <c r="AA305">
        <f t="shared" si="134"/>
        <v>0.66864331116826337</v>
      </c>
      <c r="AB305">
        <f t="shared" si="135"/>
        <v>80.948413293523316</v>
      </c>
      <c r="AC305">
        <f t="shared" si="136"/>
        <v>101.1559255641386</v>
      </c>
      <c r="AD305">
        <f t="shared" si="137"/>
        <v>82.239907050000014</v>
      </c>
      <c r="AE305">
        <f t="shared" si="138"/>
        <v>16.79639732228711</v>
      </c>
      <c r="AF305">
        <f t="shared" si="139"/>
        <v>22.118352775078929</v>
      </c>
    </row>
    <row r="306" spans="1:32" x14ac:dyDescent="0.25">
      <c r="A306">
        <v>3488</v>
      </c>
      <c r="B306">
        <v>2.3580000000000001</v>
      </c>
      <c r="C306">
        <v>72.873000000000005</v>
      </c>
      <c r="D306">
        <f t="shared" si="112"/>
        <v>2358</v>
      </c>
      <c r="E306">
        <f t="shared" si="113"/>
        <v>4182.619077024412</v>
      </c>
      <c r="F306">
        <f t="shared" si="114"/>
        <v>4575.7239018566543</v>
      </c>
      <c r="G306">
        <f t="shared" si="115"/>
        <v>4467.3679799102547</v>
      </c>
      <c r="H306">
        <f t="shared" si="116"/>
        <v>2496.1060359850799</v>
      </c>
      <c r="I306">
        <f t="shared" si="117"/>
        <v>2666.1271007147334</v>
      </c>
      <c r="J306">
        <f t="shared" si="118"/>
        <v>41.251564925945985</v>
      </c>
      <c r="K306">
        <f t="shared" si="119"/>
        <v>14.691625918513749</v>
      </c>
      <c r="L306">
        <f t="shared" si="120"/>
        <v>49.370033674960546</v>
      </c>
      <c r="M306">
        <f t="shared" si="121"/>
        <v>16.761215105076367</v>
      </c>
      <c r="N306">
        <f t="shared" si="122"/>
        <v>15.847603464807811</v>
      </c>
      <c r="O306">
        <f t="shared" si="123"/>
        <v>19.182589899045873</v>
      </c>
      <c r="P306" s="11">
        <f t="shared" si="124"/>
        <v>29.967140301779551</v>
      </c>
      <c r="Q306">
        <f t="shared" si="125"/>
        <v>39.263460122692535</v>
      </c>
      <c r="R306">
        <f t="shared" si="126"/>
        <v>0.2941319363952965</v>
      </c>
      <c r="S306">
        <f t="shared" si="127"/>
        <v>0.17125935907835971</v>
      </c>
      <c r="T306" s="14">
        <f t="shared" si="128"/>
        <v>15.738437923284584</v>
      </c>
      <c r="U306" s="14">
        <f t="shared" si="129"/>
        <v>21.913859025408552</v>
      </c>
      <c r="V306">
        <f t="shared" si="130"/>
        <v>41.545288960000001</v>
      </c>
      <c r="W306">
        <f t="shared" si="131"/>
        <v>82.242854400000013</v>
      </c>
      <c r="X306">
        <f t="shared" si="132"/>
        <v>81.278024413004559</v>
      </c>
      <c r="Y306">
        <f t="shared" si="133"/>
        <v>101.72670684119774</v>
      </c>
      <c r="Z306">
        <v>100.4</v>
      </c>
      <c r="AA306">
        <f t="shared" si="134"/>
        <v>0.66272670335674211</v>
      </c>
      <c r="AB306">
        <f t="shared" si="135"/>
        <v>81.278024413004559</v>
      </c>
      <c r="AC306">
        <f t="shared" si="136"/>
        <v>101.72670684119774</v>
      </c>
      <c r="AD306">
        <f t="shared" si="137"/>
        <v>82.242854400000013</v>
      </c>
      <c r="AE306">
        <f t="shared" si="138"/>
        <v>17.030184642691971</v>
      </c>
      <c r="AF306">
        <f t="shared" si="139"/>
        <v>22.313239397111222</v>
      </c>
    </row>
    <row r="307" spans="1:32" x14ac:dyDescent="0.25">
      <c r="A307">
        <v>3488.125</v>
      </c>
      <c r="B307">
        <v>2.3730000000000002</v>
      </c>
      <c r="C307">
        <v>72.498999999999995</v>
      </c>
      <c r="D307">
        <f t="shared" si="112"/>
        <v>2373</v>
      </c>
      <c r="E307">
        <f t="shared" si="113"/>
        <v>4204.1959199437242</v>
      </c>
      <c r="F307">
        <f t="shared" si="114"/>
        <v>4591.0628794879931</v>
      </c>
      <c r="G307">
        <f t="shared" si="115"/>
        <v>4487.5682202513144</v>
      </c>
      <c r="H307">
        <f t="shared" si="116"/>
        <v>2506.1283072234273</v>
      </c>
      <c r="I307">
        <f t="shared" si="117"/>
        <v>2672.6205302500589</v>
      </c>
      <c r="J307">
        <f t="shared" si="118"/>
        <v>41.943399889853175</v>
      </c>
      <c r="K307">
        <f t="shared" si="119"/>
        <v>14.90405148594855</v>
      </c>
      <c r="L307">
        <f t="shared" si="120"/>
        <v>50.017757896378058</v>
      </c>
      <c r="M307">
        <f t="shared" si="121"/>
        <v>16.950102883448572</v>
      </c>
      <c r="N307">
        <f t="shared" si="122"/>
        <v>16.117552129480913</v>
      </c>
      <c r="O307">
        <f t="shared" si="123"/>
        <v>19.551829668314063</v>
      </c>
      <c r="P307" s="11">
        <f t="shared" si="124"/>
        <v>30.383038466302082</v>
      </c>
      <c r="Q307">
        <f t="shared" si="125"/>
        <v>39.704576806057283</v>
      </c>
      <c r="R307">
        <f t="shared" si="126"/>
        <v>0.29563374936428483</v>
      </c>
      <c r="S307">
        <f t="shared" si="127"/>
        <v>0.17121934536538974</v>
      </c>
      <c r="T307" s="14">
        <f t="shared" si="128"/>
        <v>16.006447493901607</v>
      </c>
      <c r="U307" s="14">
        <f t="shared" si="129"/>
        <v>22.215855964638855</v>
      </c>
      <c r="V307">
        <f t="shared" si="130"/>
        <v>41.546777824999999</v>
      </c>
      <c r="W307">
        <f t="shared" si="131"/>
        <v>82.245801750000012</v>
      </c>
      <c r="X307">
        <f t="shared" si="132"/>
        <v>81.558210261036223</v>
      </c>
      <c r="Y307">
        <f t="shared" si="133"/>
        <v>102.23733577884349</v>
      </c>
      <c r="Z307">
        <v>100.02500000000001</v>
      </c>
      <c r="AA307">
        <f t="shared" si="134"/>
        <v>0.65772956838079499</v>
      </c>
      <c r="AB307">
        <f t="shared" si="135"/>
        <v>81.558210261036223</v>
      </c>
      <c r="AC307">
        <f t="shared" si="136"/>
        <v>102.23733577884349</v>
      </c>
      <c r="AD307">
        <f t="shared" si="137"/>
        <v>82.245801750000012</v>
      </c>
      <c r="AE307">
        <f t="shared" si="138"/>
        <v>17.222254401353521</v>
      </c>
      <c r="AF307">
        <f t="shared" si="139"/>
        <v>22.506054600510282</v>
      </c>
    </row>
    <row r="308" spans="1:32" x14ac:dyDescent="0.25">
      <c r="A308">
        <v>3488.25</v>
      </c>
      <c r="B308">
        <v>2.391</v>
      </c>
      <c r="C308">
        <v>72.906999999999996</v>
      </c>
      <c r="D308">
        <f t="shared" si="112"/>
        <v>2391</v>
      </c>
      <c r="E308">
        <f t="shared" si="113"/>
        <v>4180.6685229127525</v>
      </c>
      <c r="F308">
        <f t="shared" si="114"/>
        <v>4574.3372529386752</v>
      </c>
      <c r="G308">
        <f t="shared" si="115"/>
        <v>4465.5418711509183</v>
      </c>
      <c r="H308">
        <f t="shared" si="116"/>
        <v>2495.1974723796375</v>
      </c>
      <c r="I308">
        <f t="shared" si="117"/>
        <v>2665.5384423547666</v>
      </c>
      <c r="J308">
        <f t="shared" si="118"/>
        <v>41.789872412650134</v>
      </c>
      <c r="K308">
        <f t="shared" si="119"/>
        <v>14.886390928971828</v>
      </c>
      <c r="L308">
        <f t="shared" si="120"/>
        <v>50.030626076961504</v>
      </c>
      <c r="M308">
        <f t="shared" si="121"/>
        <v>16.988282593721539</v>
      </c>
      <c r="N308">
        <f t="shared" si="122"/>
        <v>16.054060889518425</v>
      </c>
      <c r="O308">
        <f t="shared" si="123"/>
        <v>19.428646166495376</v>
      </c>
      <c r="P308" s="11">
        <f t="shared" si="124"/>
        <v>30.365976524202015</v>
      </c>
      <c r="Q308">
        <f t="shared" si="125"/>
        <v>39.795488970162879</v>
      </c>
      <c r="R308">
        <f t="shared" si="126"/>
        <v>0.29399618971260544</v>
      </c>
      <c r="S308">
        <f t="shared" si="127"/>
        <v>0.1712628616405974</v>
      </c>
      <c r="T308" s="14">
        <f t="shared" si="128"/>
        <v>15.995436252073354</v>
      </c>
      <c r="U308" s="14">
        <f t="shared" si="129"/>
        <v>22.27819037501693</v>
      </c>
      <c r="V308">
        <f t="shared" si="130"/>
        <v>41.548266690000005</v>
      </c>
      <c r="W308">
        <f t="shared" si="131"/>
        <v>82.248749100000012</v>
      </c>
      <c r="X308">
        <f t="shared" si="132"/>
        <v>81.560318913883791</v>
      </c>
      <c r="Y308">
        <f t="shared" si="133"/>
        <v>102.28602367822407</v>
      </c>
      <c r="Z308">
        <v>100.515</v>
      </c>
      <c r="AA308">
        <f t="shared" si="134"/>
        <v>0.6642591580826992</v>
      </c>
      <c r="AB308">
        <f t="shared" si="135"/>
        <v>81.560318913883791</v>
      </c>
      <c r="AC308">
        <f t="shared" si="136"/>
        <v>102.28602367822408</v>
      </c>
      <c r="AD308">
        <f t="shared" si="137"/>
        <v>82.248749100000012</v>
      </c>
      <c r="AE308">
        <f t="shared" si="138"/>
        <v>17.270413946670676</v>
      </c>
      <c r="AF308">
        <f t="shared" si="139"/>
        <v>22.633376113463914</v>
      </c>
    </row>
    <row r="309" spans="1:32" x14ac:dyDescent="0.25">
      <c r="A309">
        <v>3488.375</v>
      </c>
      <c r="B309">
        <v>2.3940000000000001</v>
      </c>
      <c r="C309">
        <v>73.748999999999995</v>
      </c>
      <c r="D309">
        <f t="shared" si="112"/>
        <v>2394</v>
      </c>
      <c r="E309">
        <f t="shared" si="113"/>
        <v>4132.9373957612988</v>
      </c>
      <c r="F309">
        <f t="shared" si="114"/>
        <v>4540.4051946467071</v>
      </c>
      <c r="G309">
        <f t="shared" si="115"/>
        <v>4420.8559899117272</v>
      </c>
      <c r="H309">
        <f t="shared" si="116"/>
        <v>2472.8313145605152</v>
      </c>
      <c r="I309">
        <f t="shared" si="117"/>
        <v>2651.0474087037583</v>
      </c>
      <c r="J309">
        <f t="shared" si="118"/>
        <v>40.892324612373557</v>
      </c>
      <c r="K309">
        <f t="shared" si="119"/>
        <v>14.639057936388982</v>
      </c>
      <c r="L309">
        <f t="shared" si="120"/>
        <v>49.35297871979008</v>
      </c>
      <c r="M309">
        <f t="shared" si="121"/>
        <v>16.825157357488617</v>
      </c>
      <c r="N309">
        <f t="shared" si="122"/>
        <v>15.702664004812846</v>
      </c>
      <c r="O309">
        <f t="shared" si="123"/>
        <v>18.910093327514431</v>
      </c>
      <c r="P309" s="11">
        <f t="shared" si="124"/>
        <v>29.898916056897988</v>
      </c>
      <c r="Q309">
        <f t="shared" si="125"/>
        <v>39.416068208414288</v>
      </c>
      <c r="R309">
        <f t="shared" si="126"/>
        <v>0.29067568216281653</v>
      </c>
      <c r="S309">
        <f t="shared" si="127"/>
        <v>0.1713432264236984</v>
      </c>
      <c r="T309" s="14">
        <f t="shared" si="128"/>
        <v>15.694553010429086</v>
      </c>
      <c r="U309" s="14">
        <f t="shared" si="129"/>
        <v>22.018251485315403</v>
      </c>
      <c r="V309">
        <f t="shared" si="130"/>
        <v>41.549755554999997</v>
      </c>
      <c r="W309">
        <f t="shared" si="131"/>
        <v>82.251696449999997</v>
      </c>
      <c r="X309">
        <f t="shared" si="132"/>
        <v>81.264334932272149</v>
      </c>
      <c r="Y309">
        <f t="shared" si="133"/>
        <v>101.79102690840827</v>
      </c>
      <c r="Z309">
        <v>103.04600000000001</v>
      </c>
      <c r="AA309">
        <f t="shared" si="134"/>
        <v>0.6979864877470251</v>
      </c>
      <c r="AB309">
        <f t="shared" si="135"/>
        <v>81.264334932272149</v>
      </c>
      <c r="AC309">
        <f t="shared" si="136"/>
        <v>101.79102690840827</v>
      </c>
      <c r="AD309">
        <f t="shared" si="137"/>
        <v>82.251696449999997</v>
      </c>
      <c r="AE309">
        <f t="shared" si="138"/>
        <v>17.298896681419308</v>
      </c>
      <c r="AF309">
        <f t="shared" si="139"/>
        <v>22.805324789285276</v>
      </c>
    </row>
    <row r="310" spans="1:32" x14ac:dyDescent="0.25">
      <c r="A310">
        <v>3488.5</v>
      </c>
      <c r="B310">
        <v>2.38</v>
      </c>
      <c r="C310">
        <v>74.78</v>
      </c>
      <c r="D310">
        <f t="shared" si="112"/>
        <v>2380</v>
      </c>
      <c r="E310">
        <f t="shared" si="113"/>
        <v>4075.956138004814</v>
      </c>
      <c r="F310">
        <f t="shared" si="114"/>
        <v>4499.8972185076227</v>
      </c>
      <c r="G310">
        <f t="shared" si="115"/>
        <v>4367.5101364001075</v>
      </c>
      <c r="H310">
        <f t="shared" si="116"/>
        <v>2445.7899414358981</v>
      </c>
      <c r="I310">
        <f t="shared" si="117"/>
        <v>2633.5273030563185</v>
      </c>
      <c r="J310">
        <f t="shared" si="118"/>
        <v>39.539935884675103</v>
      </c>
      <c r="K310">
        <f t="shared" si="119"/>
        <v>14.236894481557053</v>
      </c>
      <c r="L310">
        <f t="shared" si="120"/>
        <v>48.192798445575683</v>
      </c>
      <c r="M310">
        <f t="shared" si="121"/>
        <v>16.506409213144543</v>
      </c>
      <c r="N310">
        <f t="shared" si="122"/>
        <v>15.179980019286596</v>
      </c>
      <c r="O310">
        <f t="shared" si="123"/>
        <v>18.170011972556352</v>
      </c>
      <c r="P310" s="11">
        <f t="shared" si="124"/>
        <v>29.120656721591033</v>
      </c>
      <c r="Q310">
        <f t="shared" si="125"/>
        <v>38.672139929827942</v>
      </c>
      <c r="R310">
        <f t="shared" si="126"/>
        <v>0.28671635381476784</v>
      </c>
      <c r="S310">
        <f t="shared" si="127"/>
        <v>0.17142800201003658</v>
      </c>
      <c r="T310" s="14">
        <f t="shared" si="128"/>
        <v>15.195546155577565</v>
      </c>
      <c r="U310" s="14">
        <f t="shared" si="129"/>
        <v>21.51022768027098</v>
      </c>
      <c r="V310">
        <f t="shared" si="130"/>
        <v>41.551244419999996</v>
      </c>
      <c r="W310">
        <f t="shared" si="131"/>
        <v>82.254643800000011</v>
      </c>
      <c r="X310">
        <f t="shared" si="132"/>
        <v>80.75797214639897</v>
      </c>
      <c r="Y310">
        <f t="shared" si="133"/>
        <v>100.89579138643531</v>
      </c>
      <c r="Z310">
        <v>105.096</v>
      </c>
      <c r="AA310">
        <f t="shared" si="134"/>
        <v>0.72530415894886924</v>
      </c>
      <c r="AB310">
        <f t="shared" si="135"/>
        <v>80.75797214639897</v>
      </c>
      <c r="AC310">
        <f t="shared" si="136"/>
        <v>100.89579138643531</v>
      </c>
      <c r="AD310">
        <f t="shared" si="137"/>
        <v>82.254643800000011</v>
      </c>
      <c r="AE310">
        <f t="shared" si="138"/>
        <v>17.080635188115231</v>
      </c>
      <c r="AF310">
        <f t="shared" si="139"/>
        <v>22.683029452264556</v>
      </c>
    </row>
    <row r="311" spans="1:32" x14ac:dyDescent="0.25">
      <c r="A311">
        <v>3488.625</v>
      </c>
      <c r="B311">
        <v>2.3660000000000001</v>
      </c>
      <c r="C311">
        <v>75.460999999999999</v>
      </c>
      <c r="D311">
        <f t="shared" si="112"/>
        <v>2366</v>
      </c>
      <c r="E311">
        <f t="shared" si="113"/>
        <v>4039.1725527093467</v>
      </c>
      <c r="F311">
        <f t="shared" si="114"/>
        <v>4473.7477677210736</v>
      </c>
      <c r="G311">
        <f t="shared" si="115"/>
        <v>4333.0733438464904</v>
      </c>
      <c r="H311">
        <f t="shared" si="116"/>
        <v>2428.1321664699535</v>
      </c>
      <c r="I311">
        <f t="shared" si="117"/>
        <v>2622.0868306558832</v>
      </c>
      <c r="J311">
        <f t="shared" si="118"/>
        <v>38.60108867838624</v>
      </c>
      <c r="K311">
        <f t="shared" si="119"/>
        <v>13.949523885023801</v>
      </c>
      <c r="L311">
        <f t="shared" si="120"/>
        <v>47.354115565021857</v>
      </c>
      <c r="M311">
        <f t="shared" si="121"/>
        <v>16.267052896182669</v>
      </c>
      <c r="N311">
        <f t="shared" si="122"/>
        <v>14.820009772656519</v>
      </c>
      <c r="O311">
        <f t="shared" si="123"/>
        <v>17.667666968123061</v>
      </c>
      <c r="P311" s="11">
        <f t="shared" si="124"/>
        <v>28.560048152245002</v>
      </c>
      <c r="Q311">
        <f t="shared" si="125"/>
        <v>38.112992803405128</v>
      </c>
      <c r="R311">
        <f t="shared" si="126"/>
        <v>0.28416430262857612</v>
      </c>
      <c r="S311">
        <f t="shared" si="127"/>
        <v>0.17147811120565565</v>
      </c>
      <c r="T311" s="14">
        <f t="shared" si="128"/>
        <v>14.837944374681632</v>
      </c>
      <c r="U311" s="14">
        <f t="shared" si="129"/>
        <v>21.12983297208298</v>
      </c>
      <c r="V311">
        <f t="shared" si="130"/>
        <v>41.552733285000002</v>
      </c>
      <c r="W311">
        <f t="shared" si="131"/>
        <v>82.25759115000001</v>
      </c>
      <c r="X311">
        <f t="shared" si="132"/>
        <v>80.391169778676456</v>
      </c>
      <c r="Y311">
        <f t="shared" si="133"/>
        <v>100.23697431201933</v>
      </c>
      <c r="Z311">
        <v>105.27200000000001</v>
      </c>
      <c r="AA311">
        <f t="shared" si="134"/>
        <v>0.7276494809642472</v>
      </c>
      <c r="AB311">
        <f t="shared" si="135"/>
        <v>80.391169778676456</v>
      </c>
      <c r="AC311">
        <f t="shared" si="136"/>
        <v>100.23697431201931</v>
      </c>
      <c r="AD311">
        <f t="shared" si="137"/>
        <v>82.25759115000001</v>
      </c>
      <c r="AE311">
        <f t="shared" si="138"/>
        <v>16.771348452927914</v>
      </c>
      <c r="AF311">
        <f t="shared" si="139"/>
        <v>22.381134635432868</v>
      </c>
    </row>
    <row r="312" spans="1:32" x14ac:dyDescent="0.25">
      <c r="A312">
        <v>3488.75</v>
      </c>
      <c r="B312">
        <v>2.3650000000000002</v>
      </c>
      <c r="C312">
        <v>75.364999999999995</v>
      </c>
      <c r="D312">
        <f t="shared" si="112"/>
        <v>2365</v>
      </c>
      <c r="E312">
        <f t="shared" si="113"/>
        <v>4044.3176540834611</v>
      </c>
      <c r="F312">
        <f t="shared" si="114"/>
        <v>4477.4054202879315</v>
      </c>
      <c r="G312">
        <f t="shared" si="115"/>
        <v>4337.8901877529361</v>
      </c>
      <c r="H312">
        <f t="shared" si="116"/>
        <v>2430.6116968592942</v>
      </c>
      <c r="I312">
        <f t="shared" si="117"/>
        <v>2623.6933183951369</v>
      </c>
      <c r="J312">
        <f t="shared" si="118"/>
        <v>38.683135004065171</v>
      </c>
      <c r="K312">
        <f t="shared" si="119"/>
        <v>13.972120167450298</v>
      </c>
      <c r="L312">
        <f t="shared" si="120"/>
        <v>47.411531738880164</v>
      </c>
      <c r="M312">
        <f t="shared" si="121"/>
        <v>16.280108077564389</v>
      </c>
      <c r="N312">
        <f t="shared" si="122"/>
        <v>14.851315583751386</v>
      </c>
      <c r="O312">
        <f t="shared" si="123"/>
        <v>17.715090966659879</v>
      </c>
      <c r="P312" s="11">
        <f t="shared" si="124"/>
        <v>28.602502284817064</v>
      </c>
      <c r="Q312">
        <f t="shared" si="125"/>
        <v>38.143357553471574</v>
      </c>
      <c r="R312">
        <f t="shared" si="126"/>
        <v>0.28452105434344194</v>
      </c>
      <c r="S312">
        <f t="shared" si="127"/>
        <v>0.17147126332769627</v>
      </c>
      <c r="T312" s="14">
        <f t="shared" si="128"/>
        <v>14.864970198434575</v>
      </c>
      <c r="U312" s="14">
        <f t="shared" si="129"/>
        <v>21.150458410787536</v>
      </c>
      <c r="V312">
        <f t="shared" si="130"/>
        <v>41.554222150000001</v>
      </c>
      <c r="W312">
        <f t="shared" si="131"/>
        <v>82.26053850000001</v>
      </c>
      <c r="X312">
        <f t="shared" si="132"/>
        <v>80.419506388556556</v>
      </c>
      <c r="Y312">
        <f t="shared" si="133"/>
        <v>100.2812382431851</v>
      </c>
      <c r="Z312">
        <v>103.185</v>
      </c>
      <c r="AA312">
        <f t="shared" si="134"/>
        <v>0.69983875911144278</v>
      </c>
      <c r="AB312">
        <f t="shared" si="135"/>
        <v>80.419506388556556</v>
      </c>
      <c r="AC312">
        <f t="shared" si="136"/>
        <v>100.2812382431851</v>
      </c>
      <c r="AD312">
        <f t="shared" si="137"/>
        <v>82.26053850000001</v>
      </c>
      <c r="AE312">
        <f t="shared" si="138"/>
        <v>16.564270771198903</v>
      </c>
      <c r="AF312">
        <f t="shared" si="139"/>
        <v>22.089567421300149</v>
      </c>
    </row>
    <row r="313" spans="1:32" x14ac:dyDescent="0.25">
      <c r="A313">
        <v>3488.875</v>
      </c>
      <c r="B313">
        <v>2.383</v>
      </c>
      <c r="C313">
        <v>74.331000000000003</v>
      </c>
      <c r="D313">
        <f t="shared" si="112"/>
        <v>2383</v>
      </c>
      <c r="E313">
        <f t="shared" si="113"/>
        <v>4100.5771481616011</v>
      </c>
      <c r="F313">
        <f t="shared" si="114"/>
        <v>4517.4002946280825</v>
      </c>
      <c r="G313">
        <f t="shared" si="115"/>
        <v>4390.5603261088918</v>
      </c>
      <c r="H313">
        <f t="shared" si="116"/>
        <v>2457.5203281047798</v>
      </c>
      <c r="I313">
        <f t="shared" si="117"/>
        <v>2641.1274205790869</v>
      </c>
      <c r="J313">
        <f t="shared" si="118"/>
        <v>40.069508615143882</v>
      </c>
      <c r="K313">
        <f t="shared" si="119"/>
        <v>14.391904886543919</v>
      </c>
      <c r="L313">
        <f t="shared" si="120"/>
        <v>48.629655620401728</v>
      </c>
      <c r="M313">
        <f t="shared" si="121"/>
        <v>16.622745305283889</v>
      </c>
      <c r="N313">
        <f t="shared" si="122"/>
        <v>15.38416500983395</v>
      </c>
      <c r="O313">
        <f t="shared" si="123"/>
        <v>18.463273665928469</v>
      </c>
      <c r="P313" s="11">
        <f t="shared" si="124"/>
        <v>29.41891875480507</v>
      </c>
      <c r="Q313">
        <f t="shared" si="125"/>
        <v>38.943522574975063</v>
      </c>
      <c r="R313">
        <f t="shared" si="126"/>
        <v>0.28842636612143885</v>
      </c>
      <c r="S313">
        <f t="shared" si="127"/>
        <v>0.17139262678217301</v>
      </c>
      <c r="T313" s="14">
        <f t="shared" si="128"/>
        <v>15.386436384606458</v>
      </c>
      <c r="U313" s="14">
        <f t="shared" si="129"/>
        <v>21.695300513953754</v>
      </c>
      <c r="V313">
        <f t="shared" si="130"/>
        <v>41.555711015</v>
      </c>
      <c r="W313">
        <f t="shared" si="131"/>
        <v>82.263485850000009</v>
      </c>
      <c r="X313">
        <f t="shared" si="132"/>
        <v>80.957401650168691</v>
      </c>
      <c r="Y313">
        <f t="shared" si="133"/>
        <v>101.23715092261503</v>
      </c>
      <c r="Z313">
        <v>99.162999999999997</v>
      </c>
      <c r="AA313">
        <f t="shared" si="134"/>
        <v>0.64624282078275108</v>
      </c>
      <c r="AB313">
        <f t="shared" si="135"/>
        <v>80.957401650168663</v>
      </c>
      <c r="AC313">
        <f t="shared" si="136"/>
        <v>101.237150922615</v>
      </c>
      <c r="AD313">
        <f t="shared" si="137"/>
        <v>82.263485850000009</v>
      </c>
      <c r="AE313">
        <f t="shared" si="138"/>
        <v>16.577192669859677</v>
      </c>
      <c r="AF313">
        <f t="shared" si="139"/>
        <v>21.944187763969001</v>
      </c>
    </row>
    <row r="314" spans="1:32" x14ac:dyDescent="0.25">
      <c r="A314">
        <v>3489</v>
      </c>
      <c r="B314">
        <v>2.42</v>
      </c>
      <c r="C314">
        <v>73.122</v>
      </c>
      <c r="D314">
        <f t="shared" si="112"/>
        <v>2420</v>
      </c>
      <c r="E314">
        <f t="shared" si="113"/>
        <v>4168.3761385082462</v>
      </c>
      <c r="F314">
        <f t="shared" si="114"/>
        <v>4565.5985968655123</v>
      </c>
      <c r="G314">
        <f t="shared" si="115"/>
        <v>4454.0337408714204</v>
      </c>
      <c r="H314">
        <f t="shared" si="116"/>
        <v>2489.4619362519588</v>
      </c>
      <c r="I314">
        <f t="shared" si="117"/>
        <v>2661.8223884976442</v>
      </c>
      <c r="J314">
        <f t="shared" si="118"/>
        <v>42.048370309645499</v>
      </c>
      <c r="K314">
        <f t="shared" si="119"/>
        <v>14.997758171554592</v>
      </c>
      <c r="L314">
        <f t="shared" si="120"/>
        <v>50.444151125434807</v>
      </c>
      <c r="M314">
        <f t="shared" si="121"/>
        <v>17.146422195535674</v>
      </c>
      <c r="N314">
        <f t="shared" si="122"/>
        <v>16.151306734363459</v>
      </c>
      <c r="O314">
        <f t="shared" si="123"/>
        <v>19.521845526087006</v>
      </c>
      <c r="P314" s="11">
        <f t="shared" si="124"/>
        <v>30.603071636371759</v>
      </c>
      <c r="Q314">
        <f t="shared" si="125"/>
        <v>40.166677732458226</v>
      </c>
      <c r="R314">
        <f t="shared" si="126"/>
        <v>0.29314079598620452</v>
      </c>
      <c r="S314">
        <f t="shared" si="127"/>
        <v>0.17128451855443688</v>
      </c>
      <c r="T314" s="14">
        <f t="shared" si="128"/>
        <v>16.148574507084742</v>
      </c>
      <c r="U314" s="14">
        <f t="shared" si="129"/>
        <v>22.533030034004987</v>
      </c>
      <c r="V314">
        <f t="shared" si="130"/>
        <v>41.557199880000006</v>
      </c>
      <c r="W314">
        <f t="shared" si="131"/>
        <v>82.266433200000009</v>
      </c>
      <c r="X314">
        <f t="shared" si="132"/>
        <v>81.744937040222709</v>
      </c>
      <c r="Y314">
        <f t="shared" si="133"/>
        <v>102.66357211877623</v>
      </c>
      <c r="Z314">
        <v>92.757999999999996</v>
      </c>
      <c r="AA314">
        <f t="shared" si="134"/>
        <v>0.56089175539357428</v>
      </c>
      <c r="AB314">
        <f t="shared" si="135"/>
        <v>81.744937040222709</v>
      </c>
      <c r="AC314">
        <f t="shared" si="136"/>
        <v>102.66357211877623</v>
      </c>
      <c r="AD314">
        <f t="shared" si="137"/>
        <v>82.266433200000009</v>
      </c>
      <c r="AE314">
        <f t="shared" si="138"/>
        <v>16.482613280052703</v>
      </c>
      <c r="AF314">
        <f t="shared" si="139"/>
        <v>21.633508677663727</v>
      </c>
    </row>
    <row r="315" spans="1:32" x14ac:dyDescent="0.25">
      <c r="A315">
        <v>3489.125</v>
      </c>
      <c r="B315">
        <v>2.44</v>
      </c>
      <c r="C315">
        <v>72.253</v>
      </c>
      <c r="D315">
        <f t="shared" si="112"/>
        <v>2440</v>
      </c>
      <c r="E315">
        <f t="shared" si="113"/>
        <v>4218.5099580640253</v>
      </c>
      <c r="F315">
        <f t="shared" si="114"/>
        <v>4601.2387291877149</v>
      </c>
      <c r="G315">
        <f t="shared" si="115"/>
        <v>4500.9690227395404</v>
      </c>
      <c r="H315">
        <f t="shared" si="116"/>
        <v>2512.7487236777233</v>
      </c>
      <c r="I315">
        <f t="shared" si="117"/>
        <v>2676.9098980707972</v>
      </c>
      <c r="J315">
        <f t="shared" si="118"/>
        <v>43.421816089736247</v>
      </c>
      <c r="K315">
        <f t="shared" si="119"/>
        <v>15.405931001959427</v>
      </c>
      <c r="L315">
        <f t="shared" si="120"/>
        <v>51.658210736863822</v>
      </c>
      <c r="M315">
        <f t="shared" si="121"/>
        <v>17.48466570983015</v>
      </c>
      <c r="N315">
        <f t="shared" si="122"/>
        <v>16.688879317203522</v>
      </c>
      <c r="O315">
        <f t="shared" si="123"/>
        <v>20.273811396013155</v>
      </c>
      <c r="P315" s="11">
        <f t="shared" si="124"/>
        <v>31.394166391820463</v>
      </c>
      <c r="Q315">
        <f t="shared" si="125"/>
        <v>40.955782017213437</v>
      </c>
      <c r="R315">
        <f t="shared" si="126"/>
        <v>0.29663020590891509</v>
      </c>
      <c r="S315">
        <f t="shared" si="127"/>
        <v>0.17119145132375801</v>
      </c>
      <c r="T315" s="14">
        <f t="shared" si="128"/>
        <v>16.661462602216542</v>
      </c>
      <c r="U315" s="14">
        <f t="shared" si="129"/>
        <v>23.076548151966033</v>
      </c>
      <c r="V315">
        <f t="shared" si="130"/>
        <v>41.558688745000005</v>
      </c>
      <c r="W315">
        <f t="shared" si="131"/>
        <v>82.269380550000008</v>
      </c>
      <c r="X315">
        <f t="shared" si="132"/>
        <v>82.268008850510014</v>
      </c>
      <c r="Y315">
        <f t="shared" si="133"/>
        <v>103.59930101650279</v>
      </c>
      <c r="Z315">
        <v>85.748999999999995</v>
      </c>
      <c r="AA315">
        <f t="shared" si="134"/>
        <v>0.46749197126980518</v>
      </c>
      <c r="AB315">
        <f t="shared" si="135"/>
        <v>82.26800885051</v>
      </c>
      <c r="AC315">
        <f t="shared" si="136"/>
        <v>103.59930101650279</v>
      </c>
      <c r="AD315">
        <f t="shared" si="137"/>
        <v>82.269380550000008</v>
      </c>
      <c r="AE315">
        <f t="shared" si="138"/>
        <v>16.053464277357296</v>
      </c>
      <c r="AF315">
        <f t="shared" si="139"/>
        <v>20.942813876907742</v>
      </c>
    </row>
    <row r="316" spans="1:32" x14ac:dyDescent="0.25">
      <c r="A316">
        <v>3489.25</v>
      </c>
      <c r="B316">
        <v>2.44</v>
      </c>
      <c r="C316">
        <v>71.906999999999996</v>
      </c>
      <c r="D316">
        <f t="shared" si="112"/>
        <v>2440</v>
      </c>
      <c r="E316">
        <f t="shared" si="113"/>
        <v>4238.8084609286998</v>
      </c>
      <c r="F316">
        <f t="shared" si="114"/>
        <v>4615.6689348742129</v>
      </c>
      <c r="G316">
        <f t="shared" si="115"/>
        <v>4519.9724811214492</v>
      </c>
      <c r="H316">
        <f t="shared" si="116"/>
        <v>2522.098613995242</v>
      </c>
      <c r="I316">
        <f t="shared" si="117"/>
        <v>2682.9676920075171</v>
      </c>
      <c r="J316">
        <f t="shared" si="118"/>
        <v>43.840693090995387</v>
      </c>
      <c r="K316">
        <f t="shared" si="119"/>
        <v>15.520794661668798</v>
      </c>
      <c r="L316">
        <f t="shared" si="120"/>
        <v>51.982735307925353</v>
      </c>
      <c r="M316">
        <f t="shared" si="121"/>
        <v>17.563890152708989</v>
      </c>
      <c r="N316">
        <f t="shared" si="122"/>
        <v>16.854955002507374</v>
      </c>
      <c r="O316">
        <f t="shared" si="123"/>
        <v>20.516618903105812</v>
      </c>
      <c r="P316" s="11">
        <f t="shared" si="124"/>
        <v>31.61100759989214</v>
      </c>
      <c r="Q316">
        <f t="shared" si="125"/>
        <v>41.139897118108387</v>
      </c>
      <c r="R316">
        <f t="shared" si="126"/>
        <v>0.29804339469530994</v>
      </c>
      <c r="S316">
        <f t="shared" si="127"/>
        <v>0.1711499206729874</v>
      </c>
      <c r="T316" s="14">
        <f t="shared" si="128"/>
        <v>16.802558507213352</v>
      </c>
      <c r="U316" s="14">
        <f t="shared" si="129"/>
        <v>23.203703901168513</v>
      </c>
      <c r="V316">
        <f t="shared" si="130"/>
        <v>41.560177610000004</v>
      </c>
      <c r="W316">
        <f t="shared" si="131"/>
        <v>82.272327900000008</v>
      </c>
      <c r="X316">
        <f t="shared" si="132"/>
        <v>82.409588886504267</v>
      </c>
      <c r="Y316">
        <f t="shared" si="133"/>
        <v>103.83753487280924</v>
      </c>
      <c r="Z316">
        <v>79.349000000000004</v>
      </c>
      <c r="AA316">
        <f t="shared" si="134"/>
        <v>0.38220753434697441</v>
      </c>
      <c r="AB316">
        <f t="shared" si="135"/>
        <v>82.409588886504281</v>
      </c>
      <c r="AC316">
        <f t="shared" si="136"/>
        <v>103.83753487280926</v>
      </c>
      <c r="AD316">
        <f t="shared" si="137"/>
        <v>82.272327900000008</v>
      </c>
      <c r="AE316">
        <f t="shared" si="138"/>
        <v>15.378034387911541</v>
      </c>
      <c r="AF316">
        <f t="shared" si="139"/>
        <v>20.013621856190763</v>
      </c>
    </row>
    <row r="317" spans="1:32" x14ac:dyDescent="0.25">
      <c r="A317">
        <v>3489.375</v>
      </c>
      <c r="B317">
        <v>2.4319999999999999</v>
      </c>
      <c r="C317">
        <v>72.022000000000006</v>
      </c>
      <c r="D317">
        <f t="shared" si="112"/>
        <v>2432</v>
      </c>
      <c r="E317">
        <f t="shared" si="113"/>
        <v>4232.0402099358525</v>
      </c>
      <c r="F317">
        <f t="shared" si="114"/>
        <v>4610.8573852433974</v>
      </c>
      <c r="G317">
        <f t="shared" si="115"/>
        <v>4513.636044541945</v>
      </c>
      <c r="H317">
        <f t="shared" si="116"/>
        <v>2518.9860092016661</v>
      </c>
      <c r="I317">
        <f t="shared" si="117"/>
        <v>2680.9510353617593</v>
      </c>
      <c r="J317">
        <f t="shared" si="118"/>
        <v>43.557519671265794</v>
      </c>
      <c r="K317">
        <f t="shared" si="119"/>
        <v>15.431746531394685</v>
      </c>
      <c r="L317">
        <f t="shared" si="120"/>
        <v>51.704334171394301</v>
      </c>
      <c r="M317">
        <f t="shared" si="121"/>
        <v>17.479996240145724</v>
      </c>
      <c r="N317">
        <f t="shared" si="122"/>
        <v>16.744341691102854</v>
      </c>
      <c r="O317">
        <f t="shared" si="123"/>
        <v>20.368421361153061</v>
      </c>
      <c r="P317" s="11">
        <f t="shared" si="124"/>
        <v>31.435368774471488</v>
      </c>
      <c r="Q317">
        <f t="shared" si="125"/>
        <v>40.943885825259699</v>
      </c>
      <c r="R317">
        <f t="shared" si="126"/>
        <v>0.29757217512972906</v>
      </c>
      <c r="S317">
        <f t="shared" si="127"/>
        <v>0.17116403409816677</v>
      </c>
      <c r="T317" s="14">
        <f t="shared" si="128"/>
        <v>16.688255652701411</v>
      </c>
      <c r="U317" s="14">
        <f t="shared" si="129"/>
        <v>23.068336681644158</v>
      </c>
      <c r="V317">
        <f t="shared" si="130"/>
        <v>41.561666475000003</v>
      </c>
      <c r="W317">
        <f t="shared" si="131"/>
        <v>82.275275250000021</v>
      </c>
      <c r="X317">
        <f t="shared" si="132"/>
        <v>82.293934224652219</v>
      </c>
      <c r="Y317">
        <f t="shared" si="133"/>
        <v>103.61952963763</v>
      </c>
      <c r="Z317">
        <v>74.87</v>
      </c>
      <c r="AA317">
        <f t="shared" si="134"/>
        <v>0.32252175419426199</v>
      </c>
      <c r="AB317">
        <f t="shared" si="135"/>
        <v>82.293934224652219</v>
      </c>
      <c r="AC317">
        <f t="shared" si="136"/>
        <v>103.61952963763001</v>
      </c>
      <c r="AD317">
        <f t="shared" si="137"/>
        <v>82.275275250000021</v>
      </c>
      <c r="AE317">
        <f t="shared" si="138"/>
        <v>14.745352122351914</v>
      </c>
      <c r="AF317">
        <f t="shared" si="139"/>
        <v>19.205501232774317</v>
      </c>
    </row>
    <row r="318" spans="1:32" x14ac:dyDescent="0.25">
      <c r="A318">
        <v>3489.5</v>
      </c>
      <c r="B318">
        <v>2.4220000000000002</v>
      </c>
      <c r="C318">
        <v>72.364000000000004</v>
      </c>
      <c r="D318">
        <f t="shared" si="112"/>
        <v>2422</v>
      </c>
      <c r="E318">
        <f t="shared" si="113"/>
        <v>4212.0391354817311</v>
      </c>
      <c r="F318">
        <f t="shared" si="114"/>
        <v>4596.6386214139629</v>
      </c>
      <c r="G318">
        <f t="shared" si="115"/>
        <v>4494.9110386379971</v>
      </c>
      <c r="H318">
        <f t="shared" si="116"/>
        <v>2509.7586762772462</v>
      </c>
      <c r="I318">
        <f t="shared" si="117"/>
        <v>2674.9726463600282</v>
      </c>
      <c r="J318">
        <f t="shared" si="118"/>
        <v>42.969364850125501</v>
      </c>
      <c r="K318">
        <f t="shared" si="119"/>
        <v>15.255908221046672</v>
      </c>
      <c r="L318">
        <f t="shared" si="120"/>
        <v>51.174647783647934</v>
      </c>
      <c r="M318">
        <f t="shared" si="121"/>
        <v>17.330569311551532</v>
      </c>
      <c r="N318">
        <f t="shared" si="122"/>
        <v>16.513509160544871</v>
      </c>
      <c r="O318">
        <f t="shared" si="123"/>
        <v>20.047860332600514</v>
      </c>
      <c r="P318" s="11">
        <f t="shared" si="124"/>
        <v>31.093824960722763</v>
      </c>
      <c r="Q318">
        <f t="shared" si="125"/>
        <v>40.595271109820864</v>
      </c>
      <c r="R318">
        <f t="shared" si="126"/>
        <v>0.2961797342056377</v>
      </c>
      <c r="S318">
        <f t="shared" si="127"/>
        <v>0.17120419935548384</v>
      </c>
      <c r="T318" s="14">
        <f t="shared" si="128"/>
        <v>16.466396450765593</v>
      </c>
      <c r="U318" s="14">
        <f t="shared" si="129"/>
        <v>22.827940716185957</v>
      </c>
      <c r="V318">
        <f t="shared" si="130"/>
        <v>41.563155340000009</v>
      </c>
      <c r="W318">
        <f t="shared" si="131"/>
        <v>82.278222600000007</v>
      </c>
      <c r="X318">
        <f t="shared" si="132"/>
        <v>82.070173420608057</v>
      </c>
      <c r="Y318">
        <f t="shared" si="133"/>
        <v>103.21346798070093</v>
      </c>
      <c r="Z318">
        <v>72.787000000000006</v>
      </c>
      <c r="AA318">
        <f t="shared" si="134"/>
        <v>0.29476433511453437</v>
      </c>
      <c r="AB318">
        <f t="shared" si="135"/>
        <v>82.070173420608057</v>
      </c>
      <c r="AC318">
        <f t="shared" si="136"/>
        <v>103.21346798070093</v>
      </c>
      <c r="AD318">
        <f t="shared" si="137"/>
        <v>82.278222600000007</v>
      </c>
      <c r="AE318">
        <f t="shared" si="138"/>
        <v>14.333411630479622</v>
      </c>
      <c r="AF318">
        <f t="shared" si="139"/>
        <v>18.713321111281335</v>
      </c>
    </row>
    <row r="319" spans="1:32" x14ac:dyDescent="0.25">
      <c r="A319">
        <v>3489.625</v>
      </c>
      <c r="B319">
        <v>2.411</v>
      </c>
      <c r="C319">
        <v>72.549000000000007</v>
      </c>
      <c r="D319">
        <f t="shared" si="112"/>
        <v>2411</v>
      </c>
      <c r="E319">
        <f t="shared" si="113"/>
        <v>4201.2984327833601</v>
      </c>
      <c r="F319">
        <f t="shared" si="114"/>
        <v>4589.0030558656908</v>
      </c>
      <c r="G319">
        <f t="shared" si="115"/>
        <v>4484.8555927717816</v>
      </c>
      <c r="H319">
        <f t="shared" si="116"/>
        <v>2504.7854413602963</v>
      </c>
      <c r="I319">
        <f t="shared" si="117"/>
        <v>2671.750487457336</v>
      </c>
      <c r="J319">
        <f t="shared" si="118"/>
        <v>42.556340444873392</v>
      </c>
      <c r="K319">
        <f t="shared" si="119"/>
        <v>15.12649370858094</v>
      </c>
      <c r="L319">
        <f t="shared" si="120"/>
        <v>50.773126151701348</v>
      </c>
      <c r="M319">
        <f t="shared" si="121"/>
        <v>17.210322358687943</v>
      </c>
      <c r="N319">
        <f t="shared" si="122"/>
        <v>16.352481434325462</v>
      </c>
      <c r="O319">
        <f t="shared" si="123"/>
        <v>19.831056331519399</v>
      </c>
      <c r="P319" s="11">
        <f t="shared" si="124"/>
        <v>30.838880912908998</v>
      </c>
      <c r="Q319">
        <f t="shared" si="125"/>
        <v>40.314314711221151</v>
      </c>
      <c r="R319">
        <f t="shared" si="126"/>
        <v>0.29543205707455716</v>
      </c>
      <c r="S319">
        <f t="shared" si="127"/>
        <v>0.17122485770494833</v>
      </c>
      <c r="T319" s="14">
        <f t="shared" si="128"/>
        <v>16.301147381462766</v>
      </c>
      <c r="U319" s="14">
        <f t="shared" si="129"/>
        <v>22.634537930603237</v>
      </c>
      <c r="V319">
        <f t="shared" si="130"/>
        <v>41.564644205000008</v>
      </c>
      <c r="W319">
        <f t="shared" si="131"/>
        <v>82.281169950000006</v>
      </c>
      <c r="X319">
        <f t="shared" si="132"/>
        <v>81.901386204611271</v>
      </c>
      <c r="Y319">
        <f t="shared" si="133"/>
        <v>102.89797948221054</v>
      </c>
      <c r="Z319">
        <v>72.087999999999994</v>
      </c>
      <c r="AA319">
        <f t="shared" si="134"/>
        <v>0.28544967551936878</v>
      </c>
      <c r="AB319">
        <f t="shared" si="135"/>
        <v>81.901386204611271</v>
      </c>
      <c r="AC319">
        <f t="shared" si="136"/>
        <v>102.89797948221054</v>
      </c>
      <c r="AD319">
        <f t="shared" si="137"/>
        <v>82.281169950000006</v>
      </c>
      <c r="AE319">
        <f t="shared" si="138"/>
        <v>14.132107002748887</v>
      </c>
      <c r="AF319">
        <f t="shared" si="139"/>
        <v>18.474282865529869</v>
      </c>
    </row>
    <row r="320" spans="1:32" x14ac:dyDescent="0.25">
      <c r="A320">
        <v>3489.75</v>
      </c>
      <c r="B320">
        <v>2.4279999999999999</v>
      </c>
      <c r="C320">
        <v>71.834000000000003</v>
      </c>
      <c r="D320">
        <f t="shared" si="112"/>
        <v>2428</v>
      </c>
      <c r="E320">
        <f t="shared" si="113"/>
        <v>4243.1160731686941</v>
      </c>
      <c r="F320">
        <f t="shared" si="114"/>
        <v>4618.7312164156247</v>
      </c>
      <c r="G320">
        <f t="shared" si="115"/>
        <v>4524.0052677005306</v>
      </c>
      <c r="H320">
        <f t="shared" si="116"/>
        <v>2524.0770253354221</v>
      </c>
      <c r="I320">
        <f t="shared" si="117"/>
        <v>2684.24950471482</v>
      </c>
      <c r="J320">
        <f t="shared" si="118"/>
        <v>43.713794577208766</v>
      </c>
      <c r="K320">
        <f t="shared" si="119"/>
        <v>15.468702606817802</v>
      </c>
      <c r="L320">
        <f t="shared" si="120"/>
        <v>51.795742304166957</v>
      </c>
      <c r="M320">
        <f t="shared" si="121"/>
        <v>17.494214439847941</v>
      </c>
      <c r="N320">
        <f t="shared" si="122"/>
        <v>16.807313424471076</v>
      </c>
      <c r="O320">
        <f t="shared" si="123"/>
        <v>20.467262250073482</v>
      </c>
      <c r="P320" s="11">
        <f t="shared" si="124"/>
        <v>31.501253326268206</v>
      </c>
      <c r="Q320">
        <f t="shared" si="125"/>
        <v>40.976376453837268</v>
      </c>
      <c r="R320">
        <f t="shared" si="126"/>
        <v>0.2983433031180493</v>
      </c>
      <c r="S320">
        <f t="shared" si="127"/>
        <v>0.17114079613949898</v>
      </c>
      <c r="T320" s="14">
        <f t="shared" si="128"/>
        <v>16.73111542889577</v>
      </c>
      <c r="U320" s="14">
        <f t="shared" si="129"/>
        <v>23.090764945444135</v>
      </c>
      <c r="V320">
        <f t="shared" si="130"/>
        <v>41.566133069999999</v>
      </c>
      <c r="W320">
        <f t="shared" si="131"/>
        <v>82.284117300000005</v>
      </c>
      <c r="X320">
        <f t="shared" si="132"/>
        <v>82.34053990328168</v>
      </c>
      <c r="Y320">
        <f t="shared" si="133"/>
        <v>103.68348151989618</v>
      </c>
      <c r="Z320">
        <v>70.436999999999998</v>
      </c>
      <c r="AA320">
        <f t="shared" si="134"/>
        <v>0.26344895593193229</v>
      </c>
      <c r="AB320">
        <f t="shared" si="135"/>
        <v>82.34053990328168</v>
      </c>
      <c r="AC320">
        <f t="shared" si="136"/>
        <v>103.68348151989618</v>
      </c>
      <c r="AD320">
        <f t="shared" si="137"/>
        <v>82.284117300000005</v>
      </c>
      <c r="AE320">
        <f t="shared" si="138"/>
        <v>14.233503584661772</v>
      </c>
      <c r="AF320">
        <f t="shared" si="139"/>
        <v>18.514736385291503</v>
      </c>
    </row>
    <row r="321" spans="1:32" x14ac:dyDescent="0.25">
      <c r="A321">
        <v>3489.875</v>
      </c>
      <c r="B321">
        <v>2.4510000000000001</v>
      </c>
      <c r="C321">
        <v>70.245000000000005</v>
      </c>
      <c r="D321">
        <f t="shared" si="112"/>
        <v>2451</v>
      </c>
      <c r="E321">
        <f t="shared" si="113"/>
        <v>4339.0988682468496</v>
      </c>
      <c r="F321">
        <f t="shared" si="114"/>
        <v>4686.9653854366852</v>
      </c>
      <c r="G321">
        <f t="shared" si="115"/>
        <v>4613.8643604526997</v>
      </c>
      <c r="H321">
        <f t="shared" si="116"/>
        <v>2567.6469160701945</v>
      </c>
      <c r="I321">
        <f t="shared" si="117"/>
        <v>2712.4784369218792</v>
      </c>
      <c r="J321">
        <f t="shared" si="118"/>
        <v>46.146886300620096</v>
      </c>
      <c r="K321">
        <f t="shared" si="119"/>
        <v>16.158978990417317</v>
      </c>
      <c r="L321">
        <f t="shared" si="120"/>
        <v>53.842696729014335</v>
      </c>
      <c r="M321">
        <f t="shared" si="121"/>
        <v>18.033328752647858</v>
      </c>
      <c r="N321">
        <f t="shared" si="122"/>
        <v>17.77603922371862</v>
      </c>
      <c r="O321">
        <f t="shared" si="123"/>
        <v>21.84547203343763</v>
      </c>
      <c r="P321" s="11">
        <f t="shared" si="124"/>
        <v>32.820076157568558</v>
      </c>
      <c r="Q321">
        <f t="shared" si="125"/>
        <v>42.230652702380247</v>
      </c>
      <c r="R321">
        <f t="shared" si="126"/>
        <v>0.30502454061539486</v>
      </c>
      <c r="S321">
        <f t="shared" si="127"/>
        <v>0.1709056403737847</v>
      </c>
      <c r="T321" s="14">
        <f t="shared" si="128"/>
        <v>17.593249913225424</v>
      </c>
      <c r="U321" s="14">
        <f t="shared" si="129"/>
        <v>23.959628346111096</v>
      </c>
      <c r="V321">
        <f t="shared" si="130"/>
        <v>41.567621935000005</v>
      </c>
      <c r="W321">
        <f t="shared" si="131"/>
        <v>82.287064650000005</v>
      </c>
      <c r="X321">
        <f t="shared" si="132"/>
        <v>83.206469095655478</v>
      </c>
      <c r="Y321">
        <f t="shared" si="133"/>
        <v>105.20713017388586</v>
      </c>
      <c r="Z321">
        <v>68.150000000000006</v>
      </c>
      <c r="AA321">
        <f t="shared" si="134"/>
        <v>0.23297309542528954</v>
      </c>
      <c r="AB321">
        <f t="shared" si="135"/>
        <v>83.206469095655464</v>
      </c>
      <c r="AC321">
        <f t="shared" si="136"/>
        <v>105.20713017388586</v>
      </c>
      <c r="AD321">
        <f t="shared" si="137"/>
        <v>82.287064650000005</v>
      </c>
      <c r="AE321">
        <f t="shared" si="138"/>
        <v>14.537668689990602</v>
      </c>
      <c r="AF321">
        <f t="shared" si="139"/>
        <v>18.706088145614562</v>
      </c>
    </row>
    <row r="322" spans="1:32" x14ac:dyDescent="0.25">
      <c r="A322">
        <v>3490</v>
      </c>
      <c r="B322">
        <v>2.4900000000000002</v>
      </c>
      <c r="C322">
        <v>68.248999999999995</v>
      </c>
      <c r="D322">
        <f t="shared" si="112"/>
        <v>2490</v>
      </c>
      <c r="E322">
        <f t="shared" si="113"/>
        <v>4465.9995018242025</v>
      </c>
      <c r="F322">
        <f t="shared" si="114"/>
        <v>4777.1790458468249</v>
      </c>
      <c r="G322">
        <f t="shared" si="115"/>
        <v>4732.6687336078185</v>
      </c>
      <c r="H322">
        <f t="shared" si="116"/>
        <v>2623.7948793546529</v>
      </c>
      <c r="I322">
        <f t="shared" si="117"/>
        <v>2748.8567023338801</v>
      </c>
      <c r="J322">
        <f t="shared" si="118"/>
        <v>49.663427360232127</v>
      </c>
      <c r="K322">
        <f t="shared" si="119"/>
        <v>17.141905926629967</v>
      </c>
      <c r="L322">
        <f t="shared" si="120"/>
        <v>56.825384693834174</v>
      </c>
      <c r="M322">
        <f t="shared" si="121"/>
        <v>18.814970793215075</v>
      </c>
      <c r="N322">
        <f t="shared" si="122"/>
        <v>19.195443107404024</v>
      </c>
      <c r="O322">
        <f t="shared" si="123"/>
        <v>23.85850138846677</v>
      </c>
      <c r="P322" s="11">
        <f t="shared" si="124"/>
        <v>34.68784487928999</v>
      </c>
      <c r="Q322">
        <f t="shared" si="125"/>
        <v>44.045201085842734</v>
      </c>
      <c r="R322">
        <f t="shared" si="126"/>
        <v>0.31384164154126948</v>
      </c>
      <c r="S322">
        <f t="shared" si="127"/>
        <v>0.17048284501525821</v>
      </c>
      <c r="T322" s="14">
        <f t="shared" si="128"/>
        <v>18.827588588821595</v>
      </c>
      <c r="U322" s="14">
        <f t="shared" si="129"/>
        <v>25.226885629147812</v>
      </c>
      <c r="V322">
        <f t="shared" si="130"/>
        <v>41.569110800000004</v>
      </c>
      <c r="W322">
        <f t="shared" si="131"/>
        <v>82.290012000000019</v>
      </c>
      <c r="X322">
        <f t="shared" si="132"/>
        <v>84.433250618836837</v>
      </c>
      <c r="Y322">
        <f t="shared" si="133"/>
        <v>107.38751498655922</v>
      </c>
      <c r="Z322">
        <v>66.120999999999995</v>
      </c>
      <c r="AA322">
        <f t="shared" si="134"/>
        <v>0.20593526378209817</v>
      </c>
      <c r="AB322">
        <f t="shared" si="135"/>
        <v>84.433250618836837</v>
      </c>
      <c r="AC322">
        <f t="shared" si="136"/>
        <v>107.38751498655922</v>
      </c>
      <c r="AD322">
        <f t="shared" si="137"/>
        <v>82.290012000000019</v>
      </c>
      <c r="AE322">
        <f t="shared" si="138"/>
        <v>15.091448221264729</v>
      </c>
      <c r="AF322">
        <f t="shared" si="139"/>
        <v>19.162501270842693</v>
      </c>
    </row>
    <row r="323" spans="1:32" x14ac:dyDescent="0.25">
      <c r="A323">
        <v>3490.125</v>
      </c>
      <c r="B323">
        <v>2.5289999999999999</v>
      </c>
      <c r="C323">
        <v>66.384</v>
      </c>
      <c r="D323">
        <f t="shared" ref="D323:D386" si="140">B323*1000</f>
        <v>2529</v>
      </c>
      <c r="E323">
        <f t="shared" ref="E323:E386" si="141">1/C323*304800</f>
        <v>4591.4678235719448</v>
      </c>
      <c r="F323">
        <f t="shared" ref="F323:F386" si="142">(0.7109*(E323/1000)+1.6023)*1000</f>
        <v>4866.3744757772956</v>
      </c>
      <c r="G323">
        <f t="shared" ref="G323:G386" si="143">(0.9362*(E323/1000)+0.5516)*1000</f>
        <v>4850.1321764280547</v>
      </c>
      <c r="H323">
        <f t="shared" ref="H323:H386" si="144">1947.8*LN(E323)-13746</f>
        <v>2677.7620253617752</v>
      </c>
      <c r="I323">
        <f t="shared" ref="I323:I386" si="145">(0.6479*(H323/1000)+1.0489)*1000</f>
        <v>2783.8220162318944</v>
      </c>
      <c r="J323">
        <f t="shared" ref="J323:J386" si="146">(D323*E323*E323)/1000000000</f>
        <v>53.315307663713227</v>
      </c>
      <c r="K323">
        <f t="shared" ref="K323:K386" si="147">(D323*H323*H323)/1000000000</f>
        <v>18.133965535643608</v>
      </c>
      <c r="L323">
        <f t="shared" ref="L323:L386" si="148">(D323*F323*F323)/1000000000</f>
        <v>59.890767761858278</v>
      </c>
      <c r="M323">
        <f t="shared" ref="M323:M386" si="149">(D323*I323*I323)/1000000000</f>
        <v>19.598902830667186</v>
      </c>
      <c r="N323">
        <f t="shared" ref="N323:N386" si="150">L323-2*M323</f>
        <v>20.692962100523907</v>
      </c>
      <c r="O323">
        <f t="shared" ref="O323:O386" si="151">-K323+((4*D323*D323*G323*G323*G323*G323)/(1000000000^2)-(2*((D323*G323*G323)/(1000000000))*(L323+J323+2*K323))+(L323+K323)*(J323+K323))^(1/2)</f>
        <v>25.990004402451209</v>
      </c>
      <c r="P323" s="11">
        <f t="shared" ref="P323:P386" si="152">J323-2*(O323*O323/(L323+N323))</f>
        <v>36.550625016409789</v>
      </c>
      <c r="Q323">
        <f t="shared" ref="Q323:Q386" si="153">(L323-N323)*(L323*J323-2*O323*O323+N323*J323)/(L323*J323-O323*O323)</f>
        <v>45.857958576490915</v>
      </c>
      <c r="R323">
        <f t="shared" ref="R323:R386" si="154">O323/(L323+N323)</f>
        <v>0.32252173542768431</v>
      </c>
      <c r="S323">
        <f t="shared" ref="S323:S386" si="155">(N323*J323-O323*O323)/(L323*J323-O323*O323)</f>
        <v>0.16991137138389042</v>
      </c>
      <c r="T323" s="14">
        <f t="shared" ref="T323:T386" si="156">0.2443*(P323^1.2251)</f>
        <v>20.073629126474458</v>
      </c>
      <c r="U323" s="14">
        <f t="shared" ref="U323:U386" si="157">0.2443*(Q323^1.2251)</f>
        <v>26.504684417429509</v>
      </c>
      <c r="V323">
        <f t="shared" ref="V323:V386" si="158">1.03*9.8*A323/1000*1.18</f>
        <v>41.570599665000003</v>
      </c>
      <c r="W323">
        <f t="shared" ref="W323:W386" si="159">2406*9.8*A323/1000000</f>
        <v>82.292959350000004</v>
      </c>
      <c r="X323">
        <f t="shared" ref="X323:X386" si="160">Q323*R323*(W323-V323)/(P323*(1-S323))+V323+Q323*0.35/(1-S323*S323)+Q323*S323*0.96/(1-S323*S323)</f>
        <v>85.651744522456042</v>
      </c>
      <c r="Y323">
        <f t="shared" ref="Y323:Y386" si="161">Q323*R323*(W323-V323)/(P323*(1-S323))+V323+Q323*0.96/(1-S323*S323)+Q323*S323*0.35/(1-S323*S323)</f>
        <v>109.56240597587002</v>
      </c>
      <c r="Z323">
        <v>64.662000000000006</v>
      </c>
      <c r="AA323">
        <f t="shared" ref="AA323:AA386" si="162">(Z323-50.667)/75.043</f>
        <v>0.18649307730234671</v>
      </c>
      <c r="AB323">
        <f t="shared" ref="AB323:AB386" si="163">O323/J323*(W323-V323)+V323+(L323-O323*O323/J323)*0.35+(N323-O323*O323/J323)*0.96</f>
        <v>85.651744522456042</v>
      </c>
      <c r="AC323">
        <f t="shared" ref="AC323:AC386" si="164">O323/J323*(W323-V323)+V323+(L323-O323*O323/J323)*0.96+(N323-O323*O323/J323)*0.35</f>
        <v>109.56240597587004</v>
      </c>
      <c r="AD323">
        <f t="shared" ref="AD323:AD386" si="165">2406*9.8*A323/1000000</f>
        <v>82.292959350000004</v>
      </c>
      <c r="AE323">
        <f t="shared" ref="AE323:AE386" si="166">(0.0045*P323*(1-AA323)+0.008*P323*AA323)/12*1000</f>
        <v>15.694612287672035</v>
      </c>
      <c r="AF323">
        <f t="shared" ref="AF323:AF386" si="167">(0.0045*Q323*(1-AA323)+0.008*Q323*AA323)/12*1000</f>
        <v>19.691123745189646</v>
      </c>
    </row>
    <row r="324" spans="1:32" x14ac:dyDescent="0.25">
      <c r="A324">
        <v>3490.25</v>
      </c>
      <c r="B324">
        <v>2.5470000000000002</v>
      </c>
      <c r="C324">
        <v>65.216999999999999</v>
      </c>
      <c r="D324">
        <f t="shared" si="140"/>
        <v>2547</v>
      </c>
      <c r="E324">
        <f t="shared" si="141"/>
        <v>4673.628041768251</v>
      </c>
      <c r="F324">
        <f t="shared" si="142"/>
        <v>4924.7821748930501</v>
      </c>
      <c r="G324">
        <f t="shared" si="143"/>
        <v>4927.050572703436</v>
      </c>
      <c r="H324">
        <f t="shared" si="144"/>
        <v>2712.3079966707446</v>
      </c>
      <c r="I324">
        <f t="shared" si="145"/>
        <v>2806.2043510429753</v>
      </c>
      <c r="J324">
        <f t="shared" si="146"/>
        <v>55.633609238428065</v>
      </c>
      <c r="K324">
        <f t="shared" si="147"/>
        <v>18.737297561443963</v>
      </c>
      <c r="L324">
        <f t="shared" si="148"/>
        <v>61.773612210457578</v>
      </c>
      <c r="M324">
        <f t="shared" si="149"/>
        <v>20.057071943942503</v>
      </c>
      <c r="N324">
        <f t="shared" si="150"/>
        <v>21.659468322572572</v>
      </c>
      <c r="O324">
        <f t="shared" si="151"/>
        <v>27.38078925241491</v>
      </c>
      <c r="P324" s="11">
        <f t="shared" si="152"/>
        <v>37.662137604023783</v>
      </c>
      <c r="Q324">
        <f t="shared" si="153"/>
        <v>46.911153868897664</v>
      </c>
      <c r="R324">
        <f t="shared" si="154"/>
        <v>0.32817665460135065</v>
      </c>
      <c r="S324">
        <f t="shared" si="155"/>
        <v>0.16944173107644078</v>
      </c>
      <c r="T324" s="14">
        <f t="shared" si="156"/>
        <v>20.824023277688053</v>
      </c>
      <c r="U324" s="14">
        <f t="shared" si="157"/>
        <v>27.252342344648532</v>
      </c>
      <c r="V324">
        <f t="shared" si="158"/>
        <v>41.572088530000002</v>
      </c>
      <c r="W324">
        <f t="shared" si="159"/>
        <v>82.295906700000003</v>
      </c>
      <c r="X324">
        <f t="shared" si="160"/>
        <v>86.375384717396287</v>
      </c>
      <c r="Y324">
        <f t="shared" si="161"/>
        <v>110.84501248900614</v>
      </c>
      <c r="Z324">
        <v>64.024000000000001</v>
      </c>
      <c r="AA324">
        <f t="shared" si="162"/>
        <v>0.17799128499660191</v>
      </c>
      <c r="AB324">
        <f t="shared" si="163"/>
        <v>86.375384717396301</v>
      </c>
      <c r="AC324">
        <f t="shared" si="164"/>
        <v>110.84501248900615</v>
      </c>
      <c r="AD324">
        <f t="shared" si="165"/>
        <v>82.295906700000003</v>
      </c>
      <c r="AE324">
        <f t="shared" si="166"/>
        <v>16.078498512967805</v>
      </c>
      <c r="AF324">
        <f t="shared" si="167"/>
        <v>20.027034196861162</v>
      </c>
    </row>
    <row r="325" spans="1:32" x14ac:dyDescent="0.25">
      <c r="A325">
        <v>3490.375</v>
      </c>
      <c r="B325">
        <v>2.54</v>
      </c>
      <c r="C325">
        <v>65.491</v>
      </c>
      <c r="D325">
        <f t="shared" si="140"/>
        <v>2540</v>
      </c>
      <c r="E325">
        <f t="shared" si="141"/>
        <v>4654.0746056710086</v>
      </c>
      <c r="F325">
        <f t="shared" si="142"/>
        <v>4910.8816371715211</v>
      </c>
      <c r="G325">
        <f t="shared" si="143"/>
        <v>4908.7446458291988</v>
      </c>
      <c r="H325">
        <f t="shared" si="144"/>
        <v>2704.1417332169913</v>
      </c>
      <c r="I325">
        <f t="shared" si="145"/>
        <v>2800.9134289512886</v>
      </c>
      <c r="J325">
        <f t="shared" si="146"/>
        <v>55.017442505285452</v>
      </c>
      <c r="K325">
        <f t="shared" si="147"/>
        <v>18.573451583847515</v>
      </c>
      <c r="L325">
        <f t="shared" si="148"/>
        <v>61.256566473943437</v>
      </c>
      <c r="M325">
        <f t="shared" si="149"/>
        <v>19.926594732658348</v>
      </c>
      <c r="N325">
        <f t="shared" si="150"/>
        <v>21.403377008626741</v>
      </c>
      <c r="O325">
        <f t="shared" si="151"/>
        <v>27.016017373905193</v>
      </c>
      <c r="P325" s="11">
        <f t="shared" si="152"/>
        <v>37.357977376300752</v>
      </c>
      <c r="Q325">
        <f t="shared" si="153"/>
        <v>46.610728792987018</v>
      </c>
      <c r="R325">
        <f t="shared" si="154"/>
        <v>0.3268332427495772</v>
      </c>
      <c r="S325">
        <f t="shared" si="155"/>
        <v>0.16956081604337475</v>
      </c>
      <c r="T325" s="14">
        <f t="shared" si="156"/>
        <v>20.618179436295417</v>
      </c>
      <c r="U325" s="14">
        <f t="shared" si="157"/>
        <v>27.038683057721016</v>
      </c>
      <c r="V325">
        <f t="shared" si="158"/>
        <v>41.573577395000008</v>
      </c>
      <c r="W325">
        <f t="shared" si="159"/>
        <v>82.298854050000017</v>
      </c>
      <c r="X325">
        <f t="shared" si="160"/>
        <v>86.179993735844235</v>
      </c>
      <c r="Y325">
        <f t="shared" si="161"/>
        <v>110.49043930968742</v>
      </c>
      <c r="Z325">
        <v>66.222999999999999</v>
      </c>
      <c r="AA325">
        <f t="shared" si="162"/>
        <v>0.20729448449555582</v>
      </c>
      <c r="AB325">
        <f t="shared" si="163"/>
        <v>86.179993735844235</v>
      </c>
      <c r="AC325">
        <f t="shared" si="164"/>
        <v>110.49043930968743</v>
      </c>
      <c r="AD325">
        <f t="shared" si="165"/>
        <v>82.298854050000017</v>
      </c>
      <c r="AE325">
        <f t="shared" si="166"/>
        <v>16.267938125867712</v>
      </c>
      <c r="AF325">
        <f t="shared" si="167"/>
        <v>20.297149504858915</v>
      </c>
    </row>
    <row r="326" spans="1:32" x14ac:dyDescent="0.25">
      <c r="A326">
        <v>3490.5</v>
      </c>
      <c r="B326">
        <v>2.524</v>
      </c>
      <c r="C326">
        <v>67.540000000000006</v>
      </c>
      <c r="D326">
        <f t="shared" si="140"/>
        <v>2524</v>
      </c>
      <c r="E326">
        <f t="shared" si="141"/>
        <v>4512.8812555522654</v>
      </c>
      <c r="F326">
        <f t="shared" si="142"/>
        <v>4810.5072845721061</v>
      </c>
      <c r="G326">
        <f t="shared" si="143"/>
        <v>4776.5594314480304</v>
      </c>
      <c r="H326">
        <f t="shared" si="144"/>
        <v>2644.1353008893129</v>
      </c>
      <c r="I326">
        <f t="shared" si="145"/>
        <v>2762.0352614461858</v>
      </c>
      <c r="J326">
        <f t="shared" si="146"/>
        <v>51.404029400228637</v>
      </c>
      <c r="K326">
        <f t="shared" si="147"/>
        <v>17.64642355926836</v>
      </c>
      <c r="L326">
        <f t="shared" si="148"/>
        <v>58.407834365341351</v>
      </c>
      <c r="M326">
        <f t="shared" si="149"/>
        <v>19.25518909453158</v>
      </c>
      <c r="N326">
        <f t="shared" si="150"/>
        <v>19.89745617627819</v>
      </c>
      <c r="O326">
        <f t="shared" si="151"/>
        <v>24.829855498477581</v>
      </c>
      <c r="P326" s="11">
        <f t="shared" si="152"/>
        <v>35.65741203093112</v>
      </c>
      <c r="Q326">
        <f t="shared" si="153"/>
        <v>45.068259182359107</v>
      </c>
      <c r="R326">
        <f t="shared" si="154"/>
        <v>0.31709039487287805</v>
      </c>
      <c r="S326">
        <f t="shared" si="155"/>
        <v>0.17028866767032588</v>
      </c>
      <c r="T326" s="14">
        <f t="shared" si="156"/>
        <v>19.474315909099847</v>
      </c>
      <c r="U326" s="14">
        <f t="shared" si="157"/>
        <v>25.946606382687794</v>
      </c>
      <c r="V326">
        <f t="shared" si="158"/>
        <v>41.57506626</v>
      </c>
      <c r="W326">
        <f t="shared" si="159"/>
        <v>82.301801400000002</v>
      </c>
      <c r="X326">
        <f t="shared" si="160"/>
        <v>85.080057475892104</v>
      </c>
      <c r="Y326">
        <f t="shared" si="161"/>
        <v>108.57138817122065</v>
      </c>
      <c r="Z326">
        <v>75.843000000000004</v>
      </c>
      <c r="AA326">
        <f t="shared" si="162"/>
        <v>0.33548765374518608</v>
      </c>
      <c r="AB326">
        <f t="shared" si="163"/>
        <v>85.08005747589209</v>
      </c>
      <c r="AC326">
        <f t="shared" si="164"/>
        <v>108.57138817122063</v>
      </c>
      <c r="AD326">
        <f t="shared" si="165"/>
        <v>82.301801400000002</v>
      </c>
      <c r="AE326">
        <f t="shared" si="166"/>
        <v>16.860627449356553</v>
      </c>
      <c r="AF326">
        <f t="shared" si="167"/>
        <v>21.310551848396628</v>
      </c>
    </row>
    <row r="327" spans="1:32" x14ac:dyDescent="0.25">
      <c r="A327">
        <v>3490.625</v>
      </c>
      <c r="B327">
        <v>2.512</v>
      </c>
      <c r="C327">
        <v>70.436000000000007</v>
      </c>
      <c r="D327">
        <f t="shared" si="140"/>
        <v>2512</v>
      </c>
      <c r="E327">
        <f t="shared" si="141"/>
        <v>4327.3326140042018</v>
      </c>
      <c r="F327">
        <f t="shared" si="142"/>
        <v>4678.6007552955871</v>
      </c>
      <c r="G327">
        <f t="shared" si="143"/>
        <v>4602.8487932307335</v>
      </c>
      <c r="H327">
        <f t="shared" si="144"/>
        <v>2562.3579285226569</v>
      </c>
      <c r="I327">
        <f t="shared" si="145"/>
        <v>2709.0517018898295</v>
      </c>
      <c r="J327">
        <f t="shared" si="146"/>
        <v>47.039228571187792</v>
      </c>
      <c r="K327">
        <f t="shared" si="147"/>
        <v>16.492983522503661</v>
      </c>
      <c r="L327">
        <f t="shared" si="148"/>
        <v>54.985934228960524</v>
      </c>
      <c r="M327">
        <f t="shared" si="149"/>
        <v>18.435470342262601</v>
      </c>
      <c r="N327">
        <f t="shared" si="150"/>
        <v>18.114993544435322</v>
      </c>
      <c r="O327">
        <f t="shared" si="151"/>
        <v>22.237727730912166</v>
      </c>
      <c r="P327" s="11">
        <f t="shared" si="152"/>
        <v>33.5095361391814</v>
      </c>
      <c r="Q327">
        <f t="shared" si="153"/>
        <v>43.173585783963134</v>
      </c>
      <c r="R327">
        <f t="shared" si="154"/>
        <v>0.30420582075027103</v>
      </c>
      <c r="S327">
        <f t="shared" si="155"/>
        <v>0.17093800652835436</v>
      </c>
      <c r="T327" s="14">
        <f t="shared" si="156"/>
        <v>18.04709454524717</v>
      </c>
      <c r="U327" s="14">
        <f t="shared" si="157"/>
        <v>24.616663349089372</v>
      </c>
      <c r="V327">
        <f t="shared" si="158"/>
        <v>41.576555124999999</v>
      </c>
      <c r="W327">
        <f t="shared" si="159"/>
        <v>82.304748750000016</v>
      </c>
      <c r="X327">
        <f t="shared" si="160"/>
        <v>83.694382406127616</v>
      </c>
      <c r="Y327">
        <f t="shared" si="161"/>
        <v>106.18565622368799</v>
      </c>
      <c r="Z327">
        <v>91.364999999999995</v>
      </c>
      <c r="AA327">
        <f t="shared" si="162"/>
        <v>0.5423290646695893</v>
      </c>
      <c r="AB327">
        <f t="shared" si="163"/>
        <v>83.694382406127616</v>
      </c>
      <c r="AC327">
        <f t="shared" si="164"/>
        <v>106.18565622368799</v>
      </c>
      <c r="AD327">
        <f t="shared" si="165"/>
        <v>82.304748750000016</v>
      </c>
      <c r="AE327">
        <f t="shared" si="166"/>
        <v>17.866591374822956</v>
      </c>
      <c r="AF327">
        <f t="shared" si="167"/>
        <v>23.019262701342136</v>
      </c>
    </row>
    <row r="328" spans="1:32" x14ac:dyDescent="0.25">
      <c r="A328">
        <v>3490.75</v>
      </c>
      <c r="B328">
        <v>2.4870000000000001</v>
      </c>
      <c r="C328">
        <v>73.744</v>
      </c>
      <c r="D328">
        <f t="shared" si="140"/>
        <v>2487</v>
      </c>
      <c r="E328">
        <f t="shared" si="141"/>
        <v>4133.2176177044912</v>
      </c>
      <c r="F328">
        <f t="shared" si="142"/>
        <v>4540.6044044261225</v>
      </c>
      <c r="G328">
        <f t="shared" si="143"/>
        <v>4421.1183336949443</v>
      </c>
      <c r="H328">
        <f t="shared" si="144"/>
        <v>2472.9633750651319</v>
      </c>
      <c r="I328">
        <f t="shared" si="145"/>
        <v>2651.1329707046989</v>
      </c>
      <c r="J328">
        <f t="shared" si="146"/>
        <v>42.486634345878045</v>
      </c>
      <c r="K328">
        <f t="shared" si="147"/>
        <v>15.209367513926445</v>
      </c>
      <c r="L328">
        <f t="shared" si="148"/>
        <v>51.274698745087335</v>
      </c>
      <c r="M328">
        <f t="shared" si="149"/>
        <v>17.479894492525158</v>
      </c>
      <c r="N328">
        <f t="shared" si="150"/>
        <v>16.314909760037018</v>
      </c>
      <c r="O328">
        <f t="shared" si="151"/>
        <v>19.64797257573909</v>
      </c>
      <c r="P328" s="11">
        <f t="shared" si="152"/>
        <v>31.063492982136388</v>
      </c>
      <c r="Q328">
        <f t="shared" si="153"/>
        <v>40.949896497339296</v>
      </c>
      <c r="R328">
        <f t="shared" si="154"/>
        <v>0.29069516764917297</v>
      </c>
      <c r="S328">
        <f t="shared" si="155"/>
        <v>0.17134278227052505</v>
      </c>
      <c r="T328" s="14">
        <f t="shared" si="156"/>
        <v>16.446719898579357</v>
      </c>
      <c r="U328" s="14">
        <f t="shared" si="157"/>
        <v>23.072485543497216</v>
      </c>
      <c r="V328">
        <f t="shared" si="158"/>
        <v>41.578043990000005</v>
      </c>
      <c r="W328">
        <f t="shared" si="159"/>
        <v>82.307696100000015</v>
      </c>
      <c r="X328">
        <f t="shared" si="160"/>
        <v>82.119011160319829</v>
      </c>
      <c r="Y328">
        <f t="shared" si="161"/>
        <v>103.44448244120052</v>
      </c>
      <c r="Z328">
        <v>107.741</v>
      </c>
      <c r="AA328">
        <f t="shared" si="162"/>
        <v>0.76055061764588294</v>
      </c>
      <c r="AB328">
        <f t="shared" si="163"/>
        <v>82.119011160319815</v>
      </c>
      <c r="AC328">
        <f t="shared" si="164"/>
        <v>103.44448244120051</v>
      </c>
      <c r="AD328">
        <f t="shared" si="165"/>
        <v>82.307696100000015</v>
      </c>
      <c r="AE328">
        <f t="shared" si="166"/>
        <v>18.53953951066017</v>
      </c>
      <c r="AF328">
        <f t="shared" si="167"/>
        <v>24.440014666298264</v>
      </c>
    </row>
    <row r="329" spans="1:32" x14ac:dyDescent="0.25">
      <c r="A329">
        <v>3490.875</v>
      </c>
      <c r="B329">
        <v>2.4449999999999998</v>
      </c>
      <c r="C329">
        <v>77.028999999999996</v>
      </c>
      <c r="D329">
        <f t="shared" si="140"/>
        <v>2445</v>
      </c>
      <c r="E329">
        <f t="shared" si="141"/>
        <v>3956.95127809007</v>
      </c>
      <c r="F329">
        <f t="shared" si="142"/>
        <v>4415.2966635942312</v>
      </c>
      <c r="G329">
        <f t="shared" si="143"/>
        <v>4256.0977865479244</v>
      </c>
      <c r="H329">
        <f t="shared" si="144"/>
        <v>2388.0736964321168</v>
      </c>
      <c r="I329">
        <f t="shared" si="145"/>
        <v>2596.1329479183687</v>
      </c>
      <c r="J329">
        <f t="shared" si="146"/>
        <v>38.282498055001767</v>
      </c>
      <c r="K329">
        <f t="shared" si="147"/>
        <v>13.943580670099882</v>
      </c>
      <c r="L329">
        <f t="shared" si="148"/>
        <v>47.664895114350827</v>
      </c>
      <c r="M329">
        <f t="shared" si="149"/>
        <v>16.479070862588593</v>
      </c>
      <c r="N329">
        <f t="shared" si="150"/>
        <v>14.706753389173642</v>
      </c>
      <c r="O329">
        <f t="shared" si="151"/>
        <v>17.368939054046656</v>
      </c>
      <c r="P329" s="11">
        <f t="shared" si="152"/>
        <v>28.608870658536851</v>
      </c>
      <c r="Q329">
        <f t="shared" si="153"/>
        <v>38.613231411645721</v>
      </c>
      <c r="R329">
        <f t="shared" si="154"/>
        <v>0.27847490760269356</v>
      </c>
      <c r="S329">
        <f t="shared" si="155"/>
        <v>0.1715839968655917</v>
      </c>
      <c r="T329" s="14">
        <f t="shared" si="156"/>
        <v>14.869025012811024</v>
      </c>
      <c r="U329" s="14">
        <f t="shared" si="157"/>
        <v>21.470092802227498</v>
      </c>
      <c r="V329">
        <f t="shared" si="158"/>
        <v>41.579532855000004</v>
      </c>
      <c r="W329">
        <f t="shared" si="159"/>
        <v>82.310643450000001</v>
      </c>
      <c r="X329">
        <f t="shared" si="160"/>
        <v>80.537337141906477</v>
      </c>
      <c r="Y329">
        <f t="shared" si="161"/>
        <v>100.64180359426457</v>
      </c>
      <c r="Z329">
        <v>120.175</v>
      </c>
      <c r="AA329">
        <f t="shared" si="162"/>
        <v>0.92624228775502027</v>
      </c>
      <c r="AB329">
        <f t="shared" si="163"/>
        <v>80.537337141906477</v>
      </c>
      <c r="AC329">
        <f t="shared" si="164"/>
        <v>100.64180359426457</v>
      </c>
      <c r="AD329">
        <f t="shared" si="165"/>
        <v>82.310643450000001</v>
      </c>
      <c r="AE329">
        <f t="shared" si="166"/>
        <v>18.457127357866092</v>
      </c>
      <c r="AF329">
        <f t="shared" si="167"/>
        <v>24.91148072113203</v>
      </c>
    </row>
    <row r="330" spans="1:32" x14ac:dyDescent="0.25">
      <c r="A330">
        <v>3491</v>
      </c>
      <c r="B330">
        <v>2.3969999999999998</v>
      </c>
      <c r="C330">
        <v>79.825999999999993</v>
      </c>
      <c r="D330">
        <f t="shared" si="140"/>
        <v>2397</v>
      </c>
      <c r="E330">
        <f t="shared" si="141"/>
        <v>3818.3048129682065</v>
      </c>
      <c r="F330">
        <f t="shared" si="142"/>
        <v>4316.732891539099</v>
      </c>
      <c r="G330">
        <f t="shared" si="143"/>
        <v>4126.2969659008349</v>
      </c>
      <c r="H330">
        <f t="shared" si="144"/>
        <v>2318.6009458525696</v>
      </c>
      <c r="I330">
        <f t="shared" si="145"/>
        <v>2551.1215528178795</v>
      </c>
      <c r="J330">
        <f t="shared" si="146"/>
        <v>34.946945592432591</v>
      </c>
      <c r="K330">
        <f t="shared" si="147"/>
        <v>12.886057099621906</v>
      </c>
      <c r="L330">
        <f t="shared" si="148"/>
        <v>44.66613630797854</v>
      </c>
      <c r="M330">
        <f t="shared" si="149"/>
        <v>15.600206161872826</v>
      </c>
      <c r="N330">
        <f t="shared" si="150"/>
        <v>13.465723984232888</v>
      </c>
      <c r="O330">
        <f t="shared" si="151"/>
        <v>15.634505673716331</v>
      </c>
      <c r="P330" s="11">
        <f t="shared" si="152"/>
        <v>26.537176270317218</v>
      </c>
      <c r="Q330">
        <f t="shared" si="153"/>
        <v>36.559984488332354</v>
      </c>
      <c r="R330">
        <f t="shared" si="154"/>
        <v>0.26894899965571994</v>
      </c>
      <c r="S330">
        <f t="shared" si="155"/>
        <v>0.17177888897665955</v>
      </c>
      <c r="T330" s="14">
        <f t="shared" si="156"/>
        <v>13.560879946930269</v>
      </c>
      <c r="U330" s="14">
        <f t="shared" si="157"/>
        <v>20.079926602016254</v>
      </c>
      <c r="V330">
        <f t="shared" si="158"/>
        <v>41.581021720000003</v>
      </c>
      <c r="W330">
        <f t="shared" si="159"/>
        <v>82.313590800000014</v>
      </c>
      <c r="X330">
        <f t="shared" si="160"/>
        <v>79.201286763113444</v>
      </c>
      <c r="Y330">
        <f t="shared" si="161"/>
        <v>98.233538280598296</v>
      </c>
      <c r="Z330">
        <v>125.71</v>
      </c>
      <c r="AA330">
        <f t="shared" si="162"/>
        <v>0.99999999999999978</v>
      </c>
      <c r="AB330">
        <f t="shared" si="163"/>
        <v>79.201286763113444</v>
      </c>
      <c r="AC330">
        <f t="shared" si="164"/>
        <v>98.233538280598296</v>
      </c>
      <c r="AD330">
        <f t="shared" si="165"/>
        <v>82.313590800000014</v>
      </c>
      <c r="AE330">
        <f t="shared" si="166"/>
        <v>17.691450846878144</v>
      </c>
      <c r="AF330">
        <f t="shared" si="167"/>
        <v>24.373322992221571</v>
      </c>
    </row>
    <row r="331" spans="1:32" x14ac:dyDescent="0.25">
      <c r="A331">
        <v>3491.125</v>
      </c>
      <c r="B331">
        <v>2.3479999999999999</v>
      </c>
      <c r="C331">
        <v>81.721999999999994</v>
      </c>
      <c r="D331">
        <f t="shared" si="140"/>
        <v>2348</v>
      </c>
      <c r="E331">
        <f t="shared" si="141"/>
        <v>3729.7178238418055</v>
      </c>
      <c r="F331">
        <f t="shared" si="142"/>
        <v>4253.7564009691396</v>
      </c>
      <c r="G331">
        <f t="shared" si="143"/>
        <v>4043.361826680698</v>
      </c>
      <c r="H331">
        <f t="shared" si="144"/>
        <v>2272.8783324062188</v>
      </c>
      <c r="I331">
        <f t="shared" si="145"/>
        <v>2521.497871565989</v>
      </c>
      <c r="J331">
        <f t="shared" si="146"/>
        <v>32.662546766794684</v>
      </c>
      <c r="K331">
        <f t="shared" si="147"/>
        <v>12.129711445888089</v>
      </c>
      <c r="L331">
        <f t="shared" si="148"/>
        <v>42.485753382109358</v>
      </c>
      <c r="M331">
        <f t="shared" si="149"/>
        <v>14.928470160300137</v>
      </c>
      <c r="N331">
        <f t="shared" si="150"/>
        <v>12.628813061509085</v>
      </c>
      <c r="O331">
        <f t="shared" si="151"/>
        <v>14.490961972533666</v>
      </c>
      <c r="P331" s="11">
        <f t="shared" si="152"/>
        <v>25.042493033659287</v>
      </c>
      <c r="Q331">
        <f t="shared" si="153"/>
        <v>34.99071079888629</v>
      </c>
      <c r="R331">
        <f t="shared" si="154"/>
        <v>0.26292435752638554</v>
      </c>
      <c r="S331">
        <f t="shared" si="155"/>
        <v>0.17194563217664649</v>
      </c>
      <c r="T331" s="14">
        <f t="shared" si="156"/>
        <v>12.631163237413892</v>
      </c>
      <c r="U331" s="14">
        <f t="shared" si="157"/>
        <v>19.029176710908388</v>
      </c>
      <c r="V331">
        <f t="shared" si="158"/>
        <v>41.582510585000009</v>
      </c>
      <c r="W331">
        <f t="shared" si="159"/>
        <v>82.31653815</v>
      </c>
      <c r="X331">
        <f t="shared" si="160"/>
        <v>78.226105689273368</v>
      </c>
      <c r="Y331">
        <f t="shared" si="161"/>
        <v>96.438839284839517</v>
      </c>
      <c r="Z331">
        <v>125.5</v>
      </c>
      <c r="AA331">
        <f t="shared" si="162"/>
        <v>0.9972016044134695</v>
      </c>
      <c r="AB331">
        <f t="shared" si="163"/>
        <v>78.226105689273368</v>
      </c>
      <c r="AC331">
        <f t="shared" si="164"/>
        <v>96.438839284839531</v>
      </c>
      <c r="AD331">
        <f t="shared" si="165"/>
        <v>82.31653815</v>
      </c>
      <c r="AE331">
        <f t="shared" si="166"/>
        <v>16.674555705195033</v>
      </c>
      <c r="AF331">
        <f t="shared" si="167"/>
        <v>23.298581159479024</v>
      </c>
    </row>
    <row r="332" spans="1:32" x14ac:dyDescent="0.25">
      <c r="A332">
        <v>3491.25</v>
      </c>
      <c r="B332">
        <v>2.3330000000000002</v>
      </c>
      <c r="C332">
        <v>83.015000000000001</v>
      </c>
      <c r="D332">
        <f t="shared" si="140"/>
        <v>2333</v>
      </c>
      <c r="E332">
        <f t="shared" si="141"/>
        <v>3671.6256098295489</v>
      </c>
      <c r="F332">
        <f t="shared" si="142"/>
        <v>4212.4586460278269</v>
      </c>
      <c r="G332">
        <f t="shared" si="143"/>
        <v>3988.9758959224237</v>
      </c>
      <c r="H332">
        <f t="shared" si="144"/>
        <v>2242.3016299134561</v>
      </c>
      <c r="I332">
        <f t="shared" si="145"/>
        <v>2501.6872260209284</v>
      </c>
      <c r="J332">
        <f t="shared" si="146"/>
        <v>31.450787165558236</v>
      </c>
      <c r="K332">
        <f t="shared" si="147"/>
        <v>11.730129426662758</v>
      </c>
      <c r="L332">
        <f t="shared" si="148"/>
        <v>41.398636701205888</v>
      </c>
      <c r="M332">
        <f t="shared" si="149"/>
        <v>14.600938132959058</v>
      </c>
      <c r="N332">
        <f t="shared" si="150"/>
        <v>12.196760435287771</v>
      </c>
      <c r="O332">
        <f t="shared" si="151"/>
        <v>13.881577757226717</v>
      </c>
      <c r="P332" s="11">
        <f t="shared" si="152"/>
        <v>24.259938274591764</v>
      </c>
      <c r="Q332">
        <f t="shared" si="153"/>
        <v>34.227131773385139</v>
      </c>
      <c r="R332">
        <f t="shared" si="154"/>
        <v>0.25900690169108959</v>
      </c>
      <c r="S332">
        <f t="shared" si="155"/>
        <v>0.17208673380114506</v>
      </c>
      <c r="T332" s="14">
        <f t="shared" si="156"/>
        <v>12.149316000152787</v>
      </c>
      <c r="U332" s="14">
        <f t="shared" si="157"/>
        <v>18.521696988405616</v>
      </c>
      <c r="V332">
        <f t="shared" si="158"/>
        <v>41.58399945</v>
      </c>
      <c r="W332">
        <f t="shared" si="159"/>
        <v>82.319485500000013</v>
      </c>
      <c r="X332">
        <f t="shared" si="160"/>
        <v>77.735682229387962</v>
      </c>
      <c r="Y332">
        <f t="shared" si="161"/>
        <v>95.548826751598014</v>
      </c>
      <c r="Z332">
        <v>119.453</v>
      </c>
      <c r="AA332">
        <f t="shared" si="162"/>
        <v>0.91662113721466354</v>
      </c>
      <c r="AB332">
        <f t="shared" si="163"/>
        <v>77.735682229387962</v>
      </c>
      <c r="AC332">
        <f t="shared" si="164"/>
        <v>95.548826751598014</v>
      </c>
      <c r="AD332">
        <f t="shared" si="165"/>
        <v>82.319485500000013</v>
      </c>
      <c r="AE332">
        <f t="shared" si="166"/>
        <v>15.583318747559284</v>
      </c>
      <c r="AF332">
        <f t="shared" si="167"/>
        <v>21.985723879520052</v>
      </c>
    </row>
    <row r="333" spans="1:32" x14ac:dyDescent="0.25">
      <c r="A333">
        <v>3491.375</v>
      </c>
      <c r="B333">
        <v>2.3330000000000002</v>
      </c>
      <c r="C333">
        <v>83.596999999999994</v>
      </c>
      <c r="D333">
        <f t="shared" si="140"/>
        <v>2333</v>
      </c>
      <c r="E333">
        <f t="shared" si="141"/>
        <v>3646.0638539660513</v>
      </c>
      <c r="F333">
        <f t="shared" si="142"/>
        <v>4194.2867937844658</v>
      </c>
      <c r="G333">
        <f t="shared" si="143"/>
        <v>3965.0449800830174</v>
      </c>
      <c r="H333">
        <f t="shared" si="144"/>
        <v>2228.6936759741493</v>
      </c>
      <c r="I333">
        <f t="shared" si="145"/>
        <v>2492.8706326636511</v>
      </c>
      <c r="J333">
        <f t="shared" si="146"/>
        <v>31.014392536252412</v>
      </c>
      <c r="K333">
        <f t="shared" si="147"/>
        <v>11.588187144596279</v>
      </c>
      <c r="L333">
        <f t="shared" si="148"/>
        <v>41.042233305964963</v>
      </c>
      <c r="M333">
        <f t="shared" si="149"/>
        <v>14.498204511462303</v>
      </c>
      <c r="N333">
        <f t="shared" si="150"/>
        <v>12.045824283040357</v>
      </c>
      <c r="O333">
        <f t="shared" si="151"/>
        <v>13.659165204795386</v>
      </c>
      <c r="P333" s="11">
        <f t="shared" si="152"/>
        <v>23.985587845890837</v>
      </c>
      <c r="Q333">
        <f t="shared" si="153"/>
        <v>33.988405394297274</v>
      </c>
      <c r="R333">
        <f t="shared" si="154"/>
        <v>0.25729261579960755</v>
      </c>
      <c r="S333">
        <f t="shared" si="155"/>
        <v>0.17215912382205617</v>
      </c>
      <c r="T333" s="14">
        <f t="shared" si="156"/>
        <v>11.981209475089909</v>
      </c>
      <c r="U333" s="14">
        <f t="shared" si="157"/>
        <v>18.363557422380865</v>
      </c>
      <c r="V333">
        <f t="shared" si="158"/>
        <v>41.585488314999999</v>
      </c>
      <c r="W333">
        <f t="shared" si="159"/>
        <v>82.322432850000013</v>
      </c>
      <c r="X333">
        <f t="shared" si="160"/>
        <v>77.574825736811704</v>
      </c>
      <c r="Y333">
        <f t="shared" si="161"/>
        <v>95.262635240795731</v>
      </c>
      <c r="Z333">
        <v>107.80200000000001</v>
      </c>
      <c r="AA333">
        <f t="shared" si="162"/>
        <v>0.76136348493530381</v>
      </c>
      <c r="AB333">
        <f t="shared" si="163"/>
        <v>77.574825736811704</v>
      </c>
      <c r="AC333">
        <f t="shared" si="164"/>
        <v>95.262635240795717</v>
      </c>
      <c r="AD333">
        <f t="shared" si="165"/>
        <v>82.322432850000013</v>
      </c>
      <c r="AE333">
        <f t="shared" si="166"/>
        <v>14.320939411125115</v>
      </c>
      <c r="AF333">
        <f t="shared" si="167"/>
        <v>20.293265166560325</v>
      </c>
    </row>
    <row r="334" spans="1:32" x14ac:dyDescent="0.25">
      <c r="A334">
        <v>3491.5</v>
      </c>
      <c r="B334">
        <v>2.3439999999999999</v>
      </c>
      <c r="C334">
        <v>83.546000000000006</v>
      </c>
      <c r="D334">
        <f t="shared" si="140"/>
        <v>2344</v>
      </c>
      <c r="E334">
        <f t="shared" si="141"/>
        <v>3648.2895650300429</v>
      </c>
      <c r="F334">
        <f t="shared" si="142"/>
        <v>4195.8690517798568</v>
      </c>
      <c r="G334">
        <f t="shared" si="143"/>
        <v>3967.1286907811264</v>
      </c>
      <c r="H334">
        <f t="shared" si="144"/>
        <v>2229.8823324309888</v>
      </c>
      <c r="I334">
        <f t="shared" si="145"/>
        <v>2493.6407631820375</v>
      </c>
      <c r="J334">
        <f t="shared" si="146"/>
        <v>31.198679262719843</v>
      </c>
      <c r="K334">
        <f t="shared" si="147"/>
        <v>11.655247507447559</v>
      </c>
      <c r="L334">
        <f t="shared" si="148"/>
        <v>41.266863281659283</v>
      </c>
      <c r="M334">
        <f t="shared" si="149"/>
        <v>14.575564535602455</v>
      </c>
      <c r="N334">
        <f t="shared" si="150"/>
        <v>12.115734210454374</v>
      </c>
      <c r="O334">
        <f t="shared" si="151"/>
        <v>13.742903378615857</v>
      </c>
      <c r="P334" s="11">
        <f t="shared" si="152"/>
        <v>24.122688129022276</v>
      </c>
      <c r="Q334">
        <f t="shared" si="153"/>
        <v>34.169570045446044</v>
      </c>
      <c r="R334">
        <f t="shared" si="154"/>
        <v>0.25744163874090481</v>
      </c>
      <c r="S334">
        <f t="shared" si="155"/>
        <v>0.17215254208449449</v>
      </c>
      <c r="T334" s="14">
        <f t="shared" si="156"/>
        <v>12.065163027866914</v>
      </c>
      <c r="U334" s="14">
        <f t="shared" si="157"/>
        <v>18.48354357635537</v>
      </c>
      <c r="V334">
        <f t="shared" si="158"/>
        <v>41.586977179999998</v>
      </c>
      <c r="W334">
        <f t="shared" si="159"/>
        <v>82.325380199999998</v>
      </c>
      <c r="X334">
        <f t="shared" si="160"/>
        <v>77.676255907682815</v>
      </c>
      <c r="Y334">
        <f t="shared" si="161"/>
        <v>95.458444641117808</v>
      </c>
      <c r="Z334">
        <v>93.85</v>
      </c>
      <c r="AA334">
        <f t="shared" si="162"/>
        <v>0.57544341244353225</v>
      </c>
      <c r="AB334">
        <f t="shared" si="163"/>
        <v>77.67625590768283</v>
      </c>
      <c r="AC334">
        <f t="shared" si="164"/>
        <v>95.458444641117808</v>
      </c>
      <c r="AD334">
        <f t="shared" si="165"/>
        <v>82.325380199999998</v>
      </c>
      <c r="AE334">
        <f t="shared" si="166"/>
        <v>13.094703624213755</v>
      </c>
      <c r="AF334">
        <f t="shared" si="167"/>
        <v>18.548529513740533</v>
      </c>
    </row>
    <row r="335" spans="1:32" x14ac:dyDescent="0.25">
      <c r="A335">
        <v>3491.625</v>
      </c>
      <c r="B335">
        <v>2.3639999999999999</v>
      </c>
      <c r="C335">
        <v>83.131</v>
      </c>
      <c r="D335">
        <f t="shared" si="140"/>
        <v>2364</v>
      </c>
      <c r="E335">
        <f t="shared" si="141"/>
        <v>3666.5022675055029</v>
      </c>
      <c r="F335">
        <f t="shared" si="142"/>
        <v>4208.8164619696618</v>
      </c>
      <c r="G335">
        <f t="shared" si="143"/>
        <v>3984.179422838652</v>
      </c>
      <c r="H335">
        <f t="shared" si="144"/>
        <v>2239.5817951089739</v>
      </c>
      <c r="I335">
        <f t="shared" si="145"/>
        <v>2499.9250450511045</v>
      </c>
      <c r="J335">
        <f t="shared" si="146"/>
        <v>31.77981670670076</v>
      </c>
      <c r="K335">
        <f t="shared" si="147"/>
        <v>11.857177722549075</v>
      </c>
      <c r="L335">
        <f t="shared" si="148"/>
        <v>41.876217528932685</v>
      </c>
      <c r="M335">
        <f t="shared" si="149"/>
        <v>14.774114045785586</v>
      </c>
      <c r="N335">
        <f t="shared" si="150"/>
        <v>12.327989437361513</v>
      </c>
      <c r="O335">
        <f t="shared" si="151"/>
        <v>14.020613192032734</v>
      </c>
      <c r="P335" s="11">
        <f t="shared" si="152"/>
        <v>24.526593929994881</v>
      </c>
      <c r="Q335">
        <f t="shared" si="153"/>
        <v>34.633498662032885</v>
      </c>
      <c r="R335">
        <f t="shared" si="154"/>
        <v>0.25866282299363169</v>
      </c>
      <c r="S335">
        <f t="shared" si="155"/>
        <v>0.17210069431920738</v>
      </c>
      <c r="T335" s="14">
        <f t="shared" si="156"/>
        <v>12.313118262266009</v>
      </c>
      <c r="U335" s="14">
        <f t="shared" si="157"/>
        <v>18.791457452283655</v>
      </c>
      <c r="V335">
        <f t="shared" si="158"/>
        <v>41.588466045000004</v>
      </c>
      <c r="W335">
        <f t="shared" si="159"/>
        <v>82.328327550000012</v>
      </c>
      <c r="X335">
        <f t="shared" si="160"/>
        <v>77.950465165824795</v>
      </c>
      <c r="Y335">
        <f t="shared" si="161"/>
        <v>95.974884301683218</v>
      </c>
      <c r="Z335">
        <v>82.052999999999997</v>
      </c>
      <c r="AA335">
        <f t="shared" si="162"/>
        <v>0.41824020894687036</v>
      </c>
      <c r="AB335">
        <f t="shared" si="163"/>
        <v>77.950465165824795</v>
      </c>
      <c r="AC335">
        <f t="shared" si="164"/>
        <v>95.974884301683218</v>
      </c>
      <c r="AD335">
        <f t="shared" si="165"/>
        <v>82.328327550000012</v>
      </c>
      <c r="AE335">
        <f t="shared" si="166"/>
        <v>12.189391656675278</v>
      </c>
      <c r="AF335">
        <f t="shared" si="167"/>
        <v>17.212389165711851</v>
      </c>
    </row>
    <row r="336" spans="1:32" x14ac:dyDescent="0.25">
      <c r="A336">
        <v>3491.75</v>
      </c>
      <c r="B336">
        <v>2.3780000000000001</v>
      </c>
      <c r="C336">
        <v>82.921000000000006</v>
      </c>
      <c r="D336">
        <f t="shared" si="140"/>
        <v>2378</v>
      </c>
      <c r="E336">
        <f t="shared" si="141"/>
        <v>3675.7877980246258</v>
      </c>
      <c r="F336">
        <f t="shared" si="142"/>
        <v>4215.4175456157063</v>
      </c>
      <c r="G336">
        <f t="shared" si="143"/>
        <v>3992.8725365106548</v>
      </c>
      <c r="H336">
        <f t="shared" si="144"/>
        <v>2244.508423129937</v>
      </c>
      <c r="I336">
        <f t="shared" si="145"/>
        <v>2503.1170073458861</v>
      </c>
      <c r="J336">
        <f t="shared" si="146"/>
        <v>32.130147096061798</v>
      </c>
      <c r="K336">
        <f t="shared" si="147"/>
        <v>11.979931350249942</v>
      </c>
      <c r="L336">
        <f t="shared" si="148"/>
        <v>42.256453809477925</v>
      </c>
      <c r="M336">
        <f t="shared" si="149"/>
        <v>14.899584321359928</v>
      </c>
      <c r="N336">
        <f t="shared" si="150"/>
        <v>12.457285166758069</v>
      </c>
      <c r="O336">
        <f t="shared" si="151"/>
        <v>14.18653964950844</v>
      </c>
      <c r="P336" s="11">
        <f t="shared" si="152"/>
        <v>24.77338767903537</v>
      </c>
      <c r="Q336">
        <f t="shared" si="153"/>
        <v>34.926878079254948</v>
      </c>
      <c r="R336">
        <f t="shared" si="154"/>
        <v>0.25928660542958193</v>
      </c>
      <c r="S336">
        <f t="shared" si="155"/>
        <v>0.1720755870076203</v>
      </c>
      <c r="T336" s="14">
        <f t="shared" si="156"/>
        <v>12.465077392411734</v>
      </c>
      <c r="U336" s="14">
        <f t="shared" si="157"/>
        <v>18.986656745665563</v>
      </c>
      <c r="V336">
        <f t="shared" si="158"/>
        <v>41.589954910000003</v>
      </c>
      <c r="W336">
        <f t="shared" si="159"/>
        <v>82.331274900000011</v>
      </c>
      <c r="X336">
        <f t="shared" si="160"/>
        <v>78.121746840392845</v>
      </c>
      <c r="Y336">
        <f t="shared" si="161"/>
        <v>96.299239712451964</v>
      </c>
      <c r="Z336">
        <v>76.113</v>
      </c>
      <c r="AA336">
        <f t="shared" si="162"/>
        <v>0.33908559092786794</v>
      </c>
      <c r="AB336">
        <f t="shared" si="163"/>
        <v>78.121746840392845</v>
      </c>
      <c r="AC336">
        <f t="shared" si="164"/>
        <v>96.299239712451964</v>
      </c>
      <c r="AD336">
        <f t="shared" si="165"/>
        <v>82.331274900000011</v>
      </c>
      <c r="AE336">
        <f t="shared" si="166"/>
        <v>11.740107529763934</v>
      </c>
      <c r="AF336">
        <f t="shared" si="167"/>
        <v>16.551846265111784</v>
      </c>
    </row>
    <row r="337" spans="1:32" x14ac:dyDescent="0.25">
      <c r="A337">
        <v>3491.875</v>
      </c>
      <c r="B337">
        <v>2.3809999999999998</v>
      </c>
      <c r="C337">
        <v>82.334000000000003</v>
      </c>
      <c r="D337">
        <f t="shared" si="140"/>
        <v>2381</v>
      </c>
      <c r="E337">
        <f t="shared" si="141"/>
        <v>3701.994315835499</v>
      </c>
      <c r="F337">
        <f t="shared" si="142"/>
        <v>4234.0477591274566</v>
      </c>
      <c r="G337">
        <f t="shared" si="143"/>
        <v>4017.4070784851938</v>
      </c>
      <c r="H337">
        <f t="shared" si="144"/>
        <v>2258.3459882110783</v>
      </c>
      <c r="I337">
        <f t="shared" si="145"/>
        <v>2512.0823657619576</v>
      </c>
      <c r="J337">
        <f t="shared" si="146"/>
        <v>32.631038118372942</v>
      </c>
      <c r="K337">
        <f t="shared" si="147"/>
        <v>12.143401440478861</v>
      </c>
      <c r="L337">
        <f t="shared" si="148"/>
        <v>42.684568975668505</v>
      </c>
      <c r="M337">
        <f t="shared" si="149"/>
        <v>15.025438151258195</v>
      </c>
      <c r="N337">
        <f t="shared" si="150"/>
        <v>12.633692673152115</v>
      </c>
      <c r="O337">
        <f t="shared" si="151"/>
        <v>14.440900460336447</v>
      </c>
      <c r="P337" s="11">
        <f t="shared" si="152"/>
        <v>25.091408350929175</v>
      </c>
      <c r="Q337">
        <f t="shared" si="153"/>
        <v>35.219904220837165</v>
      </c>
      <c r="R337">
        <f t="shared" si="154"/>
        <v>0.26105123389473545</v>
      </c>
      <c r="S337">
        <f t="shared" si="155"/>
        <v>0.17200922416654901</v>
      </c>
      <c r="T337" s="14">
        <f t="shared" si="156"/>
        <v>12.661395985041512</v>
      </c>
      <c r="U337" s="14">
        <f t="shared" si="157"/>
        <v>19.181989757526363</v>
      </c>
      <c r="V337">
        <f t="shared" si="158"/>
        <v>41.591443774999995</v>
      </c>
      <c r="W337">
        <f t="shared" si="159"/>
        <v>82.33422225000001</v>
      </c>
      <c r="X337">
        <f t="shared" si="160"/>
        <v>78.318152746202074</v>
      </c>
      <c r="Y337">
        <f t="shared" si="161"/>
        <v>96.649187290737061</v>
      </c>
      <c r="Z337">
        <v>73.168000000000006</v>
      </c>
      <c r="AA337">
        <f t="shared" si="162"/>
        <v>0.29984142425009663</v>
      </c>
      <c r="AB337">
        <f t="shared" si="163"/>
        <v>78.318152746202074</v>
      </c>
      <c r="AC337">
        <f t="shared" si="164"/>
        <v>96.649187290737075</v>
      </c>
      <c r="AD337">
        <f t="shared" si="165"/>
        <v>82.33422225000001</v>
      </c>
      <c r="AE337">
        <f t="shared" si="166"/>
        <v>11.603615853043593</v>
      </c>
      <c r="AF337">
        <f t="shared" si="167"/>
        <v>16.287576737176209</v>
      </c>
    </row>
    <row r="338" spans="1:32" x14ac:dyDescent="0.25">
      <c r="A338">
        <v>3492</v>
      </c>
      <c r="B338">
        <v>2.3740000000000001</v>
      </c>
      <c r="C338">
        <v>81.543999999999997</v>
      </c>
      <c r="D338">
        <f t="shared" si="140"/>
        <v>2374</v>
      </c>
      <c r="E338">
        <f t="shared" si="141"/>
        <v>3737.8593152163248</v>
      </c>
      <c r="F338">
        <f t="shared" si="142"/>
        <v>4259.5441871872854</v>
      </c>
      <c r="G338">
        <f t="shared" si="143"/>
        <v>4050.9838909055229</v>
      </c>
      <c r="H338">
        <f t="shared" si="144"/>
        <v>2277.1254939385617</v>
      </c>
      <c r="I338">
        <f t="shared" si="145"/>
        <v>2524.2496075227941</v>
      </c>
      <c r="J338">
        <f t="shared" si="146"/>
        <v>33.168560026069599</v>
      </c>
      <c r="K338">
        <f t="shared" si="147"/>
        <v>12.309903422954083</v>
      </c>
      <c r="L338">
        <f t="shared" si="148"/>
        <v>43.073183404494756</v>
      </c>
      <c r="M338">
        <f t="shared" si="149"/>
        <v>15.126738856481499</v>
      </c>
      <c r="N338">
        <f t="shared" si="150"/>
        <v>12.819705691531759</v>
      </c>
      <c r="O338">
        <f t="shared" si="151"/>
        <v>14.726413462947676</v>
      </c>
      <c r="P338" s="11">
        <f t="shared" si="152"/>
        <v>25.408458267540038</v>
      </c>
      <c r="Q338">
        <f t="shared" si="153"/>
        <v>35.454901657168747</v>
      </c>
      <c r="R338">
        <f t="shared" si="154"/>
        <v>0.2634756174018314</v>
      </c>
      <c r="S338">
        <f t="shared" si="155"/>
        <v>0.1719281331407744</v>
      </c>
      <c r="T338" s="14">
        <f t="shared" si="156"/>
        <v>12.857673672035768</v>
      </c>
      <c r="U338" s="14">
        <f t="shared" si="157"/>
        <v>19.338905171382137</v>
      </c>
      <c r="V338">
        <f t="shared" si="158"/>
        <v>41.592932640000001</v>
      </c>
      <c r="W338">
        <f t="shared" si="159"/>
        <v>82.33716960000001</v>
      </c>
      <c r="X338">
        <f t="shared" si="160"/>
        <v>78.500158083656345</v>
      </c>
      <c r="Y338">
        <f t="shared" si="161"/>
        <v>96.954779488563759</v>
      </c>
      <c r="Z338">
        <v>70.475999999999999</v>
      </c>
      <c r="AA338">
        <f t="shared" si="162"/>
        <v>0.26396865796943081</v>
      </c>
      <c r="AB338">
        <f t="shared" si="163"/>
        <v>78.500158083656345</v>
      </c>
      <c r="AC338">
        <f t="shared" si="164"/>
        <v>96.954779488563773</v>
      </c>
      <c r="AD338">
        <f t="shared" si="165"/>
        <v>82.33716960000001</v>
      </c>
      <c r="AE338">
        <f t="shared" si="166"/>
        <v>11.484390867397673</v>
      </c>
      <c r="AF338">
        <f t="shared" si="167"/>
        <v>16.025291440695231</v>
      </c>
    </row>
    <row r="339" spans="1:32" x14ac:dyDescent="0.25">
      <c r="A339">
        <v>3492.125</v>
      </c>
      <c r="B339">
        <v>2.3759999999999999</v>
      </c>
      <c r="C339">
        <v>80.578000000000003</v>
      </c>
      <c r="D339">
        <f t="shared" si="140"/>
        <v>2376</v>
      </c>
      <c r="E339">
        <f t="shared" si="141"/>
        <v>3782.6702077490131</v>
      </c>
      <c r="F339">
        <f t="shared" si="142"/>
        <v>4291.4002506887728</v>
      </c>
      <c r="G339">
        <f t="shared" si="143"/>
        <v>4092.9358484946265</v>
      </c>
      <c r="H339">
        <f t="shared" si="144"/>
        <v>2300.3376066429373</v>
      </c>
      <c r="I339">
        <f t="shared" si="145"/>
        <v>2539.2887353439592</v>
      </c>
      <c r="J339">
        <f t="shared" si="146"/>
        <v>33.997219107806501</v>
      </c>
      <c r="K339">
        <f t="shared" si="147"/>
        <v>12.572730176376959</v>
      </c>
      <c r="L339">
        <f t="shared" si="148"/>
        <v>43.756691881189305</v>
      </c>
      <c r="M339">
        <f t="shared" si="149"/>
        <v>15.320417780712662</v>
      </c>
      <c r="N339">
        <f t="shared" si="150"/>
        <v>13.115856319763981</v>
      </c>
      <c r="O339">
        <f t="shared" si="151"/>
        <v>15.157603809224694</v>
      </c>
      <c r="P339" s="11">
        <f t="shared" si="152"/>
        <v>25.917646079862877</v>
      </c>
      <c r="Q339">
        <f t="shared" si="153"/>
        <v>35.906162774878965</v>
      </c>
      <c r="R339">
        <f t="shared" si="154"/>
        <v>0.26651880896327806</v>
      </c>
      <c r="S339">
        <f t="shared" si="155"/>
        <v>0.17184019681507393</v>
      </c>
      <c r="T339" s="14">
        <f t="shared" si="156"/>
        <v>13.174052245946392</v>
      </c>
      <c r="U339" s="14">
        <f t="shared" si="157"/>
        <v>19.640882756423892</v>
      </c>
      <c r="V339">
        <f t="shared" si="158"/>
        <v>41.594421505</v>
      </c>
      <c r="W339">
        <f t="shared" si="159"/>
        <v>82.340116950000009</v>
      </c>
      <c r="X339">
        <f t="shared" si="160"/>
        <v>78.813916300742179</v>
      </c>
      <c r="Y339">
        <f t="shared" si="161"/>
        <v>97.504825993211625</v>
      </c>
      <c r="Z339">
        <v>67.716999999999999</v>
      </c>
      <c r="AA339">
        <f t="shared" si="162"/>
        <v>0.22720307023972916</v>
      </c>
      <c r="AB339">
        <f t="shared" si="163"/>
        <v>78.813916300742179</v>
      </c>
      <c r="AC339">
        <f t="shared" si="164"/>
        <v>97.504825993211625</v>
      </c>
      <c r="AD339">
        <f t="shared" si="165"/>
        <v>82.340116950000009</v>
      </c>
      <c r="AE339">
        <f t="shared" si="166"/>
        <v>11.436616502411937</v>
      </c>
      <c r="AF339">
        <f t="shared" si="167"/>
        <v>15.844224913948771</v>
      </c>
    </row>
    <row r="340" spans="1:32" x14ac:dyDescent="0.25">
      <c r="A340">
        <v>3492.25</v>
      </c>
      <c r="B340">
        <v>2.3849999999999998</v>
      </c>
      <c r="C340">
        <v>79.37</v>
      </c>
      <c r="D340">
        <f t="shared" si="140"/>
        <v>2385</v>
      </c>
      <c r="E340">
        <f t="shared" si="141"/>
        <v>3840.2419050018898</v>
      </c>
      <c r="F340">
        <f t="shared" si="142"/>
        <v>4332.3279702658438</v>
      </c>
      <c r="G340">
        <f t="shared" si="143"/>
        <v>4146.8344714627692</v>
      </c>
      <c r="H340">
        <f t="shared" si="144"/>
        <v>2329.7595079917737</v>
      </c>
      <c r="I340">
        <f t="shared" si="145"/>
        <v>2558.3511852278702</v>
      </c>
      <c r="J340">
        <f t="shared" si="146"/>
        <v>35.172687065104121</v>
      </c>
      <c r="K340">
        <f t="shared" si="147"/>
        <v>12.9452537857112</v>
      </c>
      <c r="L340">
        <f t="shared" si="148"/>
        <v>44.764221556045428</v>
      </c>
      <c r="M340">
        <f t="shared" si="149"/>
        <v>15.610208476892083</v>
      </c>
      <c r="N340">
        <f t="shared" si="150"/>
        <v>13.543804602261261</v>
      </c>
      <c r="O340">
        <f t="shared" si="151"/>
        <v>15.76935670407992</v>
      </c>
      <c r="P340" s="11">
        <f t="shared" si="152"/>
        <v>26.643068511892857</v>
      </c>
      <c r="Q340">
        <f t="shared" si="153"/>
        <v>36.582342761339341</v>
      </c>
      <c r="R340">
        <f t="shared" si="154"/>
        <v>0.2704491601424821</v>
      </c>
      <c r="S340">
        <f t="shared" si="155"/>
        <v>0.17174420878146723</v>
      </c>
      <c r="T340" s="14">
        <f t="shared" si="156"/>
        <v>13.627202868088627</v>
      </c>
      <c r="U340" s="14">
        <f t="shared" si="157"/>
        <v>20.094971726991197</v>
      </c>
      <c r="V340">
        <f t="shared" si="158"/>
        <v>41.595910369999999</v>
      </c>
      <c r="W340">
        <f t="shared" si="159"/>
        <v>82.343064300000009</v>
      </c>
      <c r="X340">
        <f t="shared" si="160"/>
        <v>79.272295117141695</v>
      </c>
      <c r="Y340">
        <f t="shared" si="161"/>
        <v>98.316749458950042</v>
      </c>
      <c r="Z340">
        <v>65.082999999999998</v>
      </c>
      <c r="AA340">
        <f t="shared" si="162"/>
        <v>0.19210319416867658</v>
      </c>
      <c r="AB340">
        <f t="shared" si="163"/>
        <v>79.272295117141681</v>
      </c>
      <c r="AC340">
        <f t="shared" si="164"/>
        <v>98.316749458950042</v>
      </c>
      <c r="AD340">
        <f t="shared" si="165"/>
        <v>82.343064300000009</v>
      </c>
      <c r="AE340">
        <f t="shared" si="166"/>
        <v>11.483964439673427</v>
      </c>
      <c r="AF340">
        <f t="shared" si="167"/>
        <v>15.768090796435027</v>
      </c>
    </row>
    <row r="341" spans="1:32" x14ac:dyDescent="0.25">
      <c r="A341">
        <v>3492.375</v>
      </c>
      <c r="B341">
        <v>2.379</v>
      </c>
      <c r="C341">
        <v>77.796000000000006</v>
      </c>
      <c r="D341">
        <f t="shared" si="140"/>
        <v>2379</v>
      </c>
      <c r="E341">
        <f t="shared" si="141"/>
        <v>3917.939225667129</v>
      </c>
      <c r="F341">
        <f t="shared" si="142"/>
        <v>4387.5629955267623</v>
      </c>
      <c r="G341">
        <f t="shared" si="143"/>
        <v>4219.5747030695657</v>
      </c>
      <c r="H341">
        <f t="shared" si="144"/>
        <v>2368.774812895861</v>
      </c>
      <c r="I341">
        <f t="shared" si="145"/>
        <v>2583.6292012752288</v>
      </c>
      <c r="J341">
        <f t="shared" si="146"/>
        <v>36.518239459154294</v>
      </c>
      <c r="K341">
        <f t="shared" si="147"/>
        <v>13.348792897705167</v>
      </c>
      <c r="L341">
        <f t="shared" si="148"/>
        <v>45.797436805483827</v>
      </c>
      <c r="M341">
        <f t="shared" si="149"/>
        <v>15.88015770239366</v>
      </c>
      <c r="N341">
        <f t="shared" si="150"/>
        <v>14.037121400696506</v>
      </c>
      <c r="O341">
        <f t="shared" si="151"/>
        <v>16.501452528689764</v>
      </c>
      <c r="P341" s="11">
        <f t="shared" si="152"/>
        <v>27.416544929437649</v>
      </c>
      <c r="Q341">
        <f t="shared" si="153"/>
        <v>37.211482147629084</v>
      </c>
      <c r="R341">
        <f t="shared" si="154"/>
        <v>0.27578464725733237</v>
      </c>
      <c r="S341">
        <f t="shared" si="155"/>
        <v>0.17163452797512499</v>
      </c>
      <c r="T341" s="14">
        <f t="shared" si="156"/>
        <v>14.113439131104428</v>
      </c>
      <c r="U341" s="14">
        <f t="shared" si="157"/>
        <v>20.519171486798744</v>
      </c>
      <c r="V341">
        <f t="shared" si="158"/>
        <v>41.597399235000012</v>
      </c>
      <c r="W341">
        <f t="shared" si="159"/>
        <v>82.346011650000008</v>
      </c>
      <c r="X341">
        <f t="shared" si="160"/>
        <v>79.747161052387114</v>
      </c>
      <c r="Y341">
        <f t="shared" si="161"/>
        <v>99.120953449307379</v>
      </c>
      <c r="Z341">
        <v>63.052</v>
      </c>
      <c r="AA341">
        <f t="shared" si="162"/>
        <v>0.16503871113894697</v>
      </c>
      <c r="AB341">
        <f t="shared" si="163"/>
        <v>79.747161052387114</v>
      </c>
      <c r="AC341">
        <f t="shared" si="164"/>
        <v>99.120953449307379</v>
      </c>
      <c r="AD341">
        <f t="shared" si="165"/>
        <v>82.346011650000008</v>
      </c>
      <c r="AE341">
        <f t="shared" si="166"/>
        <v>11.6009351265917</v>
      </c>
      <c r="AF341">
        <f t="shared" si="167"/>
        <v>15.745528529215177</v>
      </c>
    </row>
    <row r="342" spans="1:32" x14ac:dyDescent="0.25">
      <c r="A342">
        <v>3492.5</v>
      </c>
      <c r="B342">
        <v>2.3730000000000002</v>
      </c>
      <c r="C342">
        <v>76.055000000000007</v>
      </c>
      <c r="D342">
        <f t="shared" si="140"/>
        <v>2373</v>
      </c>
      <c r="E342">
        <f t="shared" si="141"/>
        <v>4007.6260600880937</v>
      </c>
      <c r="F342">
        <f t="shared" si="142"/>
        <v>4451.3213661166255</v>
      </c>
      <c r="G342">
        <f t="shared" si="143"/>
        <v>4303.5395174544738</v>
      </c>
      <c r="H342">
        <f t="shared" si="144"/>
        <v>2412.8598635122307</v>
      </c>
      <c r="I342">
        <f t="shared" si="145"/>
        <v>2612.1919055695744</v>
      </c>
      <c r="J342">
        <f t="shared" si="146"/>
        <v>38.112911130780901</v>
      </c>
      <c r="K342">
        <f t="shared" si="147"/>
        <v>13.815351426810222</v>
      </c>
      <c r="L342">
        <f t="shared" si="148"/>
        <v>47.019243499251267</v>
      </c>
      <c r="M342">
        <f t="shared" si="149"/>
        <v>16.192275966764566</v>
      </c>
      <c r="N342">
        <f t="shared" si="150"/>
        <v>14.634691565722136</v>
      </c>
      <c r="O342">
        <f t="shared" si="151"/>
        <v>17.385094038541318</v>
      </c>
      <c r="P342" s="11">
        <f t="shared" si="152"/>
        <v>28.30846006337018</v>
      </c>
      <c r="Q342">
        <f t="shared" si="153"/>
        <v>37.939126848592181</v>
      </c>
      <c r="R342">
        <f t="shared" si="154"/>
        <v>0.28197866073301248</v>
      </c>
      <c r="S342">
        <f t="shared" si="155"/>
        <v>0.1715192764273559</v>
      </c>
      <c r="T342" s="14">
        <f t="shared" si="156"/>
        <v>14.67797213170954</v>
      </c>
      <c r="U342" s="14">
        <f t="shared" si="157"/>
        <v>21.011804768399973</v>
      </c>
      <c r="V342">
        <f t="shared" si="158"/>
        <v>41.598888100000011</v>
      </c>
      <c r="W342">
        <f t="shared" si="159"/>
        <v>82.348959000000022</v>
      </c>
      <c r="X342">
        <f t="shared" si="160"/>
        <v>80.304444066271984</v>
      </c>
      <c r="Y342">
        <f t="shared" si="161"/>
        <v>100.05902074572475</v>
      </c>
      <c r="Z342">
        <v>61.945</v>
      </c>
      <c r="AA342">
        <f t="shared" si="162"/>
        <v>0.15028716868995107</v>
      </c>
      <c r="AB342">
        <f t="shared" si="163"/>
        <v>80.304444066271984</v>
      </c>
      <c r="AC342">
        <f t="shared" si="164"/>
        <v>100.05902074572475</v>
      </c>
      <c r="AD342">
        <f t="shared" si="165"/>
        <v>82.348959000000022</v>
      </c>
      <c r="AE342">
        <f t="shared" si="166"/>
        <v>11.856538698358616</v>
      </c>
      <c r="AF342">
        <f t="shared" si="167"/>
        <v>15.890187055576515</v>
      </c>
    </row>
    <row r="343" spans="1:32" x14ac:dyDescent="0.25">
      <c r="A343">
        <v>3492.625</v>
      </c>
      <c r="B343">
        <v>2.3730000000000002</v>
      </c>
      <c r="C343">
        <v>74.42</v>
      </c>
      <c r="D343">
        <f t="shared" si="140"/>
        <v>2373</v>
      </c>
      <c r="E343">
        <f t="shared" si="141"/>
        <v>4095.6732061273851</v>
      </c>
      <c r="F343">
        <f t="shared" si="142"/>
        <v>4513.9140822359586</v>
      </c>
      <c r="G343">
        <f t="shared" si="143"/>
        <v>4385.9692555764577</v>
      </c>
      <c r="H343">
        <f t="shared" si="144"/>
        <v>2455.1895307227678</v>
      </c>
      <c r="I343">
        <f t="shared" si="145"/>
        <v>2639.6172969552813</v>
      </c>
      <c r="J343">
        <f t="shared" si="146"/>
        <v>39.805981074027933</v>
      </c>
      <c r="K343">
        <f t="shared" si="147"/>
        <v>14.304338714191836</v>
      </c>
      <c r="L343">
        <f t="shared" si="148"/>
        <v>48.350872471110613</v>
      </c>
      <c r="M343">
        <f t="shared" si="149"/>
        <v>16.534066092716806</v>
      </c>
      <c r="N343">
        <f t="shared" si="150"/>
        <v>15.282740285677001</v>
      </c>
      <c r="O343">
        <f t="shared" si="151"/>
        <v>18.331931875681043</v>
      </c>
      <c r="P343" s="11">
        <f t="shared" si="152"/>
        <v>29.24364737221358</v>
      </c>
      <c r="Q343">
        <f t="shared" si="153"/>
        <v>38.736003805932882</v>
      </c>
      <c r="R343">
        <f t="shared" si="154"/>
        <v>0.28808566858755996</v>
      </c>
      <c r="S343">
        <f t="shared" si="155"/>
        <v>0.17139981141710636</v>
      </c>
      <c r="T343" s="14">
        <f t="shared" si="156"/>
        <v>15.274208150736273</v>
      </c>
      <c r="U343" s="14">
        <f t="shared" si="157"/>
        <v>21.553754235290757</v>
      </c>
      <c r="V343">
        <f t="shared" si="158"/>
        <v>41.600376965000002</v>
      </c>
      <c r="W343">
        <f t="shared" si="159"/>
        <v>82.351906350000007</v>
      </c>
      <c r="X343">
        <f t="shared" si="160"/>
        <v>80.902399894231934</v>
      </c>
      <c r="Y343">
        <f t="shared" si="161"/>
        <v>101.07396052734643</v>
      </c>
      <c r="Z343">
        <v>60.691000000000003</v>
      </c>
      <c r="AA343">
        <f t="shared" si="162"/>
        <v>0.13357674933038391</v>
      </c>
      <c r="AB343">
        <f t="shared" si="163"/>
        <v>80.902399894231934</v>
      </c>
      <c r="AC343">
        <f t="shared" si="164"/>
        <v>101.07396052734643</v>
      </c>
      <c r="AD343">
        <f t="shared" si="165"/>
        <v>82.351906350000007</v>
      </c>
      <c r="AE343">
        <f t="shared" si="166"/>
        <v>12.105696909655517</v>
      </c>
      <c r="AF343">
        <f t="shared" si="167"/>
        <v>16.035151689438216</v>
      </c>
    </row>
    <row r="344" spans="1:32" x14ac:dyDescent="0.25">
      <c r="A344">
        <v>3492.75</v>
      </c>
      <c r="B344">
        <v>2.41</v>
      </c>
      <c r="C344">
        <v>73.194000000000003</v>
      </c>
      <c r="D344">
        <f t="shared" si="140"/>
        <v>2410</v>
      </c>
      <c r="E344">
        <f t="shared" si="141"/>
        <v>4164.2757603082218</v>
      </c>
      <c r="F344">
        <f t="shared" si="142"/>
        <v>4562.6836380031154</v>
      </c>
      <c r="G344">
        <f t="shared" si="143"/>
        <v>4450.1949668005564</v>
      </c>
      <c r="H344">
        <f t="shared" si="144"/>
        <v>2487.5449673446674</v>
      </c>
      <c r="I344">
        <f t="shared" si="145"/>
        <v>2660.5803843426097</v>
      </c>
      <c r="J344">
        <f t="shared" si="146"/>
        <v>41.792274185016396</v>
      </c>
      <c r="K344">
        <f t="shared" si="147"/>
        <v>14.912790714593894</v>
      </c>
      <c r="L344">
        <f t="shared" si="148"/>
        <v>50.171577573008243</v>
      </c>
      <c r="M344">
        <f t="shared" si="149"/>
        <v>17.059638035532291</v>
      </c>
      <c r="N344">
        <f t="shared" si="150"/>
        <v>16.05230150194366</v>
      </c>
      <c r="O344">
        <f t="shared" si="151"/>
        <v>19.394026934977141</v>
      </c>
      <c r="P344" s="11">
        <f t="shared" si="152"/>
        <v>30.432979440928136</v>
      </c>
      <c r="Q344">
        <f t="shared" si="153"/>
        <v>39.963621020637866</v>
      </c>
      <c r="R344">
        <f t="shared" si="154"/>
        <v>0.29285549571970959</v>
      </c>
      <c r="S344">
        <f t="shared" si="155"/>
        <v>0.17129158711927281</v>
      </c>
      <c r="T344" s="14">
        <f t="shared" si="156"/>
        <v>16.038685829149703</v>
      </c>
      <c r="U344" s="14">
        <f t="shared" si="157"/>
        <v>22.393555450229538</v>
      </c>
      <c r="V344">
        <f t="shared" si="158"/>
        <v>41.601865830000001</v>
      </c>
      <c r="W344">
        <f t="shared" si="159"/>
        <v>82.354853700000007</v>
      </c>
      <c r="X344">
        <f t="shared" si="160"/>
        <v>81.693934082792808</v>
      </c>
      <c r="Y344">
        <f t="shared" si="161"/>
        <v>102.5066924861422</v>
      </c>
      <c r="Z344">
        <v>59.302</v>
      </c>
      <c r="AA344">
        <f t="shared" si="162"/>
        <v>0.11506736137947574</v>
      </c>
      <c r="AB344">
        <f t="shared" si="163"/>
        <v>81.693934082792808</v>
      </c>
      <c r="AC344">
        <f t="shared" si="164"/>
        <v>102.5066924861422</v>
      </c>
      <c r="AD344">
        <f t="shared" si="165"/>
        <v>82.354853700000007</v>
      </c>
      <c r="AE344">
        <f t="shared" si="166"/>
        <v>12.433738061276554</v>
      </c>
      <c r="AF344">
        <f t="shared" si="167"/>
        <v>16.327589505826658</v>
      </c>
    </row>
    <row r="345" spans="1:32" x14ac:dyDescent="0.25">
      <c r="A345">
        <v>3492.875</v>
      </c>
      <c r="B345">
        <v>2.4660000000000002</v>
      </c>
      <c r="C345">
        <v>72.703000000000003</v>
      </c>
      <c r="D345">
        <f t="shared" si="140"/>
        <v>2466</v>
      </c>
      <c r="E345">
        <f t="shared" si="141"/>
        <v>4192.3992132374178</v>
      </c>
      <c r="F345">
        <f t="shared" si="142"/>
        <v>4582.67660069048</v>
      </c>
      <c r="G345">
        <f t="shared" si="143"/>
        <v>4476.52414343287</v>
      </c>
      <c r="H345">
        <f t="shared" si="144"/>
        <v>2500.6552219844034</v>
      </c>
      <c r="I345">
        <f t="shared" si="145"/>
        <v>2669.0745183236954</v>
      </c>
      <c r="J345">
        <f t="shared" si="146"/>
        <v>43.342936728337072</v>
      </c>
      <c r="K345">
        <f t="shared" si="147"/>
        <v>15.420579945760576</v>
      </c>
      <c r="L345">
        <f t="shared" si="148"/>
        <v>51.788280622188594</v>
      </c>
      <c r="M345">
        <f t="shared" si="149"/>
        <v>17.567682362243762</v>
      </c>
      <c r="N345">
        <f t="shared" si="150"/>
        <v>16.652915897701071</v>
      </c>
      <c r="O345">
        <f t="shared" si="151"/>
        <v>20.177328568746471</v>
      </c>
      <c r="P345" s="11">
        <f t="shared" si="152"/>
        <v>31.445874465469174</v>
      </c>
      <c r="Q345">
        <f t="shared" si="153"/>
        <v>41.151997808936414</v>
      </c>
      <c r="R345">
        <f t="shared" si="154"/>
        <v>0.29481262156021404</v>
      </c>
      <c r="S345">
        <f t="shared" si="155"/>
        <v>0.17124151497011811</v>
      </c>
      <c r="T345" s="14">
        <f t="shared" si="156"/>
        <v>16.695088549813949</v>
      </c>
      <c r="U345" s="14">
        <f t="shared" si="157"/>
        <v>23.212065516691162</v>
      </c>
      <c r="V345">
        <f t="shared" si="158"/>
        <v>41.603354695000007</v>
      </c>
      <c r="W345">
        <f t="shared" si="159"/>
        <v>82.357801050000006</v>
      </c>
      <c r="X345">
        <f t="shared" si="160"/>
        <v>82.383404828793104</v>
      </c>
      <c r="Y345">
        <f t="shared" si="161"/>
        <v>103.81597731073049</v>
      </c>
      <c r="Z345">
        <v>58.003</v>
      </c>
      <c r="AA345">
        <f t="shared" si="162"/>
        <v>9.7757285822794901E-2</v>
      </c>
      <c r="AB345">
        <f t="shared" si="163"/>
        <v>82.383404828793104</v>
      </c>
      <c r="AC345">
        <f t="shared" si="164"/>
        <v>103.81597731073049</v>
      </c>
      <c r="AD345">
        <f t="shared" si="165"/>
        <v>82.357801050000006</v>
      </c>
      <c r="AE345">
        <f t="shared" si="166"/>
        <v>12.688804731487616</v>
      </c>
      <c r="AF345">
        <f t="shared" si="167"/>
        <v>16.605347231847428</v>
      </c>
    </row>
    <row r="346" spans="1:32" x14ac:dyDescent="0.25">
      <c r="A346">
        <v>3493</v>
      </c>
      <c r="B346">
        <v>2.5099999999999998</v>
      </c>
      <c r="C346">
        <v>73.236000000000004</v>
      </c>
      <c r="D346">
        <f t="shared" si="140"/>
        <v>2510</v>
      </c>
      <c r="E346">
        <f t="shared" si="141"/>
        <v>4161.8875962641323</v>
      </c>
      <c r="F346">
        <f t="shared" si="142"/>
        <v>4560.9858921841715</v>
      </c>
      <c r="G346">
        <f t="shared" si="143"/>
        <v>4447.95916762248</v>
      </c>
      <c r="H346">
        <f t="shared" si="144"/>
        <v>2486.4276061175497</v>
      </c>
      <c r="I346">
        <f t="shared" si="145"/>
        <v>2659.8564460035609</v>
      </c>
      <c r="J346">
        <f t="shared" si="146"/>
        <v>43.476483993482461</v>
      </c>
      <c r="K346">
        <f t="shared" si="147"/>
        <v>15.517628823563255</v>
      </c>
      <c r="L346">
        <f t="shared" si="148"/>
        <v>52.214506694844637</v>
      </c>
      <c r="M346">
        <f t="shared" si="149"/>
        <v>17.757839146500203</v>
      </c>
      <c r="N346">
        <f t="shared" si="150"/>
        <v>16.698828401844231</v>
      </c>
      <c r="O346">
        <f t="shared" si="151"/>
        <v>20.170198435205009</v>
      </c>
      <c r="P346" s="11">
        <f t="shared" si="152"/>
        <v>31.669279935088422</v>
      </c>
      <c r="Q346">
        <f t="shared" si="153"/>
        <v>41.599360172643095</v>
      </c>
      <c r="R346">
        <f t="shared" si="154"/>
        <v>0.29268933809262326</v>
      </c>
      <c r="S346">
        <f t="shared" si="155"/>
        <v>0.17129566918173406</v>
      </c>
      <c r="T346" s="14">
        <f t="shared" si="156"/>
        <v>16.840512816570072</v>
      </c>
      <c r="U346" s="14">
        <f t="shared" si="157"/>
        <v>23.521581735957565</v>
      </c>
      <c r="V346">
        <f t="shared" si="158"/>
        <v>41.604843560000006</v>
      </c>
      <c r="W346">
        <f t="shared" si="159"/>
        <v>82.360748400000006</v>
      </c>
      <c r="X346">
        <f t="shared" si="160"/>
        <v>82.560329802668051</v>
      </c>
      <c r="Y346">
        <f t="shared" si="161"/>
        <v>104.22489356139829</v>
      </c>
      <c r="Z346">
        <v>57.302999999999997</v>
      </c>
      <c r="AA346">
        <f t="shared" si="162"/>
        <v>8.8429300534360239E-2</v>
      </c>
      <c r="AB346">
        <f t="shared" si="163"/>
        <v>82.560329802668051</v>
      </c>
      <c r="AC346">
        <f t="shared" si="164"/>
        <v>104.2248935613983</v>
      </c>
      <c r="AD346">
        <f t="shared" si="165"/>
        <v>82.360748400000006</v>
      </c>
      <c r="AE346">
        <f t="shared" si="166"/>
        <v>12.692790221975116</v>
      </c>
      <c r="AF346">
        <f t="shared" si="167"/>
        <v>16.672685742208085</v>
      </c>
    </row>
    <row r="347" spans="1:32" x14ac:dyDescent="0.25">
      <c r="A347">
        <v>3493.125</v>
      </c>
      <c r="B347">
        <v>2.5179999999999998</v>
      </c>
      <c r="C347">
        <v>75.05</v>
      </c>
      <c r="D347">
        <f t="shared" si="140"/>
        <v>2518</v>
      </c>
      <c r="E347">
        <f t="shared" si="141"/>
        <v>4061.2924716855432</v>
      </c>
      <c r="F347">
        <f t="shared" si="142"/>
        <v>4489.4728181212522</v>
      </c>
      <c r="G347">
        <f t="shared" si="143"/>
        <v>4353.7820119920052</v>
      </c>
      <c r="H347">
        <f t="shared" si="144"/>
        <v>2438.7698977961845</v>
      </c>
      <c r="I347">
        <f t="shared" si="145"/>
        <v>2628.9790167821484</v>
      </c>
      <c r="J347">
        <f t="shared" si="146"/>
        <v>41.53213508915443</v>
      </c>
      <c r="K347">
        <f t="shared" si="147"/>
        <v>14.976053311051173</v>
      </c>
      <c r="L347">
        <f t="shared" si="148"/>
        <v>50.751212052947629</v>
      </c>
      <c r="M347">
        <f t="shared" si="149"/>
        <v>17.403234228774334</v>
      </c>
      <c r="N347">
        <f t="shared" si="150"/>
        <v>15.944743595398961</v>
      </c>
      <c r="O347">
        <f t="shared" si="151"/>
        <v>19.054939070585867</v>
      </c>
      <c r="P347" s="11">
        <f t="shared" si="152"/>
        <v>30.644197448733472</v>
      </c>
      <c r="Q347">
        <f t="shared" si="153"/>
        <v>40.773979039859583</v>
      </c>
      <c r="R347">
        <f t="shared" si="154"/>
        <v>0.28569856875659361</v>
      </c>
      <c r="S347">
        <f t="shared" si="155"/>
        <v>0.17144832115298117</v>
      </c>
      <c r="T347" s="14">
        <f t="shared" si="156"/>
        <v>16.175164661630269</v>
      </c>
      <c r="U347" s="14">
        <f t="shared" si="157"/>
        <v>22.951115422369693</v>
      </c>
      <c r="V347">
        <f t="shared" si="158"/>
        <v>41.606332425000005</v>
      </c>
      <c r="W347">
        <f t="shared" si="159"/>
        <v>82.363695750000019</v>
      </c>
      <c r="X347">
        <f t="shared" si="160"/>
        <v>81.92313515431681</v>
      </c>
      <c r="Y347">
        <f t="shared" si="161"/>
        <v>103.1550809134215</v>
      </c>
      <c r="Z347">
        <v>58.313000000000002</v>
      </c>
      <c r="AA347">
        <f t="shared" si="162"/>
        <v>0.10188825073624455</v>
      </c>
      <c r="AB347">
        <f t="shared" si="163"/>
        <v>81.92313515431681</v>
      </c>
      <c r="AC347">
        <f t="shared" si="164"/>
        <v>103.1550809134215</v>
      </c>
      <c r="AD347">
        <f t="shared" si="165"/>
        <v>82.363695750000019</v>
      </c>
      <c r="AE347">
        <f t="shared" si="166"/>
        <v>12.402240114644748</v>
      </c>
      <c r="AF347">
        <f t="shared" si="167"/>
        <v>16.501939048259558</v>
      </c>
    </row>
    <row r="348" spans="1:32" x14ac:dyDescent="0.25">
      <c r="A348">
        <v>3493.25</v>
      </c>
      <c r="B348">
        <v>2.4820000000000002</v>
      </c>
      <c r="C348">
        <v>77.903999999999996</v>
      </c>
      <c r="D348">
        <f t="shared" si="140"/>
        <v>2482</v>
      </c>
      <c r="E348">
        <f t="shared" si="141"/>
        <v>3912.5077017868148</v>
      </c>
      <c r="F348">
        <f t="shared" si="142"/>
        <v>4383.701725200247</v>
      </c>
      <c r="G348">
        <f t="shared" si="143"/>
        <v>4214.4897104128158</v>
      </c>
      <c r="H348">
        <f t="shared" si="144"/>
        <v>2366.0726621734721</v>
      </c>
      <c r="I348">
        <f t="shared" si="145"/>
        <v>2581.8784778221925</v>
      </c>
      <c r="J348">
        <f t="shared" si="146"/>
        <v>37.993752394055122</v>
      </c>
      <c r="K348">
        <f t="shared" si="147"/>
        <v>13.894980209543329</v>
      </c>
      <c r="L348">
        <f t="shared" si="148"/>
        <v>47.696198904129631</v>
      </c>
      <c r="M348">
        <f t="shared" si="149"/>
        <v>16.545251449067258</v>
      </c>
      <c r="N348">
        <f t="shared" si="150"/>
        <v>14.605696005995114</v>
      </c>
      <c r="O348">
        <f t="shared" si="151"/>
        <v>17.158604886865483</v>
      </c>
      <c r="P348" s="11">
        <f t="shared" si="152"/>
        <v>28.542427612095146</v>
      </c>
      <c r="Q348">
        <f t="shared" si="153"/>
        <v>38.770213679492024</v>
      </c>
      <c r="R348">
        <f t="shared" si="154"/>
        <v>0.27541064219022687</v>
      </c>
      <c r="S348">
        <f t="shared" si="155"/>
        <v>0.17164171843631001</v>
      </c>
      <c r="T348" s="14">
        <f t="shared" si="156"/>
        <v>14.826729991338564</v>
      </c>
      <c r="U348" s="14">
        <f t="shared" si="157"/>
        <v>21.577076691006923</v>
      </c>
      <c r="V348">
        <f t="shared" si="158"/>
        <v>41.607821290000011</v>
      </c>
      <c r="W348">
        <f t="shared" si="159"/>
        <v>82.366643100000005</v>
      </c>
      <c r="X348">
        <f t="shared" si="160"/>
        <v>80.578982337798365</v>
      </c>
      <c r="Y348">
        <f t="shared" si="161"/>
        <v>100.76418910566044</v>
      </c>
      <c r="Z348">
        <v>59.588000000000001</v>
      </c>
      <c r="AA348">
        <f t="shared" si="162"/>
        <v>0.11887850965446475</v>
      </c>
      <c r="AB348">
        <f t="shared" si="163"/>
        <v>80.578982337798365</v>
      </c>
      <c r="AC348">
        <f t="shared" si="164"/>
        <v>100.76418910566042</v>
      </c>
      <c r="AD348">
        <f t="shared" si="165"/>
        <v>82.366643100000005</v>
      </c>
      <c r="AE348">
        <f t="shared" si="166"/>
        <v>11.693059054332522</v>
      </c>
      <c r="AF348">
        <f t="shared" si="167"/>
        <v>15.883105819327094</v>
      </c>
    </row>
    <row r="349" spans="1:32" x14ac:dyDescent="0.25">
      <c r="A349">
        <v>3493.375</v>
      </c>
      <c r="B349">
        <v>2.4350000000000001</v>
      </c>
      <c r="C349">
        <v>80.350999999999999</v>
      </c>
      <c r="D349">
        <f t="shared" si="140"/>
        <v>2435</v>
      </c>
      <c r="E349">
        <f t="shared" si="141"/>
        <v>3793.3566477081804</v>
      </c>
      <c r="F349">
        <f t="shared" si="142"/>
        <v>4298.997240855746</v>
      </c>
      <c r="G349">
        <f t="shared" si="143"/>
        <v>4102.9404935843986</v>
      </c>
      <c r="H349">
        <f t="shared" si="144"/>
        <v>2305.8325875754763</v>
      </c>
      <c r="I349">
        <f t="shared" si="145"/>
        <v>2542.848933490151</v>
      </c>
      <c r="J349">
        <f t="shared" si="146"/>
        <v>35.038565589093345</v>
      </c>
      <c r="K349">
        <f t="shared" si="147"/>
        <v>12.946563649887416</v>
      </c>
      <c r="L349">
        <f t="shared" si="148"/>
        <v>45.002153669215744</v>
      </c>
      <c r="M349">
        <f t="shared" si="149"/>
        <v>15.744906500974118</v>
      </c>
      <c r="N349">
        <f t="shared" si="150"/>
        <v>13.512340667267509</v>
      </c>
      <c r="O349">
        <f t="shared" si="151"/>
        <v>15.637805182574688</v>
      </c>
      <c r="P349" s="11">
        <f t="shared" si="152"/>
        <v>26.680262105448925</v>
      </c>
      <c r="Q349">
        <f t="shared" si="153"/>
        <v>36.900427155347337</v>
      </c>
      <c r="R349">
        <f t="shared" si="154"/>
        <v>0.26724669434295462</v>
      </c>
      <c r="S349">
        <f t="shared" si="155"/>
        <v>0.17182109506539001</v>
      </c>
      <c r="T349" s="14">
        <f t="shared" si="156"/>
        <v>13.650512229012591</v>
      </c>
      <c r="U349" s="14">
        <f t="shared" si="157"/>
        <v>20.309237913704496</v>
      </c>
      <c r="V349">
        <f t="shared" si="158"/>
        <v>41.609310155000003</v>
      </c>
      <c r="W349">
        <f t="shared" si="159"/>
        <v>82.369590450000004</v>
      </c>
      <c r="X349">
        <f t="shared" si="160"/>
        <v>79.380588384083666</v>
      </c>
      <c r="Y349">
        <f t="shared" si="161"/>
        <v>98.589374315272082</v>
      </c>
      <c r="Z349">
        <v>61.38</v>
      </c>
      <c r="AA349">
        <f t="shared" si="162"/>
        <v>0.14275815199285743</v>
      </c>
      <c r="AB349">
        <f t="shared" si="163"/>
        <v>79.380588384083651</v>
      </c>
      <c r="AC349">
        <f t="shared" si="164"/>
        <v>98.589374315272082</v>
      </c>
      <c r="AD349">
        <f t="shared" si="165"/>
        <v>82.369590450000004</v>
      </c>
      <c r="AE349">
        <f t="shared" si="166"/>
        <v>11.116005555793874</v>
      </c>
      <c r="AF349">
        <f t="shared" si="167"/>
        <v>15.374112579884878</v>
      </c>
    </row>
    <row r="350" spans="1:32" x14ac:dyDescent="0.25">
      <c r="A350">
        <v>3493.5</v>
      </c>
      <c r="B350">
        <v>2.39</v>
      </c>
      <c r="C350">
        <v>81.679000000000002</v>
      </c>
      <c r="D350">
        <f t="shared" si="140"/>
        <v>2390</v>
      </c>
      <c r="E350">
        <f t="shared" si="141"/>
        <v>3731.6813379203954</v>
      </c>
      <c r="F350">
        <f t="shared" si="142"/>
        <v>4255.1522631276093</v>
      </c>
      <c r="G350">
        <f t="shared" si="143"/>
        <v>4045.2000685610737</v>
      </c>
      <c r="H350">
        <f t="shared" si="144"/>
        <v>2273.9034840507393</v>
      </c>
      <c r="I350">
        <f t="shared" si="145"/>
        <v>2522.1620673164739</v>
      </c>
      <c r="J350">
        <f t="shared" si="146"/>
        <v>33.281815002602215</v>
      </c>
      <c r="K350">
        <f t="shared" si="147"/>
        <v>12.357822560919638</v>
      </c>
      <c r="L350">
        <f t="shared" si="148"/>
        <v>43.274106669936032</v>
      </c>
      <c r="M350">
        <f t="shared" si="149"/>
        <v>15.203510570206163</v>
      </c>
      <c r="N350">
        <f t="shared" si="150"/>
        <v>12.867085529523706</v>
      </c>
      <c r="O350">
        <f t="shared" si="151"/>
        <v>14.768348127246485</v>
      </c>
      <c r="P350" s="11">
        <f t="shared" si="152"/>
        <v>25.511972651101757</v>
      </c>
      <c r="Q350">
        <f t="shared" si="153"/>
        <v>35.635245869109504</v>
      </c>
      <c r="R350">
        <f t="shared" si="154"/>
        <v>0.26305725882658765</v>
      </c>
      <c r="S350">
        <f t="shared" si="155"/>
        <v>0.17194136527068829</v>
      </c>
      <c r="T350" s="14">
        <f t="shared" si="156"/>
        <v>12.921876655201357</v>
      </c>
      <c r="U350" s="14">
        <f t="shared" si="157"/>
        <v>19.459485810486594</v>
      </c>
      <c r="V350">
        <f t="shared" si="158"/>
        <v>41.610799020000002</v>
      </c>
      <c r="W350">
        <f t="shared" si="159"/>
        <v>82.372537800000018</v>
      </c>
      <c r="X350">
        <f t="shared" si="160"/>
        <v>78.611840438548313</v>
      </c>
      <c r="Y350">
        <f t="shared" si="161"/>
        <v>97.160123334199852</v>
      </c>
      <c r="Z350">
        <v>65.326999999999998</v>
      </c>
      <c r="AA350">
        <f t="shared" si="162"/>
        <v>0.19535466332635948</v>
      </c>
      <c r="AB350">
        <f t="shared" si="163"/>
        <v>78.611840438548313</v>
      </c>
      <c r="AC350">
        <f t="shared" si="164"/>
        <v>97.160123334199838</v>
      </c>
      <c r="AD350">
        <f t="shared" si="165"/>
        <v>82.372537800000018</v>
      </c>
      <c r="AE350">
        <f t="shared" si="166"/>
        <v>11.020622235676946</v>
      </c>
      <c r="AF350">
        <f t="shared" si="167"/>
        <v>15.393658043215375</v>
      </c>
    </row>
    <row r="351" spans="1:32" x14ac:dyDescent="0.25">
      <c r="A351">
        <v>3493.625</v>
      </c>
      <c r="B351">
        <v>2.36</v>
      </c>
      <c r="C351">
        <v>81.954999999999998</v>
      </c>
      <c r="D351">
        <f t="shared" si="140"/>
        <v>2360</v>
      </c>
      <c r="E351">
        <f t="shared" si="141"/>
        <v>3719.1141480080537</v>
      </c>
      <c r="F351">
        <f t="shared" si="142"/>
        <v>4246.2182478189252</v>
      </c>
      <c r="G351">
        <f t="shared" si="143"/>
        <v>4033.4346653651396</v>
      </c>
      <c r="H351">
        <f t="shared" si="144"/>
        <v>2267.3328042433059</v>
      </c>
      <c r="I351">
        <f t="shared" si="145"/>
        <v>2517.9049238692378</v>
      </c>
      <c r="J351">
        <f t="shared" si="146"/>
        <v>32.643071708356267</v>
      </c>
      <c r="K351">
        <f t="shared" si="147"/>
        <v>12.13228338666684</v>
      </c>
      <c r="L351">
        <f t="shared" si="148"/>
        <v>42.5516718031406</v>
      </c>
      <c r="M351">
        <f t="shared" si="149"/>
        <v>14.962034685322086</v>
      </c>
      <c r="N351">
        <f t="shared" si="150"/>
        <v>12.627602432496428</v>
      </c>
      <c r="O351">
        <f t="shared" si="151"/>
        <v>14.468401851263705</v>
      </c>
      <c r="P351" s="11">
        <f t="shared" si="152"/>
        <v>25.055634032546671</v>
      </c>
      <c r="Q351">
        <f t="shared" si="153"/>
        <v>35.07008771323472</v>
      </c>
      <c r="R351">
        <f t="shared" si="154"/>
        <v>0.26220717926585957</v>
      </c>
      <c r="S351">
        <f t="shared" si="155"/>
        <v>0.17196920241198344</v>
      </c>
      <c r="T351" s="14">
        <f t="shared" si="156"/>
        <v>12.639283897829973</v>
      </c>
      <c r="U351" s="14">
        <f t="shared" si="157"/>
        <v>19.082075263877485</v>
      </c>
      <c r="V351">
        <f t="shared" si="158"/>
        <v>41.612287885000001</v>
      </c>
      <c r="W351">
        <f t="shared" si="159"/>
        <v>82.375485150000003</v>
      </c>
      <c r="X351">
        <f t="shared" si="160"/>
        <v>78.294545103745804</v>
      </c>
      <c r="Y351">
        <f t="shared" si="161"/>
        <v>96.548227419838753</v>
      </c>
      <c r="Z351">
        <v>71.406000000000006</v>
      </c>
      <c r="AA351">
        <f t="shared" si="162"/>
        <v>0.27636155270977975</v>
      </c>
      <c r="AB351">
        <f t="shared" si="163"/>
        <v>78.294545103745776</v>
      </c>
      <c r="AC351">
        <f t="shared" si="164"/>
        <v>96.548227419838724</v>
      </c>
      <c r="AD351">
        <f t="shared" si="165"/>
        <v>82.375485150000003</v>
      </c>
      <c r="AE351">
        <f t="shared" si="166"/>
        <v>11.415483490435758</v>
      </c>
      <c r="AF351">
        <f t="shared" si="167"/>
        <v>15.978123194908187</v>
      </c>
    </row>
    <row r="352" spans="1:32" x14ac:dyDescent="0.25">
      <c r="A352">
        <v>3493.75</v>
      </c>
      <c r="B352">
        <v>2.351</v>
      </c>
      <c r="C352">
        <v>81.807000000000002</v>
      </c>
      <c r="D352">
        <f t="shared" si="140"/>
        <v>2351</v>
      </c>
      <c r="E352">
        <f t="shared" si="141"/>
        <v>3725.842531812681</v>
      </c>
      <c r="F352">
        <f t="shared" si="142"/>
        <v>4251.0014558656358</v>
      </c>
      <c r="G352">
        <f t="shared" si="143"/>
        <v>4039.7337782830318</v>
      </c>
      <c r="H352">
        <f t="shared" si="144"/>
        <v>2270.8534559022301</v>
      </c>
      <c r="I352">
        <f t="shared" si="145"/>
        <v>2520.1859540790547</v>
      </c>
      <c r="J352">
        <f t="shared" si="146"/>
        <v>32.636352946453037</v>
      </c>
      <c r="K352">
        <f t="shared" si="147"/>
        <v>12.123579008148472</v>
      </c>
      <c r="L352">
        <f t="shared" si="148"/>
        <v>42.484952451141396</v>
      </c>
      <c r="M352">
        <f t="shared" si="149"/>
        <v>14.931993858615922</v>
      </c>
      <c r="N352">
        <f t="shared" si="150"/>
        <v>12.620964733909553</v>
      </c>
      <c r="O352">
        <f t="shared" si="151"/>
        <v>14.474238535703034</v>
      </c>
      <c r="P352" s="11">
        <f t="shared" si="152"/>
        <v>25.032683798368719</v>
      </c>
      <c r="Q352">
        <f t="shared" si="153"/>
        <v>34.999224106808462</v>
      </c>
      <c r="R352">
        <f t="shared" si="154"/>
        <v>0.26266214728079301</v>
      </c>
      <c r="S352">
        <f t="shared" si="155"/>
        <v>0.17195414216613569</v>
      </c>
      <c r="T352" s="14">
        <f t="shared" si="156"/>
        <v>12.625102111179407</v>
      </c>
      <c r="U352" s="14">
        <f t="shared" si="157"/>
        <v>19.034848877893676</v>
      </c>
      <c r="V352">
        <f t="shared" si="158"/>
        <v>41.613776750000007</v>
      </c>
      <c r="W352">
        <f t="shared" si="159"/>
        <v>82.378432500000017</v>
      </c>
      <c r="X352">
        <f t="shared" si="160"/>
        <v>78.269456293689018</v>
      </c>
      <c r="Y352">
        <f t="shared" si="161"/>
        <v>96.486488801200423</v>
      </c>
      <c r="Z352">
        <v>77.864000000000004</v>
      </c>
      <c r="AA352">
        <f t="shared" si="162"/>
        <v>0.36241887984222382</v>
      </c>
      <c r="AB352">
        <f t="shared" si="163"/>
        <v>78.269456293689018</v>
      </c>
      <c r="AC352">
        <f t="shared" si="164"/>
        <v>96.486488801200423</v>
      </c>
      <c r="AD352">
        <f t="shared" si="165"/>
        <v>82.378432500000017</v>
      </c>
      <c r="AE352">
        <f t="shared" si="166"/>
        <v>12.033348947369335</v>
      </c>
      <c r="AF352">
        <f t="shared" si="167"/>
        <v>16.824319755592978</v>
      </c>
    </row>
    <row r="353" spans="1:32" x14ac:dyDescent="0.25">
      <c r="A353">
        <v>3493.875</v>
      </c>
      <c r="B353">
        <v>2.363</v>
      </c>
      <c r="C353">
        <v>81.039000000000001</v>
      </c>
      <c r="D353">
        <f t="shared" si="140"/>
        <v>2363</v>
      </c>
      <c r="E353">
        <f t="shared" si="141"/>
        <v>3761.1520379076737</v>
      </c>
      <c r="F353">
        <f t="shared" si="142"/>
        <v>4276.1029837485648</v>
      </c>
      <c r="G353">
        <f t="shared" si="143"/>
        <v>4072.7905378891646</v>
      </c>
      <c r="H353">
        <f t="shared" si="144"/>
        <v>2289.2256786241251</v>
      </c>
      <c r="I353">
        <f t="shared" si="145"/>
        <v>2532.0893171805706</v>
      </c>
      <c r="J353">
        <f t="shared" si="146"/>
        <v>33.427623373283403</v>
      </c>
      <c r="K353">
        <f t="shared" si="147"/>
        <v>12.383429592729138</v>
      </c>
      <c r="L353">
        <f t="shared" si="148"/>
        <v>43.207589047374043</v>
      </c>
      <c r="M353">
        <f t="shared" si="149"/>
        <v>15.150318520955265</v>
      </c>
      <c r="N353">
        <f t="shared" si="150"/>
        <v>12.906952005463513</v>
      </c>
      <c r="O353">
        <f t="shared" si="151"/>
        <v>14.873473657200913</v>
      </c>
      <c r="P353" s="11">
        <f t="shared" si="152"/>
        <v>25.54302824051209</v>
      </c>
      <c r="Q353">
        <f t="shared" si="153"/>
        <v>35.508733229071787</v>
      </c>
      <c r="R353">
        <f t="shared" si="154"/>
        <v>0.26505560551936125</v>
      </c>
      <c r="S353">
        <f t="shared" si="155"/>
        <v>0.17188074890827001</v>
      </c>
      <c r="T353" s="14">
        <f t="shared" si="156"/>
        <v>12.941149789383003</v>
      </c>
      <c r="U353" s="14">
        <f t="shared" si="157"/>
        <v>19.374883284223291</v>
      </c>
      <c r="V353">
        <f t="shared" si="158"/>
        <v>41.615265615000006</v>
      </c>
      <c r="W353">
        <f t="shared" si="159"/>
        <v>82.381379850000002</v>
      </c>
      <c r="X353">
        <f t="shared" si="160"/>
        <v>78.597867160521389</v>
      </c>
      <c r="Y353">
        <f t="shared" si="161"/>
        <v>97.081255756086819</v>
      </c>
      <c r="Z353">
        <v>80.926000000000002</v>
      </c>
      <c r="AA353">
        <f t="shared" si="162"/>
        <v>0.40322215263249067</v>
      </c>
      <c r="AB353">
        <f t="shared" si="163"/>
        <v>78.597867160521389</v>
      </c>
      <c r="AC353">
        <f t="shared" si="164"/>
        <v>97.081255756086804</v>
      </c>
      <c r="AD353">
        <f t="shared" si="165"/>
        <v>82.381379850000002</v>
      </c>
      <c r="AE353">
        <f t="shared" si="166"/>
        <v>12.582660749493805</v>
      </c>
      <c r="AF353">
        <f t="shared" si="167"/>
        <v>17.491831417116682</v>
      </c>
    </row>
    <row r="354" spans="1:32" x14ac:dyDescent="0.25">
      <c r="A354">
        <v>3494</v>
      </c>
      <c r="B354">
        <v>2.3690000000000002</v>
      </c>
      <c r="C354">
        <v>78.983999999999995</v>
      </c>
      <c r="D354">
        <f t="shared" si="140"/>
        <v>2369</v>
      </c>
      <c r="E354">
        <f t="shared" si="141"/>
        <v>3859.0094196292921</v>
      </c>
      <c r="F354">
        <f t="shared" si="142"/>
        <v>4345.6697964144641</v>
      </c>
      <c r="G354">
        <f t="shared" si="143"/>
        <v>4164.404618656944</v>
      </c>
      <c r="H354">
        <f t="shared" si="144"/>
        <v>2339.2553500812155</v>
      </c>
      <c r="I354">
        <f t="shared" si="145"/>
        <v>2564.5035413176192</v>
      </c>
      <c r="J354">
        <f t="shared" si="146"/>
        <v>35.279038317165842</v>
      </c>
      <c r="K354">
        <f t="shared" si="147"/>
        <v>12.963441839541225</v>
      </c>
      <c r="L354">
        <f t="shared" si="148"/>
        <v>44.738200125361892</v>
      </c>
      <c r="M354">
        <f t="shared" si="149"/>
        <v>15.580151161417117</v>
      </c>
      <c r="N354">
        <f t="shared" si="150"/>
        <v>13.577897802527659</v>
      </c>
      <c r="O354">
        <f t="shared" si="151"/>
        <v>15.84651822107779</v>
      </c>
      <c r="P354" s="11">
        <f t="shared" si="152"/>
        <v>26.666934673281379</v>
      </c>
      <c r="Q354">
        <f t="shared" si="153"/>
        <v>36.511027050805531</v>
      </c>
      <c r="R354">
        <f t="shared" si="154"/>
        <v>0.27173488597732853</v>
      </c>
      <c r="S354">
        <f t="shared" si="155"/>
        <v>0.17171607234536654</v>
      </c>
      <c r="T354" s="14">
        <f t="shared" si="156"/>
        <v>13.642159037149163</v>
      </c>
      <c r="U354" s="14">
        <f t="shared" si="157"/>
        <v>20.046989843632929</v>
      </c>
      <c r="V354">
        <f t="shared" si="158"/>
        <v>41.616754479999997</v>
      </c>
      <c r="W354">
        <f t="shared" si="159"/>
        <v>82.384327200000001</v>
      </c>
      <c r="X354">
        <f t="shared" si="160"/>
        <v>79.297316389556769</v>
      </c>
      <c r="Y354">
        <f t="shared" si="161"/>
        <v>98.30510080648564</v>
      </c>
      <c r="Z354">
        <v>82.932000000000002</v>
      </c>
      <c r="AA354">
        <f t="shared" si="162"/>
        <v>0.42995349333049049</v>
      </c>
      <c r="AB354">
        <f t="shared" si="163"/>
        <v>79.297316389556784</v>
      </c>
      <c r="AC354">
        <f t="shared" si="164"/>
        <v>98.30510080648564</v>
      </c>
      <c r="AD354">
        <f t="shared" si="165"/>
        <v>82.384327200000001</v>
      </c>
      <c r="AE354">
        <f t="shared" si="166"/>
        <v>13.344216837245233</v>
      </c>
      <c r="AF354">
        <f t="shared" si="167"/>
        <v>18.270231201512289</v>
      </c>
    </row>
    <row r="355" spans="1:32" x14ac:dyDescent="0.25">
      <c r="A355">
        <v>3494.125</v>
      </c>
      <c r="B355">
        <v>2.3740000000000001</v>
      </c>
      <c r="C355">
        <v>76.326999999999998</v>
      </c>
      <c r="D355">
        <f t="shared" si="140"/>
        <v>2374</v>
      </c>
      <c r="E355">
        <f t="shared" si="141"/>
        <v>3993.3444259567391</v>
      </c>
      <c r="F355">
        <f t="shared" si="142"/>
        <v>4441.1685524126469</v>
      </c>
      <c r="G355">
        <f t="shared" si="143"/>
        <v>4290.1690515806995</v>
      </c>
      <c r="H355">
        <f t="shared" si="144"/>
        <v>2405.9062579330621</v>
      </c>
      <c r="I355">
        <f t="shared" si="145"/>
        <v>2607.6866645148307</v>
      </c>
      <c r="J355">
        <f t="shared" si="146"/>
        <v>37.857702498055104</v>
      </c>
      <c r="K355">
        <f t="shared" si="147"/>
        <v>13.741625804736531</v>
      </c>
      <c r="L355">
        <f t="shared" si="148"/>
        <v>46.824724035369293</v>
      </c>
      <c r="M355">
        <f t="shared" si="149"/>
        <v>16.143270603444861</v>
      </c>
      <c r="N355">
        <f t="shared" si="150"/>
        <v>14.53818282847957</v>
      </c>
      <c r="O355">
        <f t="shared" si="151"/>
        <v>17.242378359033985</v>
      </c>
      <c r="P355" s="11">
        <f t="shared" si="152"/>
        <v>28.167822188579947</v>
      </c>
      <c r="Q355">
        <f t="shared" si="153"/>
        <v>37.824896628918523</v>
      </c>
      <c r="R355">
        <f t="shared" si="154"/>
        <v>0.28099024704437692</v>
      </c>
      <c r="S355">
        <f t="shared" si="155"/>
        <v>0.1715375885741193</v>
      </c>
      <c r="T355" s="14">
        <f t="shared" si="156"/>
        <v>14.58868673539202</v>
      </c>
      <c r="U355" s="14">
        <f t="shared" si="157"/>
        <v>20.934326257331307</v>
      </c>
      <c r="V355">
        <f t="shared" si="158"/>
        <v>41.618243345000003</v>
      </c>
      <c r="W355">
        <f t="shared" si="159"/>
        <v>82.387274550000015</v>
      </c>
      <c r="X355">
        <f t="shared" si="160"/>
        <v>80.244365677873049</v>
      </c>
      <c r="Y355">
        <f t="shared" si="161"/>
        <v>99.939155814075775</v>
      </c>
      <c r="Z355">
        <v>83.759</v>
      </c>
      <c r="AA355">
        <f t="shared" si="162"/>
        <v>0.44097384166411252</v>
      </c>
      <c r="AB355">
        <f t="shared" si="163"/>
        <v>80.244365677873049</v>
      </c>
      <c r="AC355">
        <f t="shared" si="164"/>
        <v>99.939155814075761</v>
      </c>
      <c r="AD355">
        <f t="shared" si="165"/>
        <v>82.387274550000015</v>
      </c>
      <c r="AE355">
        <f t="shared" si="166"/>
        <v>14.185804542911985</v>
      </c>
      <c r="AF355">
        <f t="shared" si="167"/>
        <v>19.04927497913674</v>
      </c>
    </row>
    <row r="356" spans="1:32" x14ac:dyDescent="0.25">
      <c r="A356">
        <v>3494.25</v>
      </c>
      <c r="B356">
        <v>2.39</v>
      </c>
      <c r="C356">
        <v>73.215999999999994</v>
      </c>
      <c r="D356">
        <f t="shared" si="140"/>
        <v>2390</v>
      </c>
      <c r="E356">
        <f t="shared" si="141"/>
        <v>4163.0244755244757</v>
      </c>
      <c r="F356">
        <f t="shared" si="142"/>
        <v>4561.7940996503494</v>
      </c>
      <c r="G356">
        <f t="shared" si="143"/>
        <v>4449.0235139860142</v>
      </c>
      <c r="H356">
        <f t="shared" si="144"/>
        <v>2486.9596029525819</v>
      </c>
      <c r="I356">
        <f t="shared" si="145"/>
        <v>2660.2011267529779</v>
      </c>
      <c r="J356">
        <f t="shared" si="146"/>
        <v>41.42054695331985</v>
      </c>
      <c r="K356">
        <f t="shared" si="147"/>
        <v>14.782073679456172</v>
      </c>
      <c r="L356">
        <f t="shared" si="148"/>
        <v>49.735817324175336</v>
      </c>
      <c r="M356">
        <f t="shared" si="149"/>
        <v>16.913241383118972</v>
      </c>
      <c r="N356">
        <f t="shared" si="150"/>
        <v>15.909334557937392</v>
      </c>
      <c r="O356">
        <f t="shared" si="151"/>
        <v>19.218828460830796</v>
      </c>
      <c r="P356" s="11">
        <f t="shared" si="152"/>
        <v>30.167214245059775</v>
      </c>
      <c r="Q356">
        <f t="shared" si="153"/>
        <v>39.62074714157685</v>
      </c>
      <c r="R356">
        <f t="shared" si="154"/>
        <v>0.29276843620294257</v>
      </c>
      <c r="S356">
        <f t="shared" si="155"/>
        <v>0.17129372909920546</v>
      </c>
      <c r="T356" s="14">
        <f t="shared" si="156"/>
        <v>15.867264081654534</v>
      </c>
      <c r="U356" s="14">
        <f t="shared" si="157"/>
        <v>22.158406170465671</v>
      </c>
      <c r="V356">
        <f t="shared" si="158"/>
        <v>41.619732210000002</v>
      </c>
      <c r="W356">
        <f t="shared" si="159"/>
        <v>82.3902219</v>
      </c>
      <c r="X356">
        <f t="shared" si="160"/>
        <v>81.535649026011797</v>
      </c>
      <c r="Y356">
        <f t="shared" si="161"/>
        <v>102.16980351341694</v>
      </c>
      <c r="Z356">
        <v>82.45</v>
      </c>
      <c r="AA356">
        <f t="shared" si="162"/>
        <v>0.42353050917473978</v>
      </c>
      <c r="AB356">
        <f t="shared" si="163"/>
        <v>81.535649026011782</v>
      </c>
      <c r="AC356">
        <f t="shared" si="164"/>
        <v>102.16980351341692</v>
      </c>
      <c r="AD356">
        <f t="shared" si="165"/>
        <v>82.3902219</v>
      </c>
      <c r="AE356">
        <f t="shared" si="166"/>
        <v>15.03925322802889</v>
      </c>
      <c r="AF356">
        <f t="shared" si="167"/>
        <v>19.752120447895052</v>
      </c>
    </row>
    <row r="357" spans="1:32" x14ac:dyDescent="0.25">
      <c r="A357">
        <v>3494.375</v>
      </c>
      <c r="B357">
        <v>2.4239999999999999</v>
      </c>
      <c r="C357">
        <v>69.83</v>
      </c>
      <c r="D357">
        <f t="shared" si="140"/>
        <v>2424</v>
      </c>
      <c r="E357">
        <f t="shared" si="141"/>
        <v>4364.8861520836317</v>
      </c>
      <c r="F357">
        <f t="shared" si="142"/>
        <v>4705.2975655162536</v>
      </c>
      <c r="G357">
        <f t="shared" si="143"/>
        <v>4638.0064155806949</v>
      </c>
      <c r="H357">
        <f t="shared" si="144"/>
        <v>2579.1884383274755</v>
      </c>
      <c r="I357">
        <f t="shared" si="145"/>
        <v>2719.9561891923713</v>
      </c>
      <c r="J357">
        <f t="shared" si="146"/>
        <v>46.182608236459124</v>
      </c>
      <c r="K357">
        <f t="shared" si="147"/>
        <v>16.124964312974743</v>
      </c>
      <c r="L357">
        <f t="shared" si="148"/>
        <v>53.666936236448912</v>
      </c>
      <c r="M357">
        <f t="shared" si="149"/>
        <v>17.933143890809152</v>
      </c>
      <c r="N357">
        <f t="shared" si="150"/>
        <v>17.800648454830608</v>
      </c>
      <c r="O357">
        <f t="shared" si="151"/>
        <v>21.927565659190574</v>
      </c>
      <c r="P357" s="11">
        <f t="shared" si="152"/>
        <v>32.727049669169716</v>
      </c>
      <c r="Q357">
        <f t="shared" si="153"/>
        <v>41.993358348549542</v>
      </c>
      <c r="R357">
        <f t="shared" si="154"/>
        <v>0.30681833944594156</v>
      </c>
      <c r="S357">
        <f t="shared" si="155"/>
        <v>0.1708309096340716</v>
      </c>
      <c r="T357" s="14">
        <f t="shared" si="156"/>
        <v>17.532177373027647</v>
      </c>
      <c r="U357" s="14">
        <f t="shared" si="157"/>
        <v>23.794798412008664</v>
      </c>
      <c r="V357">
        <f t="shared" si="158"/>
        <v>41.621221075000001</v>
      </c>
      <c r="W357">
        <f t="shared" si="159"/>
        <v>82.393169250000014</v>
      </c>
      <c r="X357">
        <f t="shared" si="160"/>
        <v>83.213126062391467</v>
      </c>
      <c r="Y357">
        <f t="shared" si="161"/>
        <v>105.09156160917864</v>
      </c>
      <c r="Z357">
        <v>78.745000000000005</v>
      </c>
      <c r="AA357">
        <f t="shared" si="162"/>
        <v>0.37415881561238223</v>
      </c>
      <c r="AB357">
        <f t="shared" si="163"/>
        <v>83.213126062391467</v>
      </c>
      <c r="AC357">
        <f t="shared" si="164"/>
        <v>105.09156160917864</v>
      </c>
      <c r="AD357">
        <f t="shared" si="165"/>
        <v>82.393169250000014</v>
      </c>
      <c r="AE357">
        <f t="shared" si="166"/>
        <v>15.84413525089402</v>
      </c>
      <c r="AF357">
        <f t="shared" si="167"/>
        <v>20.330230070829305</v>
      </c>
    </row>
    <row r="358" spans="1:32" x14ac:dyDescent="0.25">
      <c r="A358">
        <v>3494.5</v>
      </c>
      <c r="B358">
        <v>2.476</v>
      </c>
      <c r="C358">
        <v>66.638000000000005</v>
      </c>
      <c r="D358">
        <f t="shared" si="140"/>
        <v>2476</v>
      </c>
      <c r="E358">
        <f t="shared" si="141"/>
        <v>4573.9668057264616</v>
      </c>
      <c r="F358">
        <f t="shared" si="142"/>
        <v>4853.9330021909418</v>
      </c>
      <c r="G358">
        <f t="shared" si="143"/>
        <v>4833.7477235211136</v>
      </c>
      <c r="H358">
        <f t="shared" si="144"/>
        <v>2670.323529454603</v>
      </c>
      <c r="I358">
        <f t="shared" si="145"/>
        <v>2779.0026147336375</v>
      </c>
      <c r="J358">
        <f t="shared" si="146"/>
        <v>51.800822713561523</v>
      </c>
      <c r="K358">
        <f t="shared" si="147"/>
        <v>17.655434313850208</v>
      </c>
      <c r="L358">
        <f t="shared" si="148"/>
        <v>58.336208000241719</v>
      </c>
      <c r="M358">
        <f t="shared" si="149"/>
        <v>19.121790298956274</v>
      </c>
      <c r="N358">
        <f t="shared" si="150"/>
        <v>20.092627402329171</v>
      </c>
      <c r="O358">
        <f t="shared" si="151"/>
        <v>25.200277545979567</v>
      </c>
      <c r="P358" s="11">
        <f t="shared" si="152"/>
        <v>35.60642214303909</v>
      </c>
      <c r="Q358">
        <f t="shared" si="153"/>
        <v>44.745037575267155</v>
      </c>
      <c r="R358">
        <f t="shared" si="154"/>
        <v>0.32131393277265857</v>
      </c>
      <c r="S358">
        <f t="shared" si="155"/>
        <v>0.17000126232190374</v>
      </c>
      <c r="T358" s="14">
        <f t="shared" si="156"/>
        <v>19.440204625748041</v>
      </c>
      <c r="U358" s="14">
        <f t="shared" si="157"/>
        <v>25.718818638232886</v>
      </c>
      <c r="V358">
        <f t="shared" si="158"/>
        <v>41.622709940000007</v>
      </c>
      <c r="W358">
        <f t="shared" si="159"/>
        <v>82.396116600000013</v>
      </c>
      <c r="X358">
        <f t="shared" si="160"/>
        <v>85.104929240783903</v>
      </c>
      <c r="Y358">
        <f t="shared" si="161"/>
        <v>108.43351340551055</v>
      </c>
      <c r="Z358">
        <v>74.111999999999995</v>
      </c>
      <c r="AA358">
        <f t="shared" si="162"/>
        <v>0.31242087869621404</v>
      </c>
      <c r="AB358">
        <f t="shared" si="163"/>
        <v>85.104929240783889</v>
      </c>
      <c r="AC358">
        <f t="shared" si="164"/>
        <v>108.43351340551054</v>
      </c>
      <c r="AD358">
        <f t="shared" si="165"/>
        <v>82.396116600000013</v>
      </c>
      <c r="AE358">
        <f t="shared" si="166"/>
        <v>16.596963630810336</v>
      </c>
      <c r="AF358">
        <f t="shared" si="167"/>
        <v>20.856680244721872</v>
      </c>
    </row>
    <row r="359" spans="1:32" x14ac:dyDescent="0.25">
      <c r="A359">
        <v>3494.625</v>
      </c>
      <c r="B359">
        <v>2.52</v>
      </c>
      <c r="C359">
        <v>65.739000000000004</v>
      </c>
      <c r="D359">
        <f t="shared" si="140"/>
        <v>2520</v>
      </c>
      <c r="E359">
        <f t="shared" si="141"/>
        <v>4636.5171359466976</v>
      </c>
      <c r="F359">
        <f t="shared" si="142"/>
        <v>4898.4000319445076</v>
      </c>
      <c r="G359">
        <f t="shared" si="143"/>
        <v>4892.3073426732981</v>
      </c>
      <c r="H359">
        <f t="shared" si="144"/>
        <v>2696.7797736793946</v>
      </c>
      <c r="I359">
        <f t="shared" si="145"/>
        <v>2796.1436153668801</v>
      </c>
      <c r="J359">
        <f t="shared" si="146"/>
        <v>54.173173702856964</v>
      </c>
      <c r="K359">
        <f t="shared" si="147"/>
        <v>18.32700529227024</v>
      </c>
      <c r="L359">
        <f t="shared" si="148"/>
        <v>60.465693639843963</v>
      </c>
      <c r="M359">
        <f t="shared" si="149"/>
        <v>19.702416176747555</v>
      </c>
      <c r="N359">
        <f t="shared" si="150"/>
        <v>21.060861286348853</v>
      </c>
      <c r="O359">
        <f t="shared" si="151"/>
        <v>26.547136646919011</v>
      </c>
      <c r="P359" s="11">
        <f t="shared" si="152"/>
        <v>36.884316966834909</v>
      </c>
      <c r="Q359">
        <f t="shared" si="153"/>
        <v>46.090405768239528</v>
      </c>
      <c r="R359">
        <f t="shared" si="154"/>
        <v>0.32562564027086049</v>
      </c>
      <c r="S359">
        <f t="shared" si="155"/>
        <v>0.1696637954139506</v>
      </c>
      <c r="T359" s="14">
        <f t="shared" si="156"/>
        <v>20.298375832313745</v>
      </c>
      <c r="U359" s="14">
        <f t="shared" si="157"/>
        <v>26.66936831393167</v>
      </c>
      <c r="V359">
        <f t="shared" si="158"/>
        <v>41.624198804999999</v>
      </c>
      <c r="W359">
        <f t="shared" si="159"/>
        <v>82.399063949999999</v>
      </c>
      <c r="X359">
        <f t="shared" si="160"/>
        <v>85.944947935139183</v>
      </c>
      <c r="Y359">
        <f t="shared" si="161"/>
        <v>109.98189567077119</v>
      </c>
      <c r="Z359">
        <v>72.795000000000002</v>
      </c>
      <c r="AA359">
        <f t="shared" si="162"/>
        <v>0.29487094066068786</v>
      </c>
      <c r="AB359">
        <f t="shared" si="163"/>
        <v>85.944947935139183</v>
      </c>
      <c r="AC359">
        <f t="shared" si="164"/>
        <v>109.98189567077119</v>
      </c>
      <c r="AD359">
        <f t="shared" si="165"/>
        <v>82.399063949999999</v>
      </c>
      <c r="AE359">
        <f t="shared" si="166"/>
        <v>17.003818557457386</v>
      </c>
      <c r="AF359">
        <f t="shared" si="167"/>
        <v>21.247862543514614</v>
      </c>
    </row>
    <row r="360" spans="1:32" x14ac:dyDescent="0.25">
      <c r="A360">
        <v>3494.75</v>
      </c>
      <c r="B360">
        <v>2.524</v>
      </c>
      <c r="C360">
        <v>66.625</v>
      </c>
      <c r="D360">
        <f t="shared" si="140"/>
        <v>2524</v>
      </c>
      <c r="E360">
        <f t="shared" si="141"/>
        <v>4574.8592870544089</v>
      </c>
      <c r="F360">
        <f t="shared" si="142"/>
        <v>4854.5674671669794</v>
      </c>
      <c r="G360">
        <f t="shared" si="143"/>
        <v>4834.583264540337</v>
      </c>
      <c r="H360">
        <f t="shared" si="144"/>
        <v>2670.7035509171292</v>
      </c>
      <c r="I360">
        <f t="shared" si="145"/>
        <v>2779.2488306392079</v>
      </c>
      <c r="J360">
        <f t="shared" si="146"/>
        <v>52.825647840782288</v>
      </c>
      <c r="K360">
        <f t="shared" si="147"/>
        <v>18.002827421168561</v>
      </c>
      <c r="L360">
        <f t="shared" si="148"/>
        <v>59.482667040228684</v>
      </c>
      <c r="M360">
        <f t="shared" si="149"/>
        <v>19.495941534026134</v>
      </c>
      <c r="N360">
        <f t="shared" si="150"/>
        <v>20.490783972176416</v>
      </c>
      <c r="O360">
        <f t="shared" si="151"/>
        <v>25.701511912181758</v>
      </c>
      <c r="P360" s="11">
        <f t="shared" si="152"/>
        <v>36.305972718358049</v>
      </c>
      <c r="Q360">
        <f t="shared" si="153"/>
        <v>45.620376916171836</v>
      </c>
      <c r="R360">
        <f t="shared" si="154"/>
        <v>0.32137555134634699</v>
      </c>
      <c r="S360">
        <f t="shared" si="155"/>
        <v>0.16999676154524038</v>
      </c>
      <c r="T360" s="14">
        <f t="shared" si="156"/>
        <v>19.909144975165564</v>
      </c>
      <c r="U360" s="14">
        <f t="shared" si="157"/>
        <v>26.336556930438558</v>
      </c>
      <c r="V360">
        <f t="shared" si="158"/>
        <v>41.625687669999998</v>
      </c>
      <c r="W360">
        <f t="shared" si="159"/>
        <v>82.402011300000012</v>
      </c>
      <c r="X360">
        <f t="shared" si="160"/>
        <v>85.573742913647237</v>
      </c>
      <c r="Y360">
        <f t="shared" si="161"/>
        <v>109.35879158515911</v>
      </c>
      <c r="Z360">
        <v>73.981999999999999</v>
      </c>
      <c r="AA360">
        <f t="shared" si="162"/>
        <v>0.31068853857121909</v>
      </c>
      <c r="AB360">
        <f t="shared" si="163"/>
        <v>85.573742913647237</v>
      </c>
      <c r="AC360">
        <f t="shared" si="164"/>
        <v>109.35879158515912</v>
      </c>
      <c r="AD360">
        <f t="shared" si="165"/>
        <v>82.402011300000012</v>
      </c>
      <c r="AE360">
        <f t="shared" si="166"/>
        <v>16.904695904255622</v>
      </c>
      <c r="AF360">
        <f t="shared" si="167"/>
        <v>21.241645411567571</v>
      </c>
    </row>
    <row r="361" spans="1:32" x14ac:dyDescent="0.25">
      <c r="A361">
        <v>3494.875</v>
      </c>
      <c r="B361">
        <v>2.5</v>
      </c>
      <c r="C361">
        <v>68.122</v>
      </c>
      <c r="D361">
        <f t="shared" si="140"/>
        <v>2500</v>
      </c>
      <c r="E361">
        <f t="shared" si="141"/>
        <v>4474.3254748832978</v>
      </c>
      <c r="F361">
        <f t="shared" si="142"/>
        <v>4783.0979800945361</v>
      </c>
      <c r="G361">
        <f t="shared" si="143"/>
        <v>4740.4635095857429</v>
      </c>
      <c r="H361">
        <f t="shared" si="144"/>
        <v>2627.4227866298661</v>
      </c>
      <c r="I361">
        <f t="shared" si="145"/>
        <v>2751.2072234574907</v>
      </c>
      <c r="J361">
        <f t="shared" si="146"/>
        <v>50.048971137974121</v>
      </c>
      <c r="K361">
        <f t="shared" si="147"/>
        <v>17.258376249254628</v>
      </c>
      <c r="L361">
        <f t="shared" si="148"/>
        <v>57.195065717961086</v>
      </c>
      <c r="M361">
        <f t="shared" si="149"/>
        <v>18.922852966011689</v>
      </c>
      <c r="N361">
        <f t="shared" si="150"/>
        <v>19.349359785937708</v>
      </c>
      <c r="O361">
        <f t="shared" si="151"/>
        <v>24.067022968834141</v>
      </c>
      <c r="P361" s="11">
        <f t="shared" si="152"/>
        <v>34.914711764562597</v>
      </c>
      <c r="Q361">
        <f t="shared" si="153"/>
        <v>44.296505073124465</v>
      </c>
      <c r="R361">
        <f t="shared" si="154"/>
        <v>0.31441901628235863</v>
      </c>
      <c r="S361">
        <f t="shared" si="155"/>
        <v>0.17044996208255966</v>
      </c>
      <c r="T361" s="14">
        <f t="shared" si="156"/>
        <v>18.978554558194272</v>
      </c>
      <c r="U361" s="14">
        <f t="shared" si="157"/>
        <v>25.403332657940165</v>
      </c>
      <c r="V361">
        <f t="shared" si="158"/>
        <v>41.627176534999997</v>
      </c>
      <c r="W361">
        <f t="shared" si="159"/>
        <v>82.404958650000012</v>
      </c>
      <c r="X361">
        <f t="shared" si="160"/>
        <v>84.668869022499962</v>
      </c>
      <c r="Y361">
        <f t="shared" si="161"/>
        <v>107.75474964103422</v>
      </c>
      <c r="Z361">
        <v>76.350999999999999</v>
      </c>
      <c r="AA361">
        <f t="shared" si="162"/>
        <v>0.34225710592593572</v>
      </c>
      <c r="AB361">
        <f t="shared" si="163"/>
        <v>84.668869022499962</v>
      </c>
      <c r="AC361">
        <f t="shared" si="164"/>
        <v>107.75474964103422</v>
      </c>
      <c r="AD361">
        <f t="shared" si="165"/>
        <v>82.404958650000012</v>
      </c>
      <c r="AE361">
        <f t="shared" si="166"/>
        <v>16.578377637521051</v>
      </c>
      <c r="AF361">
        <f t="shared" si="167"/>
        <v>21.033087544201997</v>
      </c>
    </row>
    <row r="362" spans="1:32" x14ac:dyDescent="0.25">
      <c r="A362">
        <v>3495</v>
      </c>
      <c r="B362">
        <v>2.4630000000000001</v>
      </c>
      <c r="C362">
        <v>69.320999999999998</v>
      </c>
      <c r="D362">
        <f t="shared" si="140"/>
        <v>2463</v>
      </c>
      <c r="E362">
        <f t="shared" si="141"/>
        <v>4396.9359934219074</v>
      </c>
      <c r="F362">
        <f t="shared" si="142"/>
        <v>4728.0817977236338</v>
      </c>
      <c r="G362">
        <f t="shared" si="143"/>
        <v>4668.0114770415894</v>
      </c>
      <c r="H362">
        <f t="shared" si="144"/>
        <v>2593.4382047234521</v>
      </c>
      <c r="I362">
        <f t="shared" si="145"/>
        <v>2729.1886128403248</v>
      </c>
      <c r="J362">
        <f t="shared" si="146"/>
        <v>47.617292618803518</v>
      </c>
      <c r="K362">
        <f t="shared" si="147"/>
        <v>16.565945200594395</v>
      </c>
      <c r="L362">
        <f t="shared" si="148"/>
        <v>55.059767687933146</v>
      </c>
      <c r="M362">
        <f t="shared" si="149"/>
        <v>18.345582803218324</v>
      </c>
      <c r="N362">
        <f t="shared" si="150"/>
        <v>18.368602081496498</v>
      </c>
      <c r="O362">
        <f t="shared" si="151"/>
        <v>22.692781614487661</v>
      </c>
      <c r="P362" s="11">
        <f t="shared" si="152"/>
        <v>33.591042573491386</v>
      </c>
      <c r="Q362">
        <f t="shared" si="153"/>
        <v>42.955463445991249</v>
      </c>
      <c r="R362">
        <f t="shared" si="154"/>
        <v>0.30904651275446565</v>
      </c>
      <c r="S362">
        <f t="shared" si="155"/>
        <v>0.17073041251258766</v>
      </c>
      <c r="T362" s="14">
        <f t="shared" si="156"/>
        <v>18.100886968997976</v>
      </c>
      <c r="U362" s="14">
        <f t="shared" si="157"/>
        <v>24.464385965984253</v>
      </c>
      <c r="V362">
        <f t="shared" si="158"/>
        <v>41.628665400000003</v>
      </c>
      <c r="W362">
        <f t="shared" si="159"/>
        <v>82.407906000000011</v>
      </c>
      <c r="X362">
        <f t="shared" si="160"/>
        <v>83.800304725460293</v>
      </c>
      <c r="Y362">
        <f t="shared" si="161"/>
        <v>106.18191574538665</v>
      </c>
      <c r="Z362">
        <v>79.063999999999993</v>
      </c>
      <c r="AA362">
        <f t="shared" si="162"/>
        <v>0.37840971176525445</v>
      </c>
      <c r="AB362">
        <f t="shared" si="163"/>
        <v>83.800304725460293</v>
      </c>
      <c r="AC362">
        <f t="shared" si="164"/>
        <v>106.18191574538665</v>
      </c>
      <c r="AD362">
        <f t="shared" si="165"/>
        <v>82.407906000000011</v>
      </c>
      <c r="AE362">
        <f t="shared" si="166"/>
        <v>16.304067513680302</v>
      </c>
      <c r="AF362">
        <f t="shared" si="167"/>
        <v>20.849271783471025</v>
      </c>
    </row>
    <row r="363" spans="1:32" x14ac:dyDescent="0.25">
      <c r="A363">
        <v>3495.125</v>
      </c>
      <c r="B363">
        <v>2.4319999999999999</v>
      </c>
      <c r="C363">
        <v>69.59</v>
      </c>
      <c r="D363">
        <f t="shared" si="140"/>
        <v>2432</v>
      </c>
      <c r="E363">
        <f t="shared" si="141"/>
        <v>4379.939646500934</v>
      </c>
      <c r="F363">
        <f t="shared" si="142"/>
        <v>4715.999094697514</v>
      </c>
      <c r="G363">
        <f t="shared" si="143"/>
        <v>4652.0994970541742</v>
      </c>
      <c r="H363">
        <f t="shared" si="144"/>
        <v>2585.894398186183</v>
      </c>
      <c r="I363">
        <f t="shared" si="145"/>
        <v>2724.3009805848278</v>
      </c>
      <c r="J363">
        <f t="shared" si="146"/>
        <v>46.655175018601447</v>
      </c>
      <c r="K363">
        <f t="shared" si="147"/>
        <v>16.262418807403897</v>
      </c>
      <c r="L363">
        <f t="shared" si="148"/>
        <v>54.089254625608667</v>
      </c>
      <c r="M363">
        <f t="shared" si="149"/>
        <v>18.049856105407184</v>
      </c>
      <c r="N363">
        <f t="shared" si="150"/>
        <v>17.9895424147943</v>
      </c>
      <c r="O363">
        <f t="shared" si="151"/>
        <v>22.190544837792316</v>
      </c>
      <c r="P363" s="11">
        <f t="shared" si="152"/>
        <v>32.991787159282694</v>
      </c>
      <c r="Q363">
        <f t="shared" si="153"/>
        <v>42.264993855363166</v>
      </c>
      <c r="R363">
        <f t="shared" si="154"/>
        <v>0.30786508306116223</v>
      </c>
      <c r="S363">
        <f t="shared" si="155"/>
        <v>0.17078478655300375</v>
      </c>
      <c r="T363" s="14">
        <f t="shared" si="156"/>
        <v>17.706081699371882</v>
      </c>
      <c r="U363" s="14">
        <f t="shared" si="157"/>
        <v>23.983499775977517</v>
      </c>
      <c r="V363">
        <f t="shared" si="158"/>
        <v>41.630154265000002</v>
      </c>
      <c r="W363">
        <f t="shared" si="159"/>
        <v>82.410853350000011</v>
      </c>
      <c r="X363">
        <f t="shared" si="160"/>
        <v>83.401483555095979</v>
      </c>
      <c r="Y363">
        <f t="shared" si="161"/>
        <v>105.42230800369275</v>
      </c>
      <c r="Z363">
        <v>81.855000000000004</v>
      </c>
      <c r="AA363">
        <f t="shared" si="162"/>
        <v>0.41560172167957038</v>
      </c>
      <c r="AB363">
        <f t="shared" si="163"/>
        <v>83.401483555095979</v>
      </c>
      <c r="AC363">
        <f t="shared" si="164"/>
        <v>105.42230800369275</v>
      </c>
      <c r="AD363">
        <f t="shared" si="165"/>
        <v>82.410853350000011</v>
      </c>
      <c r="AE363">
        <f t="shared" si="166"/>
        <v>16.371091218597126</v>
      </c>
      <c r="AF363">
        <f t="shared" si="167"/>
        <v>20.97261559123859</v>
      </c>
    </row>
    <row r="364" spans="1:32" x14ac:dyDescent="0.25">
      <c r="A364">
        <v>3495.25</v>
      </c>
      <c r="B364">
        <v>2.431</v>
      </c>
      <c r="C364">
        <v>68.260999999999996</v>
      </c>
      <c r="D364">
        <f t="shared" si="140"/>
        <v>2431</v>
      </c>
      <c r="E364">
        <f t="shared" si="141"/>
        <v>4465.2143976794951</v>
      </c>
      <c r="F364">
        <f t="shared" si="142"/>
        <v>4776.6209153103528</v>
      </c>
      <c r="G364">
        <f t="shared" si="143"/>
        <v>4731.9337191075429</v>
      </c>
      <c r="H364">
        <f t="shared" si="144"/>
        <v>2623.4524341116648</v>
      </c>
      <c r="I364">
        <f t="shared" si="145"/>
        <v>2748.6348320609472</v>
      </c>
      <c r="J364">
        <f t="shared" si="146"/>
        <v>48.469617409520779</v>
      </c>
      <c r="K364">
        <f t="shared" si="147"/>
        <v>16.731364000606845</v>
      </c>
      <c r="L364">
        <f t="shared" si="148"/>
        <v>55.465957013018738</v>
      </c>
      <c r="M364">
        <f t="shared" si="149"/>
        <v>18.366189052685485</v>
      </c>
      <c r="N364">
        <f t="shared" si="150"/>
        <v>18.733578907647768</v>
      </c>
      <c r="O364">
        <f t="shared" si="151"/>
        <v>23.282863795174052</v>
      </c>
      <c r="P364" s="11">
        <f t="shared" si="152"/>
        <v>33.857888649270137</v>
      </c>
      <c r="Q364">
        <f t="shared" si="153"/>
        <v>42.994731043820046</v>
      </c>
      <c r="R364">
        <f t="shared" si="154"/>
        <v>0.31378718891271618</v>
      </c>
      <c r="S364">
        <f t="shared" si="155"/>
        <v>0.17048591083552508</v>
      </c>
      <c r="T364" s="14">
        <f t="shared" si="156"/>
        <v>18.277204731709002</v>
      </c>
      <c r="U364" s="14">
        <f t="shared" si="157"/>
        <v>24.491786968690914</v>
      </c>
      <c r="V364">
        <f t="shared" si="158"/>
        <v>41.631643129999993</v>
      </c>
      <c r="W364">
        <f t="shared" si="159"/>
        <v>82.413800699999996</v>
      </c>
      <c r="X364">
        <f t="shared" si="160"/>
        <v>83.967835748833167</v>
      </c>
      <c r="Y364">
        <f t="shared" si="161"/>
        <v>106.37458639310944</v>
      </c>
      <c r="Z364">
        <v>85.463999999999999</v>
      </c>
      <c r="AA364">
        <f t="shared" si="162"/>
        <v>0.46369414868808539</v>
      </c>
      <c r="AB364">
        <f t="shared" si="163"/>
        <v>83.967835748833167</v>
      </c>
      <c r="AC364">
        <f t="shared" si="164"/>
        <v>106.37458639310944</v>
      </c>
      <c r="AD364">
        <f t="shared" si="165"/>
        <v>82.413800699999996</v>
      </c>
      <c r="AE364">
        <f t="shared" si="166"/>
        <v>17.2757888257761</v>
      </c>
      <c r="AF364">
        <f t="shared" si="167"/>
        <v>21.937808994185069</v>
      </c>
    </row>
    <row r="365" spans="1:32" x14ac:dyDescent="0.25">
      <c r="A365">
        <v>3495.375</v>
      </c>
      <c r="B365">
        <v>2.46</v>
      </c>
      <c r="C365">
        <v>65.932000000000002</v>
      </c>
      <c r="D365">
        <f t="shared" si="140"/>
        <v>2460</v>
      </c>
      <c r="E365">
        <f t="shared" si="141"/>
        <v>4622.9448522720377</v>
      </c>
      <c r="F365">
        <f t="shared" si="142"/>
        <v>4888.7514954801909</v>
      </c>
      <c r="G365">
        <f t="shared" si="143"/>
        <v>4879.6009706970808</v>
      </c>
      <c r="H365">
        <f t="shared" si="144"/>
        <v>2691.0696982759255</v>
      </c>
      <c r="I365">
        <f t="shared" si="145"/>
        <v>2792.4440575129724</v>
      </c>
      <c r="J365">
        <f t="shared" si="146"/>
        <v>52.574183003585397</v>
      </c>
      <c r="K365">
        <f t="shared" si="147"/>
        <v>17.814966057608046</v>
      </c>
      <c r="L365">
        <f t="shared" si="148"/>
        <v>58.793732314017113</v>
      </c>
      <c r="M365">
        <f t="shared" si="149"/>
        <v>19.182449783275199</v>
      </c>
      <c r="N365">
        <f t="shared" si="150"/>
        <v>20.428832747466714</v>
      </c>
      <c r="O365">
        <f t="shared" si="151"/>
        <v>25.722878402590631</v>
      </c>
      <c r="P365" s="11">
        <f t="shared" si="152"/>
        <v>35.870192851260725</v>
      </c>
      <c r="Q365">
        <f t="shared" si="153"/>
        <v>44.87699139129802</v>
      </c>
      <c r="R365">
        <f t="shared" si="154"/>
        <v>0.32469130963668452</v>
      </c>
      <c r="S365">
        <f t="shared" si="155"/>
        <v>0.1697408802921872</v>
      </c>
      <c r="T365" s="14">
        <f t="shared" si="156"/>
        <v>19.616780700977088</v>
      </c>
      <c r="U365" s="14">
        <f t="shared" si="157"/>
        <v>25.811767408183915</v>
      </c>
      <c r="V365">
        <f t="shared" si="158"/>
        <v>41.633131994999999</v>
      </c>
      <c r="W365">
        <f t="shared" si="159"/>
        <v>82.41674805000001</v>
      </c>
      <c r="X365">
        <f t="shared" si="160"/>
        <v>85.289888295139193</v>
      </c>
      <c r="Y365">
        <f t="shared" si="161"/>
        <v>108.69247703073493</v>
      </c>
      <c r="Z365">
        <v>90.944000000000003</v>
      </c>
      <c r="AA365">
        <f t="shared" si="162"/>
        <v>0.53671894780325946</v>
      </c>
      <c r="AB365">
        <f t="shared" si="163"/>
        <v>85.289888295139207</v>
      </c>
      <c r="AC365">
        <f t="shared" si="164"/>
        <v>108.69247703073493</v>
      </c>
      <c r="AD365">
        <f t="shared" si="165"/>
        <v>82.41674805000001</v>
      </c>
      <c r="AE365">
        <f t="shared" si="166"/>
        <v>19.066550867239464</v>
      </c>
      <c r="AF365">
        <f t="shared" si="167"/>
        <v>23.854051821769833</v>
      </c>
    </row>
    <row r="366" spans="1:32" x14ac:dyDescent="0.25">
      <c r="A366">
        <v>3495.5</v>
      </c>
      <c r="B366">
        <v>2.492</v>
      </c>
      <c r="C366">
        <v>63.886000000000003</v>
      </c>
      <c r="D366">
        <f t="shared" si="140"/>
        <v>2492</v>
      </c>
      <c r="E366">
        <f t="shared" si="141"/>
        <v>4770.9983407945401</v>
      </c>
      <c r="F366">
        <f t="shared" si="142"/>
        <v>4994.0027204708385</v>
      </c>
      <c r="G366">
        <f t="shared" si="143"/>
        <v>5018.2086466518476</v>
      </c>
      <c r="H366">
        <f t="shared" si="144"/>
        <v>2752.4714887198752</v>
      </c>
      <c r="I366">
        <f t="shared" si="145"/>
        <v>2832.226277541607</v>
      </c>
      <c r="J366">
        <f t="shared" si="146"/>
        <v>56.723963518317717</v>
      </c>
      <c r="K366">
        <f t="shared" si="147"/>
        <v>18.87963944616979</v>
      </c>
      <c r="L366">
        <f t="shared" si="148"/>
        <v>62.150637424798781</v>
      </c>
      <c r="M366">
        <f t="shared" si="149"/>
        <v>19.989592172495392</v>
      </c>
      <c r="N366">
        <f t="shared" si="150"/>
        <v>22.171453079807996</v>
      </c>
      <c r="O366">
        <f t="shared" si="151"/>
        <v>28.234525266612962</v>
      </c>
      <c r="P366" s="11">
        <f t="shared" si="152"/>
        <v>37.815788631751005</v>
      </c>
      <c r="Q366">
        <f t="shared" si="153"/>
        <v>46.726747716283938</v>
      </c>
      <c r="R366">
        <f t="shared" si="154"/>
        <v>0.33484138139424358</v>
      </c>
      <c r="S366">
        <f t="shared" si="155"/>
        <v>0.16877691433288572</v>
      </c>
      <c r="T366" s="14">
        <f t="shared" si="156"/>
        <v>20.928150874381778</v>
      </c>
      <c r="U366" s="14">
        <f t="shared" si="157"/>
        <v>27.121157917152409</v>
      </c>
      <c r="V366">
        <f t="shared" si="158"/>
        <v>41.634620860000005</v>
      </c>
      <c r="W366">
        <f t="shared" si="159"/>
        <v>82.419695400000009</v>
      </c>
      <c r="X366">
        <f t="shared" si="160"/>
        <v>86.562328525588924</v>
      </c>
      <c r="Y366">
        <f t="shared" si="161"/>
        <v>110.9496309760333</v>
      </c>
      <c r="Z366">
        <v>97.927000000000007</v>
      </c>
      <c r="AA366">
        <f t="shared" si="162"/>
        <v>0.62977226390202956</v>
      </c>
      <c r="AB366">
        <f t="shared" si="163"/>
        <v>86.562328525588939</v>
      </c>
      <c r="AC366">
        <f t="shared" si="164"/>
        <v>110.9496309760333</v>
      </c>
      <c r="AD366">
        <f t="shared" si="165"/>
        <v>82.419695400000009</v>
      </c>
      <c r="AE366">
        <f t="shared" si="166"/>
        <v>21.127060058782014</v>
      </c>
      <c r="AF366">
        <f t="shared" si="167"/>
        <v>26.105466554374885</v>
      </c>
    </row>
    <row r="367" spans="1:32" x14ac:dyDescent="0.25">
      <c r="A367">
        <v>3495.625</v>
      </c>
      <c r="B367">
        <v>2.512</v>
      </c>
      <c r="C367">
        <v>62.985999999999997</v>
      </c>
      <c r="D367">
        <f t="shared" si="140"/>
        <v>2512</v>
      </c>
      <c r="E367">
        <f t="shared" si="141"/>
        <v>4839.1706093417588</v>
      </c>
      <c r="F367">
        <f t="shared" si="142"/>
        <v>5042.4663861810559</v>
      </c>
      <c r="G367">
        <f t="shared" si="143"/>
        <v>5082.031524465754</v>
      </c>
      <c r="H367">
        <f t="shared" si="144"/>
        <v>2780.1064185033465</v>
      </c>
      <c r="I367">
        <f t="shared" si="145"/>
        <v>2850.130948548318</v>
      </c>
      <c r="J367">
        <f t="shared" si="146"/>
        <v>58.824941332028523</v>
      </c>
      <c r="K367">
        <f t="shared" si="147"/>
        <v>19.415227145887204</v>
      </c>
      <c r="L367">
        <f t="shared" si="148"/>
        <v>63.871285746483785</v>
      </c>
      <c r="M367">
        <f t="shared" si="149"/>
        <v>20.40559501676881</v>
      </c>
      <c r="N367">
        <f t="shared" si="150"/>
        <v>23.060095712946165</v>
      </c>
      <c r="O367">
        <f t="shared" si="151"/>
        <v>29.511485960500732</v>
      </c>
      <c r="P367" s="11">
        <f t="shared" si="152"/>
        <v>38.787808849478807</v>
      </c>
      <c r="Q367">
        <f t="shared" si="153"/>
        <v>47.677128827960871</v>
      </c>
      <c r="R367">
        <f t="shared" si="154"/>
        <v>0.33948023676896771</v>
      </c>
      <c r="S367">
        <f t="shared" si="155"/>
        <v>0.1682366720691309</v>
      </c>
      <c r="T367" s="14">
        <f t="shared" si="156"/>
        <v>21.589073937929673</v>
      </c>
      <c r="U367" s="14">
        <f t="shared" si="157"/>
        <v>27.798487246948557</v>
      </c>
      <c r="V367">
        <f t="shared" si="158"/>
        <v>41.636109725000004</v>
      </c>
      <c r="W367">
        <f t="shared" si="159"/>
        <v>82.422642750000009</v>
      </c>
      <c r="X367">
        <f t="shared" si="160"/>
        <v>87.195574172695132</v>
      </c>
      <c r="Y367">
        <f t="shared" si="161"/>
        <v>112.09040009315309</v>
      </c>
      <c r="Z367">
        <v>105.124</v>
      </c>
      <c r="AA367">
        <f t="shared" si="162"/>
        <v>0.72567727836040652</v>
      </c>
      <c r="AB367">
        <f t="shared" si="163"/>
        <v>87.195574172695132</v>
      </c>
      <c r="AC367">
        <f t="shared" si="164"/>
        <v>112.09040009315309</v>
      </c>
      <c r="AD367">
        <f t="shared" si="165"/>
        <v>82.422642750000009</v>
      </c>
      <c r="AE367">
        <f t="shared" si="166"/>
        <v>22.755095856728484</v>
      </c>
      <c r="AF367">
        <f t="shared" si="167"/>
        <v>27.970067627793323</v>
      </c>
    </row>
    <row r="368" spans="1:32" x14ac:dyDescent="0.25">
      <c r="A368">
        <v>3495.75</v>
      </c>
      <c r="B368">
        <v>2.512</v>
      </c>
      <c r="C368">
        <v>63.557000000000002</v>
      </c>
      <c r="D368">
        <f t="shared" si="140"/>
        <v>2512</v>
      </c>
      <c r="E368">
        <f t="shared" si="141"/>
        <v>4795.6952027314055</v>
      </c>
      <c r="F368">
        <f t="shared" si="142"/>
        <v>5011.5597196217559</v>
      </c>
      <c r="G368">
        <f t="shared" si="143"/>
        <v>5041.3298487971415</v>
      </c>
      <c r="H368">
        <f t="shared" si="144"/>
        <v>2762.5281826705141</v>
      </c>
      <c r="I368">
        <f t="shared" si="145"/>
        <v>2838.7420095522261</v>
      </c>
      <c r="J368">
        <f t="shared" si="146"/>
        <v>57.772715503482559</v>
      </c>
      <c r="K368">
        <f t="shared" si="147"/>
        <v>19.170483643642719</v>
      </c>
      <c r="L368">
        <f t="shared" si="148"/>
        <v>63.090715828218265</v>
      </c>
      <c r="M368">
        <f t="shared" si="149"/>
        <v>20.242841966353087</v>
      </c>
      <c r="N368">
        <f t="shared" si="150"/>
        <v>22.605031895512091</v>
      </c>
      <c r="O368">
        <f t="shared" si="151"/>
        <v>28.838732178855324</v>
      </c>
      <c r="P368" s="11">
        <f t="shared" si="152"/>
        <v>38.362826546916665</v>
      </c>
      <c r="Q368">
        <f t="shared" si="153"/>
        <v>47.311105941574226</v>
      </c>
      <c r="R368">
        <f t="shared" si="154"/>
        <v>0.33652465781414115</v>
      </c>
      <c r="S368">
        <f t="shared" si="155"/>
        <v>0.16858853169463617</v>
      </c>
      <c r="T368" s="14">
        <f t="shared" si="156"/>
        <v>21.299643807731226</v>
      </c>
      <c r="U368" s="14">
        <f t="shared" si="157"/>
        <v>27.537262278976019</v>
      </c>
      <c r="V368">
        <f t="shared" si="158"/>
        <v>41.63759859000001</v>
      </c>
      <c r="W368">
        <f t="shared" si="159"/>
        <v>82.425590100000008</v>
      </c>
      <c r="X368">
        <f t="shared" si="160"/>
        <v>86.922325217169856</v>
      </c>
      <c r="Y368">
        <f t="shared" si="161"/>
        <v>111.61859241612062</v>
      </c>
      <c r="Z368">
        <v>111.035</v>
      </c>
      <c r="AA368">
        <f t="shared" si="162"/>
        <v>0.80444545127460243</v>
      </c>
      <c r="AB368">
        <f t="shared" si="163"/>
        <v>86.922325217169856</v>
      </c>
      <c r="AC368">
        <f t="shared" si="164"/>
        <v>111.61859241612062</v>
      </c>
      <c r="AD368">
        <f t="shared" si="165"/>
        <v>82.425590100000008</v>
      </c>
      <c r="AE368">
        <f t="shared" si="166"/>
        <v>23.38712700492399</v>
      </c>
      <c r="AF368">
        <f t="shared" si="167"/>
        <v>28.842265885852481</v>
      </c>
    </row>
    <row r="369" spans="1:32" x14ac:dyDescent="0.25">
      <c r="A369">
        <v>3495.875</v>
      </c>
      <c r="B369">
        <v>2.4940000000000002</v>
      </c>
      <c r="C369">
        <v>65.165999999999997</v>
      </c>
      <c r="D369">
        <f t="shared" si="140"/>
        <v>2494</v>
      </c>
      <c r="E369">
        <f t="shared" si="141"/>
        <v>4677.2857011324922</v>
      </c>
      <c r="F369">
        <f t="shared" si="142"/>
        <v>4927.3824049350878</v>
      </c>
      <c r="G369">
        <f t="shared" si="143"/>
        <v>4930.4748734002387</v>
      </c>
      <c r="H369">
        <f t="shared" si="144"/>
        <v>2713.8317812909263</v>
      </c>
      <c r="I369">
        <f t="shared" si="145"/>
        <v>2807.1916110983911</v>
      </c>
      <c r="J369">
        <f t="shared" si="146"/>
        <v>54.561241815866069</v>
      </c>
      <c r="K369">
        <f t="shared" si="147"/>
        <v>18.368018045238838</v>
      </c>
      <c r="L369">
        <f t="shared" si="148"/>
        <v>60.552068826972942</v>
      </c>
      <c r="M369">
        <f t="shared" si="149"/>
        <v>19.653529905104424</v>
      </c>
      <c r="N369">
        <f t="shared" si="150"/>
        <v>21.245009016764094</v>
      </c>
      <c r="O369">
        <f t="shared" si="151"/>
        <v>26.864432350383087</v>
      </c>
      <c r="P369" s="11">
        <f t="shared" si="152"/>
        <v>36.915190281188472</v>
      </c>
      <c r="Q369">
        <f t="shared" si="153"/>
        <v>45.96641998004403</v>
      </c>
      <c r="R369">
        <f t="shared" si="154"/>
        <v>0.32842777588832922</v>
      </c>
      <c r="S369">
        <f t="shared" si="155"/>
        <v>0.1694189339520534</v>
      </c>
      <c r="T369" s="14">
        <f t="shared" si="156"/>
        <v>20.319192693292525</v>
      </c>
      <c r="U369" s="14">
        <f t="shared" si="157"/>
        <v>26.58150369217762</v>
      </c>
      <c r="V369">
        <f t="shared" si="158"/>
        <v>41.639087455000009</v>
      </c>
      <c r="W369">
        <f t="shared" si="159"/>
        <v>82.428537450000007</v>
      </c>
      <c r="X369">
        <f t="shared" si="160"/>
        <v>85.983348231200353</v>
      </c>
      <c r="Y369">
        <f t="shared" si="161"/>
        <v>109.96065471542776</v>
      </c>
      <c r="Z369">
        <v>114.29600000000001</v>
      </c>
      <c r="AA369">
        <f t="shared" si="162"/>
        <v>0.84790053702543877</v>
      </c>
      <c r="AB369">
        <f t="shared" si="163"/>
        <v>85.983348231200367</v>
      </c>
      <c r="AC369">
        <f t="shared" si="164"/>
        <v>109.96065471542776</v>
      </c>
      <c r="AD369">
        <f t="shared" si="165"/>
        <v>82.428537450000007</v>
      </c>
      <c r="AE369">
        <f t="shared" si="166"/>
        <v>22.972482507392002</v>
      </c>
      <c r="AF369">
        <f t="shared" si="167"/>
        <v>28.605101880162906</v>
      </c>
    </row>
    <row r="370" spans="1:32" x14ac:dyDescent="0.25">
      <c r="A370">
        <v>3496</v>
      </c>
      <c r="B370">
        <v>2.4940000000000002</v>
      </c>
      <c r="C370">
        <v>66.361000000000004</v>
      </c>
      <c r="D370">
        <f t="shared" si="140"/>
        <v>2494</v>
      </c>
      <c r="E370">
        <f t="shared" si="141"/>
        <v>4593.0591763234424</v>
      </c>
      <c r="F370">
        <f t="shared" si="142"/>
        <v>4867.5057684483354</v>
      </c>
      <c r="G370">
        <f t="shared" si="143"/>
        <v>4851.6220008740065</v>
      </c>
      <c r="H370">
        <f t="shared" si="144"/>
        <v>2678.4369946705774</v>
      </c>
      <c r="I370">
        <f t="shared" si="145"/>
        <v>2784.2593288470675</v>
      </c>
      <c r="J370">
        <f t="shared" si="146"/>
        <v>52.613904337439195</v>
      </c>
      <c r="K370">
        <f t="shared" si="147"/>
        <v>17.892017687643367</v>
      </c>
      <c r="L370">
        <f t="shared" si="148"/>
        <v>59.089375340259288</v>
      </c>
      <c r="M370">
        <f t="shared" si="149"/>
        <v>19.333737425618175</v>
      </c>
      <c r="N370">
        <f t="shared" si="150"/>
        <v>20.421900489022939</v>
      </c>
      <c r="O370">
        <f t="shared" si="151"/>
        <v>25.652842729944027</v>
      </c>
      <c r="P370" s="11">
        <f t="shared" si="152"/>
        <v>36.061073729107029</v>
      </c>
      <c r="Q370">
        <f t="shared" si="153"/>
        <v>45.237195828514551</v>
      </c>
      <c r="R370">
        <f t="shared" si="154"/>
        <v>0.3226315068195228</v>
      </c>
      <c r="S370">
        <f t="shared" si="155"/>
        <v>0.16990302580020011</v>
      </c>
      <c r="T370" s="14">
        <f t="shared" si="156"/>
        <v>19.744744659236936</v>
      </c>
      <c r="U370" s="14">
        <f t="shared" si="157"/>
        <v>26.065809660243655</v>
      </c>
      <c r="V370">
        <f t="shared" si="158"/>
        <v>41.640576320000008</v>
      </c>
      <c r="W370">
        <f t="shared" si="159"/>
        <v>82.431484800000007</v>
      </c>
      <c r="X370">
        <f t="shared" si="160"/>
        <v>85.430390153322989</v>
      </c>
      <c r="Y370">
        <f t="shared" si="161"/>
        <v>109.01754981257717</v>
      </c>
      <c r="Z370">
        <v>113.32899999999999</v>
      </c>
      <c r="AA370">
        <f t="shared" si="162"/>
        <v>0.83501459163412961</v>
      </c>
      <c r="AB370">
        <f t="shared" si="163"/>
        <v>85.430390153322989</v>
      </c>
      <c r="AC370">
        <f t="shared" si="164"/>
        <v>109.01754981257716</v>
      </c>
      <c r="AD370">
        <f t="shared" si="165"/>
        <v>82.431484800000007</v>
      </c>
      <c r="AE370">
        <f t="shared" si="166"/>
        <v>22.305430118273044</v>
      </c>
      <c r="AF370">
        <f t="shared" si="167"/>
        <v>27.981283027773859</v>
      </c>
    </row>
    <row r="371" spans="1:32" x14ac:dyDescent="0.25">
      <c r="A371">
        <v>3496.125</v>
      </c>
      <c r="B371">
        <v>2.504</v>
      </c>
      <c r="C371">
        <v>66.414000000000001</v>
      </c>
      <c r="D371">
        <f t="shared" si="140"/>
        <v>2504</v>
      </c>
      <c r="E371">
        <f t="shared" si="141"/>
        <v>4589.3938025115185</v>
      </c>
      <c r="F371">
        <f t="shared" si="142"/>
        <v>4864.9000542054391</v>
      </c>
      <c r="G371">
        <f t="shared" si="143"/>
        <v>4848.1904779112838</v>
      </c>
      <c r="H371">
        <f t="shared" si="144"/>
        <v>2676.8819819726596</v>
      </c>
      <c r="I371">
        <f t="shared" si="145"/>
        <v>2783.251836120086</v>
      </c>
      <c r="J371">
        <f t="shared" si="146"/>
        <v>52.74058882822596</v>
      </c>
      <c r="K371">
        <f t="shared" si="147"/>
        <v>17.942905652106326</v>
      </c>
      <c r="L371">
        <f t="shared" si="148"/>
        <v>59.262800353669839</v>
      </c>
      <c r="M371">
        <f t="shared" si="149"/>
        <v>19.397212921297637</v>
      </c>
      <c r="N371">
        <f t="shared" si="150"/>
        <v>20.468374511074565</v>
      </c>
      <c r="O371">
        <f t="shared" si="151"/>
        <v>25.703629007196007</v>
      </c>
      <c r="P371" s="11">
        <f t="shared" si="152"/>
        <v>36.167986072520009</v>
      </c>
      <c r="Q371">
        <f t="shared" si="153"/>
        <v>45.38646022330056</v>
      </c>
      <c r="R371">
        <f t="shared" si="154"/>
        <v>0.32237865616303191</v>
      </c>
      <c r="S371">
        <f t="shared" si="155"/>
        <v>0.1699222049954249</v>
      </c>
      <c r="T371" s="14">
        <f t="shared" si="156"/>
        <v>19.816483943376557</v>
      </c>
      <c r="U371" s="14">
        <f t="shared" si="157"/>
        <v>26.171215439763298</v>
      </c>
      <c r="V371">
        <f t="shared" si="158"/>
        <v>41.642065185</v>
      </c>
      <c r="W371">
        <f t="shared" si="159"/>
        <v>82.434432150000006</v>
      </c>
      <c r="X371">
        <f t="shared" si="160"/>
        <v>85.503983484867845</v>
      </c>
      <c r="Y371">
        <f t="shared" si="161"/>
        <v>109.16858324885096</v>
      </c>
      <c r="Z371">
        <v>106.501</v>
      </c>
      <c r="AA371">
        <f t="shared" si="162"/>
        <v>0.74402675799208451</v>
      </c>
      <c r="AB371">
        <f t="shared" si="163"/>
        <v>85.503983484867845</v>
      </c>
      <c r="AC371">
        <f t="shared" si="164"/>
        <v>109.16858324885096</v>
      </c>
      <c r="AD371">
        <f t="shared" si="165"/>
        <v>82.434432150000006</v>
      </c>
      <c r="AE371">
        <f t="shared" si="166"/>
        <v>21.411730024881653</v>
      </c>
      <c r="AF371">
        <f t="shared" si="167"/>
        <v>26.869138666935758</v>
      </c>
    </row>
    <row r="372" spans="1:32" x14ac:dyDescent="0.25">
      <c r="A372">
        <v>3496.25</v>
      </c>
      <c r="B372">
        <v>2.5259999999999998</v>
      </c>
      <c r="C372">
        <v>65.426000000000002</v>
      </c>
      <c r="D372">
        <f t="shared" si="140"/>
        <v>2526</v>
      </c>
      <c r="E372">
        <f t="shared" si="141"/>
        <v>4658.698376792101</v>
      </c>
      <c r="F372">
        <f t="shared" si="142"/>
        <v>4914.1686760615048</v>
      </c>
      <c r="G372">
        <f t="shared" si="143"/>
        <v>4913.0734203527645</v>
      </c>
      <c r="H372">
        <f t="shared" si="144"/>
        <v>2706.0758901317276</v>
      </c>
      <c r="I372">
        <f t="shared" si="145"/>
        <v>2802.1665692163465</v>
      </c>
      <c r="J372">
        <f t="shared" si="146"/>
        <v>54.822966649527451</v>
      </c>
      <c r="K372">
        <f t="shared" si="147"/>
        <v>18.497510822682514</v>
      </c>
      <c r="L372">
        <f t="shared" si="148"/>
        <v>61.000509840156596</v>
      </c>
      <c r="M372">
        <f t="shared" si="149"/>
        <v>19.834499278606749</v>
      </c>
      <c r="N372">
        <f t="shared" si="150"/>
        <v>21.331511282943097</v>
      </c>
      <c r="O372">
        <f t="shared" si="151"/>
        <v>26.935007937725352</v>
      </c>
      <c r="P372" s="11">
        <f t="shared" si="152"/>
        <v>37.199333882864387</v>
      </c>
      <c r="Q372">
        <f t="shared" si="153"/>
        <v>46.394205965758594</v>
      </c>
      <c r="R372">
        <f t="shared" si="154"/>
        <v>0.32715105945781603</v>
      </c>
      <c r="S372">
        <f t="shared" si="155"/>
        <v>0.16953307754531563</v>
      </c>
      <c r="T372" s="14">
        <f t="shared" si="156"/>
        <v>20.510965086797661</v>
      </c>
      <c r="U372" s="14">
        <f t="shared" si="157"/>
        <v>26.884886195689432</v>
      </c>
      <c r="V372">
        <f t="shared" si="158"/>
        <v>41.643554050000006</v>
      </c>
      <c r="W372">
        <f t="shared" si="159"/>
        <v>82.43737950000002</v>
      </c>
      <c r="X372">
        <f t="shared" si="160"/>
        <v>86.178586533447898</v>
      </c>
      <c r="Y372">
        <f t="shared" si="161"/>
        <v>110.37667565334814</v>
      </c>
      <c r="Z372">
        <v>95.12</v>
      </c>
      <c r="AA372">
        <f t="shared" si="162"/>
        <v>0.59236704289540665</v>
      </c>
      <c r="AB372">
        <f t="shared" si="163"/>
        <v>86.178586533447898</v>
      </c>
      <c r="AC372">
        <f t="shared" si="164"/>
        <v>110.37667565334813</v>
      </c>
      <c r="AD372">
        <f t="shared" si="165"/>
        <v>82.43737950000002</v>
      </c>
      <c r="AE372">
        <f t="shared" si="166"/>
        <v>20.376817533953265</v>
      </c>
      <c r="AF372">
        <f t="shared" si="167"/>
        <v>25.413526827489385</v>
      </c>
    </row>
    <row r="373" spans="1:32" x14ac:dyDescent="0.25">
      <c r="A373">
        <v>3496.375</v>
      </c>
      <c r="B373">
        <v>2.548</v>
      </c>
      <c r="C373">
        <v>63.871000000000002</v>
      </c>
      <c r="D373">
        <f t="shared" si="140"/>
        <v>2548</v>
      </c>
      <c r="E373">
        <f t="shared" si="141"/>
        <v>4772.1188019602014</v>
      </c>
      <c r="F373">
        <f t="shared" si="142"/>
        <v>4994.7992563135067</v>
      </c>
      <c r="G373">
        <f t="shared" si="143"/>
        <v>5019.2576223951401</v>
      </c>
      <c r="H373">
        <f t="shared" si="144"/>
        <v>2752.9288726617997</v>
      </c>
      <c r="I373">
        <f t="shared" si="145"/>
        <v>2832.5226165975801</v>
      </c>
      <c r="J373">
        <f t="shared" si="146"/>
        <v>58.025904307336226</v>
      </c>
      <c r="K373">
        <f t="shared" si="147"/>
        <v>19.310317078978294</v>
      </c>
      <c r="L373">
        <f t="shared" si="148"/>
        <v>63.567553968496661</v>
      </c>
      <c r="M373">
        <f t="shared" si="149"/>
        <v>20.443073783771769</v>
      </c>
      <c r="N373">
        <f t="shared" si="150"/>
        <v>22.681406400953122</v>
      </c>
      <c r="O373">
        <f t="shared" si="151"/>
        <v>28.886313350310353</v>
      </c>
      <c r="P373" s="11">
        <f t="shared" si="152"/>
        <v>38.676822407726974</v>
      </c>
      <c r="Q373">
        <f t="shared" si="153"/>
        <v>47.78644321194804</v>
      </c>
      <c r="R373">
        <f t="shared" si="154"/>
        <v>0.33491781496930562</v>
      </c>
      <c r="S373">
        <f t="shared" si="155"/>
        <v>0.16876854521461765</v>
      </c>
      <c r="T373" s="14">
        <f t="shared" si="156"/>
        <v>21.513418483310627</v>
      </c>
      <c r="U373" s="14">
        <f t="shared" si="157"/>
        <v>27.876591001582455</v>
      </c>
      <c r="V373">
        <f t="shared" si="158"/>
        <v>41.645042915000005</v>
      </c>
      <c r="W373">
        <f t="shared" si="159"/>
        <v>82.440326850000005</v>
      </c>
      <c r="X373">
        <f t="shared" si="160"/>
        <v>87.138496240221343</v>
      </c>
      <c r="Y373">
        <f t="shared" si="161"/>
        <v>112.0790462564229</v>
      </c>
      <c r="Z373">
        <v>82.3</v>
      </c>
      <c r="AA373">
        <f t="shared" si="162"/>
        <v>0.42153165518436087</v>
      </c>
      <c r="AB373">
        <f t="shared" si="163"/>
        <v>87.138496240221343</v>
      </c>
      <c r="AC373">
        <f t="shared" si="164"/>
        <v>112.07904625642291</v>
      </c>
      <c r="AD373">
        <f t="shared" si="165"/>
        <v>82.440326850000005</v>
      </c>
      <c r="AE373">
        <f t="shared" si="166"/>
        <v>19.25899735154783</v>
      </c>
      <c r="AF373">
        <f t="shared" si="167"/>
        <v>23.795103267711408</v>
      </c>
    </row>
    <row r="374" spans="1:32" x14ac:dyDescent="0.25">
      <c r="A374">
        <v>3496.5</v>
      </c>
      <c r="B374">
        <v>2.5550000000000002</v>
      </c>
      <c r="C374">
        <v>62.423999999999999</v>
      </c>
      <c r="D374">
        <f t="shared" si="140"/>
        <v>2555</v>
      </c>
      <c r="E374">
        <f t="shared" si="141"/>
        <v>4882.7374086889649</v>
      </c>
      <c r="F374">
        <f t="shared" si="142"/>
        <v>5073.4380238369849</v>
      </c>
      <c r="G374">
        <f t="shared" si="143"/>
        <v>5122.8187620146082</v>
      </c>
      <c r="H374">
        <f t="shared" si="144"/>
        <v>2797.5638928321714</v>
      </c>
      <c r="I374">
        <f t="shared" si="145"/>
        <v>2861.4416461659639</v>
      </c>
      <c r="J374">
        <f t="shared" si="146"/>
        <v>60.914073358648153</v>
      </c>
      <c r="K374">
        <f t="shared" si="147"/>
        <v>19.996359341592036</v>
      </c>
      <c r="L374">
        <f t="shared" si="148"/>
        <v>65.765120990281645</v>
      </c>
      <c r="M374">
        <f t="shared" si="149"/>
        <v>20.919952392225166</v>
      </c>
      <c r="N374">
        <f t="shared" si="150"/>
        <v>23.925216205831312</v>
      </c>
      <c r="O374">
        <f t="shared" si="151"/>
        <v>30.712828680063463</v>
      </c>
      <c r="P374" s="11">
        <f t="shared" si="152"/>
        <v>39.879971469424589</v>
      </c>
      <c r="Q374">
        <f t="shared" si="153"/>
        <v>48.863047320543131</v>
      </c>
      <c r="R374">
        <f t="shared" si="154"/>
        <v>0.34243185654334357</v>
      </c>
      <c r="S374">
        <f t="shared" si="155"/>
        <v>0.16785751717826389</v>
      </c>
      <c r="T374" s="14">
        <f t="shared" si="156"/>
        <v>22.336144994300817</v>
      </c>
      <c r="U374" s="14">
        <f t="shared" si="157"/>
        <v>28.647949100871728</v>
      </c>
      <c r="V374">
        <f t="shared" si="158"/>
        <v>41.646531780000004</v>
      </c>
      <c r="W374">
        <f t="shared" si="159"/>
        <v>82.443274200000005</v>
      </c>
      <c r="X374">
        <f t="shared" si="160"/>
        <v>87.916364008179073</v>
      </c>
      <c r="Y374">
        <f t="shared" si="161"/>
        <v>113.43870592669377</v>
      </c>
      <c r="Z374">
        <v>71.637</v>
      </c>
      <c r="AA374">
        <f t="shared" si="162"/>
        <v>0.2794397878549631</v>
      </c>
      <c r="AB374">
        <f t="shared" si="163"/>
        <v>87.916364008179059</v>
      </c>
      <c r="AC374">
        <f t="shared" si="164"/>
        <v>113.43870592669376</v>
      </c>
      <c r="AD374">
        <f t="shared" si="165"/>
        <v>82.443274200000005</v>
      </c>
      <c r="AE374">
        <f t="shared" si="166"/>
        <v>18.205337441431965</v>
      </c>
      <c r="AF374">
        <f t="shared" si="167"/>
        <v>22.306140955220222</v>
      </c>
    </row>
    <row r="375" spans="1:32" x14ac:dyDescent="0.25">
      <c r="A375">
        <v>3496.625</v>
      </c>
      <c r="B375">
        <v>2.5590000000000002</v>
      </c>
      <c r="C375">
        <v>61.826999999999998</v>
      </c>
      <c r="D375">
        <f t="shared" si="140"/>
        <v>2559</v>
      </c>
      <c r="E375">
        <f t="shared" si="141"/>
        <v>4929.8850016982879</v>
      </c>
      <c r="F375">
        <f t="shared" si="142"/>
        <v>5106.9552477073139</v>
      </c>
      <c r="G375">
        <f t="shared" si="143"/>
        <v>5166.9583385899377</v>
      </c>
      <c r="H375">
        <f t="shared" si="144"/>
        <v>2816.2815779782577</v>
      </c>
      <c r="I375">
        <f t="shared" si="145"/>
        <v>2873.5688343721131</v>
      </c>
      <c r="J375">
        <f t="shared" si="146"/>
        <v>62.193337526592529</v>
      </c>
      <c r="K375">
        <f t="shared" si="147"/>
        <v>20.296559889810386</v>
      </c>
      <c r="L375">
        <f t="shared" si="148"/>
        <v>66.741258277436216</v>
      </c>
      <c r="M375">
        <f t="shared" si="149"/>
        <v>21.13068108759337</v>
      </c>
      <c r="N375">
        <f t="shared" si="150"/>
        <v>24.479896102249477</v>
      </c>
      <c r="O375">
        <f t="shared" si="151"/>
        <v>31.527309639473099</v>
      </c>
      <c r="P375" s="11">
        <f t="shared" si="152"/>
        <v>40.400777240278856</v>
      </c>
      <c r="Q375">
        <f t="shared" si="153"/>
        <v>49.336606891064342</v>
      </c>
      <c r="R375">
        <f t="shared" si="154"/>
        <v>0.34561401742679559</v>
      </c>
      <c r="S375">
        <f t="shared" si="155"/>
        <v>0.16741639056849297</v>
      </c>
      <c r="T375" s="14">
        <f t="shared" si="156"/>
        <v>22.694024180096363</v>
      </c>
      <c r="U375" s="14">
        <f t="shared" si="157"/>
        <v>28.988460324156978</v>
      </c>
      <c r="V375">
        <f t="shared" si="158"/>
        <v>41.64802064500001</v>
      </c>
      <c r="W375">
        <f t="shared" si="159"/>
        <v>82.446221550000018</v>
      </c>
      <c r="X375">
        <f t="shared" si="160"/>
        <v>88.253393996721542</v>
      </c>
      <c r="Y375">
        <f t="shared" si="161"/>
        <v>114.03282492358545</v>
      </c>
      <c r="Z375">
        <v>65.296999999999997</v>
      </c>
      <c r="AA375">
        <f t="shared" si="162"/>
        <v>0.19495489252828371</v>
      </c>
      <c r="AB375">
        <f t="shared" si="163"/>
        <v>88.253393996721542</v>
      </c>
      <c r="AC375">
        <f t="shared" si="164"/>
        <v>114.03282492358547</v>
      </c>
      <c r="AD375">
        <f t="shared" si="165"/>
        <v>82.446221550000018</v>
      </c>
      <c r="AE375">
        <f t="shared" si="166"/>
        <v>17.44755414404473</v>
      </c>
      <c r="AF375">
        <f t="shared" si="167"/>
        <v>21.306598011611772</v>
      </c>
    </row>
    <row r="376" spans="1:32" x14ac:dyDescent="0.25">
      <c r="A376">
        <v>3496.75</v>
      </c>
      <c r="B376">
        <v>2.5640000000000001</v>
      </c>
      <c r="C376">
        <v>62.223999999999997</v>
      </c>
      <c r="D376">
        <f t="shared" si="140"/>
        <v>2564</v>
      </c>
      <c r="E376">
        <f t="shared" si="141"/>
        <v>4898.4314733864749</v>
      </c>
      <c r="F376">
        <f t="shared" si="142"/>
        <v>5084.5949344304454</v>
      </c>
      <c r="G376">
        <f t="shared" si="143"/>
        <v>5137.5115453844173</v>
      </c>
      <c r="H376">
        <f t="shared" si="144"/>
        <v>2803.8144597775718</v>
      </c>
      <c r="I376">
        <f t="shared" si="145"/>
        <v>2865.4913884898888</v>
      </c>
      <c r="J376">
        <f t="shared" si="146"/>
        <v>61.522233626223617</v>
      </c>
      <c r="K376">
        <f t="shared" si="147"/>
        <v>20.156566845735391</v>
      </c>
      <c r="L376">
        <f t="shared" si="148"/>
        <v>66.287362879512457</v>
      </c>
      <c r="M376">
        <f t="shared" si="149"/>
        <v>21.053108861214898</v>
      </c>
      <c r="N376">
        <f t="shared" si="150"/>
        <v>24.181145157082661</v>
      </c>
      <c r="O376">
        <f t="shared" si="151"/>
        <v>31.075256306485137</v>
      </c>
      <c r="P376" s="11">
        <f t="shared" si="152"/>
        <v>40.173997085766388</v>
      </c>
      <c r="Q376">
        <f t="shared" si="153"/>
        <v>49.168031598105053</v>
      </c>
      <c r="R376">
        <f t="shared" si="154"/>
        <v>0.34349252553070714</v>
      </c>
      <c r="S376">
        <f t="shared" si="155"/>
        <v>0.1677142773123852</v>
      </c>
      <c r="T376" s="14">
        <f t="shared" si="156"/>
        <v>22.538060484059681</v>
      </c>
      <c r="U376" s="14">
        <f t="shared" si="157"/>
        <v>28.867162184565956</v>
      </c>
      <c r="V376">
        <f t="shared" si="158"/>
        <v>41.649509510000001</v>
      </c>
      <c r="W376">
        <f t="shared" si="159"/>
        <v>82.449168900000004</v>
      </c>
      <c r="X376">
        <f t="shared" si="160"/>
        <v>88.109987715143788</v>
      </c>
      <c r="Y376">
        <f t="shared" si="161"/>
        <v>113.79478052582596</v>
      </c>
      <c r="Z376">
        <v>62.468000000000004</v>
      </c>
      <c r="AA376">
        <f t="shared" si="162"/>
        <v>0.15725650626973869</v>
      </c>
      <c r="AB376">
        <f t="shared" si="163"/>
        <v>88.109987715143788</v>
      </c>
      <c r="AC376">
        <f t="shared" si="164"/>
        <v>113.79478052582596</v>
      </c>
      <c r="AD376">
        <f t="shared" si="165"/>
        <v>82.449168900000004</v>
      </c>
      <c r="AE376">
        <f t="shared" si="166"/>
        <v>16.907888781003564</v>
      </c>
      <c r="AF376">
        <f t="shared" si="167"/>
        <v>20.693176436162179</v>
      </c>
    </row>
    <row r="377" spans="1:32" x14ac:dyDescent="0.25">
      <c r="A377">
        <v>3496.875</v>
      </c>
      <c r="B377">
        <v>2.5640000000000001</v>
      </c>
      <c r="C377">
        <v>62.710999999999999</v>
      </c>
      <c r="D377">
        <f t="shared" si="140"/>
        <v>2564</v>
      </c>
      <c r="E377">
        <f t="shared" si="141"/>
        <v>4860.3913189073692</v>
      </c>
      <c r="F377">
        <f t="shared" si="142"/>
        <v>5057.5521886112483</v>
      </c>
      <c r="G377">
        <f t="shared" si="143"/>
        <v>5101.8983527610781</v>
      </c>
      <c r="H377">
        <f t="shared" si="144"/>
        <v>2788.629228986003</v>
      </c>
      <c r="I377">
        <f t="shared" si="145"/>
        <v>2855.6528774600315</v>
      </c>
      <c r="J377">
        <f t="shared" si="146"/>
        <v>60.570407273741537</v>
      </c>
      <c r="K377">
        <f t="shared" si="147"/>
        <v>19.938825432399998</v>
      </c>
      <c r="L377">
        <f t="shared" si="148"/>
        <v>65.584130736309774</v>
      </c>
      <c r="M377">
        <f t="shared" si="149"/>
        <v>20.908787606183324</v>
      </c>
      <c r="N377">
        <f t="shared" si="150"/>
        <v>23.766555523943126</v>
      </c>
      <c r="O377">
        <f t="shared" si="151"/>
        <v>30.461367041624424</v>
      </c>
      <c r="P377" s="11">
        <f t="shared" si="152"/>
        <v>39.800675761173828</v>
      </c>
      <c r="Q377">
        <f t="shared" si="153"/>
        <v>48.845242829905963</v>
      </c>
      <c r="R377">
        <f t="shared" si="154"/>
        <v>0.34091922867720575</v>
      </c>
      <c r="S377">
        <f t="shared" si="155"/>
        <v>0.16805535906493796</v>
      </c>
      <c r="T377" s="14">
        <f t="shared" si="156"/>
        <v>22.281747693308397</v>
      </c>
      <c r="U377" s="14">
        <f t="shared" si="157"/>
        <v>28.635161288097827</v>
      </c>
      <c r="V377">
        <f t="shared" si="158"/>
        <v>41.650998375</v>
      </c>
      <c r="W377">
        <f t="shared" si="159"/>
        <v>82.452116250000017</v>
      </c>
      <c r="X377">
        <f t="shared" si="160"/>
        <v>87.872309008282585</v>
      </c>
      <c r="Y377">
        <f t="shared" si="161"/>
        <v>113.38102988782623</v>
      </c>
      <c r="Z377">
        <v>62.795999999999999</v>
      </c>
      <c r="AA377">
        <f t="shared" si="162"/>
        <v>0.16162733366203372</v>
      </c>
      <c r="AB377">
        <f t="shared" si="163"/>
        <v>87.872309008282599</v>
      </c>
      <c r="AC377">
        <f t="shared" si="164"/>
        <v>113.38102988782626</v>
      </c>
      <c r="AD377">
        <f t="shared" si="165"/>
        <v>82.452116250000017</v>
      </c>
      <c r="AE377">
        <f t="shared" si="166"/>
        <v>16.801509231631002</v>
      </c>
      <c r="AF377">
        <f t="shared" si="167"/>
        <v>20.619594583077479</v>
      </c>
    </row>
    <row r="378" spans="1:32" x14ac:dyDescent="0.25">
      <c r="A378">
        <v>3497</v>
      </c>
      <c r="B378">
        <v>2.5449999999999999</v>
      </c>
      <c r="C378">
        <v>62.968000000000004</v>
      </c>
      <c r="D378">
        <f t="shared" si="140"/>
        <v>2545</v>
      </c>
      <c r="E378">
        <f t="shared" si="141"/>
        <v>4840.5539321560154</v>
      </c>
      <c r="F378">
        <f t="shared" si="142"/>
        <v>5043.449790369712</v>
      </c>
      <c r="G378">
        <f t="shared" si="143"/>
        <v>5083.3265912844608</v>
      </c>
      <c r="H378">
        <f t="shared" si="144"/>
        <v>2780.6631360389365</v>
      </c>
      <c r="I378">
        <f t="shared" si="145"/>
        <v>2850.4916458396269</v>
      </c>
      <c r="J378">
        <f t="shared" si="146"/>
        <v>59.631799231932654</v>
      </c>
      <c r="K378">
        <f t="shared" si="147"/>
        <v>19.678162626740399</v>
      </c>
      <c r="L378">
        <f t="shared" si="148"/>
        <v>64.735601830409848</v>
      </c>
      <c r="M378">
        <f t="shared" si="149"/>
        <v>20.67889517553883</v>
      </c>
      <c r="N378">
        <f t="shared" si="150"/>
        <v>23.377811479332188</v>
      </c>
      <c r="O378">
        <f t="shared" si="151"/>
        <v>29.921034359764125</v>
      </c>
      <c r="P378" s="11">
        <f t="shared" si="152"/>
        <v>39.310981696216956</v>
      </c>
      <c r="Q378">
        <f t="shared" si="153"/>
        <v>48.315206530200776</v>
      </c>
      <c r="R378">
        <f t="shared" si="154"/>
        <v>0.33957411517567415</v>
      </c>
      <c r="S378">
        <f t="shared" si="155"/>
        <v>0.16822504587559101</v>
      </c>
      <c r="T378" s="14">
        <f t="shared" si="156"/>
        <v>21.946356662486757</v>
      </c>
      <c r="U378" s="14">
        <f t="shared" si="157"/>
        <v>28.254952384983969</v>
      </c>
      <c r="V378">
        <f t="shared" si="158"/>
        <v>41.652487239999999</v>
      </c>
      <c r="W378">
        <f t="shared" si="159"/>
        <v>82.455063600000003</v>
      </c>
      <c r="X378">
        <f t="shared" si="160"/>
        <v>87.558489095339127</v>
      </c>
      <c r="Y378">
        <f t="shared" si="161"/>
        <v>112.78674120949648</v>
      </c>
      <c r="Z378">
        <v>64.923000000000002</v>
      </c>
      <c r="AA378">
        <f t="shared" si="162"/>
        <v>0.18997108324560583</v>
      </c>
      <c r="AB378">
        <f t="shared" si="163"/>
        <v>87.558489095339127</v>
      </c>
      <c r="AC378">
        <f t="shared" si="164"/>
        <v>112.78674120949648</v>
      </c>
      <c r="AD378">
        <f t="shared" si="165"/>
        <v>82.455063600000003</v>
      </c>
      <c r="AE378">
        <f t="shared" si="166"/>
        <v>16.919770154162588</v>
      </c>
      <c r="AF378">
        <f t="shared" si="167"/>
        <v>20.795262651010368</v>
      </c>
    </row>
    <row r="379" spans="1:32" x14ac:dyDescent="0.25">
      <c r="A379">
        <v>3497.125</v>
      </c>
      <c r="B379">
        <v>2.5099999999999998</v>
      </c>
      <c r="C379">
        <v>62.965000000000003</v>
      </c>
      <c r="D379">
        <f t="shared" si="140"/>
        <v>2510</v>
      </c>
      <c r="E379">
        <f t="shared" si="141"/>
        <v>4840.7845628523783</v>
      </c>
      <c r="F379">
        <f t="shared" si="142"/>
        <v>5043.6137457317564</v>
      </c>
      <c r="G379">
        <f t="shared" si="143"/>
        <v>5083.5425077423961</v>
      </c>
      <c r="H379">
        <f t="shared" si="144"/>
        <v>2780.7559377668549</v>
      </c>
      <c r="I379">
        <f t="shared" si="145"/>
        <v>2850.5517720791454</v>
      </c>
      <c r="J379">
        <f t="shared" si="146"/>
        <v>58.817319911714229</v>
      </c>
      <c r="K379">
        <f t="shared" si="147"/>
        <v>19.408834999418307</v>
      </c>
      <c r="L379">
        <f t="shared" si="148"/>
        <v>63.849479436497141</v>
      </c>
      <c r="M379">
        <f t="shared" si="149"/>
        <v>20.395369967311929</v>
      </c>
      <c r="N379">
        <f t="shared" si="150"/>
        <v>23.058739501873283</v>
      </c>
      <c r="O379">
        <f t="shared" si="151"/>
        <v>29.513141714967784</v>
      </c>
      <c r="P379" s="11">
        <f t="shared" si="152"/>
        <v>38.772598145975465</v>
      </c>
      <c r="Q379">
        <f t="shared" si="153"/>
        <v>47.652684858485244</v>
      </c>
      <c r="R379">
        <f t="shared" si="154"/>
        <v>0.33958976579529904</v>
      </c>
      <c r="S379">
        <f t="shared" si="155"/>
        <v>0.16822310492183171</v>
      </c>
      <c r="T379" s="14">
        <f t="shared" si="156"/>
        <v>21.578702465025746</v>
      </c>
      <c r="U379" s="14">
        <f t="shared" si="157"/>
        <v>27.781027848470988</v>
      </c>
      <c r="V379">
        <f t="shared" si="158"/>
        <v>41.653976105000005</v>
      </c>
      <c r="W379">
        <f t="shared" si="159"/>
        <v>82.458010950000002</v>
      </c>
      <c r="X379">
        <f t="shared" si="160"/>
        <v>87.212398108034392</v>
      </c>
      <c r="Y379">
        <f t="shared" si="161"/>
        <v>112.09474946815494</v>
      </c>
      <c r="Z379">
        <v>67.021000000000001</v>
      </c>
      <c r="AA379">
        <f t="shared" si="162"/>
        <v>0.21792838772437134</v>
      </c>
      <c r="AB379">
        <f t="shared" si="163"/>
        <v>87.212398108034364</v>
      </c>
      <c r="AC379">
        <f t="shared" si="164"/>
        <v>112.09474946815492</v>
      </c>
      <c r="AD379">
        <f t="shared" si="165"/>
        <v>82.458010950000002</v>
      </c>
      <c r="AE379">
        <f t="shared" si="166"/>
        <v>17.004205496943371</v>
      </c>
      <c r="AF379">
        <f t="shared" si="167"/>
        <v>20.898678049999916</v>
      </c>
    </row>
    <row r="380" spans="1:32" x14ac:dyDescent="0.25">
      <c r="A380">
        <v>3497.25</v>
      </c>
      <c r="B380">
        <v>2.4780000000000002</v>
      </c>
      <c r="C380">
        <v>62.94</v>
      </c>
      <c r="D380">
        <f t="shared" si="140"/>
        <v>2478</v>
      </c>
      <c r="E380">
        <f t="shared" si="141"/>
        <v>4842.7073403241184</v>
      </c>
      <c r="F380">
        <f t="shared" si="142"/>
        <v>5044.9806482364156</v>
      </c>
      <c r="G380">
        <f t="shared" si="143"/>
        <v>5085.34261201144</v>
      </c>
      <c r="H380">
        <f t="shared" si="144"/>
        <v>2781.5294574942673</v>
      </c>
      <c r="I380">
        <f t="shared" si="145"/>
        <v>2851.0529355105359</v>
      </c>
      <c r="J380">
        <f t="shared" si="146"/>
        <v>58.113596043624106</v>
      </c>
      <c r="K380">
        <f t="shared" si="147"/>
        <v>19.1720533725669</v>
      </c>
      <c r="L380">
        <f t="shared" si="148"/>
        <v>63.069634098396051</v>
      </c>
      <c r="M380">
        <f t="shared" si="149"/>
        <v>20.142430040204278</v>
      </c>
      <c r="N380">
        <f t="shared" si="150"/>
        <v>22.784774017987495</v>
      </c>
      <c r="O380">
        <f t="shared" si="151"/>
        <v>29.166479658897494</v>
      </c>
      <c r="P380" s="11">
        <f t="shared" si="152"/>
        <v>38.296709424600387</v>
      </c>
      <c r="Q380">
        <f t="shared" si="153"/>
        <v>47.061051272673531</v>
      </c>
      <c r="R380">
        <f t="shared" si="154"/>
        <v>0.33972023450863054</v>
      </c>
      <c r="S380">
        <f t="shared" si="155"/>
        <v>0.16820689407235628</v>
      </c>
      <c r="T380" s="14">
        <f t="shared" si="156"/>
        <v>21.254680015021826</v>
      </c>
      <c r="U380" s="14">
        <f t="shared" si="157"/>
        <v>27.359063225860552</v>
      </c>
      <c r="V380">
        <f t="shared" si="158"/>
        <v>41.655464970000004</v>
      </c>
      <c r="W380">
        <f t="shared" si="159"/>
        <v>82.460958300000016</v>
      </c>
      <c r="X380">
        <f t="shared" si="160"/>
        <v>86.906824704496572</v>
      </c>
      <c r="Y380">
        <f t="shared" si="161"/>
        <v>111.48058935354577</v>
      </c>
      <c r="Z380">
        <v>67.195999999999998</v>
      </c>
      <c r="AA380">
        <f t="shared" si="162"/>
        <v>0.22026038404647996</v>
      </c>
      <c r="AB380">
        <f t="shared" si="163"/>
        <v>86.906824704496572</v>
      </c>
      <c r="AC380">
        <f t="shared" si="164"/>
        <v>111.4805893535458</v>
      </c>
      <c r="AD380">
        <f t="shared" si="165"/>
        <v>82.460958300000016</v>
      </c>
      <c r="AE380">
        <f t="shared" si="166"/>
        <v>16.821546679185666</v>
      </c>
      <c r="AF380">
        <f t="shared" si="167"/>
        <v>20.671219085113037</v>
      </c>
    </row>
    <row r="381" spans="1:32" x14ac:dyDescent="0.25">
      <c r="A381">
        <v>3497.375</v>
      </c>
      <c r="B381">
        <v>2.4780000000000002</v>
      </c>
      <c r="C381">
        <v>62.857999999999997</v>
      </c>
      <c r="D381">
        <f t="shared" si="140"/>
        <v>2478</v>
      </c>
      <c r="E381">
        <f t="shared" si="141"/>
        <v>4849.024786025645</v>
      </c>
      <c r="F381">
        <f t="shared" si="142"/>
        <v>5049.4717203856308</v>
      </c>
      <c r="G381">
        <f t="shared" si="143"/>
        <v>5091.2570046772089</v>
      </c>
      <c r="H381">
        <f t="shared" si="144"/>
        <v>2784.0687605455314</v>
      </c>
      <c r="I381">
        <f t="shared" si="145"/>
        <v>2852.6981499574499</v>
      </c>
      <c r="J381">
        <f t="shared" si="146"/>
        <v>58.265316528466826</v>
      </c>
      <c r="K381">
        <f t="shared" si="147"/>
        <v>19.207074303618025</v>
      </c>
      <c r="L381">
        <f t="shared" si="148"/>
        <v>63.181974015026114</v>
      </c>
      <c r="M381">
        <f t="shared" si="149"/>
        <v>20.165683328761688</v>
      </c>
      <c r="N381">
        <f t="shared" si="150"/>
        <v>22.850607357502739</v>
      </c>
      <c r="O381">
        <f t="shared" si="151"/>
        <v>29.263875861438958</v>
      </c>
      <c r="P381" s="11">
        <f t="shared" si="152"/>
        <v>38.357174362523182</v>
      </c>
      <c r="Q381">
        <f t="shared" si="153"/>
        <v>47.113217691434073</v>
      </c>
      <c r="R381">
        <f t="shared" si="154"/>
        <v>0.34014875986021775</v>
      </c>
      <c r="S381">
        <f t="shared" si="155"/>
        <v>0.16815326620343091</v>
      </c>
      <c r="T381" s="14">
        <f t="shared" si="156"/>
        <v>21.295799285274853</v>
      </c>
      <c r="U381" s="14">
        <f t="shared" si="157"/>
        <v>27.396221567676221</v>
      </c>
      <c r="V381">
        <f t="shared" si="158"/>
        <v>41.656953834999996</v>
      </c>
      <c r="W381">
        <f t="shared" si="159"/>
        <v>82.463905650000001</v>
      </c>
      <c r="X381">
        <f t="shared" si="160"/>
        <v>86.948430505834239</v>
      </c>
      <c r="Y381">
        <f t="shared" si="161"/>
        <v>111.55056416692349</v>
      </c>
      <c r="Z381">
        <v>65.864999999999995</v>
      </c>
      <c r="AA381">
        <f t="shared" si="162"/>
        <v>0.20252388630518492</v>
      </c>
      <c r="AB381">
        <f t="shared" si="163"/>
        <v>86.948430505834267</v>
      </c>
      <c r="AC381">
        <f t="shared" si="164"/>
        <v>111.55056416692352</v>
      </c>
      <c r="AD381">
        <f t="shared" si="165"/>
        <v>82.463905650000001</v>
      </c>
      <c r="AE381">
        <f t="shared" si="166"/>
        <v>16.649678224991469</v>
      </c>
      <c r="AF381">
        <f t="shared" si="167"/>
        <v>20.450409284391107</v>
      </c>
    </row>
    <row r="382" spans="1:32" x14ac:dyDescent="0.25">
      <c r="A382">
        <v>3497.5</v>
      </c>
      <c r="B382">
        <v>2.4820000000000002</v>
      </c>
      <c r="C382">
        <v>62.975000000000001</v>
      </c>
      <c r="D382">
        <f t="shared" si="140"/>
        <v>2482</v>
      </c>
      <c r="E382">
        <f t="shared" si="141"/>
        <v>4840.0158793171895</v>
      </c>
      <c r="F382">
        <f t="shared" si="142"/>
        <v>5043.0672886065895</v>
      </c>
      <c r="G382">
        <f t="shared" si="143"/>
        <v>5082.822866216753</v>
      </c>
      <c r="H382">
        <f t="shared" si="144"/>
        <v>2780.4466158668874</v>
      </c>
      <c r="I382">
        <f t="shared" si="145"/>
        <v>2850.351362420156</v>
      </c>
      <c r="J382">
        <f t="shared" si="146"/>
        <v>58.142720713289606</v>
      </c>
      <c r="K382">
        <f t="shared" si="147"/>
        <v>19.188052558307724</v>
      </c>
      <c r="L382">
        <f t="shared" si="148"/>
        <v>63.123533695341102</v>
      </c>
      <c r="M382">
        <f t="shared" si="149"/>
        <v>20.165016171119589</v>
      </c>
      <c r="N382">
        <f t="shared" si="150"/>
        <v>22.793501353101924</v>
      </c>
      <c r="O382">
        <f t="shared" si="151"/>
        <v>29.172064029880012</v>
      </c>
      <c r="P382" s="11">
        <f t="shared" si="152"/>
        <v>38.332695395642403</v>
      </c>
      <c r="Q382">
        <f t="shared" si="153"/>
        <v>47.114736387620944</v>
      </c>
      <c r="R382">
        <f t="shared" si="154"/>
        <v>0.33953760175070968</v>
      </c>
      <c r="S382">
        <f t="shared" si="155"/>
        <v>0.1682295711495346</v>
      </c>
      <c r="T382" s="14">
        <f t="shared" si="156"/>
        <v>21.279150568619301</v>
      </c>
      <c r="U382" s="14">
        <f t="shared" si="157"/>
        <v>27.39730347963609</v>
      </c>
      <c r="V382">
        <f t="shared" si="158"/>
        <v>41.658442700000002</v>
      </c>
      <c r="W382">
        <f t="shared" si="159"/>
        <v>82.466853000000015</v>
      </c>
      <c r="X382">
        <f t="shared" si="160"/>
        <v>86.934435111346247</v>
      </c>
      <c r="Y382">
        <f t="shared" si="161"/>
        <v>111.53575484011216</v>
      </c>
      <c r="Z382">
        <v>65.628</v>
      </c>
      <c r="AA382">
        <f t="shared" si="162"/>
        <v>0.19936569700038642</v>
      </c>
      <c r="AB382">
        <f t="shared" si="163"/>
        <v>86.934435111346247</v>
      </c>
      <c r="AC382">
        <f t="shared" si="164"/>
        <v>111.53575484011213</v>
      </c>
      <c r="AD382">
        <f t="shared" si="165"/>
        <v>82.466853000000015</v>
      </c>
      <c r="AE382">
        <f t="shared" si="166"/>
        <v>16.603742929540495</v>
      </c>
      <c r="AF382">
        <f t="shared" si="167"/>
        <v>20.407669304205879</v>
      </c>
    </row>
    <row r="383" spans="1:32" x14ac:dyDescent="0.25">
      <c r="A383">
        <v>3497.625</v>
      </c>
      <c r="B383">
        <v>2.4889999999999999</v>
      </c>
      <c r="C383">
        <v>63.737000000000002</v>
      </c>
      <c r="D383">
        <f t="shared" si="140"/>
        <v>2489</v>
      </c>
      <c r="E383">
        <f t="shared" si="141"/>
        <v>4782.1516544550268</v>
      </c>
      <c r="F383">
        <f t="shared" si="142"/>
        <v>5001.9316111520793</v>
      </c>
      <c r="G383">
        <f t="shared" si="143"/>
        <v>5028.6503789007957</v>
      </c>
      <c r="H383">
        <f t="shared" si="144"/>
        <v>2757.0196082886614</v>
      </c>
      <c r="I383">
        <f t="shared" si="145"/>
        <v>2835.1730042102236</v>
      </c>
      <c r="J383">
        <f t="shared" si="146"/>
        <v>56.920877396609093</v>
      </c>
      <c r="K383">
        <f t="shared" si="147"/>
        <v>18.919280072895038</v>
      </c>
      <c r="L383">
        <f t="shared" si="148"/>
        <v>62.273087088337022</v>
      </c>
      <c r="M383">
        <f t="shared" si="149"/>
        <v>20.007094643904232</v>
      </c>
      <c r="N383">
        <f t="shared" si="150"/>
        <v>22.258897800528558</v>
      </c>
      <c r="O383">
        <f t="shared" si="151"/>
        <v>28.369098207507118</v>
      </c>
      <c r="P383" s="11">
        <f t="shared" si="152"/>
        <v>37.879428549400217</v>
      </c>
      <c r="Q383">
        <f t="shared" si="153"/>
        <v>46.764297190104507</v>
      </c>
      <c r="R383">
        <f t="shared" si="154"/>
        <v>0.335601941026276</v>
      </c>
      <c r="S383">
        <f t="shared" si="155"/>
        <v>0.16869285677000254</v>
      </c>
      <c r="T383" s="14">
        <f t="shared" si="156"/>
        <v>20.971306862075789</v>
      </c>
      <c r="U383" s="14">
        <f t="shared" si="157"/>
        <v>27.147860750079591</v>
      </c>
      <c r="V383">
        <f t="shared" si="158"/>
        <v>41.659931565000001</v>
      </c>
      <c r="W383">
        <f t="shared" si="159"/>
        <v>82.469800350000014</v>
      </c>
      <c r="X383">
        <f t="shared" si="160"/>
        <v>86.641377731210284</v>
      </c>
      <c r="Y383">
        <f t="shared" si="161"/>
        <v>111.05003319677346</v>
      </c>
      <c r="Z383">
        <v>66.938000000000002</v>
      </c>
      <c r="AA383">
        <f t="shared" si="162"/>
        <v>0.21682235518302839</v>
      </c>
      <c r="AB383">
        <f t="shared" si="163"/>
        <v>86.641377731210284</v>
      </c>
      <c r="AC383">
        <f t="shared" si="164"/>
        <v>111.05003319677344</v>
      </c>
      <c r="AD383">
        <f t="shared" si="165"/>
        <v>82.469800350000014</v>
      </c>
      <c r="AE383">
        <f t="shared" si="166"/>
        <v>16.600275221753307</v>
      </c>
      <c r="AF383">
        <f t="shared" si="167"/>
        <v>20.493978754066806</v>
      </c>
    </row>
    <row r="384" spans="1:32" x14ac:dyDescent="0.25">
      <c r="A384">
        <v>3497.75</v>
      </c>
      <c r="B384">
        <v>2.4910000000000001</v>
      </c>
      <c r="C384">
        <v>65.271000000000001</v>
      </c>
      <c r="D384">
        <f t="shared" si="140"/>
        <v>2491</v>
      </c>
      <c r="E384">
        <f t="shared" si="141"/>
        <v>4669.7614560830998</v>
      </c>
      <c r="F384">
        <f t="shared" si="142"/>
        <v>4922.0334191294751</v>
      </c>
      <c r="G384">
        <f t="shared" si="143"/>
        <v>4923.4306751849972</v>
      </c>
      <c r="H384">
        <f t="shared" si="144"/>
        <v>2710.6958759239424</v>
      </c>
      <c r="I384">
        <f t="shared" si="145"/>
        <v>2805.1598580111222</v>
      </c>
      <c r="J384">
        <f t="shared" si="146"/>
        <v>54.3204200932879</v>
      </c>
      <c r="K384">
        <f t="shared" si="147"/>
        <v>18.303549480191915</v>
      </c>
      <c r="L384">
        <f t="shared" si="148"/>
        <v>60.347994730757236</v>
      </c>
      <c r="M384">
        <f t="shared" si="149"/>
        <v>19.601484276031474</v>
      </c>
      <c r="N384">
        <f t="shared" si="150"/>
        <v>21.145026178694287</v>
      </c>
      <c r="O384">
        <f t="shared" si="151"/>
        <v>26.722468410465442</v>
      </c>
      <c r="P384" s="11">
        <f t="shared" si="152"/>
        <v>36.795230574500444</v>
      </c>
      <c r="Q384">
        <f t="shared" si="153"/>
        <v>45.846525136826877</v>
      </c>
      <c r="R384">
        <f t="shared" si="154"/>
        <v>0.32791112799901345</v>
      </c>
      <c r="S384">
        <f t="shared" si="155"/>
        <v>0.16946565094786234</v>
      </c>
      <c r="T384" s="14">
        <f t="shared" si="156"/>
        <v>20.23832980121507</v>
      </c>
      <c r="U384" s="14">
        <f t="shared" si="157"/>
        <v>26.496588908125734</v>
      </c>
      <c r="V384">
        <f t="shared" si="158"/>
        <v>41.66142043</v>
      </c>
      <c r="W384">
        <f t="shared" si="159"/>
        <v>82.472747699999999</v>
      </c>
      <c r="X384">
        <f t="shared" si="160"/>
        <v>85.938111751230252</v>
      </c>
      <c r="Y384">
        <f t="shared" si="161"/>
        <v>109.85192256798867</v>
      </c>
      <c r="Z384">
        <v>69.040000000000006</v>
      </c>
      <c r="AA384">
        <f t="shared" si="162"/>
        <v>0.24483296243487071</v>
      </c>
      <c r="AB384">
        <f t="shared" si="163"/>
        <v>85.938111751230252</v>
      </c>
      <c r="AC384">
        <f t="shared" si="164"/>
        <v>109.85192256798865</v>
      </c>
      <c r="AD384">
        <f t="shared" si="165"/>
        <v>82.472747699999999</v>
      </c>
      <c r="AE384">
        <f t="shared" si="166"/>
        <v>16.425744679404481</v>
      </c>
      <c r="AF384">
        <f t="shared" si="167"/>
        <v>20.466329591566687</v>
      </c>
    </row>
    <row r="385" spans="1:32" x14ac:dyDescent="0.25">
      <c r="A385">
        <v>3497.875</v>
      </c>
      <c r="B385">
        <v>2.4820000000000002</v>
      </c>
      <c r="C385">
        <v>67.350999999999999</v>
      </c>
      <c r="D385">
        <f t="shared" si="140"/>
        <v>2482</v>
      </c>
      <c r="E385">
        <f t="shared" si="141"/>
        <v>4525.5452777241617</v>
      </c>
      <c r="F385">
        <f t="shared" si="142"/>
        <v>4819.5101379341058</v>
      </c>
      <c r="G385">
        <f t="shared" si="143"/>
        <v>4788.4154890053605</v>
      </c>
      <c r="H385">
        <f t="shared" si="144"/>
        <v>2649.5935514902194</v>
      </c>
      <c r="I385">
        <f t="shared" si="145"/>
        <v>2765.5716620105136</v>
      </c>
      <c r="J385">
        <f t="shared" si="146"/>
        <v>50.832750070735479</v>
      </c>
      <c r="K385">
        <f t="shared" si="147"/>
        <v>17.42449874246061</v>
      </c>
      <c r="L385">
        <f t="shared" si="148"/>
        <v>57.651096720670367</v>
      </c>
      <c r="M385">
        <f t="shared" si="149"/>
        <v>18.983295585170104</v>
      </c>
      <c r="N385">
        <f t="shared" si="150"/>
        <v>19.684505550330158</v>
      </c>
      <c r="O385">
        <f t="shared" si="151"/>
        <v>24.590164932826649</v>
      </c>
      <c r="P385" s="11">
        <f t="shared" si="152"/>
        <v>35.195030995251912</v>
      </c>
      <c r="Q385">
        <f t="shared" si="153"/>
        <v>44.42973371264226</v>
      </c>
      <c r="R385">
        <f t="shared" si="154"/>
        <v>0.31796694162486044</v>
      </c>
      <c r="S385">
        <f t="shared" si="155"/>
        <v>0.17023236332449837</v>
      </c>
      <c r="T385" s="14">
        <f t="shared" si="156"/>
        <v>19.165394858860456</v>
      </c>
      <c r="U385" s="14">
        <f t="shared" si="157"/>
        <v>25.496967447923343</v>
      </c>
      <c r="V385">
        <f t="shared" si="158"/>
        <v>41.662909295000006</v>
      </c>
      <c r="W385">
        <f t="shared" si="159"/>
        <v>82.475695050000013</v>
      </c>
      <c r="X385">
        <f t="shared" si="160"/>
        <v>84.897978590819122</v>
      </c>
      <c r="Y385">
        <f t="shared" si="161"/>
        <v>108.05759920472664</v>
      </c>
      <c r="Z385">
        <v>71.049000000000007</v>
      </c>
      <c r="AA385">
        <f t="shared" si="162"/>
        <v>0.27160428021267813</v>
      </c>
      <c r="AB385">
        <f t="shared" si="163"/>
        <v>84.897978590819122</v>
      </c>
      <c r="AC385">
        <f t="shared" si="164"/>
        <v>108.05759920472664</v>
      </c>
      <c r="AD385">
        <f t="shared" si="165"/>
        <v>82.475695050000013</v>
      </c>
      <c r="AE385">
        <f t="shared" si="166"/>
        <v>15.986213599206884</v>
      </c>
      <c r="AF385">
        <f t="shared" si="167"/>
        <v>20.180781013717603</v>
      </c>
    </row>
    <row r="386" spans="1:32" x14ac:dyDescent="0.25">
      <c r="A386">
        <v>3498</v>
      </c>
      <c r="B386">
        <v>2.4630000000000001</v>
      </c>
      <c r="C386">
        <v>69.123000000000005</v>
      </c>
      <c r="D386">
        <f t="shared" si="140"/>
        <v>2463</v>
      </c>
      <c r="E386">
        <f t="shared" si="141"/>
        <v>4409.5308363352278</v>
      </c>
      <c r="F386">
        <f t="shared" si="142"/>
        <v>4737.0354715507137</v>
      </c>
      <c r="G386">
        <f t="shared" si="143"/>
        <v>4679.8027689770397</v>
      </c>
      <c r="H386">
        <f t="shared" si="144"/>
        <v>2599.0096222344819</v>
      </c>
      <c r="I386">
        <f t="shared" si="145"/>
        <v>2732.7983342457205</v>
      </c>
      <c r="J386">
        <f t="shared" si="146"/>
        <v>47.890478890204264</v>
      </c>
      <c r="K386">
        <f t="shared" si="147"/>
        <v>16.637198053559263</v>
      </c>
      <c r="L386">
        <f t="shared" si="148"/>
        <v>55.268500959651227</v>
      </c>
      <c r="M386">
        <f t="shared" si="149"/>
        <v>18.394143929921185</v>
      </c>
      <c r="N386">
        <f t="shared" si="150"/>
        <v>18.480213099808857</v>
      </c>
      <c r="O386">
        <f t="shared" si="151"/>
        <v>22.856325369210598</v>
      </c>
      <c r="P386" s="11">
        <f t="shared" si="152"/>
        <v>33.723137369861973</v>
      </c>
      <c r="Q386">
        <f t="shared" si="153"/>
        <v>43.067625665891683</v>
      </c>
      <c r="R386">
        <f t="shared" si="154"/>
        <v>0.30992168013645133</v>
      </c>
      <c r="S386">
        <f t="shared" si="155"/>
        <v>0.17068850363389051</v>
      </c>
      <c r="T386" s="14">
        <f t="shared" si="156"/>
        <v>18.188128966853267</v>
      </c>
      <c r="U386" s="14">
        <f t="shared" si="157"/>
        <v>24.542667904874147</v>
      </c>
      <c r="V386">
        <f t="shared" si="158"/>
        <v>41.664398160000005</v>
      </c>
      <c r="W386">
        <f t="shared" si="159"/>
        <v>82.478642400000012</v>
      </c>
      <c r="X386">
        <f t="shared" si="160"/>
        <v>83.938393581971198</v>
      </c>
      <c r="Y386">
        <f t="shared" si="161"/>
        <v>106.37924917647504</v>
      </c>
      <c r="Z386">
        <v>73.287000000000006</v>
      </c>
      <c r="AA386">
        <f t="shared" si="162"/>
        <v>0.30142718174913052</v>
      </c>
      <c r="AB386">
        <f t="shared" si="163"/>
        <v>83.938393581971198</v>
      </c>
      <c r="AC386">
        <f t="shared" si="164"/>
        <v>106.37924917647503</v>
      </c>
      <c r="AD386">
        <f t="shared" si="165"/>
        <v>82.478642400000012</v>
      </c>
      <c r="AE386">
        <f t="shared" si="166"/>
        <v>15.610988672029656</v>
      </c>
      <c r="AF386">
        <f t="shared" si="167"/>
        <v>19.936704258195789</v>
      </c>
    </row>
    <row r="387" spans="1:32" x14ac:dyDescent="0.25">
      <c r="A387">
        <v>3498.125</v>
      </c>
      <c r="B387">
        <v>2.4489999999999998</v>
      </c>
      <c r="C387">
        <v>70.308999999999997</v>
      </c>
      <c r="D387">
        <f t="shared" ref="D387:D450" si="168">B387*1000</f>
        <v>2449</v>
      </c>
      <c r="E387">
        <f t="shared" ref="E387:E450" si="169">1/C387*304800</f>
        <v>4335.1491274232312</v>
      </c>
      <c r="F387">
        <f t="shared" ref="F387:F450" si="170">(0.7109*(E387/1000)+1.6023)*1000</f>
        <v>4684.1575146851756</v>
      </c>
      <c r="G387">
        <f t="shared" ref="G387:G450" si="171">(0.9362*(E387/1000)+0.5516)*1000</f>
        <v>4610.1666130936292</v>
      </c>
      <c r="H387">
        <f t="shared" ref="H387:H450" si="172">1947.8*LN(E387)-13746</f>
        <v>2565.8730895179051</v>
      </c>
      <c r="I387">
        <f t="shared" ref="I387:I450" si="173">(0.6479*(H387/1000)+1.0489)*1000</f>
        <v>2711.3291746986501</v>
      </c>
      <c r="J387">
        <f t="shared" ref="J387:J450" si="174">(D387*E387*E387)/1000000000</f>
        <v>46.02532547668909</v>
      </c>
      <c r="K387">
        <f t="shared" ref="K387:K450" si="175">(D387*H387*H387)/1000000000</f>
        <v>16.123492838493277</v>
      </c>
      <c r="L387">
        <f t="shared" ref="L387:L450" si="176">(D387*F387*F387)/1000000000</f>
        <v>53.73432114321254</v>
      </c>
      <c r="M387">
        <f t="shared" ref="M387:M450" si="177">(D387*I387*I387)/1000000000</f>
        <v>18.003348133357981</v>
      </c>
      <c r="N387">
        <f t="shared" ref="N387:N450" si="178">L387-2*M387</f>
        <v>17.727624876496577</v>
      </c>
      <c r="O387">
        <f t="shared" ref="O387:O450" si="179">-K387+((4*D387*D387*G387*G387*G387*G387)/(1000000000^2)-(2*((D387*G387*G387)/(1000000000))*(L387+J387+2*K387))+(L387+K387)*(J387+K387))^(1/2)</f>
        <v>21.778008389791353</v>
      </c>
      <c r="P387" s="11">
        <f t="shared" ref="P387:P450" si="180">J387-2*(O387*O387/(L387+N387))</f>
        <v>32.75164134569674</v>
      </c>
      <c r="Q387">
        <f t="shared" ref="Q387:Q450" si="181">(L387-N387)*(L387*J387-2*O387*O387+N387*J387)/(L387*J387-O387*O387)</f>
        <v>42.160839220995456</v>
      </c>
      <c r="R387">
        <f t="shared" ref="R387:R450" si="182">O387/(L387+N387)</f>
        <v>0.30474972489253238</v>
      </c>
      <c r="S387">
        <f t="shared" ref="S387:S450" si="183">(N387*J387-O387*O387)/(L387*J387-O387*O387)</f>
        <v>0.17091662363837259</v>
      </c>
      <c r="T387" s="14">
        <f t="shared" ref="T387:T450" si="184">0.2443*(P387^1.2251)</f>
        <v>17.548318185734129</v>
      </c>
      <c r="U387" s="14">
        <f t="shared" ref="U387:U450" si="185">0.2443*(Q387^1.2251)</f>
        <v>23.911112649554774</v>
      </c>
      <c r="V387">
        <f t="shared" ref="V387:V450" si="186">1.03*9.8*A387/1000*1.18</f>
        <v>41.665887024999996</v>
      </c>
      <c r="W387">
        <f t="shared" ref="W387:W450" si="187">2406*9.8*A387/1000000</f>
        <v>82.481589750000012</v>
      </c>
      <c r="X387">
        <f t="shared" ref="X387:X450" si="188">Q387*R387*(W387-V387)/(P387*(1-S387))+V387+Q387*0.35/(1-S387*S387)+Q387*S387*0.96/(1-S387*S387)</f>
        <v>83.305082824659948</v>
      </c>
      <c r="Y387">
        <f t="shared" ref="Y387:Y450" si="189">Q387*R387*(W387-V387)/(P387*(1-S387))+V387+Q387*0.96/(1-S387*S387)+Q387*S387*0.35/(1-S387*S387)</f>
        <v>105.26916754735669</v>
      </c>
      <c r="Z387">
        <v>76.176000000000002</v>
      </c>
      <c r="AA387">
        <f t="shared" ref="AA387:AA450" si="190">(Z387-50.667)/75.043</f>
        <v>0.3399251096038271</v>
      </c>
      <c r="AB387">
        <f t="shared" ref="AB387:AB450" si="191">O387/J387*(W387-V387)+V387+(L387-O387*O387/J387)*0.35+(N387-O387*O387/J387)*0.96</f>
        <v>83.305082824659948</v>
      </c>
      <c r="AC387">
        <f t="shared" ref="AC387:AC450" si="192">O387/J387*(W387-V387)+V387+(L387-O387*O387/J387)*0.96+(N387-O387*O387/J387)*0.35</f>
        <v>105.26916754735669</v>
      </c>
      <c r="AD387">
        <f t="shared" ref="AD387:AD450" si="193">2406*9.8*A387/1000000</f>
        <v>82.481589750000012</v>
      </c>
      <c r="AE387">
        <f t="shared" ref="AE387:AE450" si="194">(0.0045*P387*(1-AA387)+0.008*P387*AA387)/12*1000</f>
        <v>15.529021209594125</v>
      </c>
      <c r="AF387">
        <f t="shared" ref="AF387:AF450" si="195">(0.0045*Q387*(1-AA387)+0.008*Q387*AA387)/12*1000</f>
        <v>19.99034367671927</v>
      </c>
    </row>
    <row r="388" spans="1:32" x14ac:dyDescent="0.25">
      <c r="A388">
        <v>3498.25</v>
      </c>
      <c r="B388">
        <v>2.4500000000000002</v>
      </c>
      <c r="C388">
        <v>70.900999999999996</v>
      </c>
      <c r="D388">
        <f t="shared" si="168"/>
        <v>2450</v>
      </c>
      <c r="E388">
        <f t="shared" si="169"/>
        <v>4298.9520599145289</v>
      </c>
      <c r="F388">
        <f t="shared" si="170"/>
        <v>4658.4250193932385</v>
      </c>
      <c r="G388">
        <f t="shared" si="171"/>
        <v>4576.278918491982</v>
      </c>
      <c r="H388">
        <f t="shared" si="172"/>
        <v>2549.5413232751671</v>
      </c>
      <c r="I388">
        <f t="shared" si="173"/>
        <v>2700.747823349981</v>
      </c>
      <c r="J388">
        <f t="shared" si="174"/>
        <v>45.278422592936266</v>
      </c>
      <c r="K388">
        <f t="shared" si="175"/>
        <v>15.92539434976484</v>
      </c>
      <c r="L388">
        <f t="shared" si="176"/>
        <v>53.167262970206792</v>
      </c>
      <c r="M388">
        <f t="shared" si="177"/>
        <v>17.870395073057665</v>
      </c>
      <c r="N388">
        <f t="shared" si="178"/>
        <v>17.426472824091462</v>
      </c>
      <c r="O388">
        <f t="shared" si="179"/>
        <v>21.335584256217263</v>
      </c>
      <c r="P388" s="11">
        <f t="shared" si="180"/>
        <v>32.38189146500261</v>
      </c>
      <c r="Q388">
        <f t="shared" si="181"/>
        <v>41.852887696000458</v>
      </c>
      <c r="R388">
        <f t="shared" si="182"/>
        <v>0.30223055935708826</v>
      </c>
      <c r="S388">
        <f t="shared" si="183"/>
        <v>0.17101181940571772</v>
      </c>
      <c r="T388" s="14">
        <f t="shared" si="184"/>
        <v>17.305920642540304</v>
      </c>
      <c r="U388" s="14">
        <f t="shared" si="185"/>
        <v>23.69732304414001</v>
      </c>
      <c r="V388">
        <f t="shared" si="186"/>
        <v>41.667375889999995</v>
      </c>
      <c r="W388">
        <f t="shared" si="187"/>
        <v>82.484537100000011</v>
      </c>
      <c r="X388">
        <f t="shared" si="188"/>
        <v>83.068630705763923</v>
      </c>
      <c r="Y388">
        <f t="shared" si="189"/>
        <v>104.87051269489427</v>
      </c>
      <c r="Z388">
        <v>78.063000000000002</v>
      </c>
      <c r="AA388">
        <f t="shared" si="190"/>
        <v>0.36507069280279303</v>
      </c>
      <c r="AB388">
        <f t="shared" si="191"/>
        <v>83.068630705763923</v>
      </c>
      <c r="AC388">
        <f t="shared" si="192"/>
        <v>104.87051269489427</v>
      </c>
      <c r="AD388">
        <f t="shared" si="193"/>
        <v>82.484537100000011</v>
      </c>
      <c r="AE388">
        <f t="shared" si="194"/>
        <v>15.591199168532373</v>
      </c>
      <c r="AF388">
        <f t="shared" si="195"/>
        <v>20.151284508868283</v>
      </c>
    </row>
    <row r="389" spans="1:32" x14ac:dyDescent="0.25">
      <c r="A389">
        <v>3498.375</v>
      </c>
      <c r="B389">
        <v>2.4649999999999999</v>
      </c>
      <c r="C389">
        <v>70.772000000000006</v>
      </c>
      <c r="D389">
        <f t="shared" si="168"/>
        <v>2465</v>
      </c>
      <c r="E389">
        <f t="shared" si="169"/>
        <v>4306.787995252359</v>
      </c>
      <c r="F389">
        <f t="shared" si="170"/>
        <v>4663.9955858249014</v>
      </c>
      <c r="G389">
        <f t="shared" si="171"/>
        <v>4583.6149211552574</v>
      </c>
      <c r="H389">
        <f t="shared" si="172"/>
        <v>2553.0884532073524</v>
      </c>
      <c r="I389">
        <f t="shared" si="173"/>
        <v>2703.0460088330437</v>
      </c>
      <c r="J389">
        <f t="shared" si="174"/>
        <v>45.721862290862838</v>
      </c>
      <c r="K389">
        <f t="shared" si="175"/>
        <v>16.067512502005254</v>
      </c>
      <c r="L389">
        <f t="shared" si="176"/>
        <v>53.620787142624621</v>
      </c>
      <c r="M389">
        <f t="shared" si="177"/>
        <v>18.010418294265229</v>
      </c>
      <c r="N389">
        <f t="shared" si="178"/>
        <v>17.599950554094164</v>
      </c>
      <c r="O389">
        <f t="shared" si="179"/>
        <v>21.563929509067538</v>
      </c>
      <c r="P389" s="11">
        <f t="shared" si="180"/>
        <v>32.663781992616869</v>
      </c>
      <c r="Q389">
        <f t="shared" si="181"/>
        <v>42.180112409487023</v>
      </c>
      <c r="R389">
        <f t="shared" si="182"/>
        <v>0.30277599202768452</v>
      </c>
      <c r="S389">
        <f t="shared" si="183"/>
        <v>0.17099202584644485</v>
      </c>
      <c r="T389" s="14">
        <f t="shared" si="184"/>
        <v>17.49066401413371</v>
      </c>
      <c r="U389" s="14">
        <f t="shared" si="185"/>
        <v>23.924504419764617</v>
      </c>
      <c r="V389">
        <f t="shared" si="186"/>
        <v>41.668864755000001</v>
      </c>
      <c r="W389">
        <f t="shared" si="187"/>
        <v>82.487484449999997</v>
      </c>
      <c r="X389">
        <f t="shared" si="188"/>
        <v>83.260456615157466</v>
      </c>
      <c r="Y389">
        <f t="shared" si="189"/>
        <v>105.23316693416105</v>
      </c>
      <c r="Z389">
        <v>77.754000000000005</v>
      </c>
      <c r="AA389">
        <f t="shared" si="190"/>
        <v>0.36095305358261265</v>
      </c>
      <c r="AB389">
        <f t="shared" si="191"/>
        <v>83.26045661515748</v>
      </c>
      <c r="AC389">
        <f t="shared" si="192"/>
        <v>105.23316693416105</v>
      </c>
      <c r="AD389">
        <f t="shared" si="193"/>
        <v>82.487484449999997</v>
      </c>
      <c r="AE389">
        <f t="shared" si="194"/>
        <v>15.687695037337271</v>
      </c>
      <c r="AF389">
        <f t="shared" si="195"/>
        <v>20.258178929500772</v>
      </c>
    </row>
    <row r="390" spans="1:32" x14ac:dyDescent="0.25">
      <c r="A390">
        <v>3498.5</v>
      </c>
      <c r="B390">
        <v>2.4830000000000001</v>
      </c>
      <c r="C390">
        <v>70.117999999999995</v>
      </c>
      <c r="D390">
        <f t="shared" si="168"/>
        <v>2483</v>
      </c>
      <c r="E390">
        <f t="shared" si="169"/>
        <v>4346.9579851108138</v>
      </c>
      <c r="F390">
        <f t="shared" si="170"/>
        <v>4692.5524316152778</v>
      </c>
      <c r="G390">
        <f t="shared" si="171"/>
        <v>4621.2220656607442</v>
      </c>
      <c r="H390">
        <f t="shared" si="172"/>
        <v>2571.1716436337847</v>
      </c>
      <c r="I390">
        <f t="shared" si="173"/>
        <v>2714.7621079103292</v>
      </c>
      <c r="J390">
        <f t="shared" si="174"/>
        <v>46.918876567483245</v>
      </c>
      <c r="K390">
        <f t="shared" si="175"/>
        <v>16.414923351008696</v>
      </c>
      <c r="L390">
        <f t="shared" si="176"/>
        <v>54.675779987147344</v>
      </c>
      <c r="M390">
        <f t="shared" si="177"/>
        <v>18.299544390221058</v>
      </c>
      <c r="N390">
        <f t="shared" si="178"/>
        <v>18.076691206705227</v>
      </c>
      <c r="O390">
        <f t="shared" si="179"/>
        <v>22.231068236879011</v>
      </c>
      <c r="P390" s="11">
        <f t="shared" si="180"/>
        <v>33.332523091299706</v>
      </c>
      <c r="Q390">
        <f t="shared" si="181"/>
        <v>42.853266418307655</v>
      </c>
      <c r="R390">
        <f t="shared" si="182"/>
        <v>0.3055713142395291</v>
      </c>
      <c r="S390">
        <f t="shared" si="183"/>
        <v>0.17088342486842614</v>
      </c>
      <c r="T390" s="14">
        <f t="shared" si="184"/>
        <v>17.930371378681272</v>
      </c>
      <c r="U390" s="14">
        <f t="shared" si="185"/>
        <v>24.393099130457344</v>
      </c>
      <c r="V390">
        <f t="shared" si="186"/>
        <v>41.67035362</v>
      </c>
      <c r="W390">
        <f t="shared" si="187"/>
        <v>82.49043180000001</v>
      </c>
      <c r="X390">
        <f t="shared" si="188"/>
        <v>83.702943750825256</v>
      </c>
      <c r="Y390">
        <f t="shared" si="189"/>
        <v>106.02838790689496</v>
      </c>
      <c r="Z390">
        <v>75.501000000000005</v>
      </c>
      <c r="AA390">
        <f t="shared" si="190"/>
        <v>0.33093026664712233</v>
      </c>
      <c r="AB390">
        <f t="shared" si="191"/>
        <v>83.702943750825256</v>
      </c>
      <c r="AC390">
        <f t="shared" si="192"/>
        <v>106.02838790689496</v>
      </c>
      <c r="AD390">
        <f t="shared" si="193"/>
        <v>82.49043180000001</v>
      </c>
      <c r="AE390">
        <f t="shared" si="194"/>
        <v>15.716995546003064</v>
      </c>
      <c r="AF390">
        <f t="shared" si="195"/>
        <v>20.206229080930992</v>
      </c>
    </row>
    <row r="391" spans="1:32" x14ac:dyDescent="0.25">
      <c r="A391">
        <v>3498.625</v>
      </c>
      <c r="B391">
        <v>2.492</v>
      </c>
      <c r="C391">
        <v>69.408000000000001</v>
      </c>
      <c r="D391">
        <f t="shared" si="168"/>
        <v>2492</v>
      </c>
      <c r="E391">
        <f t="shared" si="169"/>
        <v>4391.4246196403874</v>
      </c>
      <c r="F391">
        <f t="shared" si="170"/>
        <v>4724.1637621023519</v>
      </c>
      <c r="G391">
        <f t="shared" si="171"/>
        <v>4662.8517289073307</v>
      </c>
      <c r="H391">
        <f t="shared" si="172"/>
        <v>2590.9951881628913</v>
      </c>
      <c r="I391">
        <f t="shared" si="173"/>
        <v>2727.6057824107374</v>
      </c>
      <c r="J391">
        <f t="shared" si="174"/>
        <v>48.057248593439432</v>
      </c>
      <c r="K391">
        <f t="shared" si="175"/>
        <v>16.729434114187477</v>
      </c>
      <c r="L391">
        <f t="shared" si="176"/>
        <v>55.615766341893334</v>
      </c>
      <c r="M391">
        <f t="shared" si="177"/>
        <v>18.540064594167305</v>
      </c>
      <c r="N391">
        <f t="shared" si="178"/>
        <v>18.535637153558724</v>
      </c>
      <c r="O391">
        <f t="shared" si="179"/>
        <v>22.887829019282847</v>
      </c>
      <c r="P391" s="11">
        <f t="shared" si="180"/>
        <v>33.927975443591215</v>
      </c>
      <c r="Q391">
        <f t="shared" si="181"/>
        <v>43.411498795222549</v>
      </c>
      <c r="R391">
        <f t="shared" si="182"/>
        <v>0.30866346340547191</v>
      </c>
      <c r="S391">
        <f t="shared" si="183"/>
        <v>0.17074831575505373</v>
      </c>
      <c r="T391" s="14">
        <f t="shared" si="184"/>
        <v>18.323566368185894</v>
      </c>
      <c r="U391" s="14">
        <f t="shared" si="185"/>
        <v>24.7829547116749</v>
      </c>
      <c r="V391">
        <f t="shared" si="186"/>
        <v>41.671842484999999</v>
      </c>
      <c r="W391">
        <f t="shared" si="187"/>
        <v>82.49337915000001</v>
      </c>
      <c r="X391">
        <f t="shared" si="188"/>
        <v>84.093526066904346</v>
      </c>
      <c r="Y391">
        <f t="shared" si="189"/>
        <v>106.71240487178845</v>
      </c>
      <c r="Z391">
        <v>72.86</v>
      </c>
      <c r="AA391">
        <f t="shared" si="190"/>
        <v>0.29573711072318531</v>
      </c>
      <c r="AB391">
        <f t="shared" si="191"/>
        <v>84.093526066904346</v>
      </c>
      <c r="AC391">
        <f t="shared" si="192"/>
        <v>106.71240487178845</v>
      </c>
      <c r="AD391">
        <f t="shared" si="193"/>
        <v>82.49337915000001</v>
      </c>
      <c r="AE391">
        <f t="shared" si="194"/>
        <v>15.649504541872705</v>
      </c>
      <c r="AF391">
        <f t="shared" si="195"/>
        <v>20.023842822418253</v>
      </c>
    </row>
    <row r="392" spans="1:32" x14ac:dyDescent="0.25">
      <c r="A392">
        <v>3498.75</v>
      </c>
      <c r="B392">
        <v>2.5059999999999998</v>
      </c>
      <c r="C392">
        <v>68.754999999999995</v>
      </c>
      <c r="D392">
        <f t="shared" si="168"/>
        <v>2506</v>
      </c>
      <c r="E392">
        <f t="shared" si="169"/>
        <v>4433.1321358446658</v>
      </c>
      <c r="F392">
        <f t="shared" si="170"/>
        <v>4753.8136353719729</v>
      </c>
      <c r="G392">
        <f t="shared" si="171"/>
        <v>4701.8983055777762</v>
      </c>
      <c r="H392">
        <f t="shared" si="172"/>
        <v>2609.4071055468903</v>
      </c>
      <c r="I392">
        <f t="shared" si="173"/>
        <v>2739.5348636838303</v>
      </c>
      <c r="J392">
        <f t="shared" si="174"/>
        <v>49.249567297849879</v>
      </c>
      <c r="K392">
        <f t="shared" si="175"/>
        <v>17.063367638851371</v>
      </c>
      <c r="L392">
        <f t="shared" si="176"/>
        <v>56.63245266410032</v>
      </c>
      <c r="M392">
        <f t="shared" si="177"/>
        <v>18.807658480963994</v>
      </c>
      <c r="N392">
        <f t="shared" si="178"/>
        <v>19.017135702172332</v>
      </c>
      <c r="O392">
        <f t="shared" si="179"/>
        <v>23.56945029706991</v>
      </c>
      <c r="P392" s="11">
        <f t="shared" si="180"/>
        <v>34.56293120892915</v>
      </c>
      <c r="Q392">
        <f t="shared" si="181"/>
        <v>44.032721394742659</v>
      </c>
      <c r="R392">
        <f t="shared" si="182"/>
        <v>0.31156085321910398</v>
      </c>
      <c r="S392">
        <f t="shared" si="183"/>
        <v>0.1706061506622418</v>
      </c>
      <c r="T392" s="14">
        <f t="shared" si="184"/>
        <v>18.74456095318099</v>
      </c>
      <c r="U392" s="14">
        <f t="shared" si="185"/>
        <v>25.218129209515617</v>
      </c>
      <c r="V392">
        <f t="shared" si="186"/>
        <v>41.673331350000012</v>
      </c>
      <c r="W392">
        <f t="shared" si="187"/>
        <v>82.496326500000009</v>
      </c>
      <c r="X392">
        <f t="shared" si="188"/>
        <v>84.511500292310146</v>
      </c>
      <c r="Y392">
        <f t="shared" si="189"/>
        <v>107.45684363908623</v>
      </c>
      <c r="Z392">
        <v>70.697999999999993</v>
      </c>
      <c r="AA392">
        <f t="shared" si="190"/>
        <v>0.26692696187519144</v>
      </c>
      <c r="AB392">
        <f t="shared" si="191"/>
        <v>84.511500292310131</v>
      </c>
      <c r="AC392">
        <f t="shared" si="192"/>
        <v>107.4568436390862</v>
      </c>
      <c r="AD392">
        <f t="shared" si="193"/>
        <v>82.496326500000009</v>
      </c>
      <c r="AE392">
        <f t="shared" si="194"/>
        <v>15.651951184502799</v>
      </c>
      <c r="AF392">
        <f t="shared" si="195"/>
        <v>19.940380681985484</v>
      </c>
    </row>
    <row r="393" spans="1:32" x14ac:dyDescent="0.25">
      <c r="A393">
        <v>3498.875</v>
      </c>
      <c r="B393">
        <v>2.5070000000000001</v>
      </c>
      <c r="C393">
        <v>68.076999999999998</v>
      </c>
      <c r="D393">
        <f t="shared" si="168"/>
        <v>2507</v>
      </c>
      <c r="E393">
        <f t="shared" si="169"/>
        <v>4477.283076516298</v>
      </c>
      <c r="F393">
        <f t="shared" si="170"/>
        <v>4785.2005390954364</v>
      </c>
      <c r="G393">
        <f t="shared" si="171"/>
        <v>4743.2324162345576</v>
      </c>
      <c r="H393">
        <f t="shared" si="172"/>
        <v>2628.7098886378008</v>
      </c>
      <c r="I393">
        <f t="shared" si="173"/>
        <v>2752.0411368484315</v>
      </c>
      <c r="J393">
        <f t="shared" si="174"/>
        <v>50.255481814378932</v>
      </c>
      <c r="K393">
        <f t="shared" si="175"/>
        <v>17.323660006305751</v>
      </c>
      <c r="L393">
        <f t="shared" si="176"/>
        <v>57.405647507793653</v>
      </c>
      <c r="M393">
        <f t="shared" si="177"/>
        <v>18.987342160197361</v>
      </c>
      <c r="N393">
        <f t="shared" si="178"/>
        <v>19.43096318739893</v>
      </c>
      <c r="O393">
        <f t="shared" si="179"/>
        <v>24.17464747927815</v>
      </c>
      <c r="P393" s="11">
        <f t="shared" si="180"/>
        <v>35.043629665779818</v>
      </c>
      <c r="Q393">
        <f t="shared" si="181"/>
        <v>44.447018025988747</v>
      </c>
      <c r="R393">
        <f t="shared" si="182"/>
        <v>0.31462407386991476</v>
      </c>
      <c r="S393">
        <f t="shared" si="183"/>
        <v>0.17043811743072163</v>
      </c>
      <c r="T393" s="14">
        <f t="shared" si="184"/>
        <v>19.064440031042199</v>
      </c>
      <c r="U393" s="14">
        <f t="shared" si="185"/>
        <v>25.509119720528282</v>
      </c>
      <c r="V393">
        <f t="shared" si="186"/>
        <v>41.674820215000004</v>
      </c>
      <c r="W393">
        <f t="shared" si="187"/>
        <v>82.499273850000009</v>
      </c>
      <c r="X393">
        <f t="shared" si="188"/>
        <v>84.824717351328772</v>
      </c>
      <c r="Y393">
        <f t="shared" si="189"/>
        <v>107.98927478676956</v>
      </c>
      <c r="Z393">
        <v>68.587999999999994</v>
      </c>
      <c r="AA393">
        <f t="shared" si="190"/>
        <v>0.23880974907719563</v>
      </c>
      <c r="AB393">
        <f t="shared" si="191"/>
        <v>84.824717351328772</v>
      </c>
      <c r="AC393">
        <f t="shared" si="192"/>
        <v>107.98927478676956</v>
      </c>
      <c r="AD393">
        <f t="shared" si="193"/>
        <v>82.499273850000009</v>
      </c>
      <c r="AE393">
        <f t="shared" si="194"/>
        <v>15.582249576778821</v>
      </c>
      <c r="AF393">
        <f t="shared" si="195"/>
        <v>19.763492949500435</v>
      </c>
    </row>
    <row r="394" spans="1:32" x14ac:dyDescent="0.25">
      <c r="A394">
        <v>3499</v>
      </c>
      <c r="B394">
        <v>2.512</v>
      </c>
      <c r="C394">
        <v>67.37</v>
      </c>
      <c r="D394">
        <f t="shared" si="168"/>
        <v>2512</v>
      </c>
      <c r="E394">
        <f t="shared" si="169"/>
        <v>4524.2689624461927</v>
      </c>
      <c r="F394">
        <f t="shared" si="170"/>
        <v>4818.6028054029985</v>
      </c>
      <c r="G394">
        <f t="shared" si="171"/>
        <v>4787.2206026421263</v>
      </c>
      <c r="H394">
        <f t="shared" si="172"/>
        <v>2649.0441464198084</v>
      </c>
      <c r="I394">
        <f t="shared" si="173"/>
        <v>2765.2157024653939</v>
      </c>
      <c r="J394">
        <f t="shared" si="174"/>
        <v>51.418152227119513</v>
      </c>
      <c r="K394">
        <f t="shared" si="175"/>
        <v>17.6277964428788</v>
      </c>
      <c r="L394">
        <f t="shared" si="176"/>
        <v>58.325959686548963</v>
      </c>
      <c r="M394">
        <f t="shared" si="177"/>
        <v>19.207801717476887</v>
      </c>
      <c r="N394">
        <f t="shared" si="178"/>
        <v>19.910356251595189</v>
      </c>
      <c r="O394">
        <f t="shared" si="179"/>
        <v>24.869652298490276</v>
      </c>
      <c r="P394" s="11">
        <f t="shared" si="180"/>
        <v>35.607090624044901</v>
      </c>
      <c r="Q394">
        <f t="shared" si="181"/>
        <v>44.955403311287036</v>
      </c>
      <c r="R394">
        <f t="shared" si="182"/>
        <v>0.31787862197081124</v>
      </c>
      <c r="S394">
        <f t="shared" si="183"/>
        <v>0.17023811398424621</v>
      </c>
      <c r="T394" s="14">
        <f t="shared" si="184"/>
        <v>19.440651755969554</v>
      </c>
      <c r="U394" s="14">
        <f t="shared" si="185"/>
        <v>25.867030222292982</v>
      </c>
      <c r="V394">
        <f t="shared" si="186"/>
        <v>41.676309080000003</v>
      </c>
      <c r="W394">
        <f t="shared" si="187"/>
        <v>82.502221200000008</v>
      </c>
      <c r="X394">
        <f t="shared" si="188"/>
        <v>85.193040322161494</v>
      </c>
      <c r="Y394">
        <f t="shared" si="189"/>
        <v>108.62655841748328</v>
      </c>
      <c r="Z394">
        <v>66.097999999999999</v>
      </c>
      <c r="AA394">
        <f t="shared" si="190"/>
        <v>0.20562877283690678</v>
      </c>
      <c r="AB394">
        <f t="shared" si="191"/>
        <v>85.19304032216148</v>
      </c>
      <c r="AC394">
        <f t="shared" si="192"/>
        <v>108.62655841748327</v>
      </c>
      <c r="AD394">
        <f t="shared" si="193"/>
        <v>82.502221200000008</v>
      </c>
      <c r="AE394">
        <f t="shared" si="194"/>
        <v>15.488196335900343</v>
      </c>
      <c r="AF394">
        <f t="shared" si="195"/>
        <v>19.554479196191686</v>
      </c>
    </row>
    <row r="395" spans="1:32" x14ac:dyDescent="0.25">
      <c r="A395">
        <v>3499.125</v>
      </c>
      <c r="B395">
        <v>2.5219999999999998</v>
      </c>
      <c r="C395">
        <v>66.986000000000004</v>
      </c>
      <c r="D395">
        <f t="shared" si="168"/>
        <v>2522</v>
      </c>
      <c r="E395">
        <f t="shared" si="169"/>
        <v>4550.2045203475345</v>
      </c>
      <c r="F395">
        <f t="shared" si="170"/>
        <v>4837.0403935150625</v>
      </c>
      <c r="G395">
        <f t="shared" si="171"/>
        <v>4811.501471949362</v>
      </c>
      <c r="H395">
        <f t="shared" si="172"/>
        <v>2660.1781074873506</v>
      </c>
      <c r="I395">
        <f t="shared" si="173"/>
        <v>2772.4293958410549</v>
      </c>
      <c r="J395">
        <f t="shared" si="174"/>
        <v>52.21639888837165</v>
      </c>
      <c r="K395">
        <f t="shared" si="175"/>
        <v>17.847052955285665</v>
      </c>
      <c r="L395">
        <f t="shared" si="176"/>
        <v>59.007132536147793</v>
      </c>
      <c r="M395">
        <f t="shared" si="177"/>
        <v>19.385011911917314</v>
      </c>
      <c r="N395">
        <f t="shared" si="178"/>
        <v>20.237108712313166</v>
      </c>
      <c r="O395">
        <f t="shared" si="179"/>
        <v>25.332194192813997</v>
      </c>
      <c r="P395" s="11">
        <f t="shared" si="180"/>
        <v>36.020393916593278</v>
      </c>
      <c r="Q395">
        <f t="shared" si="181"/>
        <v>45.365497054640805</v>
      </c>
      <c r="R395">
        <f t="shared" si="182"/>
        <v>0.31967236727509191</v>
      </c>
      <c r="S395">
        <f t="shared" si="183"/>
        <v>0.17011785344200595</v>
      </c>
      <c r="T395" s="14">
        <f t="shared" si="184"/>
        <v>19.71746064983725</v>
      </c>
      <c r="U395" s="14">
        <f t="shared" si="185"/>
        <v>26.156407198951594</v>
      </c>
      <c r="V395">
        <f t="shared" si="186"/>
        <v>41.677797945000009</v>
      </c>
      <c r="W395">
        <f t="shared" si="187"/>
        <v>82.505168550000008</v>
      </c>
      <c r="X395">
        <f t="shared" si="188"/>
        <v>85.465443585852725</v>
      </c>
      <c r="Y395">
        <f t="shared" si="189"/>
        <v>109.11515811839185</v>
      </c>
      <c r="Z395">
        <v>63.857999999999997</v>
      </c>
      <c r="AA395">
        <f t="shared" si="190"/>
        <v>0.17577921991391596</v>
      </c>
      <c r="AB395">
        <f t="shared" si="191"/>
        <v>85.465443585852725</v>
      </c>
      <c r="AC395">
        <f t="shared" si="192"/>
        <v>109.11515811839185</v>
      </c>
      <c r="AD395">
        <f t="shared" si="193"/>
        <v>82.505168550000008</v>
      </c>
      <c r="AE395">
        <f t="shared" si="194"/>
        <v>15.354375102287273</v>
      </c>
      <c r="AF395">
        <f t="shared" si="195"/>
        <v>19.337902303111246</v>
      </c>
    </row>
    <row r="396" spans="1:32" x14ac:dyDescent="0.25">
      <c r="A396">
        <v>3499.25</v>
      </c>
      <c r="B396">
        <v>2.532</v>
      </c>
      <c r="C396">
        <v>67.472999999999999</v>
      </c>
      <c r="D396">
        <f t="shared" si="168"/>
        <v>2532</v>
      </c>
      <c r="E396">
        <f t="shared" si="169"/>
        <v>4517.3625005557778</v>
      </c>
      <c r="F396">
        <f t="shared" si="170"/>
        <v>4813.6930016451024</v>
      </c>
      <c r="G396">
        <f t="shared" si="171"/>
        <v>4780.7547730203187</v>
      </c>
      <c r="H396">
        <f t="shared" si="172"/>
        <v>2646.068486741231</v>
      </c>
      <c r="I396">
        <f t="shared" si="173"/>
        <v>2763.2877725596441</v>
      </c>
      <c r="J396">
        <f t="shared" si="174"/>
        <v>51.669419950334557</v>
      </c>
      <c r="K396">
        <f t="shared" si="175"/>
        <v>17.728249801281372</v>
      </c>
      <c r="L396">
        <f t="shared" si="176"/>
        <v>58.670593275268374</v>
      </c>
      <c r="M396">
        <f t="shared" si="177"/>
        <v>19.333742582991384</v>
      </c>
      <c r="N396">
        <f t="shared" si="178"/>
        <v>20.003108109285606</v>
      </c>
      <c r="O396">
        <f t="shared" si="179"/>
        <v>24.971081559484773</v>
      </c>
      <c r="P396" s="11">
        <f t="shared" si="180"/>
        <v>35.817746436143878</v>
      </c>
      <c r="Q396">
        <f t="shared" si="181"/>
        <v>45.251356706791277</v>
      </c>
      <c r="R396">
        <f t="shared" si="182"/>
        <v>0.31740061952121845</v>
      </c>
      <c r="S396">
        <f t="shared" si="183"/>
        <v>0.17026893558106512</v>
      </c>
      <c r="T396" s="14">
        <f t="shared" si="184"/>
        <v>19.581648134840716</v>
      </c>
      <c r="U396" s="14">
        <f t="shared" si="185"/>
        <v>26.075806266184578</v>
      </c>
      <c r="V396">
        <f t="shared" si="186"/>
        <v>41.679286810000008</v>
      </c>
      <c r="W396">
        <f t="shared" si="187"/>
        <v>82.508115900000007</v>
      </c>
      <c r="X396">
        <f t="shared" si="188"/>
        <v>85.339667594291299</v>
      </c>
      <c r="Y396">
        <f t="shared" si="189"/>
        <v>108.9268335455408</v>
      </c>
      <c r="Z396">
        <v>62.99</v>
      </c>
      <c r="AA396">
        <f t="shared" si="190"/>
        <v>0.16421251815625706</v>
      </c>
      <c r="AB396">
        <f t="shared" si="191"/>
        <v>85.339667594291299</v>
      </c>
      <c r="AC396">
        <f t="shared" si="192"/>
        <v>108.92683354554079</v>
      </c>
      <c r="AD396">
        <f t="shared" si="193"/>
        <v>82.508115900000007</v>
      </c>
      <c r="AE396">
        <f t="shared" si="194"/>
        <v>15.147157261834389</v>
      </c>
      <c r="AF396">
        <f t="shared" si="195"/>
        <v>19.13658687519942</v>
      </c>
    </row>
    <row r="397" spans="1:32" x14ac:dyDescent="0.25">
      <c r="A397">
        <v>3499.375</v>
      </c>
      <c r="B397">
        <v>2.5489999999999999</v>
      </c>
      <c r="C397">
        <v>69.599000000000004</v>
      </c>
      <c r="D397">
        <f t="shared" si="168"/>
        <v>2549</v>
      </c>
      <c r="E397">
        <f t="shared" si="169"/>
        <v>4379.373266857282</v>
      </c>
      <c r="F397">
        <f t="shared" si="170"/>
        <v>4715.5964554088423</v>
      </c>
      <c r="G397">
        <f t="shared" si="171"/>
        <v>4651.5692524317874</v>
      </c>
      <c r="H397">
        <f t="shared" si="172"/>
        <v>2585.6425075910283</v>
      </c>
      <c r="I397">
        <f t="shared" si="173"/>
        <v>2724.1377806682272</v>
      </c>
      <c r="J397">
        <f t="shared" si="174"/>
        <v>48.887042126473304</v>
      </c>
      <c r="K397">
        <f t="shared" si="175"/>
        <v>17.041459754330074</v>
      </c>
      <c r="L397">
        <f t="shared" si="176"/>
        <v>56.681730472244055</v>
      </c>
      <c r="M397">
        <f t="shared" si="177"/>
        <v>18.915942025915172</v>
      </c>
      <c r="N397">
        <f t="shared" si="178"/>
        <v>18.849846420413712</v>
      </c>
      <c r="O397">
        <f t="shared" si="179"/>
        <v>23.250560968045651</v>
      </c>
      <c r="P397" s="11">
        <f t="shared" si="180"/>
        <v>34.572801445464641</v>
      </c>
      <c r="Q397">
        <f t="shared" si="181"/>
        <v>44.293061241522494</v>
      </c>
      <c r="R397">
        <f t="shared" si="182"/>
        <v>0.30782570581160179</v>
      </c>
      <c r="S397">
        <f t="shared" si="183"/>
        <v>0.17078655614508195</v>
      </c>
      <c r="T397" s="14">
        <f t="shared" si="184"/>
        <v>18.751119049085339</v>
      </c>
      <c r="U397" s="14">
        <f t="shared" si="185"/>
        <v>25.400913128674436</v>
      </c>
      <c r="V397">
        <f t="shared" si="186"/>
        <v>41.680775675000007</v>
      </c>
      <c r="W397">
        <f t="shared" si="187"/>
        <v>82.511063250000021</v>
      </c>
      <c r="X397">
        <f t="shared" si="188"/>
        <v>84.548157503570877</v>
      </c>
      <c r="Y397">
        <f t="shared" si="189"/>
        <v>107.62560677518739</v>
      </c>
      <c r="Z397">
        <v>65.006</v>
      </c>
      <c r="AA397">
        <f t="shared" si="190"/>
        <v>0.19107711578694878</v>
      </c>
      <c r="AB397">
        <f t="shared" si="191"/>
        <v>84.548157503570891</v>
      </c>
      <c r="AC397">
        <f t="shared" si="192"/>
        <v>107.62560677518741</v>
      </c>
      <c r="AD397">
        <f t="shared" si="193"/>
        <v>82.511063250000021</v>
      </c>
      <c r="AE397">
        <f t="shared" si="194"/>
        <v>14.891571304304227</v>
      </c>
      <c r="AF397">
        <f t="shared" si="195"/>
        <v>19.078386829730672</v>
      </c>
    </row>
    <row r="398" spans="1:32" x14ac:dyDescent="0.25">
      <c r="A398">
        <v>3499.5</v>
      </c>
      <c r="B398">
        <v>2.5409999999999999</v>
      </c>
      <c r="C398">
        <v>72.754000000000005</v>
      </c>
      <c r="D398">
        <f t="shared" si="168"/>
        <v>2541</v>
      </c>
      <c r="E398">
        <f t="shared" si="169"/>
        <v>4189.460373312807</v>
      </c>
      <c r="F398">
        <f t="shared" si="170"/>
        <v>4580.5873793880746</v>
      </c>
      <c r="G398">
        <f t="shared" si="171"/>
        <v>4473.77280149545</v>
      </c>
      <c r="H398">
        <f t="shared" si="172"/>
        <v>2499.2893502275201</v>
      </c>
      <c r="I398">
        <f t="shared" si="173"/>
        <v>2668.1895700124105</v>
      </c>
      <c r="J398">
        <f t="shared" si="174"/>
        <v>44.598560255897596</v>
      </c>
      <c r="K398">
        <f t="shared" si="175"/>
        <v>15.872222477904339</v>
      </c>
      <c r="L398">
        <f t="shared" si="176"/>
        <v>53.314704860871849</v>
      </c>
      <c r="M398">
        <f t="shared" si="177"/>
        <v>18.089977612649971</v>
      </c>
      <c r="N398">
        <f t="shared" si="178"/>
        <v>17.134749635571907</v>
      </c>
      <c r="O398">
        <f t="shared" si="179"/>
        <v>20.75497811084189</v>
      </c>
      <c r="P398" s="11">
        <f t="shared" si="180"/>
        <v>32.369391997305307</v>
      </c>
      <c r="Q398">
        <f t="shared" si="181"/>
        <v>42.375661376805681</v>
      </c>
      <c r="R398">
        <f t="shared" si="182"/>
        <v>0.29460807410353457</v>
      </c>
      <c r="S398">
        <f t="shared" si="183"/>
        <v>0.17124692700485172</v>
      </c>
      <c r="T398" s="14">
        <f t="shared" si="184"/>
        <v>17.2977371878257</v>
      </c>
      <c r="U398" s="14">
        <f t="shared" si="185"/>
        <v>24.060457347265938</v>
      </c>
      <c r="V398">
        <f t="shared" si="186"/>
        <v>41.682264539999998</v>
      </c>
      <c r="W398">
        <f t="shared" si="187"/>
        <v>82.514010600000006</v>
      </c>
      <c r="X398">
        <f t="shared" si="188"/>
        <v>83.140730400870439</v>
      </c>
      <c r="Y398">
        <f t="shared" si="189"/>
        <v>105.21050308830341</v>
      </c>
      <c r="Z398">
        <v>72.287000000000006</v>
      </c>
      <c r="AA398">
        <f t="shared" si="190"/>
        <v>0.28810148847993822</v>
      </c>
      <c r="AB398">
        <f t="shared" si="191"/>
        <v>83.140730400870439</v>
      </c>
      <c r="AC398">
        <f t="shared" si="192"/>
        <v>105.21050308830341</v>
      </c>
      <c r="AD398">
        <f t="shared" si="193"/>
        <v>82.514010600000006</v>
      </c>
      <c r="AE398">
        <f t="shared" si="194"/>
        <v>14.858509086876984</v>
      </c>
      <c r="AF398">
        <f t="shared" si="195"/>
        <v>19.451682925712827</v>
      </c>
    </row>
    <row r="399" spans="1:32" x14ac:dyDescent="0.25">
      <c r="A399">
        <v>3499.625</v>
      </c>
      <c r="B399">
        <v>2.5</v>
      </c>
      <c r="C399">
        <v>75.757999999999996</v>
      </c>
      <c r="D399">
        <f t="shared" si="168"/>
        <v>2500</v>
      </c>
      <c r="E399">
        <f t="shared" si="169"/>
        <v>4023.3374693101723</v>
      </c>
      <c r="F399">
        <f t="shared" si="170"/>
        <v>4462.4906069326016</v>
      </c>
      <c r="G399">
        <f t="shared" si="171"/>
        <v>4318.2485387681836</v>
      </c>
      <c r="H399">
        <f t="shared" si="172"/>
        <v>2420.481046652445</v>
      </c>
      <c r="I399">
        <f t="shared" si="173"/>
        <v>2617.1296701261194</v>
      </c>
      <c r="J399">
        <f t="shared" si="174"/>
        <v>40.468110979887953</v>
      </c>
      <c r="K399">
        <f t="shared" si="175"/>
        <v>14.646821243009288</v>
      </c>
      <c r="L399">
        <f t="shared" si="176"/>
        <v>49.78455604240424</v>
      </c>
      <c r="M399">
        <f t="shared" si="177"/>
        <v>17.123419275636124</v>
      </c>
      <c r="N399">
        <f t="shared" si="178"/>
        <v>15.537717491131993</v>
      </c>
      <c r="O399">
        <f t="shared" si="179"/>
        <v>18.490567715839791</v>
      </c>
      <c r="P399" s="11">
        <f t="shared" si="180"/>
        <v>29.999978872436859</v>
      </c>
      <c r="Q399">
        <f t="shared" si="181"/>
        <v>40.120134695993528</v>
      </c>
      <c r="R399">
        <f t="shared" si="182"/>
        <v>0.2830668119098273</v>
      </c>
      <c r="S399">
        <f t="shared" si="183"/>
        <v>0.17149892933702893</v>
      </c>
      <c r="T399" s="14">
        <f t="shared" si="184"/>
        <v>15.759569195990181</v>
      </c>
      <c r="U399" s="14">
        <f t="shared" si="185"/>
        <v>22.50104673363435</v>
      </c>
      <c r="V399">
        <f t="shared" si="186"/>
        <v>41.683753405000004</v>
      </c>
      <c r="W399">
        <f t="shared" si="187"/>
        <v>82.516957950000005</v>
      </c>
      <c r="X399">
        <f t="shared" si="188"/>
        <v>81.614204376342755</v>
      </c>
      <c r="Y399">
        <f t="shared" si="189"/>
        <v>102.50477589261884</v>
      </c>
      <c r="Z399">
        <v>81.209000000000003</v>
      </c>
      <c r="AA399">
        <f t="shared" si="190"/>
        <v>0.40699332382767212</v>
      </c>
      <c r="AB399">
        <f t="shared" si="191"/>
        <v>81.614204376342755</v>
      </c>
      <c r="AC399">
        <f t="shared" si="192"/>
        <v>102.50477589261882</v>
      </c>
      <c r="AD399">
        <f t="shared" si="193"/>
        <v>82.516957950000005</v>
      </c>
      <c r="AE399">
        <f t="shared" si="194"/>
        <v>14.811181152679284</v>
      </c>
      <c r="AF399">
        <f t="shared" si="195"/>
        <v>19.807566711262329</v>
      </c>
    </row>
    <row r="400" spans="1:32" x14ac:dyDescent="0.25">
      <c r="A400">
        <v>3499.75</v>
      </c>
      <c r="B400">
        <v>2.456</v>
      </c>
      <c r="C400">
        <v>77.602999999999994</v>
      </c>
      <c r="D400">
        <f t="shared" si="168"/>
        <v>2456</v>
      </c>
      <c r="E400">
        <f t="shared" si="169"/>
        <v>3927.6832081233974</v>
      </c>
      <c r="F400">
        <f t="shared" si="170"/>
        <v>4394.4899926549233</v>
      </c>
      <c r="G400">
        <f t="shared" si="171"/>
        <v>4228.6970194451242</v>
      </c>
      <c r="H400">
        <f t="shared" si="172"/>
        <v>2373.6130112534465</v>
      </c>
      <c r="I400">
        <f t="shared" si="173"/>
        <v>2586.7638699911081</v>
      </c>
      <c r="J400">
        <f t="shared" si="174"/>
        <v>37.887963861567791</v>
      </c>
      <c r="K400">
        <f t="shared" si="175"/>
        <v>13.837199113982704</v>
      </c>
      <c r="L400">
        <f t="shared" si="176"/>
        <v>47.429147877856721</v>
      </c>
      <c r="M400">
        <f t="shared" si="177"/>
        <v>16.433949015688416</v>
      </c>
      <c r="N400">
        <f t="shared" si="178"/>
        <v>14.561249846479889</v>
      </c>
      <c r="O400">
        <f t="shared" si="179"/>
        <v>17.137614287373076</v>
      </c>
      <c r="P400" s="11">
        <f t="shared" si="180"/>
        <v>28.412372988000225</v>
      </c>
      <c r="Q400">
        <f t="shared" si="181"/>
        <v>38.508744018809018</v>
      </c>
      <c r="R400">
        <f t="shared" si="182"/>
        <v>0.27645594989698019</v>
      </c>
      <c r="S400">
        <f t="shared" si="183"/>
        <v>0.17162174417260403</v>
      </c>
      <c r="T400" s="14">
        <f t="shared" si="184"/>
        <v>14.744006517103717</v>
      </c>
      <c r="U400" s="14">
        <f t="shared" si="185"/>
        <v>21.398938555568307</v>
      </c>
      <c r="V400">
        <f t="shared" si="186"/>
        <v>41.685242270000003</v>
      </c>
      <c r="W400">
        <f t="shared" si="187"/>
        <v>82.519905300000005</v>
      </c>
      <c r="X400">
        <f t="shared" si="188"/>
        <v>80.579933711552158</v>
      </c>
      <c r="Y400">
        <f t="shared" si="189"/>
        <v>100.62935151069202</v>
      </c>
      <c r="Z400">
        <v>88.941999999999993</v>
      </c>
      <c r="AA400">
        <f t="shared" si="190"/>
        <v>0.51004090987833628</v>
      </c>
      <c r="AB400">
        <f t="shared" si="191"/>
        <v>80.579933711552158</v>
      </c>
      <c r="AC400">
        <f t="shared" si="192"/>
        <v>100.62935151069202</v>
      </c>
      <c r="AD400">
        <f t="shared" si="193"/>
        <v>82.519905300000005</v>
      </c>
      <c r="AE400">
        <f t="shared" si="194"/>
        <v>14.881319370259087</v>
      </c>
      <c r="AF400">
        <f t="shared" si="195"/>
        <v>20.169414168027426</v>
      </c>
    </row>
    <row r="401" spans="1:32" x14ac:dyDescent="0.25">
      <c r="A401">
        <v>3499.875</v>
      </c>
      <c r="B401">
        <v>2.427</v>
      </c>
      <c r="C401">
        <v>77.58</v>
      </c>
      <c r="D401">
        <f t="shared" si="168"/>
        <v>2427</v>
      </c>
      <c r="E401">
        <f t="shared" si="169"/>
        <v>3928.847641144625</v>
      </c>
      <c r="F401">
        <f t="shared" si="170"/>
        <v>4395.3177880897138</v>
      </c>
      <c r="G401">
        <f t="shared" si="171"/>
        <v>4229.7871616395978</v>
      </c>
      <c r="H401">
        <f t="shared" si="172"/>
        <v>2374.1903863567495</v>
      </c>
      <c r="I401">
        <f t="shared" si="173"/>
        <v>2587.1379513205379</v>
      </c>
      <c r="J401">
        <f t="shared" si="174"/>
        <v>37.462792871844286</v>
      </c>
      <c r="K401">
        <f t="shared" si="175"/>
        <v>13.680465037353205</v>
      </c>
      <c r="L401">
        <f t="shared" si="176"/>
        <v>46.88677239828889</v>
      </c>
      <c r="M401">
        <f t="shared" si="177"/>
        <v>16.244597305028677</v>
      </c>
      <c r="N401">
        <f t="shared" si="178"/>
        <v>14.397577788231537</v>
      </c>
      <c r="O401">
        <f t="shared" si="179"/>
        <v>16.947341435224722</v>
      </c>
      <c r="P401" s="11">
        <f t="shared" si="180"/>
        <v>28.089686006944952</v>
      </c>
      <c r="Q401">
        <f t="shared" si="181"/>
        <v>38.064997512437813</v>
      </c>
      <c r="R401">
        <f t="shared" si="182"/>
        <v>0.27653620187935535</v>
      </c>
      <c r="S401">
        <f t="shared" si="183"/>
        <v>0.17162022541040201</v>
      </c>
      <c r="T401" s="14">
        <f t="shared" si="184"/>
        <v>14.539124493438715</v>
      </c>
      <c r="U401" s="14">
        <f t="shared" si="185"/>
        <v>21.097239426852145</v>
      </c>
      <c r="V401">
        <f t="shared" si="186"/>
        <v>41.686731135000002</v>
      </c>
      <c r="W401">
        <f t="shared" si="187"/>
        <v>82.522852650000004</v>
      </c>
      <c r="X401">
        <f t="shared" si="188"/>
        <v>80.348886400210205</v>
      </c>
      <c r="Y401">
        <f t="shared" si="189"/>
        <v>100.16729511234519</v>
      </c>
      <c r="Z401">
        <v>94.686000000000007</v>
      </c>
      <c r="AA401">
        <f t="shared" si="190"/>
        <v>0.58658369201657723</v>
      </c>
      <c r="AB401">
        <f t="shared" si="191"/>
        <v>80.348886400210205</v>
      </c>
      <c r="AC401">
        <f t="shared" si="192"/>
        <v>100.16729511234519</v>
      </c>
      <c r="AD401">
        <f t="shared" si="193"/>
        <v>82.522852650000004</v>
      </c>
      <c r="AE401">
        <f t="shared" si="194"/>
        <v>15.339409839220233</v>
      </c>
      <c r="AF401">
        <f t="shared" si="195"/>
        <v>20.78679687725306</v>
      </c>
    </row>
    <row r="402" spans="1:32" x14ac:dyDescent="0.25">
      <c r="A402">
        <v>3500</v>
      </c>
      <c r="B402">
        <v>2.4209999999999998</v>
      </c>
      <c r="C402">
        <v>75.486999999999995</v>
      </c>
      <c r="D402">
        <f t="shared" si="168"/>
        <v>2421</v>
      </c>
      <c r="E402">
        <f t="shared" si="169"/>
        <v>4037.7813398333492</v>
      </c>
      <c r="F402">
        <f t="shared" si="170"/>
        <v>4472.7587544875278</v>
      </c>
      <c r="G402">
        <f t="shared" si="171"/>
        <v>4331.7708903519815</v>
      </c>
      <c r="H402">
        <f t="shared" si="172"/>
        <v>2427.4611698287154</v>
      </c>
      <c r="I402">
        <f t="shared" si="173"/>
        <v>2621.6520919320246</v>
      </c>
      <c r="J402">
        <f t="shared" si="174"/>
        <v>39.471204797049779</v>
      </c>
      <c r="K402">
        <f t="shared" si="175"/>
        <v>14.265906476814418</v>
      </c>
      <c r="L402">
        <f t="shared" si="176"/>
        <v>48.433487090420314</v>
      </c>
      <c r="M402">
        <f t="shared" si="177"/>
        <v>16.639677512229508</v>
      </c>
      <c r="N402">
        <f t="shared" si="178"/>
        <v>15.154132065961299</v>
      </c>
      <c r="O402">
        <f t="shared" si="179"/>
        <v>18.063198353198938</v>
      </c>
      <c r="P402" s="11">
        <f t="shared" si="180"/>
        <v>29.208856903678033</v>
      </c>
      <c r="Q402">
        <f t="shared" si="181"/>
        <v>38.986097334766889</v>
      </c>
      <c r="R402">
        <f t="shared" si="182"/>
        <v>0.28406785145982505</v>
      </c>
      <c r="S402">
        <f t="shared" si="183"/>
        <v>0.17147995524894175</v>
      </c>
      <c r="T402" s="14">
        <f t="shared" si="184"/>
        <v>15.251949398734551</v>
      </c>
      <c r="U402" s="14">
        <f t="shared" si="185"/>
        <v>21.724361316469682</v>
      </c>
      <c r="V402">
        <f t="shared" si="186"/>
        <v>41.688220000000008</v>
      </c>
      <c r="W402">
        <f t="shared" si="187"/>
        <v>82.525800000000018</v>
      </c>
      <c r="X402">
        <f t="shared" si="188"/>
        <v>81.047602525886774</v>
      </c>
      <c r="Y402">
        <f t="shared" si="189"/>
        <v>101.34800909080677</v>
      </c>
      <c r="Z402">
        <v>99.164000000000001</v>
      </c>
      <c r="AA402">
        <f t="shared" si="190"/>
        <v>0.64625614647602037</v>
      </c>
      <c r="AB402">
        <f t="shared" si="191"/>
        <v>81.047602525886759</v>
      </c>
      <c r="AC402">
        <f t="shared" si="192"/>
        <v>101.34800909080677</v>
      </c>
      <c r="AD402">
        <f t="shared" si="193"/>
        <v>82.525800000000018</v>
      </c>
      <c r="AE402">
        <f t="shared" si="194"/>
        <v>16.458938969661901</v>
      </c>
      <c r="AF402">
        <f t="shared" si="195"/>
        <v>21.968329634201691</v>
      </c>
    </row>
    <row r="403" spans="1:32" x14ac:dyDescent="0.25">
      <c r="A403">
        <v>3500.125</v>
      </c>
      <c r="B403">
        <v>2.4590000000000001</v>
      </c>
      <c r="C403">
        <v>72.563999999999993</v>
      </c>
      <c r="D403">
        <f t="shared" si="168"/>
        <v>2459</v>
      </c>
      <c r="E403">
        <f t="shared" si="169"/>
        <v>4200.4299652720365</v>
      </c>
      <c r="F403">
        <f t="shared" si="170"/>
        <v>4588.38566231189</v>
      </c>
      <c r="G403">
        <f t="shared" si="171"/>
        <v>4484.04253348768</v>
      </c>
      <c r="H403">
        <f t="shared" si="172"/>
        <v>2504.3827620675529</v>
      </c>
      <c r="I403">
        <f t="shared" si="173"/>
        <v>2671.4895915435673</v>
      </c>
      <c r="J403">
        <f t="shared" si="174"/>
        <v>43.385641645268748</v>
      </c>
      <c r="K403">
        <f t="shared" si="175"/>
        <v>15.422683293576178</v>
      </c>
      <c r="L403">
        <f t="shared" si="176"/>
        <v>51.770022862842829</v>
      </c>
      <c r="M403">
        <f t="shared" si="177"/>
        <v>17.549530472167291</v>
      </c>
      <c r="N403">
        <f t="shared" si="178"/>
        <v>16.670961918508247</v>
      </c>
      <c r="O403">
        <f t="shared" si="179"/>
        <v>20.215523493908449</v>
      </c>
      <c r="P403" s="11">
        <f t="shared" si="180"/>
        <v>31.44345842162469</v>
      </c>
      <c r="Q403">
        <f t="shared" si="181"/>
        <v>41.108950349790298</v>
      </c>
      <c r="R403">
        <f t="shared" si="182"/>
        <v>0.29537160458007922</v>
      </c>
      <c r="S403">
        <f t="shared" si="183"/>
        <v>0.17122650132968251</v>
      </c>
      <c r="T403" s="14">
        <f t="shared" si="184"/>
        <v>16.693517110384246</v>
      </c>
      <c r="U403" s="14">
        <f t="shared" si="185"/>
        <v>23.18232210528495</v>
      </c>
      <c r="V403">
        <f t="shared" si="186"/>
        <v>41.689708865000007</v>
      </c>
      <c r="W403">
        <f t="shared" si="187"/>
        <v>82.528747350000003</v>
      </c>
      <c r="X403">
        <f t="shared" si="188"/>
        <v>82.502840564658683</v>
      </c>
      <c r="Y403">
        <f t="shared" si="189"/>
        <v>103.91326774070279</v>
      </c>
      <c r="Z403">
        <v>102.004</v>
      </c>
      <c r="AA403">
        <f t="shared" si="190"/>
        <v>0.68410111536052665</v>
      </c>
      <c r="AB403">
        <f t="shared" si="191"/>
        <v>82.502840564658683</v>
      </c>
      <c r="AC403">
        <f t="shared" si="192"/>
        <v>103.91326774070278</v>
      </c>
      <c r="AD403">
        <f t="shared" si="193"/>
        <v>82.528747350000003</v>
      </c>
      <c r="AE403">
        <f t="shared" si="194"/>
        <v>18.065194193075119</v>
      </c>
      <c r="AF403">
        <f t="shared" si="195"/>
        <v>23.618304360302378</v>
      </c>
    </row>
    <row r="404" spans="1:32" x14ac:dyDescent="0.25">
      <c r="A404">
        <v>3500.25</v>
      </c>
      <c r="B404">
        <v>2.4969999999999999</v>
      </c>
      <c r="C404">
        <v>70.55</v>
      </c>
      <c r="D404">
        <f t="shared" si="168"/>
        <v>2497</v>
      </c>
      <c r="E404">
        <f t="shared" si="169"/>
        <v>4320.340184266478</v>
      </c>
      <c r="F404">
        <f t="shared" si="170"/>
        <v>4673.6298369950391</v>
      </c>
      <c r="G404">
        <f t="shared" si="171"/>
        <v>4596.3024805102768</v>
      </c>
      <c r="H404">
        <f t="shared" si="172"/>
        <v>2559.2079810329287</v>
      </c>
      <c r="I404">
        <f t="shared" si="173"/>
        <v>2707.0108509112347</v>
      </c>
      <c r="J404">
        <f t="shared" si="174"/>
        <v>46.607352251545898</v>
      </c>
      <c r="K404">
        <f t="shared" si="175"/>
        <v>16.354215088986052</v>
      </c>
      <c r="L404">
        <f t="shared" si="176"/>
        <v>54.541511185565938</v>
      </c>
      <c r="M404">
        <f t="shared" si="177"/>
        <v>18.297785644137061</v>
      </c>
      <c r="N404">
        <f t="shared" si="178"/>
        <v>17.945939897291815</v>
      </c>
      <c r="O404">
        <f t="shared" si="179"/>
        <v>22.015831531040142</v>
      </c>
      <c r="P404" s="11">
        <f t="shared" si="180"/>
        <v>33.234090238260251</v>
      </c>
      <c r="Q404">
        <f t="shared" si="181"/>
        <v>42.851830969951742</v>
      </c>
      <c r="R404">
        <f t="shared" si="182"/>
        <v>0.30371921211403408</v>
      </c>
      <c r="S404">
        <f t="shared" si="183"/>
        <v>0.17095674316422649</v>
      </c>
      <c r="T404" s="14">
        <f t="shared" si="184"/>
        <v>17.865524626431334</v>
      </c>
      <c r="U404" s="14">
        <f t="shared" si="185"/>
        <v>24.39209811559747</v>
      </c>
      <c r="V404">
        <f t="shared" si="186"/>
        <v>41.691197729999999</v>
      </c>
      <c r="W404">
        <f t="shared" si="187"/>
        <v>82.531694700000003</v>
      </c>
      <c r="X404">
        <f t="shared" si="188"/>
        <v>83.677132988283972</v>
      </c>
      <c r="Y404">
        <f t="shared" si="189"/>
        <v>106.00043147413118</v>
      </c>
      <c r="Z404">
        <v>101.783</v>
      </c>
      <c r="AA404">
        <f t="shared" si="190"/>
        <v>0.68115613714803502</v>
      </c>
      <c r="AB404">
        <f t="shared" si="191"/>
        <v>83.677132988283958</v>
      </c>
      <c r="AC404">
        <f t="shared" si="192"/>
        <v>106.00043147413118</v>
      </c>
      <c r="AD404">
        <f t="shared" si="193"/>
        <v>82.531694700000003</v>
      </c>
      <c r="AE404">
        <f t="shared" si="194"/>
        <v>19.065418493441676</v>
      </c>
      <c r="AF404">
        <f t="shared" si="195"/>
        <v>24.582833012585656</v>
      </c>
    </row>
    <row r="405" spans="1:32" x14ac:dyDescent="0.25">
      <c r="A405">
        <v>3500.375</v>
      </c>
      <c r="B405">
        <v>2.5070000000000001</v>
      </c>
      <c r="C405">
        <v>69.942999999999998</v>
      </c>
      <c r="D405">
        <f t="shared" si="168"/>
        <v>2507</v>
      </c>
      <c r="E405">
        <f t="shared" si="169"/>
        <v>4357.8342364496812</v>
      </c>
      <c r="F405">
        <f t="shared" si="170"/>
        <v>4700.284358692079</v>
      </c>
      <c r="G405">
        <f t="shared" si="171"/>
        <v>4631.4044121641919</v>
      </c>
      <c r="H405">
        <f t="shared" si="172"/>
        <v>2576.0390253800142</v>
      </c>
      <c r="I405">
        <f t="shared" si="173"/>
        <v>2717.915684543711</v>
      </c>
      <c r="J405">
        <f t="shared" si="174"/>
        <v>47.609733115559052</v>
      </c>
      <c r="K405">
        <f t="shared" si="175"/>
        <v>16.636394490124001</v>
      </c>
      <c r="L405">
        <f t="shared" si="176"/>
        <v>55.386331342781475</v>
      </c>
      <c r="M405">
        <f t="shared" si="177"/>
        <v>18.519373630399791</v>
      </c>
      <c r="N405">
        <f t="shared" si="178"/>
        <v>18.347584081981893</v>
      </c>
      <c r="O405">
        <f t="shared" si="179"/>
        <v>22.586753901056166</v>
      </c>
      <c r="P405" s="11">
        <f t="shared" si="180"/>
        <v>33.771828296644756</v>
      </c>
      <c r="Q405">
        <f t="shared" si="181"/>
        <v>43.366886673503522</v>
      </c>
      <c r="R405">
        <f t="shared" si="182"/>
        <v>0.30632787871007944</v>
      </c>
      <c r="S405">
        <f t="shared" si="183"/>
        <v>0.17085187487972633</v>
      </c>
      <c r="T405" s="14">
        <f t="shared" si="184"/>
        <v>18.220306309635685</v>
      </c>
      <c r="U405" s="14">
        <f t="shared" si="185"/>
        <v>24.751757019157743</v>
      </c>
      <c r="V405">
        <f t="shared" si="186"/>
        <v>41.692686594999998</v>
      </c>
      <c r="W405">
        <f t="shared" si="187"/>
        <v>82.534642050000016</v>
      </c>
      <c r="X405">
        <f t="shared" si="188"/>
        <v>84.030317156479782</v>
      </c>
      <c r="Y405">
        <f t="shared" si="189"/>
        <v>106.62395298556754</v>
      </c>
      <c r="Z405">
        <v>99.498999999999995</v>
      </c>
      <c r="AA405">
        <f t="shared" si="190"/>
        <v>0.65072025372119968</v>
      </c>
      <c r="AB405">
        <f t="shared" si="191"/>
        <v>84.030317156479768</v>
      </c>
      <c r="AC405">
        <f t="shared" si="192"/>
        <v>106.62395298556751</v>
      </c>
      <c r="AD405">
        <f t="shared" si="193"/>
        <v>82.534642050000016</v>
      </c>
      <c r="AE405">
        <f t="shared" si="194"/>
        <v>19.074105975606379</v>
      </c>
      <c r="AF405">
        <f t="shared" si="195"/>
        <v>24.493331689854031</v>
      </c>
    </row>
    <row r="406" spans="1:32" x14ac:dyDescent="0.25">
      <c r="A406">
        <v>3500.5</v>
      </c>
      <c r="B406">
        <v>2.4910000000000001</v>
      </c>
      <c r="C406">
        <v>70.653999999999996</v>
      </c>
      <c r="D406">
        <f t="shared" si="168"/>
        <v>2491</v>
      </c>
      <c r="E406">
        <f t="shared" si="169"/>
        <v>4313.9808078806582</v>
      </c>
      <c r="F406">
        <f t="shared" si="170"/>
        <v>4669.1089563223595</v>
      </c>
      <c r="G406">
        <f t="shared" si="171"/>
        <v>4590.3488323378724</v>
      </c>
      <c r="H406">
        <f t="shared" si="172"/>
        <v>2556.3387813412846</v>
      </c>
      <c r="I406">
        <f t="shared" si="173"/>
        <v>2705.151896431018</v>
      </c>
      <c r="J406">
        <f t="shared" si="174"/>
        <v>46.358582153209781</v>
      </c>
      <c r="K406">
        <f t="shared" si="175"/>
        <v>16.278356100788702</v>
      </c>
      <c r="L406">
        <f t="shared" si="176"/>
        <v>54.305240909010095</v>
      </c>
      <c r="M406">
        <f t="shared" si="177"/>
        <v>18.228756335865956</v>
      </c>
      <c r="N406">
        <f t="shared" si="178"/>
        <v>17.847728237278183</v>
      </c>
      <c r="O406">
        <f t="shared" si="179"/>
        <v>21.882308794372673</v>
      </c>
      <c r="P406" s="11">
        <f t="shared" si="180"/>
        <v>33.085796740832556</v>
      </c>
      <c r="Q406">
        <f t="shared" si="181"/>
        <v>42.690780020920528</v>
      </c>
      <c r="R406">
        <f t="shared" si="182"/>
        <v>0.30327662261558297</v>
      </c>
      <c r="S406">
        <f t="shared" si="183"/>
        <v>0.17097346726074669</v>
      </c>
      <c r="T406" s="14">
        <f t="shared" si="184"/>
        <v>17.767911726790039</v>
      </c>
      <c r="U406" s="14">
        <f t="shared" si="185"/>
        <v>24.279836657270867</v>
      </c>
      <c r="V406">
        <f t="shared" si="186"/>
        <v>41.694175460000004</v>
      </c>
      <c r="W406">
        <f t="shared" si="187"/>
        <v>82.537589400000002</v>
      </c>
      <c r="X406">
        <f t="shared" si="188"/>
        <v>83.582929014739051</v>
      </c>
      <c r="Y406">
        <f t="shared" si="189"/>
        <v>105.82201174449551</v>
      </c>
      <c r="Z406">
        <v>97.272999999999996</v>
      </c>
      <c r="AA406">
        <f t="shared" si="190"/>
        <v>0.62105726050397758</v>
      </c>
      <c r="AB406">
        <f t="shared" si="191"/>
        <v>83.582929014739051</v>
      </c>
      <c r="AC406">
        <f t="shared" si="192"/>
        <v>105.82201174449551</v>
      </c>
      <c r="AD406">
        <f t="shared" si="193"/>
        <v>82.537589400000002</v>
      </c>
      <c r="AE406">
        <f t="shared" si="194"/>
        <v>18.40039127773597</v>
      </c>
      <c r="AF406">
        <f t="shared" si="195"/>
        <v>23.742123017011693</v>
      </c>
    </row>
    <row r="407" spans="1:32" x14ac:dyDescent="0.25">
      <c r="A407">
        <v>3500.625</v>
      </c>
      <c r="B407">
        <v>2.4569999999999999</v>
      </c>
      <c r="C407">
        <v>72.063000000000002</v>
      </c>
      <c r="D407">
        <f t="shared" si="168"/>
        <v>2457</v>
      </c>
      <c r="E407">
        <f t="shared" si="169"/>
        <v>4229.6324049789764</v>
      </c>
      <c r="F407">
        <f t="shared" si="170"/>
        <v>4609.1456766995543</v>
      </c>
      <c r="G407">
        <f t="shared" si="171"/>
        <v>4511.381857541317</v>
      </c>
      <c r="H407">
        <f t="shared" si="172"/>
        <v>2517.8774996114171</v>
      </c>
      <c r="I407">
        <f t="shared" si="173"/>
        <v>2680.2328319982371</v>
      </c>
      <c r="J407">
        <f t="shared" si="174"/>
        <v>43.955214721026927</v>
      </c>
      <c r="K407">
        <f t="shared" si="175"/>
        <v>15.576660352192478</v>
      </c>
      <c r="L407">
        <f t="shared" si="176"/>
        <v>52.197058046226843</v>
      </c>
      <c r="M407">
        <f t="shared" si="177"/>
        <v>17.65022321885321</v>
      </c>
      <c r="N407">
        <f t="shared" si="178"/>
        <v>16.896611608520423</v>
      </c>
      <c r="O407">
        <f t="shared" si="179"/>
        <v>20.548771114878278</v>
      </c>
      <c r="P407" s="11">
        <f t="shared" si="180"/>
        <v>31.732619034863543</v>
      </c>
      <c r="Q407">
        <f t="shared" si="181"/>
        <v>41.342788203734528</v>
      </c>
      <c r="R407">
        <f t="shared" si="182"/>
        <v>0.2974045410752969</v>
      </c>
      <c r="S407">
        <f t="shared" si="183"/>
        <v>0.17116899007752878</v>
      </c>
      <c r="T407" s="14">
        <f t="shared" si="184"/>
        <v>16.881785076381391</v>
      </c>
      <c r="U407" s="14">
        <f t="shared" si="185"/>
        <v>23.343975358400385</v>
      </c>
      <c r="V407">
        <f t="shared" si="186"/>
        <v>41.695664325000003</v>
      </c>
      <c r="W407">
        <f t="shared" si="187"/>
        <v>82.540536750000015</v>
      </c>
      <c r="X407">
        <f t="shared" si="188"/>
        <v>82.69568605572735</v>
      </c>
      <c r="Y407">
        <f t="shared" si="189"/>
        <v>104.22895838272828</v>
      </c>
      <c r="Z407">
        <v>96.325000000000003</v>
      </c>
      <c r="AA407">
        <f t="shared" si="190"/>
        <v>0.60842450328478337</v>
      </c>
      <c r="AB407">
        <f t="shared" si="191"/>
        <v>82.695686055727364</v>
      </c>
      <c r="AC407">
        <f t="shared" si="192"/>
        <v>104.22895838272827</v>
      </c>
      <c r="AD407">
        <f t="shared" si="193"/>
        <v>82.540536750000015</v>
      </c>
      <c r="AE407">
        <f t="shared" si="194"/>
        <v>17.530912172219029</v>
      </c>
      <c r="AF407">
        <f t="shared" si="195"/>
        <v>22.840118811436124</v>
      </c>
    </row>
    <row r="408" spans="1:32" x14ac:dyDescent="0.25">
      <c r="A408">
        <v>3500.75</v>
      </c>
      <c r="B408">
        <v>2.4119999999999999</v>
      </c>
      <c r="C408">
        <v>72.962999999999994</v>
      </c>
      <c r="D408">
        <f t="shared" si="168"/>
        <v>2412</v>
      </c>
      <c r="E408">
        <f t="shared" si="169"/>
        <v>4177.4598083960373</v>
      </c>
      <c r="F408">
        <f t="shared" si="170"/>
        <v>4572.0561777887424</v>
      </c>
      <c r="G408">
        <f t="shared" si="171"/>
        <v>4462.5378726203699</v>
      </c>
      <c r="H408">
        <f t="shared" si="172"/>
        <v>2493.7019379262401</v>
      </c>
      <c r="I408">
        <f t="shared" si="173"/>
        <v>2664.5694855824108</v>
      </c>
      <c r="J408">
        <f t="shared" si="174"/>
        <v>42.092223127243386</v>
      </c>
      <c r="K408">
        <f t="shared" si="175"/>
        <v>14.99914104478361</v>
      </c>
      <c r="L408">
        <f t="shared" si="176"/>
        <v>50.419718835169164</v>
      </c>
      <c r="M408">
        <f t="shared" si="177"/>
        <v>17.125032470914558</v>
      </c>
      <c r="N408">
        <f t="shared" si="178"/>
        <v>16.169653893340048</v>
      </c>
      <c r="O408">
        <f t="shared" si="179"/>
        <v>19.56215247584225</v>
      </c>
      <c r="P408" s="11">
        <f t="shared" si="180"/>
        <v>30.598562988761152</v>
      </c>
      <c r="Q408">
        <f t="shared" si="181"/>
        <v>40.116025051905012</v>
      </c>
      <c r="R408">
        <f t="shared" si="182"/>
        <v>0.29377289009161994</v>
      </c>
      <c r="S408">
        <f t="shared" si="183"/>
        <v>0.17126858357900163</v>
      </c>
      <c r="T408" s="14">
        <f t="shared" si="184"/>
        <v>16.145659901425979</v>
      </c>
      <c r="U408" s="14">
        <f t="shared" si="185"/>
        <v>22.498223082201939</v>
      </c>
      <c r="V408">
        <f t="shared" si="186"/>
        <v>41.697153190000002</v>
      </c>
      <c r="W408">
        <f t="shared" si="187"/>
        <v>82.543484100000015</v>
      </c>
      <c r="X408">
        <f t="shared" si="188"/>
        <v>81.940300944492463</v>
      </c>
      <c r="Y408">
        <f t="shared" si="189"/>
        <v>102.83284055900822</v>
      </c>
      <c r="Z408">
        <v>95.671000000000006</v>
      </c>
      <c r="AA408">
        <f t="shared" si="190"/>
        <v>0.59970949988673161</v>
      </c>
      <c r="AB408">
        <f t="shared" si="191"/>
        <v>81.940300944492463</v>
      </c>
      <c r="AC408">
        <f t="shared" si="192"/>
        <v>102.83284055900822</v>
      </c>
      <c r="AD408">
        <f t="shared" si="193"/>
        <v>82.543484100000015</v>
      </c>
      <c r="AE408">
        <f t="shared" si="194"/>
        <v>16.826617052064524</v>
      </c>
      <c r="AF408">
        <f t="shared" si="195"/>
        <v>22.060414779849836</v>
      </c>
    </row>
    <row r="409" spans="1:32" x14ac:dyDescent="0.25">
      <c r="A409">
        <v>3500.875</v>
      </c>
      <c r="B409">
        <v>2.3959999999999999</v>
      </c>
      <c r="C409">
        <v>72.245999999999995</v>
      </c>
      <c r="D409">
        <f t="shared" si="168"/>
        <v>2396</v>
      </c>
      <c r="E409">
        <f t="shared" si="169"/>
        <v>4218.9186944605935</v>
      </c>
      <c r="F409">
        <f t="shared" si="170"/>
        <v>4601.5292998920359</v>
      </c>
      <c r="G409">
        <f t="shared" si="171"/>
        <v>4501.3516817540076</v>
      </c>
      <c r="H409">
        <f t="shared" si="172"/>
        <v>2512.9374391707133</v>
      </c>
      <c r="I409">
        <f t="shared" si="173"/>
        <v>2677.0321668387051</v>
      </c>
      <c r="J409">
        <f t="shared" si="174"/>
        <v>42.64706278132391</v>
      </c>
      <c r="K409">
        <f t="shared" si="175"/>
        <v>15.130391557353327</v>
      </c>
      <c r="L409">
        <f t="shared" si="176"/>
        <v>50.73307626704468</v>
      </c>
      <c r="M409">
        <f t="shared" si="177"/>
        <v>17.17093692860476</v>
      </c>
      <c r="N409">
        <f t="shared" si="178"/>
        <v>16.391202409835159</v>
      </c>
      <c r="O409">
        <f t="shared" si="179"/>
        <v>19.912998634581101</v>
      </c>
      <c r="P409" s="11">
        <f t="shared" si="180"/>
        <v>30.832335757451759</v>
      </c>
      <c r="Q409">
        <f t="shared" si="181"/>
        <v>40.220881162809256</v>
      </c>
      <c r="R409">
        <f t="shared" si="182"/>
        <v>0.29665866102543159</v>
      </c>
      <c r="S409">
        <f t="shared" si="183"/>
        <v>0.17119063828736106</v>
      </c>
      <c r="T409" s="14">
        <f t="shared" si="184"/>
        <v>16.296908993619706</v>
      </c>
      <c r="U409" s="14">
        <f t="shared" si="185"/>
        <v>22.570287895986262</v>
      </c>
      <c r="V409">
        <f t="shared" si="186"/>
        <v>41.698642055000001</v>
      </c>
      <c r="W409">
        <f t="shared" si="187"/>
        <v>82.54643145</v>
      </c>
      <c r="X409">
        <f t="shared" si="188"/>
        <v>82.083414925715502</v>
      </c>
      <c r="Y409">
        <f t="shared" si="189"/>
        <v>103.03195797861331</v>
      </c>
      <c r="Z409">
        <v>92.373000000000005</v>
      </c>
      <c r="AA409">
        <f t="shared" si="190"/>
        <v>0.55576136348493532</v>
      </c>
      <c r="AB409">
        <f t="shared" si="191"/>
        <v>82.083414925715502</v>
      </c>
      <c r="AC409">
        <f t="shared" si="192"/>
        <v>103.03195797861329</v>
      </c>
      <c r="AD409">
        <f t="shared" si="193"/>
        <v>82.54643145</v>
      </c>
      <c r="AE409">
        <f t="shared" si="194"/>
        <v>16.559957022373869</v>
      </c>
      <c r="AF409">
        <f t="shared" si="195"/>
        <v>21.602517198105925</v>
      </c>
    </row>
    <row r="410" spans="1:32" x14ac:dyDescent="0.25">
      <c r="A410">
        <v>3501</v>
      </c>
      <c r="B410">
        <v>2.4</v>
      </c>
      <c r="C410">
        <v>70.828000000000003</v>
      </c>
      <c r="D410">
        <f t="shared" si="168"/>
        <v>2400</v>
      </c>
      <c r="E410">
        <f t="shared" si="169"/>
        <v>4303.3828429434689</v>
      </c>
      <c r="F410">
        <f t="shared" si="170"/>
        <v>4661.5748630485123</v>
      </c>
      <c r="G410">
        <f t="shared" si="171"/>
        <v>4580.4270175636748</v>
      </c>
      <c r="H410">
        <f t="shared" si="172"/>
        <v>2551.5478203586699</v>
      </c>
      <c r="I410">
        <f t="shared" si="173"/>
        <v>2702.0478328103823</v>
      </c>
      <c r="J410">
        <f t="shared" si="174"/>
        <v>44.445849343056508</v>
      </c>
      <c r="K410">
        <f t="shared" si="175"/>
        <v>15.62495107098499</v>
      </c>
      <c r="L410">
        <f t="shared" si="176"/>
        <v>52.15267248913382</v>
      </c>
      <c r="M410">
        <f t="shared" si="177"/>
        <v>17.522549977908678</v>
      </c>
      <c r="N410">
        <f t="shared" si="178"/>
        <v>17.107572533316464</v>
      </c>
      <c r="O410">
        <f t="shared" si="179"/>
        <v>20.953923592861493</v>
      </c>
      <c r="P410" s="11">
        <f t="shared" si="180"/>
        <v>31.767092177436993</v>
      </c>
      <c r="Q410">
        <f t="shared" si="181"/>
        <v>41.037835919612633</v>
      </c>
      <c r="R410">
        <f t="shared" si="182"/>
        <v>0.30253897580162198</v>
      </c>
      <c r="S410">
        <f t="shared" si="183"/>
        <v>0.17100068116086239</v>
      </c>
      <c r="T410" s="14">
        <f t="shared" si="184"/>
        <v>16.904255846021812</v>
      </c>
      <c r="U410" s="14">
        <f t="shared" si="185"/>
        <v>23.133201329306715</v>
      </c>
      <c r="V410">
        <f t="shared" si="186"/>
        <v>41.700130919999999</v>
      </c>
      <c r="W410">
        <f t="shared" si="187"/>
        <v>82.549378800000014</v>
      </c>
      <c r="X410">
        <f t="shared" si="188"/>
        <v>82.694059371443259</v>
      </c>
      <c r="Y410">
        <f t="shared" si="189"/>
        <v>104.07157034449185</v>
      </c>
      <c r="Z410">
        <v>87.715000000000003</v>
      </c>
      <c r="AA410">
        <f t="shared" si="190"/>
        <v>0.49369028423703742</v>
      </c>
      <c r="AB410">
        <f t="shared" si="191"/>
        <v>82.694059371443259</v>
      </c>
      <c r="AC410">
        <f t="shared" si="192"/>
        <v>104.07157034449185</v>
      </c>
      <c r="AD410">
        <f t="shared" si="193"/>
        <v>82.549378800000014</v>
      </c>
      <c r="AE410">
        <f t="shared" si="194"/>
        <v>16.486898456757256</v>
      </c>
      <c r="AF410">
        <f t="shared" si="195"/>
        <v>21.298349559745787</v>
      </c>
    </row>
    <row r="411" spans="1:32" x14ac:dyDescent="0.25">
      <c r="A411">
        <v>3501.125</v>
      </c>
      <c r="B411">
        <v>2.4279999999999999</v>
      </c>
      <c r="C411">
        <v>69.176000000000002</v>
      </c>
      <c r="D411">
        <f t="shared" si="168"/>
        <v>2428</v>
      </c>
      <c r="E411">
        <f t="shared" si="169"/>
        <v>4406.1524228055978</v>
      </c>
      <c r="F411">
        <f t="shared" si="170"/>
        <v>4734.6337573724995</v>
      </c>
      <c r="G411">
        <f t="shared" si="171"/>
        <v>4676.6398982306009</v>
      </c>
      <c r="H411">
        <f t="shared" si="172"/>
        <v>2597.5167205496728</v>
      </c>
      <c r="I411">
        <f t="shared" si="173"/>
        <v>2731.831083244133</v>
      </c>
      <c r="J411">
        <f t="shared" si="174"/>
        <v>47.137627032033407</v>
      </c>
      <c r="K411">
        <f t="shared" si="175"/>
        <v>16.381942079663286</v>
      </c>
      <c r="L411">
        <f t="shared" si="176"/>
        <v>54.427885550343589</v>
      </c>
      <c r="M411">
        <f t="shared" si="177"/>
        <v>18.119923791595756</v>
      </c>
      <c r="N411">
        <f t="shared" si="178"/>
        <v>18.188037967152077</v>
      </c>
      <c r="O411">
        <f t="shared" si="179"/>
        <v>22.488204201163501</v>
      </c>
      <c r="P411" s="11">
        <f t="shared" si="180"/>
        <v>33.2090200902961</v>
      </c>
      <c r="Q411">
        <f t="shared" si="181"/>
        <v>42.425985300083283</v>
      </c>
      <c r="R411">
        <f t="shared" si="182"/>
        <v>0.30968695448382366</v>
      </c>
      <c r="S411">
        <f t="shared" si="183"/>
        <v>0.1706998822964414</v>
      </c>
      <c r="T411" s="14">
        <f t="shared" si="184"/>
        <v>17.849015521232904</v>
      </c>
      <c r="U411" s="14">
        <f t="shared" si="185"/>
        <v>24.095467293724614</v>
      </c>
      <c r="V411">
        <f t="shared" si="186"/>
        <v>41.701619784999998</v>
      </c>
      <c r="W411">
        <f t="shared" si="187"/>
        <v>82.552326149999999</v>
      </c>
      <c r="X411">
        <f t="shared" si="188"/>
        <v>83.646338312740212</v>
      </c>
      <c r="Y411">
        <f t="shared" si="189"/>
        <v>105.75264533848703</v>
      </c>
      <c r="Z411">
        <v>83.76</v>
      </c>
      <c r="AA411">
        <f t="shared" si="190"/>
        <v>0.4409871673573818</v>
      </c>
      <c r="AB411">
        <f t="shared" si="191"/>
        <v>83.646338312740212</v>
      </c>
      <c r="AC411">
        <f t="shared" si="192"/>
        <v>105.75264533848703</v>
      </c>
      <c r="AD411">
        <f t="shared" si="193"/>
        <v>82.552326149999999</v>
      </c>
      <c r="AE411">
        <f t="shared" si="194"/>
        <v>16.724768446458473</v>
      </c>
      <c r="AF411">
        <f t="shared" si="195"/>
        <v>21.366628052481545</v>
      </c>
    </row>
    <row r="412" spans="1:32" x14ac:dyDescent="0.25">
      <c r="A412">
        <v>3501.25</v>
      </c>
      <c r="B412">
        <v>2.464</v>
      </c>
      <c r="C412">
        <v>67.713999999999999</v>
      </c>
      <c r="D412">
        <f t="shared" si="168"/>
        <v>2464</v>
      </c>
      <c r="E412">
        <f t="shared" si="169"/>
        <v>4501.284815547745</v>
      </c>
      <c r="F412">
        <f t="shared" si="170"/>
        <v>4802.2633753728915</v>
      </c>
      <c r="G412">
        <f t="shared" si="171"/>
        <v>4765.7028443157988</v>
      </c>
      <c r="H412">
        <f t="shared" si="172"/>
        <v>2639.1237317383857</v>
      </c>
      <c r="I412">
        <f t="shared" si="173"/>
        <v>2758.7882657933001</v>
      </c>
      <c r="J412">
        <f t="shared" si="174"/>
        <v>49.924496137037238</v>
      </c>
      <c r="K412">
        <f t="shared" si="175"/>
        <v>17.161696111990565</v>
      </c>
      <c r="L412">
        <f t="shared" si="176"/>
        <v>56.824111409167465</v>
      </c>
      <c r="M412">
        <f t="shared" si="177"/>
        <v>18.753288881659774</v>
      </c>
      <c r="N412">
        <f t="shared" si="178"/>
        <v>19.317533645847917</v>
      </c>
      <c r="O412">
        <f t="shared" si="179"/>
        <v>24.082638518157751</v>
      </c>
      <c r="P412" s="11">
        <f t="shared" si="180"/>
        <v>34.690428693992068</v>
      </c>
      <c r="Q412">
        <f t="shared" si="181"/>
        <v>43.895401933998116</v>
      </c>
      <c r="R412">
        <f t="shared" si="182"/>
        <v>0.31628734184501905</v>
      </c>
      <c r="S412">
        <f t="shared" si="183"/>
        <v>0.17033876593578925</v>
      </c>
      <c r="T412" s="14">
        <f t="shared" si="184"/>
        <v>18.829306710537821</v>
      </c>
      <c r="U412" s="14">
        <f t="shared" si="185"/>
        <v>25.121815439683967</v>
      </c>
      <c r="V412">
        <f t="shared" si="186"/>
        <v>41.703108650000004</v>
      </c>
      <c r="W412">
        <f t="shared" si="187"/>
        <v>82.555273500000013</v>
      </c>
      <c r="X412">
        <f t="shared" si="188"/>
        <v>84.624410467889675</v>
      </c>
      <c r="Y412">
        <f t="shared" si="189"/>
        <v>107.5034229035146</v>
      </c>
      <c r="Z412">
        <v>81.444000000000003</v>
      </c>
      <c r="AA412">
        <f t="shared" si="190"/>
        <v>0.41012486174593232</v>
      </c>
      <c r="AB412">
        <f t="shared" si="191"/>
        <v>84.624410467889675</v>
      </c>
      <c r="AC412">
        <f t="shared" si="192"/>
        <v>107.50342290351459</v>
      </c>
      <c r="AD412">
        <f t="shared" si="193"/>
        <v>82.555273500000013</v>
      </c>
      <c r="AE412">
        <f t="shared" si="194"/>
        <v>17.158571214589287</v>
      </c>
      <c r="AF412">
        <f t="shared" si="195"/>
        <v>21.711532789676035</v>
      </c>
    </row>
    <row r="413" spans="1:32" x14ac:dyDescent="0.25">
      <c r="A413">
        <v>3501.375</v>
      </c>
      <c r="B413">
        <v>2.4820000000000002</v>
      </c>
      <c r="C413">
        <v>66.802999999999997</v>
      </c>
      <c r="D413">
        <f t="shared" si="168"/>
        <v>2482</v>
      </c>
      <c r="E413">
        <f t="shared" si="169"/>
        <v>4562.6693411972519</v>
      </c>
      <c r="F413">
        <f t="shared" si="170"/>
        <v>4845.9016346571261</v>
      </c>
      <c r="G413">
        <f t="shared" si="171"/>
        <v>4823.1710372288671</v>
      </c>
      <c r="H413">
        <f t="shared" si="172"/>
        <v>2665.5066116588205</v>
      </c>
      <c r="I413">
        <f t="shared" si="173"/>
        <v>2775.8817336937504</v>
      </c>
      <c r="J413">
        <f t="shared" si="174"/>
        <v>51.670155665445584</v>
      </c>
      <c r="K413">
        <f t="shared" si="175"/>
        <v>17.634425083049869</v>
      </c>
      <c r="L413">
        <f t="shared" si="176"/>
        <v>58.284216904181612</v>
      </c>
      <c r="M413">
        <f t="shared" si="177"/>
        <v>19.125099149446374</v>
      </c>
      <c r="N413">
        <f t="shared" si="178"/>
        <v>20.034018605288864</v>
      </c>
      <c r="O413">
        <f t="shared" si="179"/>
        <v>25.103634081179386</v>
      </c>
      <c r="P413" s="11">
        <f t="shared" si="180"/>
        <v>35.577034057629319</v>
      </c>
      <c r="Q413">
        <f t="shared" si="181"/>
        <v>44.754930236133738</v>
      </c>
      <c r="R413">
        <f t="shared" si="182"/>
        <v>0.32053370352226312</v>
      </c>
      <c r="S413">
        <f t="shared" si="183"/>
        <v>0.17005746967406693</v>
      </c>
      <c r="T413" s="14">
        <f t="shared" si="184"/>
        <v>19.420549538552201</v>
      </c>
      <c r="U413" s="14">
        <f t="shared" si="185"/>
        <v>25.725784929133305</v>
      </c>
      <c r="V413">
        <f t="shared" si="186"/>
        <v>41.704597515000003</v>
      </c>
      <c r="W413">
        <f t="shared" si="187"/>
        <v>82.558220850000012</v>
      </c>
      <c r="X413">
        <f t="shared" si="188"/>
        <v>85.207869414132432</v>
      </c>
      <c r="Y413">
        <f t="shared" si="189"/>
        <v>108.54049037645702</v>
      </c>
      <c r="Z413">
        <v>80.778999999999996</v>
      </c>
      <c r="AA413">
        <f t="shared" si="190"/>
        <v>0.40126327572191933</v>
      </c>
      <c r="AB413">
        <f t="shared" si="191"/>
        <v>85.20786941413246</v>
      </c>
      <c r="AC413">
        <f t="shared" si="192"/>
        <v>108.54049037645703</v>
      </c>
      <c r="AD413">
        <f t="shared" si="193"/>
        <v>82.558220850000012</v>
      </c>
      <c r="AE413">
        <f t="shared" si="194"/>
        <v>17.505150295987761</v>
      </c>
      <c r="AF413">
        <f t="shared" si="195"/>
        <v>22.020997562666775</v>
      </c>
    </row>
    <row r="414" spans="1:32" x14ac:dyDescent="0.25">
      <c r="A414">
        <v>3501.5</v>
      </c>
      <c r="B414">
        <v>2.4660000000000002</v>
      </c>
      <c r="C414">
        <v>66.81</v>
      </c>
      <c r="D414">
        <f t="shared" si="168"/>
        <v>2466</v>
      </c>
      <c r="E414">
        <f t="shared" si="169"/>
        <v>4562.1912887292319</v>
      </c>
      <c r="F414">
        <f t="shared" si="170"/>
        <v>4845.5617871576114</v>
      </c>
      <c r="G414">
        <f t="shared" si="171"/>
        <v>4822.7234845083067</v>
      </c>
      <c r="H414">
        <f t="shared" si="172"/>
        <v>2665.3025207393366</v>
      </c>
      <c r="I414">
        <f t="shared" si="173"/>
        <v>2775.7495031870162</v>
      </c>
      <c r="J414">
        <f t="shared" si="174"/>
        <v>51.326311349323696</v>
      </c>
      <c r="K414">
        <f t="shared" si="175"/>
        <v>17.518063341728634</v>
      </c>
      <c r="L414">
        <f t="shared" si="176"/>
        <v>57.900370635777655</v>
      </c>
      <c r="M414">
        <f t="shared" si="177"/>
        <v>19.000000560756355</v>
      </c>
      <c r="N414">
        <f t="shared" si="178"/>
        <v>19.900369514264945</v>
      </c>
      <c r="O414">
        <f t="shared" si="179"/>
        <v>24.935190025762736</v>
      </c>
      <c r="P414" s="11">
        <f t="shared" si="180"/>
        <v>35.342820693019007</v>
      </c>
      <c r="Q414">
        <f t="shared" si="181"/>
        <v>44.462274355982203</v>
      </c>
      <c r="R414">
        <f t="shared" si="182"/>
        <v>0.32050067875542032</v>
      </c>
      <c r="S414">
        <f t="shared" si="183"/>
        <v>0.17005981694066433</v>
      </c>
      <c r="T414" s="14">
        <f t="shared" si="184"/>
        <v>19.264035776560711</v>
      </c>
      <c r="U414" s="14">
        <f t="shared" si="185"/>
        <v>25.51984704044607</v>
      </c>
      <c r="V414">
        <f t="shared" si="186"/>
        <v>41.706086379999995</v>
      </c>
      <c r="W414">
        <f t="shared" si="187"/>
        <v>82.561168199999997</v>
      </c>
      <c r="X414">
        <f t="shared" si="188"/>
        <v>85.054403022042408</v>
      </c>
      <c r="Y414">
        <f t="shared" si="189"/>
        <v>108.23440370616515</v>
      </c>
      <c r="Z414">
        <v>81.161000000000001</v>
      </c>
      <c r="AA414">
        <f t="shared" si="190"/>
        <v>0.40635369055075088</v>
      </c>
      <c r="AB414">
        <f t="shared" si="191"/>
        <v>85.054403022042408</v>
      </c>
      <c r="AC414">
        <f t="shared" si="192"/>
        <v>108.23440370616515</v>
      </c>
      <c r="AD414">
        <f t="shared" si="193"/>
        <v>82.561168199999997</v>
      </c>
      <c r="AE414">
        <f t="shared" si="194"/>
        <v>17.442382733280958</v>
      </c>
      <c r="AF414">
        <f t="shared" si="195"/>
        <v>21.943013921986392</v>
      </c>
    </row>
    <row r="415" spans="1:32" x14ac:dyDescent="0.25">
      <c r="A415">
        <v>3501.625</v>
      </c>
      <c r="B415">
        <v>2.44</v>
      </c>
      <c r="C415">
        <v>67.233999999999995</v>
      </c>
      <c r="D415">
        <f t="shared" si="168"/>
        <v>2440</v>
      </c>
      <c r="E415">
        <f t="shared" si="169"/>
        <v>4533.4205907725263</v>
      </c>
      <c r="F415">
        <f t="shared" si="170"/>
        <v>4825.1086979801894</v>
      </c>
      <c r="G415">
        <f t="shared" si="171"/>
        <v>4795.7883570812392</v>
      </c>
      <c r="H415">
        <f t="shared" si="172"/>
        <v>2652.980149661038</v>
      </c>
      <c r="I415">
        <f t="shared" si="173"/>
        <v>2767.7658389653866</v>
      </c>
      <c r="J415">
        <f t="shared" si="174"/>
        <v>50.146641496930378</v>
      </c>
      <c r="K415">
        <f t="shared" si="175"/>
        <v>17.173460965769031</v>
      </c>
      <c r="L415">
        <f t="shared" si="176"/>
        <v>56.807284431470755</v>
      </c>
      <c r="M415">
        <f t="shared" si="177"/>
        <v>18.691687683998797</v>
      </c>
      <c r="N415">
        <f t="shared" si="178"/>
        <v>19.423909063473161</v>
      </c>
      <c r="O415">
        <f t="shared" si="179"/>
        <v>24.280534479205897</v>
      </c>
      <c r="P415" s="11">
        <f t="shared" si="180"/>
        <v>34.679368125826507</v>
      </c>
      <c r="Q415">
        <f t="shared" si="181"/>
        <v>43.745894970721835</v>
      </c>
      <c r="R415">
        <f t="shared" si="182"/>
        <v>0.31851179767789312</v>
      </c>
      <c r="S415">
        <f t="shared" si="183"/>
        <v>0.1701964988472103</v>
      </c>
      <c r="T415" s="14">
        <f t="shared" si="184"/>
        <v>18.821952127543419</v>
      </c>
      <c r="U415" s="14">
        <f t="shared" si="185"/>
        <v>25.017030639800257</v>
      </c>
      <c r="V415">
        <f t="shared" si="186"/>
        <v>41.707575244999994</v>
      </c>
      <c r="W415">
        <f t="shared" si="187"/>
        <v>82.564115550000011</v>
      </c>
      <c r="X415">
        <f t="shared" si="188"/>
        <v>84.618538039414844</v>
      </c>
      <c r="Y415">
        <f t="shared" si="189"/>
        <v>107.42239701389337</v>
      </c>
      <c r="Z415">
        <v>82.384</v>
      </c>
      <c r="AA415">
        <f t="shared" si="190"/>
        <v>0.42265101341897304</v>
      </c>
      <c r="AB415">
        <f t="shared" si="191"/>
        <v>84.61853803941483</v>
      </c>
      <c r="AC415">
        <f t="shared" si="192"/>
        <v>107.42239701389336</v>
      </c>
      <c r="AD415">
        <f t="shared" si="193"/>
        <v>82.564115550000011</v>
      </c>
      <c r="AE415">
        <f t="shared" si="194"/>
        <v>17.27980015475875</v>
      </c>
      <c r="AF415">
        <f t="shared" si="195"/>
        <v>21.797407609690218</v>
      </c>
    </row>
    <row r="416" spans="1:32" x14ac:dyDescent="0.25">
      <c r="A416">
        <v>3501.75</v>
      </c>
      <c r="B416">
        <v>2.4169999999999998</v>
      </c>
      <c r="C416">
        <v>67.7</v>
      </c>
      <c r="D416">
        <f t="shared" si="168"/>
        <v>2417</v>
      </c>
      <c r="E416">
        <f t="shared" si="169"/>
        <v>4502.215657311669</v>
      </c>
      <c r="F416">
        <f t="shared" si="170"/>
        <v>4802.9251107828659</v>
      </c>
      <c r="G416">
        <f t="shared" si="171"/>
        <v>4766.5742983751843</v>
      </c>
      <c r="H416">
        <f t="shared" si="172"/>
        <v>2639.5264847786493</v>
      </c>
      <c r="I416">
        <f t="shared" si="173"/>
        <v>2759.0492094880869</v>
      </c>
      <c r="J416">
        <f t="shared" si="174"/>
        <v>48.99245905888565</v>
      </c>
      <c r="K416">
        <f t="shared" si="175"/>
        <v>16.839480854320453</v>
      </c>
      <c r="L416">
        <f t="shared" si="176"/>
        <v>55.755572611029059</v>
      </c>
      <c r="M416">
        <f t="shared" si="177"/>
        <v>18.399056090090816</v>
      </c>
      <c r="N416">
        <f t="shared" si="178"/>
        <v>18.957460430847426</v>
      </c>
      <c r="O416">
        <f t="shared" si="179"/>
        <v>23.635603706944604</v>
      </c>
      <c r="P416" s="11">
        <f t="shared" si="180"/>
        <v>34.038126732995039</v>
      </c>
      <c r="Q416">
        <f t="shared" si="181"/>
        <v>43.066111095179444</v>
      </c>
      <c r="R416">
        <f t="shared" si="182"/>
        <v>0.31635181633834758</v>
      </c>
      <c r="S416">
        <f t="shared" si="183"/>
        <v>0.17033479555436468</v>
      </c>
      <c r="T416" s="14">
        <f t="shared" si="184"/>
        <v>18.396473786185169</v>
      </c>
      <c r="U416" s="14">
        <f t="shared" si="185"/>
        <v>24.541610527004604</v>
      </c>
      <c r="V416">
        <f t="shared" si="186"/>
        <v>41.70906411</v>
      </c>
      <c r="W416">
        <f t="shared" si="187"/>
        <v>82.56706290000001</v>
      </c>
      <c r="X416">
        <f t="shared" si="188"/>
        <v>84.196528741605363</v>
      </c>
      <c r="Y416">
        <f t="shared" si="189"/>
        <v>106.64337717151616</v>
      </c>
      <c r="Z416">
        <v>83.87</v>
      </c>
      <c r="AA416">
        <f t="shared" si="190"/>
        <v>0.44245299361699292</v>
      </c>
      <c r="AB416">
        <f t="shared" si="191"/>
        <v>84.196528741605363</v>
      </c>
      <c r="AC416">
        <f t="shared" si="192"/>
        <v>106.64337717151616</v>
      </c>
      <c r="AD416">
        <f t="shared" si="193"/>
        <v>82.56706290000001</v>
      </c>
      <c r="AE416">
        <f t="shared" si="194"/>
        <v>17.156876586993878</v>
      </c>
      <c r="AF416">
        <f t="shared" si="195"/>
        <v>21.707421179130996</v>
      </c>
    </row>
    <row r="417" spans="1:32" x14ac:dyDescent="0.25">
      <c r="A417">
        <v>3501.875</v>
      </c>
      <c r="B417">
        <v>2.4020000000000001</v>
      </c>
      <c r="C417">
        <v>68.03</v>
      </c>
      <c r="D417">
        <f t="shared" si="168"/>
        <v>2402</v>
      </c>
      <c r="E417">
        <f t="shared" si="169"/>
        <v>4480.3763045715132</v>
      </c>
      <c r="F417">
        <f t="shared" si="170"/>
        <v>4787.399514919889</v>
      </c>
      <c r="G417">
        <f t="shared" si="171"/>
        <v>4746.1282963398507</v>
      </c>
      <c r="H417">
        <f t="shared" si="172"/>
        <v>2630.055103852872</v>
      </c>
      <c r="I417">
        <f t="shared" si="173"/>
        <v>2752.9127017862756</v>
      </c>
      <c r="J417">
        <f t="shared" si="174"/>
        <v>48.217199937019267</v>
      </c>
      <c r="K417">
        <f t="shared" si="175"/>
        <v>16.615090018024706</v>
      </c>
      <c r="L417">
        <f t="shared" si="176"/>
        <v>55.051904265323365</v>
      </c>
      <c r="M417">
        <f t="shared" si="177"/>
        <v>18.203625081462221</v>
      </c>
      <c r="N417">
        <f t="shared" si="178"/>
        <v>18.644654102398924</v>
      </c>
      <c r="O417">
        <f t="shared" si="179"/>
        <v>23.202514730737381</v>
      </c>
      <c r="P417" s="11">
        <f t="shared" si="180"/>
        <v>33.607109540562561</v>
      </c>
      <c r="Q417">
        <f t="shared" si="181"/>
        <v>42.611978968176921</v>
      </c>
      <c r="R417">
        <f t="shared" si="182"/>
        <v>0.31483851138562324</v>
      </c>
      <c r="S417">
        <f t="shared" si="183"/>
        <v>0.17042563713232903</v>
      </c>
      <c r="T417" s="14">
        <f t="shared" si="184"/>
        <v>18.111494277323825</v>
      </c>
      <c r="U417" s="14">
        <f t="shared" si="185"/>
        <v>24.224942647865795</v>
      </c>
      <c r="V417">
        <f t="shared" si="186"/>
        <v>41.710552975000006</v>
      </c>
      <c r="W417">
        <f t="shared" si="187"/>
        <v>82.57001025000001</v>
      </c>
      <c r="X417">
        <f t="shared" si="188"/>
        <v>83.913029031827648</v>
      </c>
      <c r="Y417">
        <f t="shared" si="189"/>
        <v>106.12145163121156</v>
      </c>
      <c r="Z417">
        <v>84.662000000000006</v>
      </c>
      <c r="AA417">
        <f t="shared" si="190"/>
        <v>0.45300694268619329</v>
      </c>
      <c r="AB417">
        <f t="shared" si="191"/>
        <v>83.913029031827676</v>
      </c>
      <c r="AC417">
        <f t="shared" si="192"/>
        <v>106.12145163121157</v>
      </c>
      <c r="AD417">
        <f t="shared" si="193"/>
        <v>82.57001025000001</v>
      </c>
      <c r="AE417">
        <f t="shared" si="194"/>
        <v>17.043073478478945</v>
      </c>
      <c r="AF417">
        <f t="shared" si="195"/>
        <v>21.609686121369485</v>
      </c>
    </row>
    <row r="418" spans="1:32" x14ac:dyDescent="0.25">
      <c r="A418">
        <v>3502</v>
      </c>
      <c r="B418">
        <v>2.3929999999999998</v>
      </c>
      <c r="C418">
        <v>68.126000000000005</v>
      </c>
      <c r="D418">
        <f t="shared" si="168"/>
        <v>2393</v>
      </c>
      <c r="E418">
        <f t="shared" si="169"/>
        <v>4474.06276605114</v>
      </c>
      <c r="F418">
        <f t="shared" si="170"/>
        <v>4782.9112203857558</v>
      </c>
      <c r="G418">
        <f t="shared" si="171"/>
        <v>4740.2175615770766</v>
      </c>
      <c r="H418">
        <f t="shared" si="172"/>
        <v>2627.3084187125041</v>
      </c>
      <c r="I418">
        <f t="shared" si="173"/>
        <v>2751.1331244838316</v>
      </c>
      <c r="J418">
        <f t="shared" si="174"/>
        <v>47.90124965951447</v>
      </c>
      <c r="K418">
        <f t="shared" si="175"/>
        <v>16.518279618200975</v>
      </c>
      <c r="L418">
        <f t="shared" si="176"/>
        <v>54.742841702826055</v>
      </c>
      <c r="M418">
        <f t="shared" si="177"/>
        <v>18.111979190436777</v>
      </c>
      <c r="N418">
        <f t="shared" si="178"/>
        <v>18.518883321952501</v>
      </c>
      <c r="O418">
        <f t="shared" si="179"/>
        <v>23.033545030682991</v>
      </c>
      <c r="P418" s="11">
        <f t="shared" si="180"/>
        <v>33.417719644324123</v>
      </c>
      <c r="Q418">
        <f t="shared" si="181"/>
        <v>42.398368673643454</v>
      </c>
      <c r="R418">
        <f t="shared" si="182"/>
        <v>0.31440080100342427</v>
      </c>
      <c r="S418">
        <f t="shared" si="183"/>
        <v>0.17045101001523957</v>
      </c>
      <c r="T418" s="14">
        <f t="shared" si="184"/>
        <v>17.986532981601826</v>
      </c>
      <c r="U418" s="14">
        <f t="shared" si="185"/>
        <v>24.076253471984725</v>
      </c>
      <c r="V418">
        <f t="shared" si="186"/>
        <v>41.712041840000005</v>
      </c>
      <c r="W418">
        <f t="shared" si="187"/>
        <v>82.572957600000009</v>
      </c>
      <c r="X418">
        <f t="shared" si="188"/>
        <v>83.789045920873392</v>
      </c>
      <c r="Y418">
        <f t="shared" si="189"/>
        <v>105.88566053320626</v>
      </c>
      <c r="Z418">
        <v>84.424999999999997</v>
      </c>
      <c r="AA418">
        <f t="shared" si="190"/>
        <v>0.44984875338139457</v>
      </c>
      <c r="AB418">
        <f t="shared" si="191"/>
        <v>83.789045920873406</v>
      </c>
      <c r="AC418">
        <f t="shared" si="192"/>
        <v>105.88566053320626</v>
      </c>
      <c r="AD418">
        <f t="shared" si="193"/>
        <v>82.572957600000009</v>
      </c>
      <c r="AE418">
        <f t="shared" si="194"/>
        <v>16.916246394118918</v>
      </c>
      <c r="AF418">
        <f t="shared" si="195"/>
        <v>21.462303796478917</v>
      </c>
    </row>
    <row r="419" spans="1:32" x14ac:dyDescent="0.25">
      <c r="A419">
        <v>3502.125</v>
      </c>
      <c r="B419">
        <v>2.379</v>
      </c>
      <c r="C419">
        <v>67.948999999999998</v>
      </c>
      <c r="D419">
        <f t="shared" si="168"/>
        <v>2379</v>
      </c>
      <c r="E419">
        <f t="shared" si="169"/>
        <v>4485.7172290982944</v>
      </c>
      <c r="F419">
        <f t="shared" si="170"/>
        <v>4791.1963781659779</v>
      </c>
      <c r="G419">
        <f t="shared" si="171"/>
        <v>4751.1284698818226</v>
      </c>
      <c r="H419">
        <f t="shared" si="172"/>
        <v>2632.3756359741674</v>
      </c>
      <c r="I419">
        <f t="shared" si="173"/>
        <v>2754.4161745476631</v>
      </c>
      <c r="J419">
        <f t="shared" si="174"/>
        <v>47.869426902382259</v>
      </c>
      <c r="K419">
        <f t="shared" si="175"/>
        <v>16.485046142022689</v>
      </c>
      <c r="L419">
        <f t="shared" si="176"/>
        <v>54.611283744544714</v>
      </c>
      <c r="M419">
        <f t="shared" si="177"/>
        <v>18.049017332548672</v>
      </c>
      <c r="N419">
        <f t="shared" si="178"/>
        <v>18.51324907944737</v>
      </c>
      <c r="O419">
        <f t="shared" si="179"/>
        <v>23.049489879615535</v>
      </c>
      <c r="P419" s="11">
        <f t="shared" si="180"/>
        <v>33.338626822215815</v>
      </c>
      <c r="Q419">
        <f t="shared" si="181"/>
        <v>42.249279262873927</v>
      </c>
      <c r="R419">
        <f t="shared" si="182"/>
        <v>0.31520871299232456</v>
      </c>
      <c r="S419">
        <f t="shared" si="183"/>
        <v>0.17040386422267279</v>
      </c>
      <c r="T419" s="14">
        <f t="shared" si="184"/>
        <v>17.93439388713713</v>
      </c>
      <c r="U419" s="14">
        <f t="shared" si="185"/>
        <v>23.972575611399254</v>
      </c>
      <c r="V419">
        <f t="shared" si="186"/>
        <v>41.713530705000011</v>
      </c>
      <c r="W419">
        <f t="shared" si="187"/>
        <v>82.575904950000009</v>
      </c>
      <c r="X419">
        <f t="shared" si="188"/>
        <v>83.736701255811823</v>
      </c>
      <c r="Y419">
        <f t="shared" si="189"/>
        <v>105.7565024015212</v>
      </c>
      <c r="Z419">
        <v>83.805999999999997</v>
      </c>
      <c r="AA419">
        <f t="shared" si="190"/>
        <v>0.44160014924776453</v>
      </c>
      <c r="AB419">
        <f t="shared" si="191"/>
        <v>83.736701255811809</v>
      </c>
      <c r="AC419">
        <f t="shared" si="192"/>
        <v>105.7565024015212</v>
      </c>
      <c r="AD419">
        <f t="shared" si="193"/>
        <v>82.575904950000009</v>
      </c>
      <c r="AE419">
        <f t="shared" si="194"/>
        <v>16.796001644282686</v>
      </c>
      <c r="AF419">
        <f t="shared" si="195"/>
        <v>21.285188731772276</v>
      </c>
    </row>
    <row r="420" spans="1:32" x14ac:dyDescent="0.25">
      <c r="A420">
        <v>3502.25</v>
      </c>
      <c r="B420">
        <v>2.3740000000000001</v>
      </c>
      <c r="C420">
        <v>66.608000000000004</v>
      </c>
      <c r="D420">
        <f t="shared" si="168"/>
        <v>2374</v>
      </c>
      <c r="E420">
        <f t="shared" si="169"/>
        <v>4576.0269036752343</v>
      </c>
      <c r="F420">
        <f t="shared" si="170"/>
        <v>4855.3975258227238</v>
      </c>
      <c r="G420">
        <f t="shared" si="171"/>
        <v>4835.6763872207539</v>
      </c>
      <c r="H420">
        <f t="shared" si="172"/>
        <v>2671.2006139597652</v>
      </c>
      <c r="I420">
        <f t="shared" si="173"/>
        <v>2779.5708777845316</v>
      </c>
      <c r="J420">
        <f t="shared" si="174"/>
        <v>49.711612757780777</v>
      </c>
      <c r="K420">
        <f t="shared" si="175"/>
        <v>16.939232397325167</v>
      </c>
      <c r="L420">
        <f t="shared" si="176"/>
        <v>55.96677730755912</v>
      </c>
      <c r="M420">
        <f t="shared" si="177"/>
        <v>18.341557864226566</v>
      </c>
      <c r="N420">
        <f t="shared" si="178"/>
        <v>19.283661579105988</v>
      </c>
      <c r="O420">
        <f t="shared" si="179"/>
        <v>24.189717249794345</v>
      </c>
      <c r="P420" s="11">
        <f t="shared" si="180"/>
        <v>34.159745438939417</v>
      </c>
      <c r="Q420">
        <f t="shared" si="181"/>
        <v>42.918910112107064</v>
      </c>
      <c r="R420">
        <f t="shared" si="182"/>
        <v>0.32145616168732977</v>
      </c>
      <c r="S420">
        <f t="shared" si="183"/>
        <v>0.16999085982266124</v>
      </c>
      <c r="T420" s="14">
        <f t="shared" si="184"/>
        <v>18.477033015973081</v>
      </c>
      <c r="U420" s="14">
        <f t="shared" si="185"/>
        <v>24.438884048381521</v>
      </c>
      <c r="V420">
        <f t="shared" si="186"/>
        <v>41.71501957000001</v>
      </c>
      <c r="W420">
        <f t="shared" si="187"/>
        <v>82.578852300000008</v>
      </c>
      <c r="X420">
        <f t="shared" si="188"/>
        <v>84.280417827178383</v>
      </c>
      <c r="Y420">
        <f t="shared" si="189"/>
        <v>106.65711842153478</v>
      </c>
      <c r="Z420">
        <v>83.350999999999999</v>
      </c>
      <c r="AA420">
        <f t="shared" si="190"/>
        <v>0.43553695881028204</v>
      </c>
      <c r="AB420">
        <f t="shared" si="191"/>
        <v>84.280417827178383</v>
      </c>
      <c r="AC420">
        <f t="shared" si="192"/>
        <v>106.6571184215348</v>
      </c>
      <c r="AD420">
        <f t="shared" si="193"/>
        <v>82.578852300000008</v>
      </c>
      <c r="AE420">
        <f t="shared" si="194"/>
        <v>17.149272101913262</v>
      </c>
      <c r="AF420">
        <f t="shared" si="195"/>
        <v>21.546649671196516</v>
      </c>
    </row>
    <row r="421" spans="1:32" x14ac:dyDescent="0.25">
      <c r="A421">
        <v>3502.375</v>
      </c>
      <c r="B421">
        <v>2.375</v>
      </c>
      <c r="C421">
        <v>65.825999999999993</v>
      </c>
      <c r="D421">
        <f t="shared" si="168"/>
        <v>2375</v>
      </c>
      <c r="E421">
        <f t="shared" si="169"/>
        <v>4630.3892079117677</v>
      </c>
      <c r="F421">
        <f t="shared" si="170"/>
        <v>4894.0436879044755</v>
      </c>
      <c r="G421">
        <f t="shared" si="171"/>
        <v>4886.5703764469972</v>
      </c>
      <c r="H421">
        <f t="shared" si="172"/>
        <v>2694.2037295232694</v>
      </c>
      <c r="I421">
        <f t="shared" si="173"/>
        <v>2794.4745963581263</v>
      </c>
      <c r="J421">
        <f t="shared" si="174"/>
        <v>50.921197514771194</v>
      </c>
      <c r="K421">
        <f t="shared" si="175"/>
        <v>17.239492623420595</v>
      </c>
      <c r="L421">
        <f t="shared" si="176"/>
        <v>56.885201095404398</v>
      </c>
      <c r="M421">
        <f t="shared" si="177"/>
        <v>18.54658464051592</v>
      </c>
      <c r="N421">
        <f t="shared" si="178"/>
        <v>19.792031814372557</v>
      </c>
      <c r="O421">
        <f t="shared" si="179"/>
        <v>24.935733279645277</v>
      </c>
      <c r="P421" s="11">
        <f t="shared" si="180"/>
        <v>34.702803329231259</v>
      </c>
      <c r="Q421">
        <f t="shared" si="181"/>
        <v>43.387838174523743</v>
      </c>
      <c r="R421">
        <f t="shared" si="182"/>
        <v>0.32520387517095406</v>
      </c>
      <c r="S421">
        <f t="shared" si="183"/>
        <v>0.16969886950886048</v>
      </c>
      <c r="T421" s="14">
        <f t="shared" si="184"/>
        <v>18.837535691231558</v>
      </c>
      <c r="U421" s="14">
        <f t="shared" si="185"/>
        <v>24.76640770924293</v>
      </c>
      <c r="V421">
        <f t="shared" si="186"/>
        <v>41.716508435000001</v>
      </c>
      <c r="W421">
        <f t="shared" si="187"/>
        <v>82.581799650000008</v>
      </c>
      <c r="X421">
        <f t="shared" si="188"/>
        <v>84.641904290422517</v>
      </c>
      <c r="Y421">
        <f t="shared" si="189"/>
        <v>107.26873755185193</v>
      </c>
      <c r="Z421">
        <v>84.385999999999996</v>
      </c>
      <c r="AA421">
        <f t="shared" si="190"/>
        <v>0.44932905134389606</v>
      </c>
      <c r="AB421">
        <f t="shared" si="191"/>
        <v>84.641904290422502</v>
      </c>
      <c r="AC421">
        <f t="shared" si="192"/>
        <v>107.26873755185193</v>
      </c>
      <c r="AD421">
        <f t="shared" si="193"/>
        <v>82.581799650000008</v>
      </c>
      <c r="AE421">
        <f t="shared" si="194"/>
        <v>17.56150307730676</v>
      </c>
      <c r="AF421">
        <f t="shared" si="195"/>
        <v>21.956602364102597</v>
      </c>
    </row>
    <row r="422" spans="1:32" x14ac:dyDescent="0.25">
      <c r="A422">
        <v>3502.5</v>
      </c>
      <c r="B422">
        <v>2.375</v>
      </c>
      <c r="C422">
        <v>65.415999999999997</v>
      </c>
      <c r="D422">
        <f t="shared" si="168"/>
        <v>2375</v>
      </c>
      <c r="E422">
        <f t="shared" si="169"/>
        <v>4659.4105417634837</v>
      </c>
      <c r="F422">
        <f t="shared" si="170"/>
        <v>4914.6749541396612</v>
      </c>
      <c r="G422">
        <f t="shared" si="171"/>
        <v>4913.740149198974</v>
      </c>
      <c r="H422">
        <f t="shared" si="172"/>
        <v>2706.3736232761003</v>
      </c>
      <c r="I422">
        <f t="shared" si="173"/>
        <v>2802.3594705205851</v>
      </c>
      <c r="J422">
        <f t="shared" si="174"/>
        <v>51.561503167154619</v>
      </c>
      <c r="K422">
        <f t="shared" si="175"/>
        <v>17.395588198315941</v>
      </c>
      <c r="L422">
        <f t="shared" si="176"/>
        <v>57.365821024013236</v>
      </c>
      <c r="M422">
        <f t="shared" si="177"/>
        <v>18.651394179788984</v>
      </c>
      <c r="N422">
        <f t="shared" si="178"/>
        <v>20.063032664435269</v>
      </c>
      <c r="O422">
        <f t="shared" si="179"/>
        <v>25.334721131220711</v>
      </c>
      <c r="P422" s="11">
        <f t="shared" si="180"/>
        <v>34.98246152515037</v>
      </c>
      <c r="Q422">
        <f t="shared" si="181"/>
        <v>43.626684639052826</v>
      </c>
      <c r="R422">
        <f t="shared" si="182"/>
        <v>0.32720000263933086</v>
      </c>
      <c r="S422">
        <f t="shared" si="183"/>
        <v>0.16952878209843303</v>
      </c>
      <c r="T422" s="14">
        <f t="shared" si="184"/>
        <v>19.023680758483184</v>
      </c>
      <c r="U422" s="14">
        <f t="shared" si="185"/>
        <v>24.93353754182084</v>
      </c>
      <c r="V422">
        <f t="shared" si="186"/>
        <v>41.7179973</v>
      </c>
      <c r="W422">
        <f t="shared" si="187"/>
        <v>82.584747000000021</v>
      </c>
      <c r="X422">
        <f t="shared" si="188"/>
        <v>84.82925804086284</v>
      </c>
      <c r="Y422">
        <f t="shared" si="189"/>
        <v>107.58395894020539</v>
      </c>
      <c r="Z422">
        <v>86.046000000000006</v>
      </c>
      <c r="AA422">
        <f t="shared" si="190"/>
        <v>0.47144970217075544</v>
      </c>
      <c r="AB422">
        <f t="shared" si="191"/>
        <v>84.82925804086284</v>
      </c>
      <c r="AC422">
        <f t="shared" si="192"/>
        <v>107.58395894020539</v>
      </c>
      <c r="AD422">
        <f t="shared" si="193"/>
        <v>82.584747000000021</v>
      </c>
      <c r="AE422">
        <f t="shared" si="194"/>
        <v>17.928727133207406</v>
      </c>
      <c r="AF422">
        <f t="shared" si="195"/>
        <v>22.358944754580332</v>
      </c>
    </row>
    <row r="423" spans="1:32" x14ac:dyDescent="0.25">
      <c r="A423">
        <v>3502.625</v>
      </c>
      <c r="B423">
        <v>2.3809999999999998</v>
      </c>
      <c r="C423">
        <v>65.257000000000005</v>
      </c>
      <c r="D423">
        <f t="shared" si="168"/>
        <v>2381</v>
      </c>
      <c r="E423">
        <f t="shared" si="169"/>
        <v>4670.7632897620178</v>
      </c>
      <c r="F423">
        <f t="shared" si="170"/>
        <v>4922.7456226918193</v>
      </c>
      <c r="G423">
        <f t="shared" si="171"/>
        <v>4924.3685918752008</v>
      </c>
      <c r="H423">
        <f t="shared" si="172"/>
        <v>2711.1137050503312</v>
      </c>
      <c r="I423">
        <f t="shared" si="173"/>
        <v>2805.4305695021098</v>
      </c>
      <c r="J423">
        <f t="shared" si="174"/>
        <v>51.94396673710164</v>
      </c>
      <c r="K423">
        <f t="shared" si="175"/>
        <v>17.500677439195641</v>
      </c>
      <c r="L423">
        <f t="shared" si="176"/>
        <v>57.699783652906625</v>
      </c>
      <c r="M423">
        <f t="shared" si="177"/>
        <v>18.739519259786999</v>
      </c>
      <c r="N423">
        <f t="shared" si="178"/>
        <v>20.220745133332628</v>
      </c>
      <c r="O423">
        <f t="shared" si="179"/>
        <v>25.55636973638569</v>
      </c>
      <c r="P423" s="11">
        <f t="shared" si="180"/>
        <v>35.180013918080405</v>
      </c>
      <c r="Q423">
        <f t="shared" si="181"/>
        <v>43.830216559448964</v>
      </c>
      <c r="R423">
        <f t="shared" si="182"/>
        <v>0.32797993204711079</v>
      </c>
      <c r="S423">
        <f t="shared" si="183"/>
        <v>0.16945947096689704</v>
      </c>
      <c r="T423" s="14">
        <f t="shared" si="184"/>
        <v>19.155377055265969</v>
      </c>
      <c r="U423" s="14">
        <f t="shared" si="185"/>
        <v>25.076119135732338</v>
      </c>
      <c r="V423">
        <f t="shared" si="186"/>
        <v>41.719486165000006</v>
      </c>
      <c r="W423">
        <f t="shared" si="187"/>
        <v>82.587694350000007</v>
      </c>
      <c r="X423">
        <f t="shared" si="188"/>
        <v>84.961883970613997</v>
      </c>
      <c r="Y423">
        <f t="shared" si="189"/>
        <v>107.82409746755415</v>
      </c>
      <c r="Z423">
        <v>87.629000000000005</v>
      </c>
      <c r="AA423">
        <f t="shared" si="190"/>
        <v>0.4925442746158869</v>
      </c>
      <c r="AB423">
        <f t="shared" si="191"/>
        <v>84.961883970613997</v>
      </c>
      <c r="AC423">
        <f t="shared" si="192"/>
        <v>107.82409746755414</v>
      </c>
      <c r="AD423">
        <f t="shared" si="193"/>
        <v>82.587694350000007</v>
      </c>
      <c r="AE423">
        <f t="shared" si="194"/>
        <v>18.24642192985532</v>
      </c>
      <c r="AF423">
        <f t="shared" si="195"/>
        <v>22.732925191073242</v>
      </c>
    </row>
    <row r="424" spans="1:32" x14ac:dyDescent="0.25">
      <c r="A424">
        <v>3502.75</v>
      </c>
      <c r="B424">
        <v>2.4</v>
      </c>
      <c r="C424">
        <v>65.23</v>
      </c>
      <c r="D424">
        <f t="shared" si="168"/>
        <v>2400</v>
      </c>
      <c r="E424">
        <f t="shared" si="169"/>
        <v>4672.6966119883482</v>
      </c>
      <c r="F424">
        <f t="shared" si="170"/>
        <v>4924.1200214625169</v>
      </c>
      <c r="G424">
        <f t="shared" si="171"/>
        <v>4926.1785681434912</v>
      </c>
      <c r="H424">
        <f t="shared" si="172"/>
        <v>2711.9197715665468</v>
      </c>
      <c r="I424">
        <f t="shared" si="173"/>
        <v>2805.9528199979654</v>
      </c>
      <c r="J424">
        <f t="shared" si="174"/>
        <v>52.40182470644973</v>
      </c>
      <c r="K424">
        <f t="shared" si="175"/>
        <v>17.650821233792527</v>
      </c>
      <c r="L424">
        <f t="shared" si="176"/>
        <v>58.192699165843237</v>
      </c>
      <c r="M424">
        <f t="shared" si="177"/>
        <v>18.896090947330883</v>
      </c>
      <c r="N424">
        <f t="shared" si="178"/>
        <v>20.400517271181471</v>
      </c>
      <c r="O424">
        <f t="shared" si="179"/>
        <v>25.787432217951668</v>
      </c>
      <c r="P424" s="11">
        <f t="shared" si="180"/>
        <v>35.479456834451582</v>
      </c>
      <c r="Q424">
        <f t="shared" si="181"/>
        <v>44.195973014986841</v>
      </c>
      <c r="R424">
        <f t="shared" si="182"/>
        <v>0.32811269708772717</v>
      </c>
      <c r="S424">
        <f t="shared" si="183"/>
        <v>0.16944751002136843</v>
      </c>
      <c r="T424" s="14">
        <f t="shared" si="184"/>
        <v>19.355315000484431</v>
      </c>
      <c r="U424" s="14">
        <f t="shared" si="185"/>
        <v>25.332719386367103</v>
      </c>
      <c r="V424">
        <f t="shared" si="186"/>
        <v>41.720975030000005</v>
      </c>
      <c r="W424">
        <f t="shared" si="187"/>
        <v>82.590641700000006</v>
      </c>
      <c r="X424">
        <f t="shared" si="188"/>
        <v>85.161052178701098</v>
      </c>
      <c r="Y424">
        <f t="shared" si="189"/>
        <v>108.21428313444478</v>
      </c>
      <c r="Z424">
        <v>88.373999999999995</v>
      </c>
      <c r="AA424">
        <f t="shared" si="190"/>
        <v>0.50247191610143505</v>
      </c>
      <c r="AB424">
        <f t="shared" si="191"/>
        <v>85.161052178701098</v>
      </c>
      <c r="AC424">
        <f t="shared" si="192"/>
        <v>108.21428313444478</v>
      </c>
      <c r="AD424">
        <f t="shared" si="193"/>
        <v>82.590641700000006</v>
      </c>
      <c r="AE424">
        <f t="shared" si="194"/>
        <v>18.50446358812415</v>
      </c>
      <c r="AF424">
        <f t="shared" si="195"/>
        <v>23.050600160355661</v>
      </c>
    </row>
    <row r="425" spans="1:32" x14ac:dyDescent="0.25">
      <c r="A425">
        <v>3502.875</v>
      </c>
      <c r="B425">
        <v>2.4239999999999999</v>
      </c>
      <c r="C425">
        <v>65.122</v>
      </c>
      <c r="D425">
        <f t="shared" si="168"/>
        <v>2424</v>
      </c>
      <c r="E425">
        <f t="shared" si="169"/>
        <v>4680.445932250238</v>
      </c>
      <c r="F425">
        <f t="shared" si="170"/>
        <v>4929.6290132366939</v>
      </c>
      <c r="G425">
        <f t="shared" si="171"/>
        <v>4933.4334817726722</v>
      </c>
      <c r="H425">
        <f t="shared" si="172"/>
        <v>2715.1473775585473</v>
      </c>
      <c r="I425">
        <f t="shared" si="173"/>
        <v>2808.0439859201829</v>
      </c>
      <c r="J425">
        <f t="shared" si="174"/>
        <v>53.10153567831594</v>
      </c>
      <c r="K425">
        <f t="shared" si="175"/>
        <v>17.869789283236049</v>
      </c>
      <c r="L425">
        <f t="shared" si="176"/>
        <v>58.906211112543431</v>
      </c>
      <c r="M425">
        <f t="shared" si="177"/>
        <v>19.113509129114718</v>
      </c>
      <c r="N425">
        <f t="shared" si="178"/>
        <v>20.679192854313996</v>
      </c>
      <c r="O425">
        <f t="shared" si="179"/>
        <v>26.155321208927202</v>
      </c>
      <c r="P425" s="11">
        <f t="shared" si="180"/>
        <v>35.909920295499155</v>
      </c>
      <c r="Q425">
        <f t="shared" si="181"/>
        <v>44.702640893816636</v>
      </c>
      <c r="R425">
        <f t="shared" si="182"/>
        <v>0.32864469997311735</v>
      </c>
      <c r="S425">
        <f t="shared" si="183"/>
        <v>0.16939910384439011</v>
      </c>
      <c r="T425" s="14">
        <f t="shared" si="184"/>
        <v>19.643400839390431</v>
      </c>
      <c r="U425" s="14">
        <f t="shared" si="185"/>
        <v>25.688967340612631</v>
      </c>
      <c r="V425">
        <f t="shared" si="186"/>
        <v>41.722463895000004</v>
      </c>
      <c r="W425">
        <f t="shared" si="187"/>
        <v>82.593589050000006</v>
      </c>
      <c r="X425">
        <f t="shared" si="188"/>
        <v>85.446282971040716</v>
      </c>
      <c r="Y425">
        <f t="shared" si="189"/>
        <v>108.76476410856067</v>
      </c>
      <c r="Z425">
        <v>86.894000000000005</v>
      </c>
      <c r="AA425">
        <f t="shared" si="190"/>
        <v>0.48274989006303054</v>
      </c>
      <c r="AB425">
        <f t="shared" si="191"/>
        <v>85.446282971040716</v>
      </c>
      <c r="AC425">
        <f t="shared" si="192"/>
        <v>108.76476410856067</v>
      </c>
      <c r="AD425">
        <f t="shared" si="193"/>
        <v>82.593589050000006</v>
      </c>
      <c r="AE425">
        <f t="shared" si="194"/>
        <v>18.522410549302638</v>
      </c>
      <c r="AF425">
        <f t="shared" si="195"/>
        <v>23.057713870144564</v>
      </c>
    </row>
    <row r="426" spans="1:32" x14ac:dyDescent="0.25">
      <c r="A426">
        <v>3503</v>
      </c>
      <c r="B426">
        <v>2.4529999999999998</v>
      </c>
      <c r="C426">
        <v>64.97</v>
      </c>
      <c r="D426">
        <f t="shared" si="168"/>
        <v>2453</v>
      </c>
      <c r="E426">
        <f t="shared" si="169"/>
        <v>4691.3960289364322</v>
      </c>
      <c r="F426">
        <f t="shared" si="170"/>
        <v>4937.4134369709091</v>
      </c>
      <c r="G426">
        <f t="shared" si="171"/>
        <v>4943.6849622902873</v>
      </c>
      <c r="H426">
        <f t="shared" si="172"/>
        <v>2719.699013857884</v>
      </c>
      <c r="I426">
        <f t="shared" si="173"/>
        <v>2810.9929910785231</v>
      </c>
      <c r="J426">
        <f t="shared" si="174"/>
        <v>53.988559505886251</v>
      </c>
      <c r="K426">
        <f t="shared" si="175"/>
        <v>18.144258966827827</v>
      </c>
      <c r="L426">
        <f t="shared" si="176"/>
        <v>59.799360200915913</v>
      </c>
      <c r="M426">
        <f t="shared" si="177"/>
        <v>19.382824954724502</v>
      </c>
      <c r="N426">
        <f t="shared" si="178"/>
        <v>21.03371029146691</v>
      </c>
      <c r="O426">
        <f t="shared" si="179"/>
        <v>26.626090415740983</v>
      </c>
      <c r="P426" s="11">
        <f t="shared" si="180"/>
        <v>36.447503932746287</v>
      </c>
      <c r="Q426">
        <f t="shared" si="181"/>
        <v>45.329815396528666</v>
      </c>
      <c r="R426">
        <f t="shared" si="182"/>
        <v>0.32939600405566738</v>
      </c>
      <c r="S426">
        <f t="shared" si="183"/>
        <v>0.16932943217545973</v>
      </c>
      <c r="T426" s="14">
        <f t="shared" si="184"/>
        <v>20.004268649988116</v>
      </c>
      <c r="U426" s="14">
        <f t="shared" si="185"/>
        <v>26.131205458861405</v>
      </c>
      <c r="V426">
        <f t="shared" si="186"/>
        <v>41.723952760000003</v>
      </c>
      <c r="W426">
        <f t="shared" si="187"/>
        <v>82.596536400000005</v>
      </c>
      <c r="X426">
        <f t="shared" si="188"/>
        <v>85.801426507197618</v>
      </c>
      <c r="Y426">
        <f t="shared" si="189"/>
        <v>109.44847295196151</v>
      </c>
      <c r="Z426">
        <v>83.581000000000003</v>
      </c>
      <c r="AA426">
        <f t="shared" si="190"/>
        <v>0.43860186826219633</v>
      </c>
      <c r="AB426">
        <f t="shared" si="191"/>
        <v>85.801426507197633</v>
      </c>
      <c r="AC426">
        <f t="shared" si="192"/>
        <v>109.44847295196152</v>
      </c>
      <c r="AD426">
        <f t="shared" si="193"/>
        <v>82.596536400000005</v>
      </c>
      <c r="AE426">
        <f t="shared" si="194"/>
        <v>18.330380775978771</v>
      </c>
      <c r="AF426">
        <f t="shared" si="195"/>
        <v>22.797522108960148</v>
      </c>
    </row>
    <row r="427" spans="1:32" x14ac:dyDescent="0.25">
      <c r="A427">
        <v>3503.125</v>
      </c>
      <c r="B427">
        <v>2.4540000000000002</v>
      </c>
      <c r="C427">
        <v>64.73</v>
      </c>
      <c r="D427">
        <f t="shared" si="168"/>
        <v>2454</v>
      </c>
      <c r="E427">
        <f t="shared" si="169"/>
        <v>4708.7903599567435</v>
      </c>
      <c r="F427">
        <f t="shared" si="170"/>
        <v>4949.7790668932485</v>
      </c>
      <c r="G427">
        <f t="shared" si="171"/>
        <v>4959.9695349915028</v>
      </c>
      <c r="H427">
        <f t="shared" si="172"/>
        <v>2726.9075340360359</v>
      </c>
      <c r="I427">
        <f t="shared" si="173"/>
        <v>2815.6633913019482</v>
      </c>
      <c r="J427">
        <f t="shared" si="174"/>
        <v>54.4118221289689</v>
      </c>
      <c r="K427">
        <f t="shared" si="175"/>
        <v>18.248004611793842</v>
      </c>
      <c r="L427">
        <f t="shared" si="176"/>
        <v>60.123767638327983</v>
      </c>
      <c r="M427">
        <f t="shared" si="177"/>
        <v>19.455214657471544</v>
      </c>
      <c r="N427">
        <f t="shared" si="178"/>
        <v>21.213338323384896</v>
      </c>
      <c r="O427">
        <f t="shared" si="179"/>
        <v>26.889102308214834</v>
      </c>
      <c r="P427" s="11">
        <f t="shared" si="180"/>
        <v>36.633372443729613</v>
      </c>
      <c r="Q427">
        <f t="shared" si="181"/>
        <v>45.494683424881892</v>
      </c>
      <c r="R427">
        <f t="shared" si="182"/>
        <v>0.33058838263648221</v>
      </c>
      <c r="S427">
        <f t="shared" si="183"/>
        <v>0.16921566340596</v>
      </c>
      <c r="T427" s="14">
        <f t="shared" si="184"/>
        <v>20.129317907175004</v>
      </c>
      <c r="U427" s="14">
        <f t="shared" si="185"/>
        <v>26.247688058622654</v>
      </c>
      <c r="V427">
        <f t="shared" si="186"/>
        <v>41.725441625000002</v>
      </c>
      <c r="W427">
        <f t="shared" si="187"/>
        <v>82.599483750000019</v>
      </c>
      <c r="X427">
        <f t="shared" si="188"/>
        <v>85.925331408246194</v>
      </c>
      <c r="Y427">
        <f t="shared" si="189"/>
        <v>109.66069329036148</v>
      </c>
      <c r="Z427">
        <v>78.983000000000004</v>
      </c>
      <c r="AA427">
        <f t="shared" si="190"/>
        <v>0.37733033061045002</v>
      </c>
      <c r="AB427">
        <f t="shared" si="191"/>
        <v>85.925331408246208</v>
      </c>
      <c r="AC427">
        <f t="shared" si="192"/>
        <v>109.66069329036149</v>
      </c>
      <c r="AD427">
        <f t="shared" si="193"/>
        <v>82.599483750000019</v>
      </c>
      <c r="AE427">
        <f t="shared" si="194"/>
        <v>17.769188739272675</v>
      </c>
      <c r="AF427">
        <f t="shared" si="195"/>
        <v>22.067409099501504</v>
      </c>
    </row>
    <row r="428" spans="1:32" x14ac:dyDescent="0.25">
      <c r="A428">
        <v>3503.25</v>
      </c>
      <c r="B428">
        <v>2.4430000000000001</v>
      </c>
      <c r="C428">
        <v>64.328000000000003</v>
      </c>
      <c r="D428">
        <f t="shared" si="168"/>
        <v>2443</v>
      </c>
      <c r="E428">
        <f t="shared" si="169"/>
        <v>4738.2166397214278</v>
      </c>
      <c r="F428">
        <f t="shared" si="170"/>
        <v>4970.6982091779628</v>
      </c>
      <c r="G428">
        <f t="shared" si="171"/>
        <v>4987.5184181072</v>
      </c>
      <c r="H428">
        <f t="shared" si="172"/>
        <v>2739.0418942835167</v>
      </c>
      <c r="I428">
        <f t="shared" si="173"/>
        <v>2823.5252433062906</v>
      </c>
      <c r="J428">
        <f t="shared" si="174"/>
        <v>54.847052587611358</v>
      </c>
      <c r="K428">
        <f t="shared" si="175"/>
        <v>18.328242268178094</v>
      </c>
      <c r="L428">
        <f t="shared" si="176"/>
        <v>60.36125479766919</v>
      </c>
      <c r="M428">
        <f t="shared" si="177"/>
        <v>19.476316195393107</v>
      </c>
      <c r="N428">
        <f t="shared" si="178"/>
        <v>21.408622406882976</v>
      </c>
      <c r="O428">
        <f t="shared" si="179"/>
        <v>27.196861208086645</v>
      </c>
      <c r="P428" s="11">
        <f t="shared" si="180"/>
        <v>36.755567437851333</v>
      </c>
      <c r="Q428">
        <f t="shared" si="181"/>
        <v>45.536188538966528</v>
      </c>
      <c r="R428">
        <f t="shared" si="182"/>
        <v>0.3326024464981413</v>
      </c>
      <c r="S428">
        <f t="shared" si="183"/>
        <v>0.1690144091452358</v>
      </c>
      <c r="T428" s="14">
        <f t="shared" si="184"/>
        <v>20.211606566349165</v>
      </c>
      <c r="U428" s="14">
        <f t="shared" si="185"/>
        <v>26.277027250075221</v>
      </c>
      <c r="V428">
        <f t="shared" si="186"/>
        <v>41.726930490000001</v>
      </c>
      <c r="W428">
        <f t="shared" si="187"/>
        <v>82.602431100000004</v>
      </c>
      <c r="X428">
        <f t="shared" si="188"/>
        <v>86.007766712724489</v>
      </c>
      <c r="Y428">
        <f t="shared" si="189"/>
        <v>109.76887247110409</v>
      </c>
      <c r="Z428">
        <v>73.727999999999994</v>
      </c>
      <c r="AA428">
        <f t="shared" si="190"/>
        <v>0.30730381248084421</v>
      </c>
      <c r="AB428">
        <f t="shared" si="191"/>
        <v>86.007766712724475</v>
      </c>
      <c r="AC428">
        <f t="shared" si="192"/>
        <v>109.76887247110406</v>
      </c>
      <c r="AD428">
        <f t="shared" si="193"/>
        <v>82.602431100000004</v>
      </c>
      <c r="AE428">
        <f t="shared" si="194"/>
        <v>17.077749540229227</v>
      </c>
      <c r="AF428">
        <f t="shared" si="195"/>
        <v>21.157491969074805</v>
      </c>
    </row>
    <row r="429" spans="1:32" x14ac:dyDescent="0.25">
      <c r="A429">
        <v>3503.375</v>
      </c>
      <c r="B429">
        <v>2.4359999999999999</v>
      </c>
      <c r="C429">
        <v>63.777999999999999</v>
      </c>
      <c r="D429">
        <f t="shared" si="168"/>
        <v>2436</v>
      </c>
      <c r="E429">
        <f t="shared" si="169"/>
        <v>4779.0774248173357</v>
      </c>
      <c r="F429">
        <f t="shared" si="170"/>
        <v>4999.746141302644</v>
      </c>
      <c r="G429">
        <f t="shared" si="171"/>
        <v>5025.7722851139897</v>
      </c>
      <c r="H429">
        <f t="shared" si="172"/>
        <v>2755.7670528598537</v>
      </c>
      <c r="I429">
        <f t="shared" si="173"/>
        <v>2834.3614735478995</v>
      </c>
      <c r="J429">
        <f t="shared" si="174"/>
        <v>55.637219394923228</v>
      </c>
      <c r="K429">
        <f t="shared" si="175"/>
        <v>18.499597992893523</v>
      </c>
      <c r="L429">
        <f t="shared" si="176"/>
        <v>60.893816159118579</v>
      </c>
      <c r="M429">
        <f t="shared" si="177"/>
        <v>19.569861689216662</v>
      </c>
      <c r="N429">
        <f t="shared" si="178"/>
        <v>21.754092780685255</v>
      </c>
      <c r="O429">
        <f t="shared" si="179"/>
        <v>27.719477786371417</v>
      </c>
      <c r="P429" s="11">
        <f t="shared" si="180"/>
        <v>37.043416875157696</v>
      </c>
      <c r="Q429">
        <f t="shared" si="181"/>
        <v>45.743228483193413</v>
      </c>
      <c r="R429">
        <f t="shared" si="182"/>
        <v>0.33539236675135664</v>
      </c>
      <c r="S429">
        <f t="shared" si="183"/>
        <v>0.16871619252165532</v>
      </c>
      <c r="T429" s="14">
        <f t="shared" si="184"/>
        <v>20.405693585099808</v>
      </c>
      <c r="U429" s="14">
        <f t="shared" si="185"/>
        <v>26.423469759439314</v>
      </c>
      <c r="V429">
        <f t="shared" si="186"/>
        <v>41.728419355000007</v>
      </c>
      <c r="W429">
        <f t="shared" si="187"/>
        <v>82.605378450000003</v>
      </c>
      <c r="X429">
        <f t="shared" si="188"/>
        <v>86.199272956676481</v>
      </c>
      <c r="Y429">
        <f t="shared" si="189"/>
        <v>110.07450421752078</v>
      </c>
      <c r="Z429">
        <v>68.242999999999995</v>
      </c>
      <c r="AA429">
        <f t="shared" si="190"/>
        <v>0.23421238489932428</v>
      </c>
      <c r="AB429">
        <f t="shared" si="191"/>
        <v>86.199272956676481</v>
      </c>
      <c r="AC429">
        <f t="shared" si="192"/>
        <v>110.07450421752081</v>
      </c>
      <c r="AD429">
        <f t="shared" si="193"/>
        <v>82.605378450000003</v>
      </c>
      <c r="AE429">
        <f t="shared" si="194"/>
        <v>16.421789206436383</v>
      </c>
      <c r="AF429">
        <f t="shared" si="195"/>
        <v>20.278519616710195</v>
      </c>
    </row>
    <row r="430" spans="1:32" x14ac:dyDescent="0.25">
      <c r="A430">
        <v>3503.5</v>
      </c>
      <c r="B430">
        <v>2.444</v>
      </c>
      <c r="C430">
        <v>63.204000000000001</v>
      </c>
      <c r="D430">
        <f t="shared" si="168"/>
        <v>2444</v>
      </c>
      <c r="E430">
        <f t="shared" si="169"/>
        <v>4822.4795898993743</v>
      </c>
      <c r="F430">
        <f t="shared" si="170"/>
        <v>5030.6007404594648</v>
      </c>
      <c r="G430">
        <f t="shared" si="171"/>
        <v>5066.4053920637944</v>
      </c>
      <c r="H430">
        <f t="shared" si="172"/>
        <v>2773.3765536579704</v>
      </c>
      <c r="I430">
        <f t="shared" si="173"/>
        <v>2845.7706691149988</v>
      </c>
      <c r="J430">
        <f t="shared" si="174"/>
        <v>56.838420161370323</v>
      </c>
      <c r="K430">
        <f t="shared" si="175"/>
        <v>18.798313190480137</v>
      </c>
      <c r="L430">
        <f t="shared" si="176"/>
        <v>61.850170671423257</v>
      </c>
      <c r="M430">
        <f t="shared" si="177"/>
        <v>19.792515753721137</v>
      </c>
      <c r="N430">
        <f t="shared" si="178"/>
        <v>22.265139163980983</v>
      </c>
      <c r="O430">
        <f t="shared" si="179"/>
        <v>28.46013798862824</v>
      </c>
      <c r="P430" s="11">
        <f t="shared" si="180"/>
        <v>37.579632292272109</v>
      </c>
      <c r="Q430">
        <f t="shared" si="181"/>
        <v>46.25015512089908</v>
      </c>
      <c r="R430">
        <f t="shared" si="182"/>
        <v>0.33834670578184484</v>
      </c>
      <c r="S430">
        <f t="shared" si="183"/>
        <v>0.16837484674487935</v>
      </c>
      <c r="T430" s="14">
        <f t="shared" si="184"/>
        <v>20.768149765628259</v>
      </c>
      <c r="U430" s="14">
        <f t="shared" si="185"/>
        <v>26.782655835998071</v>
      </c>
      <c r="V430">
        <f t="shared" si="186"/>
        <v>41.729908220000006</v>
      </c>
      <c r="W430">
        <f t="shared" si="187"/>
        <v>82.608325800000017</v>
      </c>
      <c r="X430">
        <f t="shared" si="188"/>
        <v>86.552409086943683</v>
      </c>
      <c r="Y430">
        <f t="shared" si="189"/>
        <v>110.69927830648346</v>
      </c>
      <c r="Z430">
        <v>62.756999999999998</v>
      </c>
      <c r="AA430">
        <f t="shared" si="190"/>
        <v>0.1611076316245352</v>
      </c>
      <c r="AB430">
        <f t="shared" si="191"/>
        <v>86.552409086943698</v>
      </c>
      <c r="AC430">
        <f t="shared" si="192"/>
        <v>110.69927830648346</v>
      </c>
      <c r="AD430">
        <f t="shared" si="193"/>
        <v>82.608325800000017</v>
      </c>
      <c r="AE430">
        <f t="shared" si="194"/>
        <v>15.85821873008129</v>
      </c>
      <c r="AF430">
        <f t="shared" si="195"/>
        <v>19.517090281860817</v>
      </c>
    </row>
    <row r="431" spans="1:32" x14ac:dyDescent="0.25">
      <c r="A431">
        <v>3503.625</v>
      </c>
      <c r="B431">
        <v>2.4870000000000001</v>
      </c>
      <c r="C431">
        <v>62.945</v>
      </c>
      <c r="D431">
        <f t="shared" si="168"/>
        <v>2487</v>
      </c>
      <c r="E431">
        <f t="shared" si="169"/>
        <v>4842.3226626419892</v>
      </c>
      <c r="F431">
        <f t="shared" si="170"/>
        <v>5044.7071808721912</v>
      </c>
      <c r="G431">
        <f t="shared" si="171"/>
        <v>5084.9824767654309</v>
      </c>
      <c r="H431">
        <f t="shared" si="172"/>
        <v>2781.374728972125</v>
      </c>
      <c r="I431">
        <f t="shared" si="173"/>
        <v>2850.9526869010397</v>
      </c>
      <c r="J431">
        <f t="shared" si="174"/>
        <v>58.315396768841737</v>
      </c>
      <c r="K431">
        <f t="shared" si="175"/>
        <v>19.239544867433359</v>
      </c>
      <c r="L431">
        <f t="shared" si="176"/>
        <v>63.291838434828968</v>
      </c>
      <c r="M431">
        <f t="shared" si="177"/>
        <v>20.214164951472316</v>
      </c>
      <c r="N431">
        <f t="shared" si="178"/>
        <v>22.863508531884335</v>
      </c>
      <c r="O431">
        <f t="shared" si="179"/>
        <v>29.266465983151058</v>
      </c>
      <c r="P431" s="11">
        <f t="shared" si="180"/>
        <v>38.432103130111159</v>
      </c>
      <c r="Q431">
        <f t="shared" si="181"/>
        <v>47.228784993441408</v>
      </c>
      <c r="R431">
        <f t="shared" si="182"/>
        <v>0.33969413406759719</v>
      </c>
      <c r="S431">
        <f t="shared" si="183"/>
        <v>0.16821014142366192</v>
      </c>
      <c r="T431" s="14">
        <f t="shared" si="184"/>
        <v>21.346774949462596</v>
      </c>
      <c r="U431" s="14">
        <f t="shared" si="185"/>
        <v>27.478573581992453</v>
      </c>
      <c r="V431">
        <f t="shared" si="186"/>
        <v>41.731397084999998</v>
      </c>
      <c r="W431">
        <f t="shared" si="187"/>
        <v>82.611273150000002</v>
      </c>
      <c r="X431">
        <f t="shared" si="188"/>
        <v>87.107650552680539</v>
      </c>
      <c r="Y431">
        <f t="shared" si="189"/>
        <v>111.76893179347677</v>
      </c>
      <c r="Z431">
        <v>59.116</v>
      </c>
      <c r="AA431">
        <f t="shared" si="190"/>
        <v>0.11258878243140596</v>
      </c>
      <c r="AB431">
        <f t="shared" si="191"/>
        <v>87.107650552680511</v>
      </c>
      <c r="AC431">
        <f t="shared" si="192"/>
        <v>111.76893179347674</v>
      </c>
      <c r="AD431">
        <f t="shared" si="193"/>
        <v>82.611273150000002</v>
      </c>
      <c r="AE431">
        <f t="shared" si="194"/>
        <v>15.674087252286771</v>
      </c>
      <c r="AF431">
        <f t="shared" si="195"/>
        <v>19.261711863660675</v>
      </c>
    </row>
    <row r="432" spans="1:32" x14ac:dyDescent="0.25">
      <c r="A432">
        <v>3503.75</v>
      </c>
      <c r="B432">
        <v>2.5339999999999998</v>
      </c>
      <c r="C432">
        <v>63.058999999999997</v>
      </c>
      <c r="D432">
        <f t="shared" si="168"/>
        <v>2534</v>
      </c>
      <c r="E432">
        <f t="shared" si="169"/>
        <v>4833.5685627745443</v>
      </c>
      <c r="F432">
        <f t="shared" si="170"/>
        <v>5038.4838912764226</v>
      </c>
      <c r="G432">
        <f t="shared" si="171"/>
        <v>5076.7868884695272</v>
      </c>
      <c r="H432">
        <f t="shared" si="172"/>
        <v>2777.8502494224958</v>
      </c>
      <c r="I432">
        <f t="shared" si="173"/>
        <v>2848.6691766008353</v>
      </c>
      <c r="J432">
        <f t="shared" si="174"/>
        <v>59.202817719341368</v>
      </c>
      <c r="K432">
        <f t="shared" si="175"/>
        <v>19.553489388820918</v>
      </c>
      <c r="L432">
        <f t="shared" si="176"/>
        <v>64.328934684000174</v>
      </c>
      <c r="M432">
        <f t="shared" si="177"/>
        <v>20.563197340931534</v>
      </c>
      <c r="N432">
        <f t="shared" si="178"/>
        <v>23.202540002137106</v>
      </c>
      <c r="O432">
        <f t="shared" si="179"/>
        <v>29.681918889274268</v>
      </c>
      <c r="P432" s="11">
        <f t="shared" si="180"/>
        <v>39.07254316133745</v>
      </c>
      <c r="Q432">
        <f t="shared" si="181"/>
        <v>48.047287535489218</v>
      </c>
      <c r="R432">
        <f t="shared" si="182"/>
        <v>0.33909995228236589</v>
      </c>
      <c r="S432">
        <f t="shared" si="183"/>
        <v>0.16828348089258346</v>
      </c>
      <c r="T432" s="14">
        <f t="shared" si="184"/>
        <v>21.783389733095657</v>
      </c>
      <c r="U432" s="14">
        <f t="shared" si="185"/>
        <v>28.063123386159194</v>
      </c>
      <c r="V432">
        <f t="shared" si="186"/>
        <v>41.732885949999996</v>
      </c>
      <c r="W432">
        <f t="shared" si="187"/>
        <v>82.614220500000016</v>
      </c>
      <c r="X432">
        <f t="shared" si="188"/>
        <v>87.524179006444996</v>
      </c>
      <c r="Y432">
        <f t="shared" si="189"/>
        <v>112.61127976238146</v>
      </c>
      <c r="Z432">
        <v>57.235999999999997</v>
      </c>
      <c r="AA432">
        <f t="shared" si="190"/>
        <v>8.7536479085324345E-2</v>
      </c>
      <c r="AB432">
        <f t="shared" si="191"/>
        <v>87.524179006444996</v>
      </c>
      <c r="AC432">
        <f t="shared" si="192"/>
        <v>112.61127976238147</v>
      </c>
      <c r="AD432">
        <f t="shared" si="193"/>
        <v>82.614220500000016</v>
      </c>
      <c r="AE432">
        <f t="shared" si="194"/>
        <v>15.649783268866956</v>
      </c>
      <c r="AF432">
        <f t="shared" si="195"/>
        <v>19.244450853441723</v>
      </c>
    </row>
    <row r="433" spans="1:32" x14ac:dyDescent="0.25">
      <c r="A433">
        <v>3503.875</v>
      </c>
      <c r="B433">
        <v>2.5609999999999999</v>
      </c>
      <c r="C433">
        <v>63.557000000000002</v>
      </c>
      <c r="D433">
        <f t="shared" si="168"/>
        <v>2561</v>
      </c>
      <c r="E433">
        <f t="shared" si="169"/>
        <v>4795.6952027314055</v>
      </c>
      <c r="F433">
        <f t="shared" si="170"/>
        <v>5011.5597196217559</v>
      </c>
      <c r="G433">
        <f t="shared" si="171"/>
        <v>5041.3298487971415</v>
      </c>
      <c r="H433">
        <f t="shared" si="172"/>
        <v>2762.5281826705141</v>
      </c>
      <c r="I433">
        <f t="shared" si="173"/>
        <v>2838.7420095522261</v>
      </c>
      <c r="J433">
        <f t="shared" si="174"/>
        <v>58.899651434880106</v>
      </c>
      <c r="K433">
        <f t="shared" si="175"/>
        <v>19.544430179685111</v>
      </c>
      <c r="L433">
        <f t="shared" si="176"/>
        <v>64.321386638561691</v>
      </c>
      <c r="M433">
        <f t="shared" si="177"/>
        <v>20.63770631999612</v>
      </c>
      <c r="N433">
        <f t="shared" si="178"/>
        <v>23.045973998569451</v>
      </c>
      <c r="O433">
        <f t="shared" si="179"/>
        <v>29.401271142535247</v>
      </c>
      <c r="P433" s="11">
        <f t="shared" si="180"/>
        <v>39.111146013795178</v>
      </c>
      <c r="Q433">
        <f t="shared" si="181"/>
        <v>48.233973852058739</v>
      </c>
      <c r="R433">
        <f t="shared" si="182"/>
        <v>0.33652465781414143</v>
      </c>
      <c r="S433">
        <f t="shared" si="183"/>
        <v>0.16858853169463581</v>
      </c>
      <c r="T433" s="14">
        <f t="shared" si="184"/>
        <v>21.809758692772153</v>
      </c>
      <c r="U433" s="14">
        <f t="shared" si="185"/>
        <v>28.196764733974021</v>
      </c>
      <c r="V433">
        <f t="shared" si="186"/>
        <v>41.734374815000002</v>
      </c>
      <c r="W433">
        <f t="shared" si="187"/>
        <v>82.617167850000016</v>
      </c>
      <c r="X433">
        <f t="shared" si="188"/>
        <v>87.552607728416973</v>
      </c>
      <c r="Y433">
        <f t="shared" si="189"/>
        <v>112.73060943881225</v>
      </c>
      <c r="Z433">
        <v>57.124000000000002</v>
      </c>
      <c r="AA433">
        <f t="shared" si="190"/>
        <v>8.6044001439174872E-2</v>
      </c>
      <c r="AB433">
        <f t="shared" si="191"/>
        <v>87.552607728416987</v>
      </c>
      <c r="AC433">
        <f t="shared" si="192"/>
        <v>112.73060943881225</v>
      </c>
      <c r="AD433">
        <f t="shared" si="193"/>
        <v>82.617167850000016</v>
      </c>
      <c r="AE433">
        <f t="shared" si="194"/>
        <v>15.648219610476996</v>
      </c>
      <c r="AF433">
        <f t="shared" si="195"/>
        <v>19.298228061555594</v>
      </c>
    </row>
    <row r="434" spans="1:32" x14ac:dyDescent="0.25">
      <c r="A434">
        <v>3504</v>
      </c>
      <c r="B434">
        <v>2.5680000000000001</v>
      </c>
      <c r="C434">
        <v>64.456000000000003</v>
      </c>
      <c r="D434">
        <f t="shared" si="168"/>
        <v>2568</v>
      </c>
      <c r="E434">
        <f t="shared" si="169"/>
        <v>4728.807248355467</v>
      </c>
      <c r="F434">
        <f t="shared" si="170"/>
        <v>4964.0090728559016</v>
      </c>
      <c r="G434">
        <f t="shared" si="171"/>
        <v>4978.709345910388</v>
      </c>
      <c r="H434">
        <f t="shared" si="172"/>
        <v>2735.1700083023752</v>
      </c>
      <c r="I434">
        <f t="shared" si="173"/>
        <v>2821.016648379109</v>
      </c>
      <c r="J434">
        <f t="shared" si="174"/>
        <v>57.424635003710755</v>
      </c>
      <c r="K434">
        <f t="shared" si="175"/>
        <v>19.211605974045582</v>
      </c>
      <c r="L434">
        <f t="shared" si="176"/>
        <v>63.279079441616183</v>
      </c>
      <c r="M434">
        <f t="shared" si="177"/>
        <v>20.436490501349638</v>
      </c>
      <c r="N434">
        <f t="shared" si="178"/>
        <v>22.406098438916906</v>
      </c>
      <c r="O434">
        <f t="shared" si="179"/>
        <v>28.443953900954696</v>
      </c>
      <c r="P434" s="11">
        <f t="shared" si="180"/>
        <v>38.540190026595369</v>
      </c>
      <c r="Q434">
        <f t="shared" si="181"/>
        <v>47.783783669893644</v>
      </c>
      <c r="R434">
        <f t="shared" si="182"/>
        <v>0.33195885921615048</v>
      </c>
      <c r="S434">
        <f t="shared" si="183"/>
        <v>0.16907997649444706</v>
      </c>
      <c r="T434" s="14">
        <f t="shared" si="184"/>
        <v>21.420348218987268</v>
      </c>
      <c r="U434" s="14">
        <f t="shared" si="185"/>
        <v>27.874690314435217</v>
      </c>
      <c r="V434">
        <f t="shared" si="186"/>
        <v>41.735863680000001</v>
      </c>
      <c r="W434">
        <f t="shared" si="187"/>
        <v>82.620115200000001</v>
      </c>
      <c r="X434">
        <f t="shared" si="188"/>
        <v>87.18780204166373</v>
      </c>
      <c r="Y434">
        <f t="shared" si="189"/>
        <v>112.12032045331028</v>
      </c>
      <c r="Z434">
        <v>58.593000000000004</v>
      </c>
      <c r="AA434">
        <f t="shared" si="190"/>
        <v>0.10561944485161842</v>
      </c>
      <c r="AB434">
        <f t="shared" si="191"/>
        <v>87.187802041663744</v>
      </c>
      <c r="AC434">
        <f t="shared" si="192"/>
        <v>112.12032045331028</v>
      </c>
      <c r="AD434">
        <f t="shared" si="193"/>
        <v>82.620115200000001</v>
      </c>
      <c r="AE434">
        <f t="shared" si="194"/>
        <v>15.639827690206356</v>
      </c>
      <c r="AF434">
        <f t="shared" si="195"/>
        <v>19.390930414912948</v>
      </c>
    </row>
    <row r="435" spans="1:32" x14ac:dyDescent="0.25">
      <c r="A435">
        <v>3504.125</v>
      </c>
      <c r="B435">
        <v>2.5619999999999998</v>
      </c>
      <c r="C435">
        <v>65.756</v>
      </c>
      <c r="D435">
        <f t="shared" si="168"/>
        <v>2562</v>
      </c>
      <c r="E435">
        <f t="shared" si="169"/>
        <v>4635.3184500273737</v>
      </c>
      <c r="F435">
        <f t="shared" si="170"/>
        <v>4897.5478861244601</v>
      </c>
      <c r="G435">
        <f t="shared" si="171"/>
        <v>4891.185132915627</v>
      </c>
      <c r="H435">
        <f t="shared" si="172"/>
        <v>2696.276140838836</v>
      </c>
      <c r="I435">
        <f t="shared" si="173"/>
        <v>2795.8173116494818</v>
      </c>
      <c r="J435">
        <f t="shared" si="174"/>
        <v>55.04758581516662</v>
      </c>
      <c r="K435">
        <f t="shared" si="175"/>
        <v>18.625496680856635</v>
      </c>
      <c r="L435">
        <f t="shared" si="176"/>
        <v>61.452068710612117</v>
      </c>
      <c r="M435">
        <f t="shared" si="177"/>
        <v>20.026114955584713</v>
      </c>
      <c r="N435">
        <f t="shared" si="178"/>
        <v>21.399838799442691</v>
      </c>
      <c r="O435">
        <f t="shared" si="179"/>
        <v>26.971870968753962</v>
      </c>
      <c r="P435" s="11">
        <f t="shared" si="180"/>
        <v>37.486570132653185</v>
      </c>
      <c r="Q435">
        <f t="shared" si="181"/>
        <v>46.84791945175099</v>
      </c>
      <c r="R435">
        <f t="shared" si="182"/>
        <v>0.32554315017407037</v>
      </c>
      <c r="S435">
        <f t="shared" si="183"/>
        <v>0.16967069138606022</v>
      </c>
      <c r="T435" s="14">
        <f t="shared" si="184"/>
        <v>20.705160171970199</v>
      </c>
      <c r="U435" s="14">
        <f t="shared" si="185"/>
        <v>27.207345002286075</v>
      </c>
      <c r="V435">
        <f t="shared" si="186"/>
        <v>41.737352545</v>
      </c>
      <c r="W435">
        <f t="shared" si="187"/>
        <v>82.623062550000014</v>
      </c>
      <c r="X435">
        <f t="shared" si="188"/>
        <v>86.510029905017191</v>
      </c>
      <c r="Y435">
        <f t="shared" si="189"/>
        <v>110.94189015083056</v>
      </c>
      <c r="Z435">
        <v>61.552</v>
      </c>
      <c r="AA435">
        <f t="shared" si="190"/>
        <v>0.14505017123515848</v>
      </c>
      <c r="AB435">
        <f t="shared" si="191"/>
        <v>86.510029905017191</v>
      </c>
      <c r="AC435">
        <f t="shared" si="192"/>
        <v>110.94189015083055</v>
      </c>
      <c r="AD435">
        <f t="shared" si="193"/>
        <v>82.623062550000014</v>
      </c>
      <c r="AE435">
        <f t="shared" si="194"/>
        <v>15.643381879633312</v>
      </c>
      <c r="AF435">
        <f t="shared" si="195"/>
        <v>19.549931926465444</v>
      </c>
    </row>
    <row r="436" spans="1:32" x14ac:dyDescent="0.25">
      <c r="A436">
        <v>3504.25</v>
      </c>
      <c r="B436">
        <v>2.5569999999999999</v>
      </c>
      <c r="C436">
        <v>67.441999999999993</v>
      </c>
      <c r="D436">
        <f t="shared" si="168"/>
        <v>2557</v>
      </c>
      <c r="E436">
        <f t="shared" si="169"/>
        <v>4519.4389252987758</v>
      </c>
      <c r="F436">
        <f t="shared" si="170"/>
        <v>4815.1691319948995</v>
      </c>
      <c r="G436">
        <f t="shared" si="171"/>
        <v>4782.6987218647137</v>
      </c>
      <c r="H436">
        <f t="shared" si="172"/>
        <v>2646.9635955291742</v>
      </c>
      <c r="I436">
        <f t="shared" si="173"/>
        <v>2763.8677135433518</v>
      </c>
      <c r="J436">
        <f t="shared" si="174"/>
        <v>52.227564206136215</v>
      </c>
      <c r="K436">
        <f t="shared" si="175"/>
        <v>17.915406417877069</v>
      </c>
      <c r="L436">
        <f t="shared" si="176"/>
        <v>59.286228089165121</v>
      </c>
      <c r="M436">
        <f t="shared" si="177"/>
        <v>19.532832834982528</v>
      </c>
      <c r="N436">
        <f t="shared" si="178"/>
        <v>20.220562419200064</v>
      </c>
      <c r="O436">
        <f t="shared" si="179"/>
        <v>25.246931740762744</v>
      </c>
      <c r="P436" s="11">
        <f t="shared" si="180"/>
        <v>36.193523384033867</v>
      </c>
      <c r="Q436">
        <f t="shared" si="181"/>
        <v>45.716975030777803</v>
      </c>
      <c r="R436">
        <f t="shared" si="182"/>
        <v>0.31754434532364156</v>
      </c>
      <c r="S436">
        <f t="shared" si="183"/>
        <v>0.1702597215929815</v>
      </c>
      <c r="T436" s="14">
        <f t="shared" si="184"/>
        <v>19.833626811814341</v>
      </c>
      <c r="U436" s="14">
        <f t="shared" si="185"/>
        <v>26.404892017048677</v>
      </c>
      <c r="V436">
        <f t="shared" si="186"/>
        <v>41.738841410000006</v>
      </c>
      <c r="W436">
        <f t="shared" si="187"/>
        <v>82.6260099</v>
      </c>
      <c r="X436">
        <f t="shared" si="188"/>
        <v>85.677916929869085</v>
      </c>
      <c r="Y436">
        <f t="shared" si="189"/>
        <v>109.50797298854778</v>
      </c>
      <c r="Z436">
        <v>66.575000000000003</v>
      </c>
      <c r="AA436">
        <f t="shared" si="190"/>
        <v>0.21198512852631157</v>
      </c>
      <c r="AB436">
        <f t="shared" si="191"/>
        <v>85.677916929869085</v>
      </c>
      <c r="AC436">
        <f t="shared" si="192"/>
        <v>109.50797298854778</v>
      </c>
      <c r="AD436">
        <f t="shared" si="193"/>
        <v>82.6260099</v>
      </c>
      <c r="AE436">
        <f t="shared" si="194"/>
        <v>15.810380475041505</v>
      </c>
      <c r="AF436">
        <f t="shared" si="195"/>
        <v>19.970500294630646</v>
      </c>
    </row>
    <row r="437" spans="1:32" x14ac:dyDescent="0.25">
      <c r="A437">
        <v>3504.375</v>
      </c>
      <c r="B437">
        <v>2.5289999999999999</v>
      </c>
      <c r="C437">
        <v>69.361999999999995</v>
      </c>
      <c r="D437">
        <f t="shared" si="168"/>
        <v>2529</v>
      </c>
      <c r="E437">
        <f t="shared" si="169"/>
        <v>4394.3369568351545</v>
      </c>
      <c r="F437">
        <f t="shared" si="170"/>
        <v>4726.2341426141102</v>
      </c>
      <c r="G437">
        <f t="shared" si="171"/>
        <v>4665.5782589890714</v>
      </c>
      <c r="H437">
        <f t="shared" si="172"/>
        <v>2592.2865163070401</v>
      </c>
      <c r="I437">
        <f t="shared" si="173"/>
        <v>2728.4424339153315</v>
      </c>
      <c r="J437">
        <f t="shared" si="174"/>
        <v>48.835488946934127</v>
      </c>
      <c r="K437">
        <f t="shared" si="175"/>
        <v>16.994751988664415</v>
      </c>
      <c r="L437">
        <f t="shared" si="176"/>
        <v>56.491004312981865</v>
      </c>
      <c r="M437">
        <f t="shared" si="177"/>
        <v>18.826882833315054</v>
      </c>
      <c r="N437">
        <f t="shared" si="178"/>
        <v>18.837238646351757</v>
      </c>
      <c r="O437">
        <f t="shared" si="179"/>
        <v>23.266324184578348</v>
      </c>
      <c r="P437" s="11">
        <f t="shared" si="180"/>
        <v>34.463141476832348</v>
      </c>
      <c r="Q437">
        <f t="shared" si="181"/>
        <v>44.082727746162107</v>
      </c>
      <c r="R437">
        <f t="shared" si="182"/>
        <v>0.30886588178007557</v>
      </c>
      <c r="S437">
        <f t="shared" si="183"/>
        <v>0.17073888801590786</v>
      </c>
      <c r="T437" s="14">
        <f t="shared" si="184"/>
        <v>18.678281205197411</v>
      </c>
      <c r="U437" s="14">
        <f t="shared" si="185"/>
        <v>25.253219708011063</v>
      </c>
      <c r="V437">
        <f t="shared" si="186"/>
        <v>41.740330274999998</v>
      </c>
      <c r="W437">
        <f t="shared" si="187"/>
        <v>82.628957250000013</v>
      </c>
      <c r="X437">
        <f t="shared" si="188"/>
        <v>84.555366002702172</v>
      </c>
      <c r="Y437">
        <f t="shared" si="189"/>
        <v>107.52416305934653</v>
      </c>
      <c r="Z437">
        <v>73.766000000000005</v>
      </c>
      <c r="AA437">
        <f t="shared" si="190"/>
        <v>0.30781018882507366</v>
      </c>
      <c r="AB437">
        <f t="shared" si="191"/>
        <v>84.555366002702172</v>
      </c>
      <c r="AC437">
        <f t="shared" si="192"/>
        <v>107.52416305934653</v>
      </c>
      <c r="AD437">
        <f t="shared" si="193"/>
        <v>82.628957250000013</v>
      </c>
      <c r="AE437">
        <f t="shared" si="194"/>
        <v>16.017708995413088</v>
      </c>
      <c r="AF437">
        <f t="shared" si="195"/>
        <v>20.488680790656343</v>
      </c>
    </row>
    <row r="438" spans="1:32" x14ac:dyDescent="0.25">
      <c r="A438">
        <v>3504.5</v>
      </c>
      <c r="B438">
        <v>2.4870000000000001</v>
      </c>
      <c r="C438">
        <v>71.129000000000005</v>
      </c>
      <c r="D438">
        <f t="shared" si="168"/>
        <v>2487</v>
      </c>
      <c r="E438">
        <f t="shared" si="169"/>
        <v>4285.1720114158779</v>
      </c>
      <c r="F438">
        <f t="shared" si="170"/>
        <v>4648.6287829155481</v>
      </c>
      <c r="G438">
        <f t="shared" si="171"/>
        <v>4563.3780370875447</v>
      </c>
      <c r="H438">
        <f t="shared" si="172"/>
        <v>2543.2877320412481</v>
      </c>
      <c r="I438">
        <f t="shared" si="173"/>
        <v>2696.6961215895244</v>
      </c>
      <c r="J438">
        <f t="shared" si="174"/>
        <v>45.668032829378518</v>
      </c>
      <c r="K438">
        <f t="shared" si="175"/>
        <v>16.086693157535418</v>
      </c>
      <c r="L438">
        <f t="shared" si="176"/>
        <v>53.743447159079665</v>
      </c>
      <c r="M438">
        <f t="shared" si="177"/>
        <v>18.085886720851409</v>
      </c>
      <c r="N438">
        <f t="shared" si="178"/>
        <v>17.571673717376846</v>
      </c>
      <c r="O438">
        <f t="shared" si="179"/>
        <v>21.485198707406834</v>
      </c>
      <c r="P438" s="11">
        <f t="shared" si="180"/>
        <v>32.722285621112889</v>
      </c>
      <c r="Q438">
        <f t="shared" si="181"/>
        <v>42.358795389992949</v>
      </c>
      <c r="R438">
        <f t="shared" si="182"/>
        <v>0.30127129342775621</v>
      </c>
      <c r="S438">
        <f t="shared" si="183"/>
        <v>0.17104557945608062</v>
      </c>
      <c r="T438" s="14">
        <f t="shared" si="184"/>
        <v>17.529050792937198</v>
      </c>
      <c r="U438" s="14">
        <f t="shared" si="185"/>
        <v>24.048725909855907</v>
      </c>
      <c r="V438">
        <f t="shared" si="186"/>
        <v>41.741819139999997</v>
      </c>
      <c r="W438">
        <f t="shared" si="187"/>
        <v>82.631904600000013</v>
      </c>
      <c r="X438">
        <f t="shared" si="188"/>
        <v>83.416658468729324</v>
      </c>
      <c r="Y438">
        <f t="shared" si="189"/>
        <v>105.48144026816803</v>
      </c>
      <c r="Z438">
        <v>80.945999999999998</v>
      </c>
      <c r="AA438">
        <f t="shared" si="190"/>
        <v>0.40348866649787446</v>
      </c>
      <c r="AB438">
        <f t="shared" si="191"/>
        <v>83.416658468729324</v>
      </c>
      <c r="AC438">
        <f t="shared" si="192"/>
        <v>105.48144026816803</v>
      </c>
      <c r="AD438">
        <f t="shared" si="193"/>
        <v>82.631904600000013</v>
      </c>
      <c r="AE438">
        <f t="shared" si="194"/>
        <v>16.121752930008078</v>
      </c>
      <c r="AF438">
        <f t="shared" si="195"/>
        <v>20.869508982270354</v>
      </c>
    </row>
    <row r="439" spans="1:32" x14ac:dyDescent="0.25">
      <c r="A439">
        <v>3504.625</v>
      </c>
      <c r="B439">
        <v>2.4409999999999998</v>
      </c>
      <c r="C439">
        <v>72.397000000000006</v>
      </c>
      <c r="D439">
        <f t="shared" si="168"/>
        <v>2441</v>
      </c>
      <c r="E439">
        <f t="shared" si="169"/>
        <v>4210.1192038344125</v>
      </c>
      <c r="F439">
        <f t="shared" si="170"/>
        <v>4595.2737420058829</v>
      </c>
      <c r="G439">
        <f t="shared" si="171"/>
        <v>4493.1135986297768</v>
      </c>
      <c r="H439">
        <f t="shared" si="172"/>
        <v>2508.8706276852445</v>
      </c>
      <c r="I439">
        <f t="shared" si="173"/>
        <v>2674.3972796772696</v>
      </c>
      <c r="J439">
        <f t="shared" si="174"/>
        <v>43.266978157319045</v>
      </c>
      <c r="K439">
        <f t="shared" si="175"/>
        <v>15.364708088393137</v>
      </c>
      <c r="L439">
        <f t="shared" si="176"/>
        <v>51.545476004847714</v>
      </c>
      <c r="M439">
        <f t="shared" si="177"/>
        <v>17.459010376099783</v>
      </c>
      <c r="N439">
        <f t="shared" si="178"/>
        <v>16.627455252648147</v>
      </c>
      <c r="O439">
        <f t="shared" si="179"/>
        <v>20.182329078370934</v>
      </c>
      <c r="P439" s="11">
        <f t="shared" si="180"/>
        <v>31.317179329125928</v>
      </c>
      <c r="Q439">
        <f t="shared" si="181"/>
        <v>40.896263069803766</v>
      </c>
      <c r="R439">
        <f t="shared" si="182"/>
        <v>0.296046080256404</v>
      </c>
      <c r="S439">
        <f t="shared" si="183"/>
        <v>0.1712079375870012</v>
      </c>
      <c r="T439" s="14">
        <f t="shared" si="184"/>
        <v>16.611420735979497</v>
      </c>
      <c r="U439" s="14">
        <f t="shared" si="185"/>
        <v>23.035469958256506</v>
      </c>
      <c r="V439">
        <f t="shared" si="186"/>
        <v>41.743308005000003</v>
      </c>
      <c r="W439">
        <f t="shared" si="187"/>
        <v>82.634851949999998</v>
      </c>
      <c r="X439">
        <f t="shared" si="188"/>
        <v>82.488189582980965</v>
      </c>
      <c r="Y439">
        <f t="shared" si="189"/>
        <v>103.7881822418227</v>
      </c>
      <c r="Z439">
        <v>87.721999999999994</v>
      </c>
      <c r="AA439">
        <f t="shared" si="190"/>
        <v>0.49378356408992163</v>
      </c>
      <c r="AB439">
        <f t="shared" si="191"/>
        <v>82.488189582980965</v>
      </c>
      <c r="AC439">
        <f t="shared" si="192"/>
        <v>103.7881822418227</v>
      </c>
      <c r="AD439">
        <f t="shared" si="193"/>
        <v>82.634851949999998</v>
      </c>
      <c r="AE439">
        <f t="shared" si="194"/>
        <v>16.254248872782771</v>
      </c>
      <c r="AF439">
        <f t="shared" si="195"/>
        <v>21.225986891008379</v>
      </c>
    </row>
    <row r="440" spans="1:32" x14ac:dyDescent="0.25">
      <c r="A440">
        <v>3504.75</v>
      </c>
      <c r="B440">
        <v>2.4060000000000001</v>
      </c>
      <c r="C440">
        <v>72.97</v>
      </c>
      <c r="D440">
        <f t="shared" si="168"/>
        <v>2406</v>
      </c>
      <c r="E440">
        <f t="shared" si="169"/>
        <v>4177.0590653693298</v>
      </c>
      <c r="F440">
        <f t="shared" si="170"/>
        <v>4571.7712895710556</v>
      </c>
      <c r="G440">
        <f t="shared" si="171"/>
        <v>4462.1626969987665</v>
      </c>
      <c r="H440">
        <f t="shared" si="172"/>
        <v>2493.5150768323056</v>
      </c>
      <c r="I440">
        <f t="shared" si="173"/>
        <v>2664.4484182796509</v>
      </c>
      <c r="J440">
        <f t="shared" si="174"/>
        <v>41.979460780015337</v>
      </c>
      <c r="K440">
        <f t="shared" si="175"/>
        <v>14.959587556766385</v>
      </c>
      <c r="L440">
        <f t="shared" si="176"/>
        <v>50.288029094295737</v>
      </c>
      <c r="M440">
        <f t="shared" si="177"/>
        <v>17.080880609057079</v>
      </c>
      <c r="N440">
        <f t="shared" si="178"/>
        <v>16.126267876181579</v>
      </c>
      <c r="O440">
        <f t="shared" si="179"/>
        <v>19.508867822887652</v>
      </c>
      <c r="P440" s="11">
        <f t="shared" si="180"/>
        <v>30.518195929162975</v>
      </c>
      <c r="Q440">
        <f t="shared" si="181"/>
        <v>40.012621969273383</v>
      </c>
      <c r="R440">
        <f t="shared" si="182"/>
        <v>0.29374500239850149</v>
      </c>
      <c r="S440">
        <f t="shared" si="183"/>
        <v>0.17126929474750913</v>
      </c>
      <c r="T440" s="14">
        <f t="shared" si="184"/>
        <v>16.093723016379943</v>
      </c>
      <c r="U440" s="14">
        <f t="shared" si="185"/>
        <v>22.427198407090735</v>
      </c>
      <c r="V440">
        <f t="shared" si="186"/>
        <v>41.744796870000002</v>
      </c>
      <c r="W440">
        <f t="shared" si="187"/>
        <v>82.637799300000012</v>
      </c>
      <c r="X440">
        <f t="shared" si="188"/>
        <v>81.954012454317592</v>
      </c>
      <c r="Y440">
        <f t="shared" si="189"/>
        <v>102.79268679736722</v>
      </c>
      <c r="Z440">
        <v>93.611999999999995</v>
      </c>
      <c r="AA440">
        <f t="shared" si="190"/>
        <v>0.57227189744546447</v>
      </c>
      <c r="AB440">
        <f t="shared" si="191"/>
        <v>81.954012454317592</v>
      </c>
      <c r="AC440">
        <f t="shared" si="192"/>
        <v>102.79268679736722</v>
      </c>
      <c r="AD440">
        <f t="shared" si="193"/>
        <v>82.637799300000012</v>
      </c>
      <c r="AE440">
        <f t="shared" si="194"/>
        <v>16.538196024976191</v>
      </c>
      <c r="AF440">
        <f t="shared" si="195"/>
        <v>21.683345474847062</v>
      </c>
    </row>
    <row r="441" spans="1:32" x14ac:dyDescent="0.25">
      <c r="A441">
        <v>3504.875</v>
      </c>
      <c r="B441">
        <v>2.3940000000000001</v>
      </c>
      <c r="C441">
        <v>72.850999999999999</v>
      </c>
      <c r="D441">
        <f t="shared" si="168"/>
        <v>2394</v>
      </c>
      <c r="E441">
        <f t="shared" si="169"/>
        <v>4183.8821704575093</v>
      </c>
      <c r="F441">
        <f t="shared" si="170"/>
        <v>4576.621834978243</v>
      </c>
      <c r="G441">
        <f t="shared" si="171"/>
        <v>4468.5504879823202</v>
      </c>
      <c r="H441">
        <f t="shared" si="172"/>
        <v>2496.6941559972347</v>
      </c>
      <c r="I441">
        <f t="shared" si="173"/>
        <v>2666.5081436706082</v>
      </c>
      <c r="J441">
        <f t="shared" si="174"/>
        <v>41.906658818955741</v>
      </c>
      <c r="K441">
        <f t="shared" si="175"/>
        <v>14.922955210366244</v>
      </c>
      <c r="L441">
        <f t="shared" si="176"/>
        <v>50.143449004436683</v>
      </c>
      <c r="M441">
        <f t="shared" si="177"/>
        <v>17.021976038546445</v>
      </c>
      <c r="N441">
        <f t="shared" si="178"/>
        <v>16.099496927343793</v>
      </c>
      <c r="O441">
        <f t="shared" si="179"/>
        <v>19.489989069155275</v>
      </c>
      <c r="P441" s="11">
        <f t="shared" si="180"/>
        <v>30.437975819652351</v>
      </c>
      <c r="Q441">
        <f t="shared" si="181"/>
        <v>39.874219939162764</v>
      </c>
      <c r="R441">
        <f t="shared" si="182"/>
        <v>0.29421984175080035</v>
      </c>
      <c r="S441">
        <f t="shared" si="183"/>
        <v>0.17125708110701029</v>
      </c>
      <c r="T441" s="14">
        <f t="shared" si="184"/>
        <v>16.041911790965095</v>
      </c>
      <c r="U441" s="14">
        <f t="shared" si="185"/>
        <v>22.332198592683397</v>
      </c>
      <c r="V441">
        <f t="shared" si="186"/>
        <v>41.746285735000001</v>
      </c>
      <c r="W441">
        <f t="shared" si="187"/>
        <v>82.640746650000011</v>
      </c>
      <c r="X441">
        <f t="shared" si="188"/>
        <v>81.896851158485404</v>
      </c>
      <c r="Y441">
        <f t="shared" si="189"/>
        <v>102.66366192551207</v>
      </c>
      <c r="Z441">
        <v>97.962000000000003</v>
      </c>
      <c r="AA441">
        <f t="shared" si="190"/>
        <v>0.63023866316645116</v>
      </c>
      <c r="AB441">
        <f t="shared" si="191"/>
        <v>81.89685115848539</v>
      </c>
      <c r="AC441">
        <f t="shared" si="192"/>
        <v>102.66366192551206</v>
      </c>
      <c r="AD441">
        <f t="shared" si="193"/>
        <v>82.640746650000011</v>
      </c>
      <c r="AE441">
        <f t="shared" si="194"/>
        <v>17.009337779473515</v>
      </c>
      <c r="AF441">
        <f t="shared" si="195"/>
        <v>22.282496039054411</v>
      </c>
    </row>
    <row r="442" spans="1:32" x14ac:dyDescent="0.25">
      <c r="A442">
        <v>3505</v>
      </c>
      <c r="B442">
        <v>2.411</v>
      </c>
      <c r="C442">
        <v>72.435000000000002</v>
      </c>
      <c r="D442">
        <f t="shared" si="168"/>
        <v>2411</v>
      </c>
      <c r="E442">
        <f t="shared" si="169"/>
        <v>4207.9105404845723</v>
      </c>
      <c r="F442">
        <f t="shared" si="170"/>
        <v>4593.7036032304823</v>
      </c>
      <c r="G442">
        <f t="shared" si="171"/>
        <v>4491.0458480016569</v>
      </c>
      <c r="H442">
        <f t="shared" si="172"/>
        <v>2507.848527573411</v>
      </c>
      <c r="I442">
        <f t="shared" si="173"/>
        <v>2673.7350610148133</v>
      </c>
      <c r="J442">
        <f t="shared" si="174"/>
        <v>42.690398302414735</v>
      </c>
      <c r="K442">
        <f t="shared" si="175"/>
        <v>15.163512516014876</v>
      </c>
      <c r="L442">
        <f t="shared" si="176"/>
        <v>50.877193947136178</v>
      </c>
      <c r="M442">
        <f t="shared" si="177"/>
        <v>17.235899474541224</v>
      </c>
      <c r="N442">
        <f t="shared" si="178"/>
        <v>16.40539499805373</v>
      </c>
      <c r="O442">
        <f t="shared" si="179"/>
        <v>19.90840193467853</v>
      </c>
      <c r="P442" s="11">
        <f t="shared" si="180"/>
        <v>30.908911477774737</v>
      </c>
      <c r="Q442">
        <f t="shared" si="181"/>
        <v>40.37379194373419</v>
      </c>
      <c r="R442">
        <f t="shared" si="182"/>
        <v>0.29589232885934902</v>
      </c>
      <c r="S442">
        <f t="shared" si="183"/>
        <v>0.17121221330425618</v>
      </c>
      <c r="T442" s="14">
        <f t="shared" si="184"/>
        <v>16.346509116034099</v>
      </c>
      <c r="U442" s="14">
        <f t="shared" si="185"/>
        <v>22.675455207635121</v>
      </c>
      <c r="V442">
        <f t="shared" si="186"/>
        <v>41.747774599999993</v>
      </c>
      <c r="W442">
        <f t="shared" si="187"/>
        <v>82.643694000000011</v>
      </c>
      <c r="X442">
        <f t="shared" si="188"/>
        <v>82.213280566079263</v>
      </c>
      <c r="Y442">
        <f t="shared" si="189"/>
        <v>103.24107792501955</v>
      </c>
      <c r="Z442">
        <v>99.391999999999996</v>
      </c>
      <c r="AA442">
        <f t="shared" si="190"/>
        <v>0.64929440454139609</v>
      </c>
      <c r="AB442">
        <f t="shared" si="191"/>
        <v>82.213280566079263</v>
      </c>
      <c r="AC442">
        <f t="shared" si="192"/>
        <v>103.24107792501954</v>
      </c>
      <c r="AD442">
        <f t="shared" si="193"/>
        <v>82.643694000000011</v>
      </c>
      <c r="AE442">
        <f t="shared" si="194"/>
        <v>17.444295258785996</v>
      </c>
      <c r="AF442">
        <f t="shared" si="195"/>
        <v>22.786061161995978</v>
      </c>
    </row>
    <row r="443" spans="1:32" x14ac:dyDescent="0.25">
      <c r="A443">
        <v>3505.125</v>
      </c>
      <c r="B443">
        <v>2.4350000000000001</v>
      </c>
      <c r="C443">
        <v>72.340999999999994</v>
      </c>
      <c r="D443">
        <f t="shared" si="168"/>
        <v>2435</v>
      </c>
      <c r="E443">
        <f t="shared" si="169"/>
        <v>4213.3783055252215</v>
      </c>
      <c r="F443">
        <f t="shared" si="170"/>
        <v>4597.5906373978805</v>
      </c>
      <c r="G443">
        <f t="shared" si="171"/>
        <v>4496.1647696327127</v>
      </c>
      <c r="H443">
        <f t="shared" si="172"/>
        <v>2510.3778587571542</v>
      </c>
      <c r="I443">
        <f t="shared" si="173"/>
        <v>2675.3738146887604</v>
      </c>
      <c r="J443">
        <f t="shared" si="174"/>
        <v>43.22747567522088</v>
      </c>
      <c r="K443">
        <f t="shared" si="175"/>
        <v>15.345362679752405</v>
      </c>
      <c r="L443">
        <f t="shared" si="176"/>
        <v>51.470639594230867</v>
      </c>
      <c r="M443">
        <f t="shared" si="177"/>
        <v>17.428816992664775</v>
      </c>
      <c r="N443">
        <f t="shared" si="178"/>
        <v>16.613005608901318</v>
      </c>
      <c r="O443">
        <f t="shared" si="179"/>
        <v>20.171343099846638</v>
      </c>
      <c r="P443" s="11">
        <f t="shared" si="180"/>
        <v>31.27502861579076</v>
      </c>
      <c r="Q443">
        <f t="shared" si="181"/>
        <v>40.825315998921369</v>
      </c>
      <c r="R443">
        <f t="shared" si="182"/>
        <v>0.29627296011639892</v>
      </c>
      <c r="S443">
        <f t="shared" si="183"/>
        <v>0.171201580006934</v>
      </c>
      <c r="T443" s="14">
        <f t="shared" si="184"/>
        <v>16.584034345821586</v>
      </c>
      <c r="U443" s="14">
        <f t="shared" si="185"/>
        <v>22.986521995878629</v>
      </c>
      <c r="V443">
        <f t="shared" si="186"/>
        <v>41.749263465000006</v>
      </c>
      <c r="W443">
        <f t="shared" si="187"/>
        <v>82.64664135000001</v>
      </c>
      <c r="X443">
        <f t="shared" si="188"/>
        <v>82.466006163517221</v>
      </c>
      <c r="Y443">
        <f t="shared" si="189"/>
        <v>103.72916289456826</v>
      </c>
      <c r="Z443">
        <v>98.91</v>
      </c>
      <c r="AA443">
        <f t="shared" si="190"/>
        <v>0.64287142038564549</v>
      </c>
      <c r="AB443">
        <f t="shared" si="191"/>
        <v>82.466006163517235</v>
      </c>
      <c r="AC443">
        <f t="shared" si="192"/>
        <v>103.72916289456826</v>
      </c>
      <c r="AD443">
        <f t="shared" si="193"/>
        <v>82.64664135000001</v>
      </c>
      <c r="AE443">
        <f t="shared" si="194"/>
        <v>17.592333834331775</v>
      </c>
      <c r="AF443">
        <f t="shared" si="195"/>
        <v>22.964410257405337</v>
      </c>
    </row>
    <row r="444" spans="1:32" x14ac:dyDescent="0.25">
      <c r="A444">
        <v>3505.25</v>
      </c>
      <c r="B444">
        <v>2.4390000000000001</v>
      </c>
      <c r="C444">
        <v>72.674000000000007</v>
      </c>
      <c r="D444">
        <f t="shared" si="168"/>
        <v>2439</v>
      </c>
      <c r="E444">
        <f t="shared" si="169"/>
        <v>4194.0721578556286</v>
      </c>
      <c r="F444">
        <f t="shared" si="170"/>
        <v>4583.8658970195656</v>
      </c>
      <c r="G444">
        <f t="shared" si="171"/>
        <v>4478.0903541844391</v>
      </c>
      <c r="H444">
        <f t="shared" si="172"/>
        <v>2501.4323215359036</v>
      </c>
      <c r="I444">
        <f t="shared" si="173"/>
        <v>2669.5780011231118</v>
      </c>
      <c r="J444">
        <f t="shared" si="174"/>
        <v>42.902598446066136</v>
      </c>
      <c r="K444">
        <f t="shared" si="175"/>
        <v>15.261222164848556</v>
      </c>
      <c r="L444">
        <f t="shared" si="176"/>
        <v>51.247844984374076</v>
      </c>
      <c r="M444">
        <f t="shared" si="177"/>
        <v>17.381891311252264</v>
      </c>
      <c r="N444">
        <f t="shared" si="178"/>
        <v>16.484062361869547</v>
      </c>
      <c r="O444">
        <f t="shared" si="179"/>
        <v>19.976108018578287</v>
      </c>
      <c r="P444" s="11">
        <f t="shared" si="180"/>
        <v>31.119528776109807</v>
      </c>
      <c r="Q444">
        <f t="shared" si="181"/>
        <v>40.716677645943328</v>
      </c>
      <c r="R444">
        <f t="shared" si="182"/>
        <v>0.29492906373448163</v>
      </c>
      <c r="S444">
        <f t="shared" si="183"/>
        <v>0.17123841464781092</v>
      </c>
      <c r="T444" s="14">
        <f t="shared" si="184"/>
        <v>16.483074065895053</v>
      </c>
      <c r="U444" s="14">
        <f t="shared" si="185"/>
        <v>22.911607089419178</v>
      </c>
      <c r="V444">
        <f t="shared" si="186"/>
        <v>41.750752330000005</v>
      </c>
      <c r="W444">
        <f t="shared" si="187"/>
        <v>82.64958870000001</v>
      </c>
      <c r="X444">
        <f t="shared" si="188"/>
        <v>82.370774714952844</v>
      </c>
      <c r="Y444">
        <f t="shared" si="189"/>
        <v>103.57668211468061</v>
      </c>
      <c r="Z444">
        <v>98.373000000000005</v>
      </c>
      <c r="AA444">
        <f t="shared" si="190"/>
        <v>0.63571552310008927</v>
      </c>
      <c r="AB444">
        <f t="shared" si="191"/>
        <v>82.37077471495283</v>
      </c>
      <c r="AC444">
        <f t="shared" si="192"/>
        <v>103.57668211468059</v>
      </c>
      <c r="AD444">
        <f t="shared" si="193"/>
        <v>82.64958870000001</v>
      </c>
      <c r="AE444">
        <f t="shared" si="194"/>
        <v>17.439913816113279</v>
      </c>
      <c r="AF444">
        <f t="shared" si="195"/>
        <v>22.818319458900412</v>
      </c>
    </row>
    <row r="445" spans="1:32" x14ac:dyDescent="0.25">
      <c r="A445">
        <v>3505.375</v>
      </c>
      <c r="B445">
        <v>2.4249999999999998</v>
      </c>
      <c r="C445">
        <v>73.355999999999995</v>
      </c>
      <c r="D445">
        <f t="shared" si="168"/>
        <v>2425</v>
      </c>
      <c r="E445">
        <f t="shared" si="169"/>
        <v>4155.0793391133657</v>
      </c>
      <c r="F445">
        <f t="shared" si="170"/>
        <v>4556.1459021756909</v>
      </c>
      <c r="G445">
        <f t="shared" si="171"/>
        <v>4441.5852772779326</v>
      </c>
      <c r="H445">
        <f t="shared" si="172"/>
        <v>2483.2386728577658</v>
      </c>
      <c r="I445">
        <f t="shared" si="173"/>
        <v>2657.7903361445465</v>
      </c>
      <c r="J445">
        <f t="shared" si="174"/>
        <v>41.86685946224241</v>
      </c>
      <c r="K445">
        <f t="shared" si="175"/>
        <v>14.953700192962765</v>
      </c>
      <c r="L445">
        <f t="shared" si="176"/>
        <v>50.339278793637419</v>
      </c>
      <c r="M445">
        <f t="shared" si="177"/>
        <v>17.129834966940603</v>
      </c>
      <c r="N445">
        <f t="shared" si="178"/>
        <v>16.079608859756213</v>
      </c>
      <c r="O445">
        <f t="shared" si="179"/>
        <v>19.408640852151827</v>
      </c>
      <c r="P445" s="11">
        <f t="shared" si="180"/>
        <v>30.523840840985216</v>
      </c>
      <c r="Q445">
        <f t="shared" si="181"/>
        <v>40.128596986233013</v>
      </c>
      <c r="R445">
        <f t="shared" si="182"/>
        <v>0.29221568649923269</v>
      </c>
      <c r="S445">
        <f t="shared" si="183"/>
        <v>0.17130716856520906</v>
      </c>
      <c r="T445" s="14">
        <f t="shared" si="184"/>
        <v>16.097370013400816</v>
      </c>
      <c r="U445" s="14">
        <f t="shared" si="185"/>
        <v>22.506861203245155</v>
      </c>
      <c r="V445">
        <f t="shared" si="186"/>
        <v>41.752241195000003</v>
      </c>
      <c r="W445">
        <f t="shared" si="187"/>
        <v>82.652536050000009</v>
      </c>
      <c r="X445">
        <f t="shared" si="188"/>
        <v>81.98130313761699</v>
      </c>
      <c r="Y445">
        <f t="shared" si="189"/>
        <v>102.87970179728453</v>
      </c>
      <c r="Z445">
        <v>98.191999999999993</v>
      </c>
      <c r="AA445">
        <f t="shared" si="190"/>
        <v>0.63330357261836534</v>
      </c>
      <c r="AB445">
        <f t="shared" si="191"/>
        <v>81.981303137617004</v>
      </c>
      <c r="AC445">
        <f t="shared" si="192"/>
        <v>102.87970179728453</v>
      </c>
      <c r="AD445">
        <f t="shared" si="193"/>
        <v>82.652536050000009</v>
      </c>
      <c r="AE445">
        <f t="shared" si="194"/>
        <v>17.084607072969963</v>
      </c>
      <c r="AF445">
        <f t="shared" si="195"/>
        <v>22.460519155204363</v>
      </c>
    </row>
    <row r="446" spans="1:32" x14ac:dyDescent="0.25">
      <c r="A446">
        <v>3505.5</v>
      </c>
      <c r="B446">
        <v>2.4060000000000001</v>
      </c>
      <c r="C446">
        <v>74.197000000000003</v>
      </c>
      <c r="D446">
        <f t="shared" si="168"/>
        <v>2406</v>
      </c>
      <c r="E446">
        <f t="shared" si="169"/>
        <v>4107.9828025391862</v>
      </c>
      <c r="F446">
        <f t="shared" si="170"/>
        <v>4522.6649743251073</v>
      </c>
      <c r="G446">
        <f t="shared" si="171"/>
        <v>4397.4934997371856</v>
      </c>
      <c r="H446">
        <f t="shared" si="172"/>
        <v>2461.0348879293851</v>
      </c>
      <c r="I446">
        <f t="shared" si="173"/>
        <v>2643.4045038894487</v>
      </c>
      <c r="J446">
        <f t="shared" si="174"/>
        <v>40.602507630534241</v>
      </c>
      <c r="K446">
        <f t="shared" si="175"/>
        <v>14.572402683371077</v>
      </c>
      <c r="L446">
        <f t="shared" si="176"/>
        <v>49.213523318789015</v>
      </c>
      <c r="M446">
        <f t="shared" si="177"/>
        <v>16.812135215066352</v>
      </c>
      <c r="N446">
        <f t="shared" si="178"/>
        <v>15.589252888656311</v>
      </c>
      <c r="O446">
        <f t="shared" si="179"/>
        <v>18.724176213842885</v>
      </c>
      <c r="P446" s="11">
        <f t="shared" si="180"/>
        <v>29.782144818770661</v>
      </c>
      <c r="Q446">
        <f t="shared" si="181"/>
        <v>39.386852873242823</v>
      </c>
      <c r="R446">
        <f t="shared" si="182"/>
        <v>0.28894095762044875</v>
      </c>
      <c r="S446">
        <f t="shared" si="183"/>
        <v>0.17138163503306605</v>
      </c>
      <c r="T446" s="14">
        <f t="shared" si="184"/>
        <v>15.619492796917266</v>
      </c>
      <c r="U446" s="14">
        <f t="shared" si="185"/>
        <v>21.998259510244466</v>
      </c>
      <c r="V446">
        <f t="shared" si="186"/>
        <v>41.753730060000009</v>
      </c>
      <c r="W446">
        <f t="shared" si="187"/>
        <v>82.655483400000008</v>
      </c>
      <c r="X446">
        <f t="shared" si="188"/>
        <v>81.49472599040854</v>
      </c>
      <c r="Y446">
        <f t="shared" si="189"/>
        <v>102.00553095278948</v>
      </c>
      <c r="Z446">
        <v>98.352000000000004</v>
      </c>
      <c r="AA446">
        <f t="shared" si="190"/>
        <v>0.6354356835414362</v>
      </c>
      <c r="AB446">
        <f t="shared" si="191"/>
        <v>81.49472599040854</v>
      </c>
      <c r="AC446">
        <f t="shared" si="192"/>
        <v>102.00553095278948</v>
      </c>
      <c r="AD446">
        <f t="shared" si="193"/>
        <v>82.655483400000008</v>
      </c>
      <c r="AE446">
        <f t="shared" si="194"/>
        <v>16.687990259193956</v>
      </c>
      <c r="AF446">
        <f t="shared" si="195"/>
        <v>22.069848262732105</v>
      </c>
    </row>
    <row r="447" spans="1:32" x14ac:dyDescent="0.25">
      <c r="A447">
        <v>3505.625</v>
      </c>
      <c r="B447">
        <v>2.399</v>
      </c>
      <c r="C447">
        <v>74.912000000000006</v>
      </c>
      <c r="D447">
        <f t="shared" si="168"/>
        <v>2399</v>
      </c>
      <c r="E447">
        <f t="shared" si="169"/>
        <v>4068.7740281930796</v>
      </c>
      <c r="F447">
        <f t="shared" si="170"/>
        <v>4494.7914566424597</v>
      </c>
      <c r="G447">
        <f t="shared" si="171"/>
        <v>4360.7862451943611</v>
      </c>
      <c r="H447">
        <f t="shared" si="172"/>
        <v>2442.3547589726786</v>
      </c>
      <c r="I447">
        <f t="shared" si="173"/>
        <v>2631.3016483383985</v>
      </c>
      <c r="J447">
        <f t="shared" si="174"/>
        <v>39.715258099903998</v>
      </c>
      <c r="K447">
        <f t="shared" si="175"/>
        <v>14.310267148054903</v>
      </c>
      <c r="L447">
        <f t="shared" si="176"/>
        <v>48.467357422655802</v>
      </c>
      <c r="M447">
        <f t="shared" si="177"/>
        <v>16.610072326551549</v>
      </c>
      <c r="N447">
        <f t="shared" si="178"/>
        <v>15.247212769552704</v>
      </c>
      <c r="O447">
        <f t="shared" si="179"/>
        <v>18.23624334901421</v>
      </c>
      <c r="P447" s="11">
        <f t="shared" si="180"/>
        <v>29.276183631341297</v>
      </c>
      <c r="Q447">
        <f t="shared" si="181"/>
        <v>38.915340387903377</v>
      </c>
      <c r="R447">
        <f t="shared" si="182"/>
        <v>0.28621778808207787</v>
      </c>
      <c r="S447">
        <f t="shared" si="183"/>
        <v>0.17143801733170028</v>
      </c>
      <c r="T447" s="14">
        <f t="shared" si="184"/>
        <v>15.295030066668986</v>
      </c>
      <c r="U447" s="14">
        <f t="shared" si="185"/>
        <v>21.676067768213521</v>
      </c>
      <c r="V447">
        <f t="shared" si="186"/>
        <v>41.755218925000008</v>
      </c>
      <c r="W447">
        <f t="shared" si="187"/>
        <v>82.658430750000008</v>
      </c>
      <c r="X447">
        <f t="shared" si="188"/>
        <v>81.168394741589893</v>
      </c>
      <c r="Y447">
        <f t="shared" si="189"/>
        <v>101.43268297998279</v>
      </c>
      <c r="Z447">
        <v>98.747</v>
      </c>
      <c r="AA447">
        <f t="shared" si="190"/>
        <v>0.64069933238276711</v>
      </c>
      <c r="AB447">
        <f t="shared" si="191"/>
        <v>81.168394741589907</v>
      </c>
      <c r="AC447">
        <f t="shared" si="192"/>
        <v>101.4326829799828</v>
      </c>
      <c r="AD447">
        <f t="shared" si="193"/>
        <v>82.658430750000008</v>
      </c>
      <c r="AE447">
        <f t="shared" si="194"/>
        <v>16.449427993053387</v>
      </c>
      <c r="AF447">
        <f t="shared" si="195"/>
        <v>21.865387155540631</v>
      </c>
    </row>
    <row r="448" spans="1:32" x14ac:dyDescent="0.25">
      <c r="A448">
        <v>3505.75</v>
      </c>
      <c r="B448">
        <v>2.407</v>
      </c>
      <c r="C448">
        <v>74.819000000000003</v>
      </c>
      <c r="D448">
        <f t="shared" si="168"/>
        <v>2407</v>
      </c>
      <c r="E448">
        <f t="shared" si="169"/>
        <v>4073.8315133856372</v>
      </c>
      <c r="F448">
        <f t="shared" si="170"/>
        <v>4498.3868228658503</v>
      </c>
      <c r="G448">
        <f t="shared" si="171"/>
        <v>4365.5210628316336</v>
      </c>
      <c r="H448">
        <f t="shared" si="172"/>
        <v>2444.7743704531913</v>
      </c>
      <c r="I448">
        <f t="shared" si="173"/>
        <v>2632.8693146166229</v>
      </c>
      <c r="J448">
        <f t="shared" si="174"/>
        <v>39.946820401085567</v>
      </c>
      <c r="K448">
        <f t="shared" si="175"/>
        <v>14.386450585876489</v>
      </c>
      <c r="L448">
        <f t="shared" si="176"/>
        <v>48.706810007576415</v>
      </c>
      <c r="M448">
        <f t="shared" si="177"/>
        <v>16.685325992634482</v>
      </c>
      <c r="N448">
        <f t="shared" si="178"/>
        <v>15.336158022307451</v>
      </c>
      <c r="O448">
        <f t="shared" si="179"/>
        <v>18.352719985303523</v>
      </c>
      <c r="P448" s="11">
        <f t="shared" si="180"/>
        <v>29.428184515822082</v>
      </c>
      <c r="Q448">
        <f t="shared" si="181"/>
        <v>39.091415489421479</v>
      </c>
      <c r="R448">
        <f t="shared" si="182"/>
        <v>0.28656885447188735</v>
      </c>
      <c r="S448">
        <f t="shared" si="183"/>
        <v>0.17143097793467968</v>
      </c>
      <c r="T448" s="14">
        <f t="shared" si="184"/>
        <v>15.392373553000512</v>
      </c>
      <c r="U448" s="14">
        <f t="shared" si="185"/>
        <v>21.79628037088785</v>
      </c>
      <c r="V448">
        <f t="shared" si="186"/>
        <v>41.75670779</v>
      </c>
      <c r="W448">
        <f t="shared" si="187"/>
        <v>82.661378100000007</v>
      </c>
      <c r="X448">
        <f t="shared" si="188"/>
        <v>81.273970447147633</v>
      </c>
      <c r="Y448">
        <f t="shared" si="189"/>
        <v>101.63006815816169</v>
      </c>
      <c r="Z448">
        <v>100.39100000000001</v>
      </c>
      <c r="AA448">
        <f t="shared" si="190"/>
        <v>0.66260677211731944</v>
      </c>
      <c r="AB448">
        <f t="shared" si="191"/>
        <v>81.273970447147633</v>
      </c>
      <c r="AC448">
        <f t="shared" si="192"/>
        <v>101.63006815816171</v>
      </c>
      <c r="AD448">
        <f t="shared" si="193"/>
        <v>82.661378100000007</v>
      </c>
      <c r="AE448">
        <f t="shared" si="194"/>
        <v>16.722869212562959</v>
      </c>
      <c r="AF448">
        <f t="shared" si="195"/>
        <v>22.214099827057964</v>
      </c>
    </row>
    <row r="449" spans="1:32" x14ac:dyDescent="0.25">
      <c r="A449">
        <v>3505.875</v>
      </c>
      <c r="B449">
        <v>2.4169999999999998</v>
      </c>
      <c r="C449">
        <v>73.69</v>
      </c>
      <c r="D449">
        <f t="shared" si="168"/>
        <v>2417</v>
      </c>
      <c r="E449">
        <f t="shared" si="169"/>
        <v>4136.2464377798888</v>
      </c>
      <c r="F449">
        <f t="shared" si="170"/>
        <v>4542.7575926177233</v>
      </c>
      <c r="G449">
        <f t="shared" si="171"/>
        <v>4423.953915049532</v>
      </c>
      <c r="H449">
        <f t="shared" si="172"/>
        <v>2474.3901993350191</v>
      </c>
      <c r="I449">
        <f t="shared" si="173"/>
        <v>2652.0574101491593</v>
      </c>
      <c r="J449">
        <f t="shared" si="174"/>
        <v>41.351328113811157</v>
      </c>
      <c r="K449">
        <f t="shared" si="175"/>
        <v>14.798340777152079</v>
      </c>
      <c r="L449">
        <f t="shared" si="176"/>
        <v>49.878774699956203</v>
      </c>
      <c r="M449">
        <f t="shared" si="177"/>
        <v>16.999748360759316</v>
      </c>
      <c r="N449">
        <f t="shared" si="178"/>
        <v>15.879277978437571</v>
      </c>
      <c r="O449">
        <f t="shared" si="179"/>
        <v>19.129398062740869</v>
      </c>
      <c r="P449" s="11">
        <f t="shared" si="180"/>
        <v>30.221622919148977</v>
      </c>
      <c r="Q449">
        <f t="shared" si="181"/>
        <v>39.824901209762096</v>
      </c>
      <c r="R449">
        <f t="shared" si="182"/>
        <v>0.29090578695050451</v>
      </c>
      <c r="S449">
        <f t="shared" si="183"/>
        <v>0.17133796232214524</v>
      </c>
      <c r="T449" s="14">
        <f t="shared" si="184"/>
        <v>15.902330760248278</v>
      </c>
      <c r="U449" s="14">
        <f t="shared" si="185"/>
        <v>22.298363901303816</v>
      </c>
      <c r="V449">
        <f t="shared" si="186"/>
        <v>41.758196654999999</v>
      </c>
      <c r="W449">
        <f t="shared" si="187"/>
        <v>82.664325450000007</v>
      </c>
      <c r="X449">
        <f t="shared" si="188"/>
        <v>81.790624715798529</v>
      </c>
      <c r="Y449">
        <f t="shared" si="189"/>
        <v>102.53031771592491</v>
      </c>
      <c r="Z449">
        <v>100.88800000000001</v>
      </c>
      <c r="AA449">
        <f t="shared" si="190"/>
        <v>0.66922964167210797</v>
      </c>
      <c r="AB449">
        <f t="shared" si="191"/>
        <v>81.790624715798543</v>
      </c>
      <c r="AC449">
        <f t="shared" si="192"/>
        <v>102.53031771592489</v>
      </c>
      <c r="AD449">
        <f t="shared" si="193"/>
        <v>82.664325450000007</v>
      </c>
      <c r="AE449">
        <f t="shared" si="194"/>
        <v>17.232126975452594</v>
      </c>
      <c r="AF449">
        <f t="shared" si="195"/>
        <v>22.707839227146341</v>
      </c>
    </row>
    <row r="450" spans="1:32" x14ac:dyDescent="0.25">
      <c r="A450">
        <v>3506</v>
      </c>
      <c r="B450">
        <v>2.4249999999999998</v>
      </c>
      <c r="C450">
        <v>71.534000000000006</v>
      </c>
      <c r="D450">
        <f t="shared" si="168"/>
        <v>2425</v>
      </c>
      <c r="E450">
        <f t="shared" si="169"/>
        <v>4260.9108955182146</v>
      </c>
      <c r="F450">
        <f t="shared" si="170"/>
        <v>4631.3815556238978</v>
      </c>
      <c r="G450">
        <f t="shared" si="171"/>
        <v>4540.6647803841524</v>
      </c>
      <c r="H450">
        <f t="shared" si="172"/>
        <v>2532.2286470762792</v>
      </c>
      <c r="I450">
        <f t="shared" si="173"/>
        <v>2689.5309404407212</v>
      </c>
      <c r="J450">
        <f t="shared" si="174"/>
        <v>44.026752024398647</v>
      </c>
      <c r="K450">
        <f t="shared" si="175"/>
        <v>15.549541158603878</v>
      </c>
      <c r="L450">
        <f t="shared" si="176"/>
        <v>52.01551065090009</v>
      </c>
      <c r="M450">
        <f t="shared" si="177"/>
        <v>17.541423448000778</v>
      </c>
      <c r="N450">
        <f t="shared" si="178"/>
        <v>16.932663754898535</v>
      </c>
      <c r="O450">
        <f t="shared" si="179"/>
        <v>20.65564827699697</v>
      </c>
      <c r="P450" s="11">
        <f t="shared" si="180"/>
        <v>31.650621418477172</v>
      </c>
      <c r="Q450">
        <f t="shared" si="181"/>
        <v>41.085588485656984</v>
      </c>
      <c r="R450">
        <f t="shared" si="182"/>
        <v>0.29958223629572717</v>
      </c>
      <c r="S450">
        <f t="shared" si="183"/>
        <v>0.17110189510702381</v>
      </c>
      <c r="T450" s="14">
        <f t="shared" si="184"/>
        <v>16.828358320069654</v>
      </c>
      <c r="U450" s="14">
        <f t="shared" si="185"/>
        <v>23.166183284511295</v>
      </c>
      <c r="V450">
        <f t="shared" si="186"/>
        <v>41.759685520000005</v>
      </c>
      <c r="W450">
        <f t="shared" si="187"/>
        <v>82.667272800000006</v>
      </c>
      <c r="X450">
        <f t="shared" si="188"/>
        <v>82.71773995495839</v>
      </c>
      <c r="Y450">
        <f t="shared" si="189"/>
        <v>104.11827656151932</v>
      </c>
      <c r="Z450">
        <v>99.132000000000005</v>
      </c>
      <c r="AA450">
        <f t="shared" si="190"/>
        <v>0.64582972429140628</v>
      </c>
      <c r="AB450">
        <f t="shared" si="191"/>
        <v>82.71773995495839</v>
      </c>
      <c r="AC450">
        <f t="shared" si="192"/>
        <v>104.11827656151934</v>
      </c>
      <c r="AD450">
        <f t="shared" si="193"/>
        <v>82.667272800000006</v>
      </c>
      <c r="AE450">
        <f t="shared" si="194"/>
        <v>17.830915729030085</v>
      </c>
      <c r="AF450">
        <f t="shared" si="195"/>
        <v>23.146264848300294</v>
      </c>
    </row>
    <row r="451" spans="1:32" x14ac:dyDescent="0.25">
      <c r="A451">
        <v>3506.125</v>
      </c>
      <c r="B451">
        <v>2.4430000000000001</v>
      </c>
      <c r="C451">
        <v>68.600999999999999</v>
      </c>
      <c r="D451">
        <f t="shared" ref="D451:D514" si="196">B451*1000</f>
        <v>2443</v>
      </c>
      <c r="E451">
        <f t="shared" ref="E451:E514" si="197">1/C451*304800</f>
        <v>4443.0839200594746</v>
      </c>
      <c r="F451">
        <f t="shared" ref="F451:F514" si="198">(0.7109*(E451/1000)+1.6023)*1000</f>
        <v>4760.8883587702803</v>
      </c>
      <c r="G451">
        <f t="shared" ref="G451:G514" si="199">(0.9362*(E451/1000)+0.5516)*1000</f>
        <v>4711.2151659596802</v>
      </c>
      <c r="H451">
        <f t="shared" ref="H451:H514" si="200">1947.8*LN(E451)-13746</f>
        <v>2613.7747534936425</v>
      </c>
      <c r="I451">
        <f t="shared" ref="I451:I514" si="201">(0.6479*(H451/1000)+1.0489)*1000</f>
        <v>2742.3646627885309</v>
      </c>
      <c r="J451">
        <f t="shared" ref="J451:J514" si="202">(D451*E451*E451)/1000000000</f>
        <v>48.227250102648277</v>
      </c>
      <c r="K451">
        <f t="shared" ref="K451:K514" si="203">(D451*H451*H451)/1000000000</f>
        <v>16.690132502667836</v>
      </c>
      <c r="L451">
        <f t="shared" ref="L451:L514" si="204">(D451*F451*F451)/1000000000</f>
        <v>55.373179607699498</v>
      </c>
      <c r="M451">
        <f t="shared" ref="M451:M514" si="205">(D451*I451*I451)/1000000000</f>
        <v>18.37273771448659</v>
      </c>
      <c r="N451">
        <f t="shared" ref="N451:N514" si="206">L451-2*M451</f>
        <v>18.627704178726319</v>
      </c>
      <c r="O451">
        <f t="shared" ref="O451:O514" si="207">-K451+((4*D451*D451*G451*G451*G451*G451)/(1000000000^2)-(2*((D451*G451*G451)/(1000000000))*(L451+J451+2*K451))+(L451+K451)*(J451+K451))^(1/2)</f>
        <v>23.106901427383292</v>
      </c>
      <c r="P451" s="11">
        <f t="shared" ref="P451:P514" si="208">J451-2*(O451*O451/(L451+N451))</f>
        <v>33.796911807884612</v>
      </c>
      <c r="Q451">
        <f t="shared" ref="Q451:Q514" si="209">(L451-N451)*(L451*J451-2*O451*O451+N451*J451)/(L451*J451-O451*O451)</f>
        <v>43.013147257130996</v>
      </c>
      <c r="R451">
        <f t="shared" ref="R451:R514" si="210">O451/(L451+N451)</f>
        <v>0.31225169545369474</v>
      </c>
      <c r="S451">
        <f t="shared" ref="S451:S514" si="211">(N451*J451-O451*O451)/(L451*J451-O451*O451)</f>
        <v>0.17056989343552925</v>
      </c>
      <c r="T451" s="14">
        <f t="shared" ref="T451:T514" si="212">0.2443*(P451^1.2251)</f>
        <v>18.236886796054478</v>
      </c>
      <c r="U451" s="14">
        <f t="shared" ref="U451:U514" si="213">0.2443*(Q451^1.2251)</f>
        <v>24.504639777504703</v>
      </c>
      <c r="V451">
        <f t="shared" ref="V451:V514" si="214">1.03*9.8*A451/1000*1.18</f>
        <v>41.761174385000004</v>
      </c>
      <c r="W451">
        <f t="shared" ref="W451:W514" si="215">2406*9.8*A451/1000000</f>
        <v>82.670220150000006</v>
      </c>
      <c r="X451">
        <f t="shared" ref="X451:X514" si="216">Q451*R451*(W451-V451)/(P451*(1-S451))+V451+Q451*0.35/(1-S451*S451)+Q451*S451*0.96/(1-S451*S451)</f>
        <v>84.121800940643666</v>
      </c>
      <c r="Y451">
        <f t="shared" ref="Y451:Y514" si="217">Q451*R451*(W451-V451)/(P451*(1-S451))+V451+Q451*0.96/(1-S451*S451)+Q451*S451*0.35/(1-S451*S451)</f>
        <v>106.53654095231732</v>
      </c>
      <c r="Z451">
        <v>95.024000000000001</v>
      </c>
      <c r="AA451">
        <f t="shared" ref="AA451:AA514" si="218">(Z451-50.667)/75.043</f>
        <v>0.59108777634156406</v>
      </c>
      <c r="AB451">
        <f t="shared" ref="AB451:AB514" si="219">O451/J451*(W451-V451)+V451+(L451-O451*O451/J451)*0.35+(N451-O451*O451/J451)*0.96</f>
        <v>84.121800940643666</v>
      </c>
      <c r="AC451">
        <f t="shared" ref="AC451:AC514" si="220">O451/J451*(W451-V451)+V451+(L451-O451*O451/J451)*0.96+(N451-O451*O451/J451)*0.35</f>
        <v>106.53654095231732</v>
      </c>
      <c r="AD451">
        <f t="shared" ref="AD451:AD514" si="221">2406*9.8*A451/1000000</f>
        <v>82.670220150000006</v>
      </c>
      <c r="AE451">
        <f t="shared" ref="AE451:AE514" si="222">(0.0045*P451*(1-AA451)+0.008*P451*AA451)/12*1000</f>
        <v>18.500449850212615</v>
      </c>
      <c r="AF451">
        <f t="shared" ref="AF451:AF514" si="223">(0.0045*Q451*(1-AA451)+0.008*Q451*AA451)/12*1000</f>
        <v>23.545422678077816</v>
      </c>
    </row>
    <row r="452" spans="1:32" x14ac:dyDescent="0.25">
      <c r="A452">
        <v>3506.25</v>
      </c>
      <c r="B452">
        <v>2.4929999999999999</v>
      </c>
      <c r="C452">
        <v>65.353999999999999</v>
      </c>
      <c r="D452">
        <f t="shared" si="196"/>
        <v>2493</v>
      </c>
      <c r="E452">
        <f t="shared" si="197"/>
        <v>4663.8308290234727</v>
      </c>
      <c r="F452">
        <f t="shared" si="198"/>
        <v>4917.8173363527867</v>
      </c>
      <c r="G452">
        <f t="shared" si="199"/>
        <v>4917.8784221317746</v>
      </c>
      <c r="H452">
        <f t="shared" si="200"/>
        <v>2708.2205852558909</v>
      </c>
      <c r="I452">
        <f t="shared" si="201"/>
        <v>2803.5561171872914</v>
      </c>
      <c r="J452">
        <f t="shared" si="202"/>
        <v>54.226035778362181</v>
      </c>
      <c r="K452">
        <f t="shared" si="203"/>
        <v>18.284805634840573</v>
      </c>
      <c r="L452">
        <f t="shared" si="204"/>
        <v>60.293023892853917</v>
      </c>
      <c r="M452">
        <f t="shared" si="205"/>
        <v>19.594797767230176</v>
      </c>
      <c r="N452">
        <f t="shared" si="206"/>
        <v>21.103428358393565</v>
      </c>
      <c r="O452">
        <f t="shared" si="207"/>
        <v>26.657642378827326</v>
      </c>
      <c r="P452" s="11">
        <f t="shared" si="208"/>
        <v>36.765080723369366</v>
      </c>
      <c r="Q452">
        <f t="shared" si="209"/>
        <v>45.832309678906668</v>
      </c>
      <c r="R452">
        <f t="shared" si="210"/>
        <v>0.32750373808114924</v>
      </c>
      <c r="S452">
        <f t="shared" si="211"/>
        <v>0.16950198270368011</v>
      </c>
      <c r="T452" s="14">
        <f t="shared" si="212"/>
        <v>20.218015598133313</v>
      </c>
      <c r="U452" s="14">
        <f t="shared" si="213"/>
        <v>26.486524209392886</v>
      </c>
      <c r="V452">
        <f t="shared" si="214"/>
        <v>41.762663250000003</v>
      </c>
      <c r="W452">
        <f t="shared" si="215"/>
        <v>82.673167500000019</v>
      </c>
      <c r="X452">
        <f t="shared" si="216"/>
        <v>86.068715270197288</v>
      </c>
      <c r="Y452">
        <f t="shared" si="217"/>
        <v>109.97436854621809</v>
      </c>
      <c r="Z452">
        <v>89.325999999999993</v>
      </c>
      <c r="AA452">
        <f t="shared" si="218"/>
        <v>0.51515797609370617</v>
      </c>
      <c r="AB452">
        <f t="shared" si="219"/>
        <v>86.068715270197288</v>
      </c>
      <c r="AC452">
        <f t="shared" si="220"/>
        <v>109.9743685462181</v>
      </c>
      <c r="AD452">
        <f t="shared" si="221"/>
        <v>82.673167500000019</v>
      </c>
      <c r="AE452">
        <f t="shared" si="222"/>
        <v>19.311020772705547</v>
      </c>
      <c r="AF452">
        <f t="shared" si="223"/>
        <v>24.073622765306613</v>
      </c>
    </row>
    <row r="453" spans="1:32" x14ac:dyDescent="0.25">
      <c r="A453">
        <v>3506.375</v>
      </c>
      <c r="B453">
        <v>2.5960000000000001</v>
      </c>
      <c r="C453">
        <v>62.676000000000002</v>
      </c>
      <c r="D453">
        <f t="shared" si="196"/>
        <v>2596</v>
      </c>
      <c r="E453">
        <f t="shared" si="197"/>
        <v>4863.1054949262871</v>
      </c>
      <c r="F453">
        <f t="shared" si="198"/>
        <v>5059.4816963430967</v>
      </c>
      <c r="G453">
        <f t="shared" si="199"/>
        <v>5104.4393643499898</v>
      </c>
      <c r="H453">
        <f t="shared" si="200"/>
        <v>2789.7166304194943</v>
      </c>
      <c r="I453">
        <f t="shared" si="201"/>
        <v>2856.3574048487899</v>
      </c>
      <c r="J453">
        <f t="shared" si="202"/>
        <v>61.394867962214711</v>
      </c>
      <c r="K453">
        <f t="shared" si="203"/>
        <v>20.203419007389495</v>
      </c>
      <c r="L453">
        <f t="shared" si="204"/>
        <v>66.453329672497603</v>
      </c>
      <c r="M453">
        <f t="shared" si="205"/>
        <v>21.1801867125128</v>
      </c>
      <c r="N453">
        <f t="shared" si="206"/>
        <v>24.092956247472003</v>
      </c>
      <c r="O453">
        <f t="shared" si="207"/>
        <v>30.885618967110506</v>
      </c>
      <c r="P453" s="11">
        <f t="shared" si="208"/>
        <v>40.324507112192194</v>
      </c>
      <c r="Q453">
        <f t="shared" si="209"/>
        <v>49.478259378602196</v>
      </c>
      <c r="R453">
        <f t="shared" si="210"/>
        <v>0.34110310161599694</v>
      </c>
      <c r="S453">
        <f t="shared" si="211"/>
        <v>0.16803170930904721</v>
      </c>
      <c r="T453" s="14">
        <f t="shared" si="212"/>
        <v>22.641548814074444</v>
      </c>
      <c r="U453" s="14">
        <f t="shared" si="213"/>
        <v>29.09045836528713</v>
      </c>
      <c r="V453">
        <f t="shared" si="214"/>
        <v>41.764152115000009</v>
      </c>
      <c r="W453">
        <f t="shared" si="215"/>
        <v>82.676114850000005</v>
      </c>
      <c r="X453">
        <f t="shared" si="216"/>
        <v>88.379341286274268</v>
      </c>
      <c r="Y453">
        <f t="shared" si="217"/>
        <v>114.21916907553988</v>
      </c>
      <c r="Z453">
        <v>83.611000000000004</v>
      </c>
      <c r="AA453">
        <f t="shared" si="218"/>
        <v>0.43900163906027212</v>
      </c>
      <c r="AB453">
        <f t="shared" si="219"/>
        <v>88.37934128627424</v>
      </c>
      <c r="AC453">
        <f t="shared" si="220"/>
        <v>114.21916907553988</v>
      </c>
      <c r="AD453">
        <f t="shared" si="221"/>
        <v>82.676114850000005</v>
      </c>
      <c r="AE453">
        <f t="shared" si="222"/>
        <v>20.284926542732482</v>
      </c>
      <c r="AF453">
        <f t="shared" si="223"/>
        <v>24.889649715117052</v>
      </c>
    </row>
    <row r="454" spans="1:32" x14ac:dyDescent="0.25">
      <c r="A454">
        <v>3506.5</v>
      </c>
      <c r="B454">
        <v>2.6110000000000002</v>
      </c>
      <c r="C454">
        <v>61.401000000000003</v>
      </c>
      <c r="D454">
        <f t="shared" si="196"/>
        <v>2611</v>
      </c>
      <c r="E454">
        <f t="shared" si="197"/>
        <v>4964.0885327600517</v>
      </c>
      <c r="F454">
        <f t="shared" si="198"/>
        <v>5131.2705379391209</v>
      </c>
      <c r="G454">
        <f t="shared" si="199"/>
        <v>5198.9796843699605</v>
      </c>
      <c r="H454">
        <f t="shared" si="200"/>
        <v>2829.7487462434656</v>
      </c>
      <c r="I454">
        <f t="shared" si="201"/>
        <v>2882.2942126911416</v>
      </c>
      <c r="J454">
        <f t="shared" si="202"/>
        <v>64.340718823379476</v>
      </c>
      <c r="K454">
        <f t="shared" si="203"/>
        <v>20.907524971488343</v>
      </c>
      <c r="L454">
        <f t="shared" si="204"/>
        <v>68.747466377826029</v>
      </c>
      <c r="M454">
        <f t="shared" si="205"/>
        <v>21.691195633347046</v>
      </c>
      <c r="N454">
        <f t="shared" si="206"/>
        <v>25.365075111131937</v>
      </c>
      <c r="O454">
        <f t="shared" si="207"/>
        <v>32.74310473939051</v>
      </c>
      <c r="P454" s="11">
        <f t="shared" si="208"/>
        <v>41.557126094657214</v>
      </c>
      <c r="Q454">
        <f t="shared" si="209"/>
        <v>50.630540386878629</v>
      </c>
      <c r="R454">
        <f t="shared" si="210"/>
        <v>0.3479143610549737</v>
      </c>
      <c r="S454">
        <f t="shared" si="211"/>
        <v>0.16707583211875993</v>
      </c>
      <c r="T454" s="14">
        <f t="shared" si="212"/>
        <v>23.492329114718679</v>
      </c>
      <c r="U454" s="14">
        <f t="shared" si="213"/>
        <v>29.922597966631297</v>
      </c>
      <c r="V454">
        <f t="shared" si="214"/>
        <v>41.765640980000001</v>
      </c>
      <c r="W454">
        <f t="shared" si="215"/>
        <v>82.679062200000004</v>
      </c>
      <c r="X454">
        <f t="shared" si="216"/>
        <v>89.17007743996993</v>
      </c>
      <c r="Y454">
        <f t="shared" si="217"/>
        <v>115.63333611265332</v>
      </c>
      <c r="Z454">
        <v>79.119</v>
      </c>
      <c r="AA454">
        <f t="shared" si="218"/>
        <v>0.37914262489506012</v>
      </c>
      <c r="AB454">
        <f t="shared" si="219"/>
        <v>89.17007743996993</v>
      </c>
      <c r="AC454">
        <f t="shared" si="220"/>
        <v>115.63333611265331</v>
      </c>
      <c r="AD454">
        <f t="shared" si="221"/>
        <v>82.679062200000004</v>
      </c>
      <c r="AE454">
        <f t="shared" si="222"/>
        <v>20.179444997761589</v>
      </c>
      <c r="AF454">
        <f t="shared" si="223"/>
        <v>24.585343139869302</v>
      </c>
    </row>
    <row r="455" spans="1:32" x14ac:dyDescent="0.25">
      <c r="A455">
        <v>3506.625</v>
      </c>
      <c r="B455">
        <v>2.6040000000000001</v>
      </c>
      <c r="C455">
        <v>61.296999999999997</v>
      </c>
      <c r="D455">
        <f t="shared" si="196"/>
        <v>2604</v>
      </c>
      <c r="E455">
        <f t="shared" si="197"/>
        <v>4972.5108896030806</v>
      </c>
      <c r="F455">
        <f t="shared" si="198"/>
        <v>5137.25799141883</v>
      </c>
      <c r="G455">
        <f t="shared" si="199"/>
        <v>5206.8646948464038</v>
      </c>
      <c r="H455">
        <f t="shared" si="200"/>
        <v>2833.0506949062292</v>
      </c>
      <c r="I455">
        <f t="shared" si="201"/>
        <v>2884.433545229746</v>
      </c>
      <c r="J455">
        <f t="shared" si="202"/>
        <v>64.386151280964057</v>
      </c>
      <c r="K455">
        <f t="shared" si="203"/>
        <v>20.900162928722171</v>
      </c>
      <c r="L455">
        <f t="shared" si="204"/>
        <v>68.723256821712823</v>
      </c>
      <c r="M455">
        <f t="shared" si="205"/>
        <v>21.665167707308651</v>
      </c>
      <c r="N455">
        <f t="shared" si="206"/>
        <v>25.392921407095521</v>
      </c>
      <c r="O455">
        <f t="shared" si="207"/>
        <v>32.797579307047201</v>
      </c>
      <c r="P455" s="11">
        <f t="shared" si="208"/>
        <v>41.527568864093418</v>
      </c>
      <c r="Q455">
        <f t="shared" si="209"/>
        <v>50.566036820352174</v>
      </c>
      <c r="R455">
        <f t="shared" si="210"/>
        <v>0.34847971862299948</v>
      </c>
      <c r="S455">
        <f t="shared" si="211"/>
        <v>0.16698927752343087</v>
      </c>
      <c r="T455" s="14">
        <f t="shared" si="212"/>
        <v>23.471860847585059</v>
      </c>
      <c r="U455" s="14">
        <f t="shared" si="213"/>
        <v>29.875901963993357</v>
      </c>
      <c r="V455">
        <f t="shared" si="214"/>
        <v>41.767129844999999</v>
      </c>
      <c r="W455">
        <f t="shared" si="215"/>
        <v>82.682009550000018</v>
      </c>
      <c r="X455">
        <f t="shared" si="216"/>
        <v>89.153253287031646</v>
      </c>
      <c r="Y455">
        <f t="shared" si="217"/>
        <v>115.58475788994821</v>
      </c>
      <c r="Z455">
        <v>76.680000000000007</v>
      </c>
      <c r="AA455">
        <f t="shared" si="218"/>
        <v>0.34664125901150011</v>
      </c>
      <c r="AB455">
        <f t="shared" si="219"/>
        <v>89.153253287031632</v>
      </c>
      <c r="AC455">
        <f t="shared" si="220"/>
        <v>115.58475788994819</v>
      </c>
      <c r="AD455">
        <f t="shared" si="221"/>
        <v>82.682009550000018</v>
      </c>
      <c r="AE455">
        <f t="shared" si="222"/>
        <v>19.771429210833062</v>
      </c>
      <c r="AF455">
        <f t="shared" si="223"/>
        <v>24.074677252065452</v>
      </c>
    </row>
    <row r="456" spans="1:32" x14ac:dyDescent="0.25">
      <c r="A456">
        <v>3506.75</v>
      </c>
      <c r="B456">
        <v>2.5910000000000002</v>
      </c>
      <c r="C456">
        <v>62.14</v>
      </c>
      <c r="D456">
        <f t="shared" si="196"/>
        <v>2591</v>
      </c>
      <c r="E456">
        <f t="shared" si="197"/>
        <v>4905.053105889926</v>
      </c>
      <c r="F456">
        <f t="shared" si="198"/>
        <v>5089.3022529771488</v>
      </c>
      <c r="G456">
        <f t="shared" si="199"/>
        <v>5143.7107177341477</v>
      </c>
      <c r="H456">
        <f t="shared" si="200"/>
        <v>2806.445691080542</v>
      </c>
      <c r="I456">
        <f t="shared" si="201"/>
        <v>2867.1961632510838</v>
      </c>
      <c r="J456">
        <f t="shared" si="202"/>
        <v>62.338283612416667</v>
      </c>
      <c r="K456">
        <f t="shared" si="203"/>
        <v>20.407072047406949</v>
      </c>
      <c r="L456">
        <f t="shared" si="204"/>
        <v>67.109484320812115</v>
      </c>
      <c r="M456">
        <f t="shared" si="205"/>
        <v>21.300128655713454</v>
      </c>
      <c r="N456">
        <f t="shared" si="206"/>
        <v>24.509227009385206</v>
      </c>
      <c r="O456">
        <f t="shared" si="207"/>
        <v>31.511304845579652</v>
      </c>
      <c r="P456" s="11">
        <f t="shared" si="208"/>
        <v>40.662311124823439</v>
      </c>
      <c r="Q456">
        <f t="shared" si="209"/>
        <v>49.742308439859833</v>
      </c>
      <c r="R456">
        <f t="shared" si="210"/>
        <v>0.34393962093629221</v>
      </c>
      <c r="S456">
        <f t="shared" si="211"/>
        <v>0.1676527697056226</v>
      </c>
      <c r="T456" s="14">
        <f t="shared" si="212"/>
        <v>22.874133869737896</v>
      </c>
      <c r="U456" s="14">
        <f t="shared" si="213"/>
        <v>29.280764477773964</v>
      </c>
      <c r="V456">
        <f t="shared" si="214"/>
        <v>41.768618710000005</v>
      </c>
      <c r="W456">
        <f t="shared" si="215"/>
        <v>82.684956900000003</v>
      </c>
      <c r="X456">
        <f t="shared" si="216"/>
        <v>88.602065548052437</v>
      </c>
      <c r="Y456">
        <f t="shared" si="217"/>
        <v>114.58822250802285</v>
      </c>
      <c r="Z456">
        <v>76.837999999999994</v>
      </c>
      <c r="AA456">
        <f t="shared" si="218"/>
        <v>0.34874671854803235</v>
      </c>
      <c r="AB456">
        <f t="shared" si="219"/>
        <v>88.602065548052437</v>
      </c>
      <c r="AC456">
        <f t="shared" si="220"/>
        <v>114.58822250802285</v>
      </c>
      <c r="AD456">
        <f t="shared" si="221"/>
        <v>82.684956900000003</v>
      </c>
      <c r="AE456">
        <f t="shared" si="222"/>
        <v>19.384447214039174</v>
      </c>
      <c r="AF456">
        <f t="shared" si="223"/>
        <v>23.713043493690623</v>
      </c>
    </row>
    <row r="457" spans="1:32" x14ac:dyDescent="0.25">
      <c r="A457">
        <v>3506.875</v>
      </c>
      <c r="B457">
        <v>2.5790000000000002</v>
      </c>
      <c r="C457">
        <v>63.69</v>
      </c>
      <c r="D457">
        <f t="shared" si="196"/>
        <v>2579</v>
      </c>
      <c r="E457">
        <f t="shared" si="197"/>
        <v>4785.68064060292</v>
      </c>
      <c r="F457">
        <f t="shared" si="198"/>
        <v>5004.4403674046162</v>
      </c>
      <c r="G457">
        <f t="shared" si="199"/>
        <v>5031.954215732454</v>
      </c>
      <c r="H457">
        <f t="shared" si="200"/>
        <v>2758.4564561176339</v>
      </c>
      <c r="I457">
        <f t="shared" si="201"/>
        <v>2836.1039379186154</v>
      </c>
      <c r="J457">
        <f t="shared" si="202"/>
        <v>59.066164380917421</v>
      </c>
      <c r="K457">
        <f t="shared" si="203"/>
        <v>19.623822530346107</v>
      </c>
      <c r="L457">
        <f t="shared" si="204"/>
        <v>64.589567925153929</v>
      </c>
      <c r="M457">
        <f t="shared" si="205"/>
        <v>20.744149224881212</v>
      </c>
      <c r="N457">
        <f t="shared" si="206"/>
        <v>23.101269475391504</v>
      </c>
      <c r="O457">
        <f t="shared" si="207"/>
        <v>29.450306415617224</v>
      </c>
      <c r="P457" s="11">
        <f t="shared" si="208"/>
        <v>39.284837763814082</v>
      </c>
      <c r="Q457">
        <f t="shared" si="209"/>
        <v>48.485960151487355</v>
      </c>
      <c r="R457">
        <f t="shared" si="210"/>
        <v>0.3358424584440568</v>
      </c>
      <c r="S457">
        <f t="shared" si="211"/>
        <v>0.16866591215347854</v>
      </c>
      <c r="T457" s="14">
        <f t="shared" si="212"/>
        <v>21.9284770344028</v>
      </c>
      <c r="U457" s="14">
        <f t="shared" si="213"/>
        <v>28.37733641765778</v>
      </c>
      <c r="V457">
        <f t="shared" si="214"/>
        <v>41.770107575000004</v>
      </c>
      <c r="W457">
        <f t="shared" si="215"/>
        <v>82.687904250000017</v>
      </c>
      <c r="X457">
        <f t="shared" si="216"/>
        <v>87.71934633612463</v>
      </c>
      <c r="Y457">
        <f t="shared" si="217"/>
        <v>113.0272083904797</v>
      </c>
      <c r="Z457">
        <v>79.39</v>
      </c>
      <c r="AA457">
        <f t="shared" si="218"/>
        <v>0.38275388777101121</v>
      </c>
      <c r="AB457">
        <f t="shared" si="219"/>
        <v>87.71934633612463</v>
      </c>
      <c r="AC457">
        <f t="shared" si="220"/>
        <v>113.0272083904797</v>
      </c>
      <c r="AD457">
        <f t="shared" si="221"/>
        <v>82.687904250000017</v>
      </c>
      <c r="AE457">
        <f t="shared" si="222"/>
        <v>19.11743794025832</v>
      </c>
      <c r="AF457">
        <f t="shared" si="223"/>
        <v>23.595040400642958</v>
      </c>
    </row>
    <row r="458" spans="1:32" x14ac:dyDescent="0.25">
      <c r="A458">
        <v>3507</v>
      </c>
      <c r="B458">
        <v>2.569</v>
      </c>
      <c r="C458">
        <v>65.739000000000004</v>
      </c>
      <c r="D458">
        <f t="shared" si="196"/>
        <v>2569</v>
      </c>
      <c r="E458">
        <f t="shared" si="197"/>
        <v>4636.5171359466976</v>
      </c>
      <c r="F458">
        <f t="shared" si="198"/>
        <v>4898.4000319445076</v>
      </c>
      <c r="G458">
        <f t="shared" si="199"/>
        <v>4892.3073426732981</v>
      </c>
      <c r="H458">
        <f t="shared" si="200"/>
        <v>2696.7797736793946</v>
      </c>
      <c r="I458">
        <f t="shared" si="201"/>
        <v>2796.1436153668801</v>
      </c>
      <c r="J458">
        <f t="shared" si="202"/>
        <v>55.226540969301404</v>
      </c>
      <c r="K458">
        <f t="shared" si="203"/>
        <v>18.68336372850883</v>
      </c>
      <c r="L458">
        <f t="shared" si="204"/>
        <v>61.641415460618703</v>
      </c>
      <c r="M458">
        <f t="shared" si="205"/>
        <v>20.085518713517651</v>
      </c>
      <c r="N458">
        <f t="shared" si="206"/>
        <v>21.470378033583401</v>
      </c>
      <c r="O458">
        <f t="shared" si="207"/>
        <v>27.063330970609059</v>
      </c>
      <c r="P458" s="11">
        <f t="shared" si="208"/>
        <v>37.601512018967867</v>
      </c>
      <c r="Q458">
        <f t="shared" si="209"/>
        <v>46.986608102621993</v>
      </c>
      <c r="R458">
        <f t="shared" si="210"/>
        <v>0.32562564027086</v>
      </c>
      <c r="S458">
        <f t="shared" si="211"/>
        <v>0.1696637954139511</v>
      </c>
      <c r="T458" s="14">
        <f t="shared" si="212"/>
        <v>20.78296427138595</v>
      </c>
      <c r="U458" s="14">
        <f t="shared" si="213"/>
        <v>27.306053124039252</v>
      </c>
      <c r="V458">
        <f t="shared" si="214"/>
        <v>41.771596440000003</v>
      </c>
      <c r="W458">
        <f t="shared" si="215"/>
        <v>82.690851600000002</v>
      </c>
      <c r="X458">
        <f t="shared" si="216"/>
        <v>86.636367857650256</v>
      </c>
      <c r="Y458">
        <f t="shared" si="217"/>
        <v>111.14070068814179</v>
      </c>
      <c r="Z458">
        <v>83.138999999999996</v>
      </c>
      <c r="AA458">
        <f t="shared" si="218"/>
        <v>0.43271191183721319</v>
      </c>
      <c r="AB458">
        <f t="shared" si="219"/>
        <v>86.636367857650256</v>
      </c>
      <c r="AC458">
        <f t="shared" si="220"/>
        <v>111.14070068814178</v>
      </c>
      <c r="AD458">
        <f t="shared" si="221"/>
        <v>82.690851600000002</v>
      </c>
      <c r="AE458">
        <f t="shared" si="222"/>
        <v>18.846165135274731</v>
      </c>
      <c r="AF458">
        <f t="shared" si="223"/>
        <v>23.550047003475754</v>
      </c>
    </row>
    <row r="459" spans="1:32" x14ac:dyDescent="0.25">
      <c r="A459">
        <v>3507.125</v>
      </c>
      <c r="B459">
        <v>2.5299999999999998</v>
      </c>
      <c r="C459">
        <v>67.884</v>
      </c>
      <c r="D459">
        <f t="shared" si="196"/>
        <v>2530</v>
      </c>
      <c r="E459">
        <f t="shared" si="197"/>
        <v>4490.0123740498493</v>
      </c>
      <c r="F459">
        <f t="shared" si="198"/>
        <v>4794.2497967120371</v>
      </c>
      <c r="G459">
        <f t="shared" si="199"/>
        <v>4755.1495845854679</v>
      </c>
      <c r="H459">
        <f t="shared" si="200"/>
        <v>2634.239792838318</v>
      </c>
      <c r="I459">
        <f t="shared" si="201"/>
        <v>2755.6239617799465</v>
      </c>
      <c r="J459">
        <f t="shared" si="202"/>
        <v>51.005334131375534</v>
      </c>
      <c r="K459">
        <f t="shared" si="203"/>
        <v>17.556224794017346</v>
      </c>
      <c r="L459">
        <f t="shared" si="204"/>
        <v>58.151622716581727</v>
      </c>
      <c r="M459">
        <f t="shared" si="205"/>
        <v>19.211462449401591</v>
      </c>
      <c r="N459">
        <f t="shared" si="206"/>
        <v>19.728697817778546</v>
      </c>
      <c r="O459">
        <f t="shared" si="207"/>
        <v>24.571737536325315</v>
      </c>
      <c r="P459" s="11">
        <f t="shared" si="208"/>
        <v>35.500254506345506</v>
      </c>
      <c r="Q459">
        <f t="shared" si="209"/>
        <v>44.969659056131093</v>
      </c>
      <c r="R459">
        <f t="shared" si="210"/>
        <v>0.31550637398165859</v>
      </c>
      <c r="S459">
        <f t="shared" si="211"/>
        <v>0.17038614771182697</v>
      </c>
      <c r="T459" s="14">
        <f t="shared" si="212"/>
        <v>19.369215749150211</v>
      </c>
      <c r="U459" s="14">
        <f t="shared" si="213"/>
        <v>25.877079656803595</v>
      </c>
      <c r="V459">
        <f t="shared" si="214"/>
        <v>41.773085304999995</v>
      </c>
      <c r="W459">
        <f t="shared" si="215"/>
        <v>82.693798950000001</v>
      </c>
      <c r="X459">
        <f t="shared" si="216"/>
        <v>85.272203619344978</v>
      </c>
      <c r="Y459">
        <f t="shared" si="217"/>
        <v>108.71018780761491</v>
      </c>
      <c r="Z459">
        <v>86.084999999999994</v>
      </c>
      <c r="AA459">
        <f t="shared" si="218"/>
        <v>0.47196940420825378</v>
      </c>
      <c r="AB459">
        <f t="shared" si="219"/>
        <v>85.272203619344992</v>
      </c>
      <c r="AC459">
        <f t="shared" si="220"/>
        <v>108.71018780761493</v>
      </c>
      <c r="AD459">
        <f t="shared" si="221"/>
        <v>82.693798950000001</v>
      </c>
      <c r="AE459">
        <f t="shared" si="222"/>
        <v>18.199480347388267</v>
      </c>
      <c r="AF459">
        <f t="shared" si="223"/>
        <v>23.054043910432224</v>
      </c>
    </row>
    <row r="460" spans="1:32" x14ac:dyDescent="0.25">
      <c r="A460">
        <v>3507.25</v>
      </c>
      <c r="B460">
        <v>2.5049999999999999</v>
      </c>
      <c r="C460">
        <v>69.988</v>
      </c>
      <c r="D460">
        <f t="shared" si="196"/>
        <v>2505</v>
      </c>
      <c r="E460">
        <f t="shared" si="197"/>
        <v>4355.0322912499287</v>
      </c>
      <c r="F460">
        <f t="shared" si="198"/>
        <v>4698.2924558495733</v>
      </c>
      <c r="G460">
        <f t="shared" si="199"/>
        <v>4628.7812310681829</v>
      </c>
      <c r="H460">
        <f t="shared" si="200"/>
        <v>2574.7862507550708</v>
      </c>
      <c r="I460">
        <f t="shared" si="201"/>
        <v>2717.1040118642104</v>
      </c>
      <c r="J460">
        <f t="shared" si="202"/>
        <v>47.510597175863161</v>
      </c>
      <c r="K460">
        <f t="shared" si="203"/>
        <v>16.606958213878773</v>
      </c>
      <c r="L460">
        <f t="shared" si="204"/>
        <v>55.295249761736009</v>
      </c>
      <c r="M460">
        <f t="shared" si="205"/>
        <v>18.493548799277914</v>
      </c>
      <c r="N460">
        <f t="shared" si="206"/>
        <v>18.308152163180182</v>
      </c>
      <c r="O460">
        <f t="shared" si="207"/>
        <v>22.532429199952578</v>
      </c>
      <c r="P460" s="11">
        <f t="shared" si="208"/>
        <v>33.71475751701702</v>
      </c>
      <c r="Q460">
        <f t="shared" si="209"/>
        <v>43.306716544004367</v>
      </c>
      <c r="R460">
        <f t="shared" si="210"/>
        <v>0.30613298584946125</v>
      </c>
      <c r="S460">
        <f t="shared" si="211"/>
        <v>0.1708600932692616</v>
      </c>
      <c r="T460" s="14">
        <f t="shared" si="212"/>
        <v>18.182592205072407</v>
      </c>
      <c r="U460" s="14">
        <f t="shared" si="213"/>
        <v>24.709690902178714</v>
      </c>
      <c r="V460">
        <f t="shared" si="214"/>
        <v>41.774574170000001</v>
      </c>
      <c r="W460">
        <f t="shared" si="215"/>
        <v>82.696746300000015</v>
      </c>
      <c r="X460">
        <f t="shared" si="216"/>
        <v>84.112538699240872</v>
      </c>
      <c r="Y460">
        <f t="shared" si="217"/>
        <v>106.67466823435993</v>
      </c>
      <c r="Z460">
        <v>89.209000000000003</v>
      </c>
      <c r="AA460">
        <f t="shared" si="218"/>
        <v>0.51359886998121074</v>
      </c>
      <c r="AB460">
        <f t="shared" si="219"/>
        <v>84.112538699240872</v>
      </c>
      <c r="AC460">
        <f t="shared" si="220"/>
        <v>106.67466823435993</v>
      </c>
      <c r="AD460">
        <f t="shared" si="221"/>
        <v>82.696746300000015</v>
      </c>
      <c r="AE460">
        <f t="shared" si="222"/>
        <v>17.693493632923605</v>
      </c>
      <c r="AF460">
        <f t="shared" si="223"/>
        <v>22.727350568884169</v>
      </c>
    </row>
    <row r="461" spans="1:32" x14ac:dyDescent="0.25">
      <c r="A461">
        <v>3507.375</v>
      </c>
      <c r="B461">
        <v>2.4790000000000001</v>
      </c>
      <c r="C461">
        <v>71.983999999999995</v>
      </c>
      <c r="D461">
        <f t="shared" si="196"/>
        <v>2479</v>
      </c>
      <c r="E461">
        <f t="shared" si="197"/>
        <v>4234.2742831740388</v>
      </c>
      <c r="F461">
        <f t="shared" si="198"/>
        <v>4612.4455879084244</v>
      </c>
      <c r="G461">
        <f t="shared" si="199"/>
        <v>4515.7275839075355</v>
      </c>
      <c r="H461">
        <f t="shared" si="200"/>
        <v>2520.0139719493018</v>
      </c>
      <c r="I461">
        <f t="shared" si="201"/>
        <v>2681.6170524259528</v>
      </c>
      <c r="J461">
        <f t="shared" si="202"/>
        <v>44.446186110064424</v>
      </c>
      <c r="K461">
        <f t="shared" si="203"/>
        <v>15.742816168254027</v>
      </c>
      <c r="L461">
        <f t="shared" si="204"/>
        <v>52.73986801321</v>
      </c>
      <c r="M461">
        <f t="shared" si="205"/>
        <v>17.826662569321044</v>
      </c>
      <c r="N461">
        <f t="shared" si="206"/>
        <v>17.086542874567911</v>
      </c>
      <c r="O461">
        <f t="shared" si="207"/>
        <v>20.789257757367633</v>
      </c>
      <c r="P461" s="11">
        <f t="shared" si="208"/>
        <v>32.067109694498022</v>
      </c>
      <c r="Q461">
        <f t="shared" si="209"/>
        <v>41.755727070333393</v>
      </c>
      <c r="R461">
        <f t="shared" si="210"/>
        <v>0.29772771495844541</v>
      </c>
      <c r="S461">
        <f t="shared" si="211"/>
        <v>0.17115940541201716</v>
      </c>
      <c r="T461" s="14">
        <f t="shared" si="212"/>
        <v>17.100048780792584</v>
      </c>
      <c r="U461" s="14">
        <f t="shared" si="213"/>
        <v>23.629944418688694</v>
      </c>
      <c r="V461">
        <f t="shared" si="214"/>
        <v>41.776063035</v>
      </c>
      <c r="W461">
        <f t="shared" si="215"/>
        <v>82.69969365</v>
      </c>
      <c r="X461">
        <f t="shared" si="216"/>
        <v>83.041319247569476</v>
      </c>
      <c r="Y461">
        <f t="shared" si="217"/>
        <v>104.78984758214115</v>
      </c>
      <c r="Z461">
        <v>92.138999999999996</v>
      </c>
      <c r="AA461">
        <f t="shared" si="218"/>
        <v>0.55264315125994412</v>
      </c>
      <c r="AB461">
        <f t="shared" si="219"/>
        <v>83.041319247569476</v>
      </c>
      <c r="AC461">
        <f t="shared" si="220"/>
        <v>104.78984758214115</v>
      </c>
      <c r="AD461">
        <f t="shared" si="221"/>
        <v>82.69969365</v>
      </c>
      <c r="AE461">
        <f t="shared" si="222"/>
        <v>17.193986130168419</v>
      </c>
      <c r="AF461">
        <f t="shared" si="223"/>
        <v>22.388902490503956</v>
      </c>
    </row>
    <row r="462" spans="1:32" x14ac:dyDescent="0.25">
      <c r="A462">
        <v>3507.5</v>
      </c>
      <c r="B462">
        <v>2.4569999999999999</v>
      </c>
      <c r="C462">
        <v>73.561999999999998</v>
      </c>
      <c r="D462">
        <f t="shared" si="196"/>
        <v>2457</v>
      </c>
      <c r="E462">
        <f t="shared" si="197"/>
        <v>4143.4436257850521</v>
      </c>
      <c r="F462">
        <f t="shared" si="198"/>
        <v>4547.8740735705933</v>
      </c>
      <c r="G462">
        <f t="shared" si="199"/>
        <v>4430.691922459966</v>
      </c>
      <c r="H462">
        <f t="shared" si="200"/>
        <v>2477.7764822078607</v>
      </c>
      <c r="I462">
        <f t="shared" si="201"/>
        <v>2654.2513828224728</v>
      </c>
      <c r="J462">
        <f t="shared" si="202"/>
        <v>42.182083321704411</v>
      </c>
      <c r="K462">
        <f t="shared" si="203"/>
        <v>15.08444755873726</v>
      </c>
      <c r="L462">
        <f t="shared" si="204"/>
        <v>50.818520653309569</v>
      </c>
      <c r="M462">
        <f t="shared" si="205"/>
        <v>17.30968884069928</v>
      </c>
      <c r="N462">
        <f t="shared" si="206"/>
        <v>16.199142971911009</v>
      </c>
      <c r="O462">
        <f t="shared" si="207"/>
        <v>19.529370840576767</v>
      </c>
      <c r="P462" s="11">
        <f t="shared" si="208"/>
        <v>30.800119081302562</v>
      </c>
      <c r="Q462">
        <f t="shared" si="209"/>
        <v>40.550589811493772</v>
      </c>
      <c r="R462">
        <f t="shared" si="210"/>
        <v>0.29140632161977265</v>
      </c>
      <c r="S462">
        <f t="shared" si="211"/>
        <v>0.17132636480875058</v>
      </c>
      <c r="T462" s="14">
        <f t="shared" si="212"/>
        <v>16.276049680965517</v>
      </c>
      <c r="U462" s="14">
        <f t="shared" si="213"/>
        <v>22.797163113034397</v>
      </c>
      <c r="V462">
        <f t="shared" si="214"/>
        <v>41.777551899999999</v>
      </c>
      <c r="W462">
        <f t="shared" si="215"/>
        <v>82.702641000000014</v>
      </c>
      <c r="X462">
        <f t="shared" si="216"/>
        <v>82.218038739005891</v>
      </c>
      <c r="Y462">
        <f t="shared" si="217"/>
        <v>103.33585912465902</v>
      </c>
      <c r="Z462">
        <v>93.906999999999996</v>
      </c>
      <c r="AA462">
        <f t="shared" si="218"/>
        <v>0.57620297695987621</v>
      </c>
      <c r="AB462">
        <f t="shared" si="219"/>
        <v>82.218038739005891</v>
      </c>
      <c r="AC462">
        <f t="shared" si="220"/>
        <v>103.33585912465901</v>
      </c>
      <c r="AD462">
        <f t="shared" si="221"/>
        <v>82.702641000000014</v>
      </c>
      <c r="AE462">
        <f t="shared" si="222"/>
        <v>16.72628807788665</v>
      </c>
      <c r="AF462">
        <f t="shared" si="223"/>
        <v>22.021370927978111</v>
      </c>
    </row>
    <row r="463" spans="1:32" x14ac:dyDescent="0.25">
      <c r="A463">
        <v>3507.625</v>
      </c>
      <c r="B463">
        <v>2.4489999999999998</v>
      </c>
      <c r="C463">
        <v>74.34</v>
      </c>
      <c r="D463">
        <f t="shared" si="196"/>
        <v>2449</v>
      </c>
      <c r="E463">
        <f t="shared" si="197"/>
        <v>4100.0807102502022</v>
      </c>
      <c r="F463">
        <f t="shared" si="198"/>
        <v>4517.0473769168693</v>
      </c>
      <c r="G463">
        <f t="shared" si="199"/>
        <v>4390.0955609362391</v>
      </c>
      <c r="H463">
        <f t="shared" si="200"/>
        <v>2457.2845026913328</v>
      </c>
      <c r="I463">
        <f t="shared" si="201"/>
        <v>2640.9746292937148</v>
      </c>
      <c r="J463">
        <f t="shared" si="202"/>
        <v>41.169310823055646</v>
      </c>
      <c r="K463">
        <f t="shared" si="203"/>
        <v>14.787667214431961</v>
      </c>
      <c r="L463">
        <f t="shared" si="204"/>
        <v>49.968702946008044</v>
      </c>
      <c r="M463">
        <f t="shared" si="205"/>
        <v>17.081155384811456</v>
      </c>
      <c r="N463">
        <f t="shared" si="206"/>
        <v>15.806392176385131</v>
      </c>
      <c r="O463">
        <f t="shared" si="207"/>
        <v>18.969002964499651</v>
      </c>
      <c r="P463" s="11">
        <f t="shared" si="208"/>
        <v>30.228298186049379</v>
      </c>
      <c r="Q463">
        <f t="shared" si="209"/>
        <v>40.017503910372383</v>
      </c>
      <c r="R463">
        <f t="shared" si="210"/>
        <v>0.2883918742983565</v>
      </c>
      <c r="S463">
        <f t="shared" si="211"/>
        <v>0.17139335744102829</v>
      </c>
      <c r="T463" s="14">
        <f t="shared" si="212"/>
        <v>15.906633984415992</v>
      </c>
      <c r="U463" s="14">
        <f t="shared" si="213"/>
        <v>22.430550747043348</v>
      </c>
      <c r="V463">
        <f t="shared" si="214"/>
        <v>41.779040765000005</v>
      </c>
      <c r="W463">
        <f t="shared" si="215"/>
        <v>82.705588350000014</v>
      </c>
      <c r="X463">
        <f t="shared" si="216"/>
        <v>81.849866749160043</v>
      </c>
      <c r="Y463">
        <f t="shared" si="217"/>
        <v>102.68887631863002</v>
      </c>
      <c r="Z463">
        <v>93.466999999999999</v>
      </c>
      <c r="AA463">
        <f t="shared" si="218"/>
        <v>0.57033967192143165</v>
      </c>
      <c r="AB463">
        <f t="shared" si="219"/>
        <v>81.849866749160029</v>
      </c>
      <c r="AC463">
        <f t="shared" si="220"/>
        <v>102.68887631863002</v>
      </c>
      <c r="AD463">
        <f t="shared" si="221"/>
        <v>82.705588350000014</v>
      </c>
      <c r="AE463">
        <f t="shared" si="222"/>
        <v>16.364061140236114</v>
      </c>
      <c r="AF463">
        <f t="shared" si="223"/>
        <v>21.66343856470192</v>
      </c>
    </row>
    <row r="464" spans="1:32" x14ac:dyDescent="0.25">
      <c r="A464">
        <v>3507.75</v>
      </c>
      <c r="B464">
        <v>2.444</v>
      </c>
      <c r="C464">
        <v>74.022999999999996</v>
      </c>
      <c r="D464">
        <f t="shared" si="196"/>
        <v>2444</v>
      </c>
      <c r="E464">
        <f t="shared" si="197"/>
        <v>4117.6391121678398</v>
      </c>
      <c r="F464">
        <f t="shared" si="198"/>
        <v>4529.5296448401177</v>
      </c>
      <c r="G464">
        <f t="shared" si="199"/>
        <v>4406.5337368115315</v>
      </c>
      <c r="H464">
        <f t="shared" si="200"/>
        <v>2465.608054245522</v>
      </c>
      <c r="I464">
        <f t="shared" si="201"/>
        <v>2646.3674583456736</v>
      </c>
      <c r="J464">
        <f t="shared" si="202"/>
        <v>41.437902341084843</v>
      </c>
      <c r="K464">
        <f t="shared" si="203"/>
        <v>14.85762120057999</v>
      </c>
      <c r="L464">
        <f t="shared" si="204"/>
        <v>50.142665235718432</v>
      </c>
      <c r="M464">
        <f t="shared" si="205"/>
        <v>17.115969210900261</v>
      </c>
      <c r="N464">
        <f t="shared" si="206"/>
        <v>15.910726813917911</v>
      </c>
      <c r="O464">
        <f t="shared" si="207"/>
        <v>19.12986105708157</v>
      </c>
      <c r="P464" s="11">
        <f t="shared" si="208"/>
        <v>30.357424179168532</v>
      </c>
      <c r="Q464">
        <f t="shared" si="209"/>
        <v>40.098164130599727</v>
      </c>
      <c r="R464">
        <f t="shared" si="210"/>
        <v>0.28961209202861654</v>
      </c>
      <c r="S464">
        <f t="shared" si="211"/>
        <v>0.17136703263824846</v>
      </c>
      <c r="T464" s="14">
        <f t="shared" si="212"/>
        <v>15.989917360992994</v>
      </c>
      <c r="U464" s="14">
        <f t="shared" si="213"/>
        <v>22.485951969189149</v>
      </c>
      <c r="V464">
        <f t="shared" si="214"/>
        <v>41.780529630000004</v>
      </c>
      <c r="W464">
        <f t="shared" si="215"/>
        <v>82.708535699999999</v>
      </c>
      <c r="X464">
        <f t="shared" si="216"/>
        <v>81.930191202783519</v>
      </c>
      <c r="Y464">
        <f t="shared" si="217"/>
        <v>102.81167364008184</v>
      </c>
      <c r="Z464">
        <v>90.403999999999996</v>
      </c>
      <c r="AA464">
        <f t="shared" si="218"/>
        <v>0.52952307343789551</v>
      </c>
      <c r="AB464">
        <f t="shared" si="219"/>
        <v>81.930191202783519</v>
      </c>
      <c r="AC464">
        <f t="shared" si="220"/>
        <v>102.81167364008184</v>
      </c>
      <c r="AD464">
        <f t="shared" si="221"/>
        <v>82.708535699999999</v>
      </c>
      <c r="AE464">
        <f t="shared" si="222"/>
        <v>16.072563061816467</v>
      </c>
      <c r="AF464">
        <f t="shared" si="223"/>
        <v>21.2297416226235</v>
      </c>
    </row>
    <row r="465" spans="1:32" x14ac:dyDescent="0.25">
      <c r="A465">
        <v>3507.875</v>
      </c>
      <c r="B465">
        <v>2.46</v>
      </c>
      <c r="C465">
        <v>73.018000000000001</v>
      </c>
      <c r="D465">
        <f t="shared" si="196"/>
        <v>2460</v>
      </c>
      <c r="E465">
        <f t="shared" si="197"/>
        <v>4174.3131830507546</v>
      </c>
      <c r="F465">
        <f t="shared" si="198"/>
        <v>4569.8192418307817</v>
      </c>
      <c r="G465">
        <f t="shared" si="199"/>
        <v>4459.5920019721161</v>
      </c>
      <c r="H465">
        <f t="shared" si="200"/>
        <v>2492.2342263052888</v>
      </c>
      <c r="I465">
        <f t="shared" si="201"/>
        <v>2663.6185552231968</v>
      </c>
      <c r="J465">
        <f t="shared" si="202"/>
        <v>42.865230753470655</v>
      </c>
      <c r="K465">
        <f t="shared" si="203"/>
        <v>15.279629339368103</v>
      </c>
      <c r="L465">
        <f t="shared" si="204"/>
        <v>51.372789841396873</v>
      </c>
      <c r="M465">
        <f t="shared" si="205"/>
        <v>17.453364967014103</v>
      </c>
      <c r="N465">
        <f t="shared" si="206"/>
        <v>16.466059907368667</v>
      </c>
      <c r="O465">
        <f t="shared" si="207"/>
        <v>19.914360313573876</v>
      </c>
      <c r="P465" s="11">
        <f t="shared" si="208"/>
        <v>31.173353660402377</v>
      </c>
      <c r="Q465">
        <f t="shared" si="209"/>
        <v>40.88535033506075</v>
      </c>
      <c r="R465">
        <f t="shared" si="210"/>
        <v>0.29355392061222646</v>
      </c>
      <c r="S465">
        <f t="shared" si="211"/>
        <v>0.17127414720117901</v>
      </c>
      <c r="T465" s="14">
        <f t="shared" si="212"/>
        <v>16.518007746098874</v>
      </c>
      <c r="U465" s="14">
        <f t="shared" si="213"/>
        <v>23.027939774994842</v>
      </c>
      <c r="V465">
        <f t="shared" si="214"/>
        <v>41.782018494999996</v>
      </c>
      <c r="W465">
        <f t="shared" si="215"/>
        <v>82.711483050000012</v>
      </c>
      <c r="X465">
        <f t="shared" si="216"/>
        <v>82.465058264994298</v>
      </c>
      <c r="Y465">
        <f t="shared" si="217"/>
        <v>103.7581635247515</v>
      </c>
      <c r="Z465">
        <v>87.11</v>
      </c>
      <c r="AA465">
        <f t="shared" si="218"/>
        <v>0.48562823980917602</v>
      </c>
      <c r="AB465">
        <f t="shared" si="219"/>
        <v>82.465058264994298</v>
      </c>
      <c r="AC465">
        <f t="shared" si="220"/>
        <v>103.75816352475151</v>
      </c>
      <c r="AD465">
        <f t="shared" si="221"/>
        <v>82.711483050000012</v>
      </c>
      <c r="AE465">
        <f t="shared" si="222"/>
        <v>16.105450375540517</v>
      </c>
      <c r="AF465">
        <f t="shared" si="223"/>
        <v>21.123071584830249</v>
      </c>
    </row>
    <row r="466" spans="1:32" x14ac:dyDescent="0.25">
      <c r="A466">
        <v>3508</v>
      </c>
      <c r="B466">
        <v>2.4710000000000001</v>
      </c>
      <c r="C466">
        <v>71.849999999999994</v>
      </c>
      <c r="D466">
        <f t="shared" si="196"/>
        <v>2471</v>
      </c>
      <c r="E466">
        <f t="shared" si="197"/>
        <v>4242.1711899791235</v>
      </c>
      <c r="F466">
        <f t="shared" si="198"/>
        <v>4618.0594989561587</v>
      </c>
      <c r="G466">
        <f t="shared" si="199"/>
        <v>4523.1206680584564</v>
      </c>
      <c r="H466">
        <f t="shared" si="200"/>
        <v>2523.6432289471159</v>
      </c>
      <c r="I466">
        <f t="shared" si="201"/>
        <v>2683.968448034836</v>
      </c>
      <c r="J466">
        <f t="shared" si="202"/>
        <v>44.468156536974654</v>
      </c>
      <c r="K466">
        <f t="shared" si="203"/>
        <v>15.737243388263256</v>
      </c>
      <c r="L466">
        <f t="shared" si="204"/>
        <v>52.697716107206936</v>
      </c>
      <c r="M466">
        <f t="shared" si="205"/>
        <v>17.800309662844967</v>
      </c>
      <c r="N466">
        <f t="shared" si="206"/>
        <v>17.097096781517003</v>
      </c>
      <c r="O466">
        <f t="shared" si="207"/>
        <v>20.818223518992657</v>
      </c>
      <c r="P466" s="11">
        <f t="shared" si="208"/>
        <v>32.048940479250717</v>
      </c>
      <c r="Q466">
        <f t="shared" si="209"/>
        <v>41.693409254834535</v>
      </c>
      <c r="R466">
        <f t="shared" si="210"/>
        <v>0.29827751744508296</v>
      </c>
      <c r="S466">
        <f t="shared" si="211"/>
        <v>0.17114280719122091</v>
      </c>
      <c r="T466" s="14">
        <f t="shared" si="212"/>
        <v>17.088179687555073</v>
      </c>
      <c r="U466" s="14">
        <f t="shared" si="213"/>
        <v>23.586747036741009</v>
      </c>
      <c r="V466">
        <f t="shared" si="214"/>
        <v>41.783507360000002</v>
      </c>
      <c r="W466">
        <f t="shared" si="215"/>
        <v>82.714430400000012</v>
      </c>
      <c r="X466">
        <f t="shared" si="216"/>
        <v>83.035545351257525</v>
      </c>
      <c r="Y466">
        <f t="shared" si="217"/>
        <v>104.75192313992837</v>
      </c>
      <c r="Z466">
        <v>83.22</v>
      </c>
      <c r="AA466">
        <f t="shared" si="218"/>
        <v>0.43379129299201785</v>
      </c>
      <c r="AB466">
        <f t="shared" si="219"/>
        <v>83.035545351257525</v>
      </c>
      <c r="AC466">
        <f t="shared" si="220"/>
        <v>104.75192313992837</v>
      </c>
      <c r="AD466">
        <f t="shared" si="221"/>
        <v>82.714430400000012</v>
      </c>
      <c r="AE466">
        <f t="shared" si="222"/>
        <v>16.073263484161885</v>
      </c>
      <c r="AF466">
        <f t="shared" si="223"/>
        <v>20.910181194283794</v>
      </c>
    </row>
    <row r="467" spans="1:32" x14ac:dyDescent="0.25">
      <c r="A467">
        <v>3508.125</v>
      </c>
      <c r="B467">
        <v>2.472</v>
      </c>
      <c r="C467">
        <v>71.144000000000005</v>
      </c>
      <c r="D467">
        <f t="shared" si="196"/>
        <v>2472</v>
      </c>
      <c r="E467">
        <f t="shared" si="197"/>
        <v>4284.2685258068141</v>
      </c>
      <c r="F467">
        <f t="shared" si="198"/>
        <v>4647.9864949960638</v>
      </c>
      <c r="G467">
        <f t="shared" si="199"/>
        <v>4562.5321938603392</v>
      </c>
      <c r="H467">
        <f t="shared" si="200"/>
        <v>2542.8770146161805</v>
      </c>
      <c r="I467">
        <f t="shared" si="201"/>
        <v>2696.4300177698233</v>
      </c>
      <c r="J467">
        <f t="shared" si="202"/>
        <v>45.3734532126131</v>
      </c>
      <c r="K467">
        <f t="shared" si="203"/>
        <v>15.984504520337277</v>
      </c>
      <c r="L467">
        <f t="shared" si="204"/>
        <v>53.404540347349837</v>
      </c>
      <c r="M467">
        <f t="shared" si="205"/>
        <v>17.973256526284981</v>
      </c>
      <c r="N467">
        <f t="shared" si="206"/>
        <v>17.458027294779875</v>
      </c>
      <c r="O467">
        <f t="shared" si="207"/>
        <v>21.344400352713684</v>
      </c>
      <c r="P467" s="11">
        <f t="shared" si="208"/>
        <v>32.51522801485531</v>
      </c>
      <c r="Q467">
        <f t="shared" si="209"/>
        <v>42.095083126953405</v>
      </c>
      <c r="R467">
        <f t="shared" si="210"/>
        <v>0.30120839623688522</v>
      </c>
      <c r="S467">
        <f t="shared" si="211"/>
        <v>0.17104774711782142</v>
      </c>
      <c r="T467" s="14">
        <f t="shared" si="212"/>
        <v>17.39326085762087</v>
      </c>
      <c r="U467" s="14">
        <f t="shared" si="213"/>
        <v>23.865433099921677</v>
      </c>
      <c r="V467">
        <f t="shared" si="214"/>
        <v>41.784996225</v>
      </c>
      <c r="W467">
        <f t="shared" si="215"/>
        <v>82.717377750000011</v>
      </c>
      <c r="X467">
        <f t="shared" si="216"/>
        <v>83.338160163265982</v>
      </c>
      <c r="Y467">
        <f t="shared" si="217"/>
        <v>105.26553312533366</v>
      </c>
      <c r="Z467">
        <v>79.674999999999997</v>
      </c>
      <c r="AA467">
        <f t="shared" si="218"/>
        <v>0.386551710352731</v>
      </c>
      <c r="AB467">
        <f t="shared" si="219"/>
        <v>83.338160163265997</v>
      </c>
      <c r="AC467">
        <f t="shared" si="220"/>
        <v>105.26553312533368</v>
      </c>
      <c r="AD467">
        <f t="shared" si="221"/>
        <v>82.717377750000011</v>
      </c>
      <c r="AE467">
        <f t="shared" si="222"/>
        <v>15.85911546438572</v>
      </c>
      <c r="AF467">
        <f t="shared" si="223"/>
        <v>20.531634700155426</v>
      </c>
    </row>
    <row r="468" spans="1:32" x14ac:dyDescent="0.25">
      <c r="A468">
        <v>3508.25</v>
      </c>
      <c r="B468">
        <v>2.4609999999999999</v>
      </c>
      <c r="C468">
        <v>71.394000000000005</v>
      </c>
      <c r="D468">
        <f t="shared" si="196"/>
        <v>2461</v>
      </c>
      <c r="E468">
        <f t="shared" si="197"/>
        <v>4269.2663249012521</v>
      </c>
      <c r="F468">
        <f t="shared" si="198"/>
        <v>4637.3214303722998</v>
      </c>
      <c r="G468">
        <f t="shared" si="199"/>
        <v>4548.4871333725514</v>
      </c>
      <c r="H468">
        <f t="shared" si="200"/>
        <v>2536.0444436621292</v>
      </c>
      <c r="I468">
        <f t="shared" si="201"/>
        <v>2692.0031950486932</v>
      </c>
      <c r="J468">
        <f t="shared" si="202"/>
        <v>44.855748619175117</v>
      </c>
      <c r="K468">
        <f t="shared" si="203"/>
        <v>15.827974215184945</v>
      </c>
      <c r="L468">
        <f t="shared" si="204"/>
        <v>52.923189869580469</v>
      </c>
      <c r="M468">
        <f t="shared" si="205"/>
        <v>17.834574638496989</v>
      </c>
      <c r="N468">
        <f t="shared" si="206"/>
        <v>17.254040592586492</v>
      </c>
      <c r="O468">
        <f t="shared" si="207"/>
        <v>21.064675269527797</v>
      </c>
      <c r="P468" s="11">
        <f t="shared" si="208"/>
        <v>32.210036005883296</v>
      </c>
      <c r="Q468">
        <f t="shared" si="209"/>
        <v>41.771532129117915</v>
      </c>
      <c r="R468">
        <f t="shared" si="210"/>
        <v>0.30016395817848512</v>
      </c>
      <c r="S468">
        <f t="shared" si="211"/>
        <v>0.17108293793987056</v>
      </c>
      <c r="T468" s="14">
        <f t="shared" si="212"/>
        <v>17.193468555355196</v>
      </c>
      <c r="U468" s="14">
        <f t="shared" si="213"/>
        <v>23.640902456751782</v>
      </c>
      <c r="V468">
        <f t="shared" si="214"/>
        <v>41.786485090000006</v>
      </c>
      <c r="W468">
        <f t="shared" si="215"/>
        <v>82.720325100000011</v>
      </c>
      <c r="X468">
        <f t="shared" si="216"/>
        <v>83.137652733725659</v>
      </c>
      <c r="Y468">
        <f t="shared" si="217"/>
        <v>104.89583379269197</v>
      </c>
      <c r="Z468">
        <v>77.453000000000003</v>
      </c>
      <c r="AA468">
        <f t="shared" si="218"/>
        <v>0.35694201990858571</v>
      </c>
      <c r="AB468">
        <f t="shared" si="219"/>
        <v>83.137652733725659</v>
      </c>
      <c r="AC468">
        <f t="shared" si="220"/>
        <v>104.89583379269199</v>
      </c>
      <c r="AD468">
        <f t="shared" si="221"/>
        <v>82.720325100000011</v>
      </c>
      <c r="AE468">
        <f t="shared" si="222"/>
        <v>15.432088801909474</v>
      </c>
      <c r="AF468">
        <f t="shared" si="223"/>
        <v>20.013078938831974</v>
      </c>
    </row>
    <row r="469" spans="1:32" x14ac:dyDescent="0.25">
      <c r="A469">
        <v>3508.375</v>
      </c>
      <c r="B469">
        <v>2.4350000000000001</v>
      </c>
      <c r="C469">
        <v>72.811999999999998</v>
      </c>
      <c r="D469">
        <f t="shared" si="196"/>
        <v>2435</v>
      </c>
      <c r="E469">
        <f t="shared" si="197"/>
        <v>4186.1231665110145</v>
      </c>
      <c r="F469">
        <f t="shared" si="198"/>
        <v>4578.2149590726804</v>
      </c>
      <c r="G469">
        <f t="shared" si="199"/>
        <v>4470.6485084876122</v>
      </c>
      <c r="H469">
        <f t="shared" si="200"/>
        <v>2497.73716900418</v>
      </c>
      <c r="I469">
        <f t="shared" si="201"/>
        <v>2667.1839117978084</v>
      </c>
      <c r="J469">
        <f t="shared" si="202"/>
        <v>42.670032147262489</v>
      </c>
      <c r="K469">
        <f t="shared" si="203"/>
        <v>15.191212500809913</v>
      </c>
      <c r="L469">
        <f t="shared" si="204"/>
        <v>51.037727134946167</v>
      </c>
      <c r="M469">
        <f t="shared" si="205"/>
        <v>17.322273497124698</v>
      </c>
      <c r="N469">
        <f t="shared" si="206"/>
        <v>16.393180140696771</v>
      </c>
      <c r="O469">
        <f t="shared" si="207"/>
        <v>19.850027800746922</v>
      </c>
      <c r="P469" s="11">
        <f t="shared" si="208"/>
        <v>30.983296209401161</v>
      </c>
      <c r="Q469">
        <f t="shared" si="209"/>
        <v>40.577530302930199</v>
      </c>
      <c r="R469">
        <f t="shared" si="210"/>
        <v>0.29437580781175476</v>
      </c>
      <c r="S469">
        <f t="shared" si="211"/>
        <v>0.17125302027085579</v>
      </c>
      <c r="T469" s="14">
        <f t="shared" si="212"/>
        <v>16.394716569957044</v>
      </c>
      <c r="U469" s="14">
        <f t="shared" si="213"/>
        <v>22.81571948853129</v>
      </c>
      <c r="V469">
        <f t="shared" si="214"/>
        <v>41.787973955000005</v>
      </c>
      <c r="W469">
        <f t="shared" si="215"/>
        <v>82.723272449999996</v>
      </c>
      <c r="X469">
        <f t="shared" si="216"/>
        <v>82.334862205693781</v>
      </c>
      <c r="Y469">
        <f t="shared" si="217"/>
        <v>103.46803587218591</v>
      </c>
      <c r="Z469">
        <v>77.198999999999998</v>
      </c>
      <c r="AA469">
        <f t="shared" si="218"/>
        <v>0.35355729381821083</v>
      </c>
      <c r="AB469">
        <f t="shared" si="219"/>
        <v>82.334862205693781</v>
      </c>
      <c r="AC469">
        <f t="shared" si="220"/>
        <v>103.46803587218591</v>
      </c>
      <c r="AD469">
        <f t="shared" si="221"/>
        <v>82.723272449999996</v>
      </c>
      <c r="AE469">
        <f t="shared" si="222"/>
        <v>14.813760767256573</v>
      </c>
      <c r="AF469">
        <f t="shared" si="223"/>
        <v>19.400964389686873</v>
      </c>
    </row>
    <row r="470" spans="1:32" x14ac:dyDescent="0.25">
      <c r="A470">
        <v>3508.5</v>
      </c>
      <c r="B470">
        <v>2.4430000000000001</v>
      </c>
      <c r="C470">
        <v>74.466999999999999</v>
      </c>
      <c r="D470">
        <f t="shared" si="196"/>
        <v>2443</v>
      </c>
      <c r="E470">
        <f t="shared" si="197"/>
        <v>4093.0882135711122</v>
      </c>
      <c r="F470">
        <f t="shared" si="198"/>
        <v>4512.0764110277041</v>
      </c>
      <c r="G470">
        <f t="shared" si="199"/>
        <v>4383.5491855452756</v>
      </c>
      <c r="H470">
        <f t="shared" si="200"/>
        <v>2453.9597846329016</v>
      </c>
      <c r="I470">
        <f t="shared" si="201"/>
        <v>2638.8205444636574</v>
      </c>
      <c r="J470">
        <f t="shared" si="202"/>
        <v>40.928485656114631</v>
      </c>
      <c r="K470">
        <f t="shared" si="203"/>
        <v>14.711547199886946</v>
      </c>
      <c r="L470">
        <f t="shared" si="204"/>
        <v>49.736630335661317</v>
      </c>
      <c r="M470">
        <f t="shared" si="205"/>
        <v>17.011522354353325</v>
      </c>
      <c r="N470">
        <f t="shared" si="206"/>
        <v>15.713585626954668</v>
      </c>
      <c r="O470">
        <f t="shared" si="207"/>
        <v>18.843516286409702</v>
      </c>
      <c r="P470" s="11">
        <f t="shared" si="208"/>
        <v>30.078159165549586</v>
      </c>
      <c r="Q470">
        <f t="shared" si="209"/>
        <v>39.854716019692404</v>
      </c>
      <c r="R470">
        <f t="shared" si="210"/>
        <v>0.28790609792903948</v>
      </c>
      <c r="S470">
        <f t="shared" si="211"/>
        <v>0.17140356957804553</v>
      </c>
      <c r="T470" s="14">
        <f t="shared" si="212"/>
        <v>15.809898335349979</v>
      </c>
      <c r="U470" s="14">
        <f t="shared" si="213"/>
        <v>22.318816969274867</v>
      </c>
      <c r="V470">
        <f t="shared" si="214"/>
        <v>41.789462820000011</v>
      </c>
      <c r="W470">
        <f t="shared" si="215"/>
        <v>82.72621980000001</v>
      </c>
      <c r="X470">
        <f t="shared" si="216"/>
        <v>81.764648111073171</v>
      </c>
      <c r="Y470">
        <f t="shared" si="217"/>
        <v>102.5187053833842</v>
      </c>
      <c r="Z470">
        <v>78.009</v>
      </c>
      <c r="AA470">
        <f t="shared" si="218"/>
        <v>0.36435110536625664</v>
      </c>
      <c r="AB470">
        <f t="shared" si="219"/>
        <v>81.764648111073171</v>
      </c>
      <c r="AC470">
        <f t="shared" si="220"/>
        <v>102.51870538338422</v>
      </c>
      <c r="AD470">
        <f t="shared" si="221"/>
        <v>82.72621980000001</v>
      </c>
      <c r="AE470">
        <f t="shared" si="222"/>
        <v>14.475687761058236</v>
      </c>
      <c r="AF470">
        <f t="shared" si="223"/>
        <v>19.180842209502664</v>
      </c>
    </row>
    <row r="471" spans="1:32" x14ac:dyDescent="0.25">
      <c r="A471">
        <v>3508.625</v>
      </c>
      <c r="B471">
        <v>2.4529999999999998</v>
      </c>
      <c r="C471">
        <v>76.117000000000004</v>
      </c>
      <c r="D471">
        <f t="shared" si="196"/>
        <v>2453</v>
      </c>
      <c r="E471">
        <f t="shared" si="197"/>
        <v>4004.3617063205324</v>
      </c>
      <c r="F471">
        <f t="shared" si="198"/>
        <v>4449.0007370232661</v>
      </c>
      <c r="G471">
        <f t="shared" si="199"/>
        <v>4300.483429457282</v>
      </c>
      <c r="H471">
        <f t="shared" si="200"/>
        <v>2411.2726647281906</v>
      </c>
      <c r="I471">
        <f t="shared" si="201"/>
        <v>2611.1635594773948</v>
      </c>
      <c r="J471">
        <f t="shared" si="202"/>
        <v>39.333640791888541</v>
      </c>
      <c r="K471">
        <f t="shared" si="203"/>
        <v>14.2623205735712</v>
      </c>
      <c r="L471">
        <f t="shared" si="204"/>
        <v>48.553719339856329</v>
      </c>
      <c r="M471">
        <f t="shared" si="205"/>
        <v>16.72498360454254</v>
      </c>
      <c r="N471">
        <f t="shared" si="206"/>
        <v>15.103752130771248</v>
      </c>
      <c r="O471">
        <f t="shared" si="207"/>
        <v>17.935663020897934</v>
      </c>
      <c r="P471" s="11">
        <f t="shared" si="208"/>
        <v>29.226798639113536</v>
      </c>
      <c r="Q471">
        <f t="shared" si="209"/>
        <v>39.187421806644785</v>
      </c>
      <c r="R471">
        <f t="shared" si="210"/>
        <v>0.28175267736126924</v>
      </c>
      <c r="S471">
        <f t="shared" si="211"/>
        <v>0.17152347449839656</v>
      </c>
      <c r="T471" s="14">
        <f t="shared" si="212"/>
        <v>15.263427678396678</v>
      </c>
      <c r="U471" s="14">
        <f t="shared" si="213"/>
        <v>21.86187862687623</v>
      </c>
      <c r="V471">
        <f t="shared" si="214"/>
        <v>41.790951685000003</v>
      </c>
      <c r="W471">
        <f t="shared" si="215"/>
        <v>82.729167150000009</v>
      </c>
      <c r="X471">
        <f t="shared" si="216"/>
        <v>81.23792248387943</v>
      </c>
      <c r="Y471">
        <f t="shared" si="217"/>
        <v>101.64240248142131</v>
      </c>
      <c r="Z471">
        <v>78.510999999999996</v>
      </c>
      <c r="AA471">
        <f t="shared" si="218"/>
        <v>0.37104060338739114</v>
      </c>
      <c r="AB471">
        <f t="shared" si="219"/>
        <v>81.23792248387943</v>
      </c>
      <c r="AC471">
        <f t="shared" si="220"/>
        <v>101.64240248142133</v>
      </c>
      <c r="AD471">
        <f t="shared" si="221"/>
        <v>82.729167150000009</v>
      </c>
      <c r="AE471">
        <f t="shared" si="222"/>
        <v>14.12297878195796</v>
      </c>
      <c r="AF471">
        <f t="shared" si="223"/>
        <v>18.936152861922452</v>
      </c>
    </row>
    <row r="472" spans="1:32" x14ac:dyDescent="0.25">
      <c r="A472">
        <v>3508.75</v>
      </c>
      <c r="B472">
        <v>2.4420000000000002</v>
      </c>
      <c r="C472">
        <v>78.171999999999997</v>
      </c>
      <c r="D472">
        <f t="shared" si="196"/>
        <v>2442</v>
      </c>
      <c r="E472">
        <f t="shared" si="197"/>
        <v>3899.0943048661929</v>
      </c>
      <c r="F472">
        <f t="shared" si="198"/>
        <v>4374.1661413293768</v>
      </c>
      <c r="G472">
        <f t="shared" si="199"/>
        <v>4201.9320882157299</v>
      </c>
      <c r="H472">
        <f t="shared" si="200"/>
        <v>2359.3834734058764</v>
      </c>
      <c r="I472">
        <f t="shared" si="201"/>
        <v>2577.5445524196675</v>
      </c>
      <c r="J472">
        <f t="shared" si="202"/>
        <v>37.125570684502037</v>
      </c>
      <c r="K472">
        <f t="shared" si="203"/>
        <v>13.593857894726261</v>
      </c>
      <c r="L472">
        <f t="shared" si="204"/>
        <v>46.723590472827588</v>
      </c>
      <c r="M472">
        <f t="shared" si="205"/>
        <v>16.22400311592768</v>
      </c>
      <c r="N472">
        <f t="shared" si="206"/>
        <v>14.275584240972229</v>
      </c>
      <c r="O472">
        <f t="shared" si="207"/>
        <v>16.743519287738543</v>
      </c>
      <c r="P472" s="11">
        <f t="shared" si="208"/>
        <v>27.933792616873518</v>
      </c>
      <c r="Q472">
        <f t="shared" si="209"/>
        <v>38.018021519458735</v>
      </c>
      <c r="R472">
        <f t="shared" si="210"/>
        <v>0.27448763637044199</v>
      </c>
      <c r="S472">
        <f t="shared" si="211"/>
        <v>0.17165970839019037</v>
      </c>
      <c r="T472" s="14">
        <f t="shared" si="212"/>
        <v>14.440333156778092</v>
      </c>
      <c r="U472" s="14">
        <f t="shared" si="213"/>
        <v>21.065347042550332</v>
      </c>
      <c r="V472">
        <f t="shared" si="214"/>
        <v>41.792440550000002</v>
      </c>
      <c r="W472">
        <f t="shared" si="215"/>
        <v>82.732114500000009</v>
      </c>
      <c r="X472">
        <f t="shared" si="216"/>
        <v>80.421754513313488</v>
      </c>
      <c r="Y472">
        <f t="shared" si="217"/>
        <v>100.21503831474526</v>
      </c>
      <c r="Z472">
        <v>79.355000000000004</v>
      </c>
      <c r="AA472">
        <f t="shared" si="218"/>
        <v>0.38228748850658956</v>
      </c>
      <c r="AB472">
        <f t="shared" si="219"/>
        <v>80.421754513313488</v>
      </c>
      <c r="AC472">
        <f t="shared" si="220"/>
        <v>100.21503831474526</v>
      </c>
      <c r="AD472">
        <f t="shared" si="221"/>
        <v>82.732114500000009</v>
      </c>
      <c r="AE472">
        <f t="shared" si="222"/>
        <v>13.589804563318379</v>
      </c>
      <c r="AF472">
        <f t="shared" si="223"/>
        <v>18.49578714282384</v>
      </c>
    </row>
    <row r="473" spans="1:32" x14ac:dyDescent="0.25">
      <c r="A473">
        <v>3508.875</v>
      </c>
      <c r="B473">
        <v>2.403</v>
      </c>
      <c r="C473">
        <v>80.47</v>
      </c>
      <c r="D473">
        <f t="shared" si="196"/>
        <v>2403</v>
      </c>
      <c r="E473">
        <f t="shared" si="197"/>
        <v>3787.7469864545797</v>
      </c>
      <c r="F473">
        <f t="shared" si="198"/>
        <v>4295.009332670561</v>
      </c>
      <c r="G473">
        <f t="shared" si="199"/>
        <v>4097.6887287187774</v>
      </c>
      <c r="H473">
        <f t="shared" si="200"/>
        <v>2302.9500256923438</v>
      </c>
      <c r="I473">
        <f t="shared" si="201"/>
        <v>2540.9813216460698</v>
      </c>
      <c r="J473">
        <f t="shared" si="202"/>
        <v>34.475906441849993</v>
      </c>
      <c r="K473">
        <f t="shared" si="203"/>
        <v>12.744499906469789</v>
      </c>
      <c r="L473">
        <f t="shared" si="204"/>
        <v>44.328393718048503</v>
      </c>
      <c r="M473">
        <f t="shared" si="205"/>
        <v>15.515176342920959</v>
      </c>
      <c r="N473">
        <f t="shared" si="206"/>
        <v>13.298041032206584</v>
      </c>
      <c r="O473">
        <f t="shared" si="207"/>
        <v>15.378449957764476</v>
      </c>
      <c r="P473" s="11">
        <f t="shared" si="208"/>
        <v>26.267981584849558</v>
      </c>
      <c r="Q473">
        <f t="shared" si="209"/>
        <v>36.362330482512476</v>
      </c>
      <c r="R473">
        <f t="shared" si="210"/>
        <v>0.26686450453533223</v>
      </c>
      <c r="S473">
        <f t="shared" si="211"/>
        <v>0.1718310407442887</v>
      </c>
      <c r="T473" s="14">
        <f t="shared" si="212"/>
        <v>13.392545206498751</v>
      </c>
      <c r="U473" s="14">
        <f t="shared" si="213"/>
        <v>19.947013262730913</v>
      </c>
      <c r="V473">
        <f t="shared" si="214"/>
        <v>41.793929415000008</v>
      </c>
      <c r="W473">
        <f t="shared" si="215"/>
        <v>82.735061850000008</v>
      </c>
      <c r="X473">
        <f t="shared" si="216"/>
        <v>79.351042905848303</v>
      </c>
      <c r="Y473">
        <f t="shared" si="217"/>
        <v>98.279558044211882</v>
      </c>
      <c r="Z473">
        <v>81.031000000000006</v>
      </c>
      <c r="AA473">
        <f t="shared" si="218"/>
        <v>0.40462135042575592</v>
      </c>
      <c r="AB473">
        <f t="shared" si="219"/>
        <v>79.351042905848288</v>
      </c>
      <c r="AC473">
        <f t="shared" si="220"/>
        <v>98.279558044211853</v>
      </c>
      <c r="AD473">
        <f t="shared" si="221"/>
        <v>82.735061850000008</v>
      </c>
      <c r="AE473">
        <f t="shared" si="222"/>
        <v>12.950497397349626</v>
      </c>
      <c r="AF473">
        <f t="shared" si="223"/>
        <v>17.927158383076879</v>
      </c>
    </row>
    <row r="474" spans="1:32" x14ac:dyDescent="0.25">
      <c r="A474">
        <v>3509</v>
      </c>
      <c r="B474">
        <v>2.35</v>
      </c>
      <c r="C474">
        <v>82.46</v>
      </c>
      <c r="D474">
        <f t="shared" si="196"/>
        <v>2350</v>
      </c>
      <c r="E474">
        <f t="shared" si="197"/>
        <v>3696.3376182391462</v>
      </c>
      <c r="F474">
        <f t="shared" si="198"/>
        <v>4230.026412806209</v>
      </c>
      <c r="G474">
        <f t="shared" si="199"/>
        <v>4012.1112781954889</v>
      </c>
      <c r="H474">
        <f t="shared" si="200"/>
        <v>2255.367447149818</v>
      </c>
      <c r="I474">
        <f t="shared" si="201"/>
        <v>2510.1525690083672</v>
      </c>
      <c r="J474">
        <f t="shared" si="202"/>
        <v>32.107842701823138</v>
      </c>
      <c r="K474">
        <f t="shared" si="203"/>
        <v>11.953703455908252</v>
      </c>
      <c r="L474">
        <f t="shared" si="204"/>
        <v>42.048840114639688</v>
      </c>
      <c r="M474">
        <f t="shared" si="205"/>
        <v>14.807034911293369</v>
      </c>
      <c r="N474">
        <f t="shared" si="206"/>
        <v>12.434770292052949</v>
      </c>
      <c r="O474">
        <f t="shared" si="207"/>
        <v>14.202233572680376</v>
      </c>
      <c r="P474" s="11">
        <f t="shared" si="208"/>
        <v>24.703655022359342</v>
      </c>
      <c r="Q474">
        <f t="shared" si="209"/>
        <v>34.708371235870686</v>
      </c>
      <c r="R474">
        <f t="shared" si="210"/>
        <v>0.26066983202228844</v>
      </c>
      <c r="S474">
        <f t="shared" si="211"/>
        <v>0.1720230094614863</v>
      </c>
      <c r="T474" s="14">
        <f t="shared" si="212"/>
        <v>12.42210598070945</v>
      </c>
      <c r="U474" s="14">
        <f t="shared" si="213"/>
        <v>18.841238496353441</v>
      </c>
      <c r="V474">
        <f t="shared" si="214"/>
        <v>41.795418280000007</v>
      </c>
      <c r="W474">
        <f t="shared" si="215"/>
        <v>82.738009200000008</v>
      </c>
      <c r="X474">
        <f t="shared" si="216"/>
        <v>78.330491312873008</v>
      </c>
      <c r="Y474">
        <f t="shared" si="217"/>
        <v>96.395073904650928</v>
      </c>
      <c r="Z474">
        <v>83.671999999999997</v>
      </c>
      <c r="AA474">
        <f t="shared" si="218"/>
        <v>0.43981450634969277</v>
      </c>
      <c r="AB474">
        <f t="shared" si="219"/>
        <v>78.330491312873022</v>
      </c>
      <c r="AC474">
        <f t="shared" si="220"/>
        <v>96.395073904650943</v>
      </c>
      <c r="AD474">
        <f t="shared" si="221"/>
        <v>82.738009200000008</v>
      </c>
      <c r="AE474">
        <f t="shared" si="222"/>
        <v>12.432836503003275</v>
      </c>
      <c r="AF474">
        <f t="shared" si="223"/>
        <v>17.468002385499187</v>
      </c>
    </row>
    <row r="475" spans="1:32" x14ac:dyDescent="0.25">
      <c r="A475">
        <v>3509.125</v>
      </c>
      <c r="B475">
        <v>2.343</v>
      </c>
      <c r="C475">
        <v>83.088999999999999</v>
      </c>
      <c r="D475">
        <f t="shared" si="196"/>
        <v>2343</v>
      </c>
      <c r="E475">
        <f t="shared" si="197"/>
        <v>3668.3556186739524</v>
      </c>
      <c r="F475">
        <f t="shared" si="198"/>
        <v>4210.1340093153131</v>
      </c>
      <c r="G475">
        <f t="shared" si="199"/>
        <v>3985.9145302025545</v>
      </c>
      <c r="H475">
        <f t="shared" si="200"/>
        <v>2240.5661243321829</v>
      </c>
      <c r="I475">
        <f t="shared" si="201"/>
        <v>2500.562791954821</v>
      </c>
      <c r="J475">
        <f t="shared" si="202"/>
        <v>31.529359590267983</v>
      </c>
      <c r="K475">
        <f t="shared" si="203"/>
        <v>11.762179954234069</v>
      </c>
      <c r="L475">
        <f t="shared" si="204"/>
        <v>41.530210085889813</v>
      </c>
      <c r="M475">
        <f t="shared" si="205"/>
        <v>14.650343849860329</v>
      </c>
      <c r="N475">
        <f t="shared" si="206"/>
        <v>12.229522386169155</v>
      </c>
      <c r="O475">
        <f t="shared" si="207"/>
        <v>13.91233411439744</v>
      </c>
      <c r="P475" s="11">
        <f t="shared" si="208"/>
        <v>24.328689809732008</v>
      </c>
      <c r="Q475">
        <f t="shared" si="209"/>
        <v>34.343207520036671</v>
      </c>
      <c r="R475">
        <f t="shared" si="210"/>
        <v>0.25878726464325735</v>
      </c>
      <c r="S475">
        <f t="shared" si="211"/>
        <v>0.17209561331777495</v>
      </c>
      <c r="T475" s="14">
        <f t="shared" si="212"/>
        <v>12.191510367170796</v>
      </c>
      <c r="U475" s="14">
        <f t="shared" si="213"/>
        <v>18.598678934415041</v>
      </c>
      <c r="V475">
        <f t="shared" si="214"/>
        <v>41.796907145000006</v>
      </c>
      <c r="W475">
        <f t="shared" si="215"/>
        <v>82.740956550000007</v>
      </c>
      <c r="X475">
        <f t="shared" si="216"/>
        <v>78.097536157989225</v>
      </c>
      <c r="Y475">
        <f t="shared" si="217"/>
        <v>95.970955654818823</v>
      </c>
      <c r="Z475">
        <v>86.590999999999994</v>
      </c>
      <c r="AA475">
        <f t="shared" si="218"/>
        <v>0.47871220500246509</v>
      </c>
      <c r="AB475">
        <f t="shared" si="219"/>
        <v>78.097536157989225</v>
      </c>
      <c r="AC475">
        <f t="shared" si="220"/>
        <v>95.970955654818823</v>
      </c>
      <c r="AD475">
        <f t="shared" si="221"/>
        <v>82.740956550000007</v>
      </c>
      <c r="AE475">
        <f t="shared" si="222"/>
        <v>12.520137228877198</v>
      </c>
      <c r="AF475">
        <f t="shared" si="223"/>
        <v>17.673852327989501</v>
      </c>
    </row>
    <row r="476" spans="1:32" x14ac:dyDescent="0.25">
      <c r="A476">
        <v>3509.25</v>
      </c>
      <c r="B476">
        <v>2.3730000000000002</v>
      </c>
      <c r="C476">
        <v>81.210999999999999</v>
      </c>
      <c r="D476">
        <f t="shared" si="196"/>
        <v>2373</v>
      </c>
      <c r="E476">
        <f t="shared" si="197"/>
        <v>3753.186144734088</v>
      </c>
      <c r="F476">
        <f t="shared" si="198"/>
        <v>4270.4400302914637</v>
      </c>
      <c r="G476">
        <f t="shared" si="199"/>
        <v>4065.332868700053</v>
      </c>
      <c r="H476">
        <f t="shared" si="200"/>
        <v>2285.0959809292272</v>
      </c>
      <c r="I476">
        <f t="shared" si="201"/>
        <v>2529.4136860440462</v>
      </c>
      <c r="J476">
        <f t="shared" si="202"/>
        <v>33.427042000457782</v>
      </c>
      <c r="K476">
        <f t="shared" si="203"/>
        <v>12.391007822605788</v>
      </c>
      <c r="L476">
        <f t="shared" si="204"/>
        <v>43.275589558145292</v>
      </c>
      <c r="M476">
        <f t="shared" si="205"/>
        <v>15.182296421283663</v>
      </c>
      <c r="N476">
        <f t="shared" si="206"/>
        <v>12.910996715577966</v>
      </c>
      <c r="O476">
        <f t="shared" si="207"/>
        <v>14.862183603737845</v>
      </c>
      <c r="P476" s="11">
        <f t="shared" si="208"/>
        <v>25.564506967803023</v>
      </c>
      <c r="Q476">
        <f t="shared" si="209"/>
        <v>35.58416081598466</v>
      </c>
      <c r="R476">
        <f t="shared" si="210"/>
        <v>0.26451479951698781</v>
      </c>
      <c r="S476">
        <f t="shared" si="211"/>
        <v>0.17189652436571301</v>
      </c>
      <c r="T476" s="14">
        <f t="shared" si="212"/>
        <v>12.954482598324029</v>
      </c>
      <c r="U476" s="14">
        <f t="shared" si="213"/>
        <v>19.425315660385259</v>
      </c>
      <c r="V476">
        <f t="shared" si="214"/>
        <v>41.798396009999998</v>
      </c>
      <c r="W476">
        <f t="shared" si="215"/>
        <v>82.743903900000007</v>
      </c>
      <c r="X476">
        <f t="shared" si="216"/>
        <v>78.887994418963956</v>
      </c>
      <c r="Y476">
        <f t="shared" si="217"/>
        <v>97.410396052930039</v>
      </c>
      <c r="Z476">
        <v>88.150999999999996</v>
      </c>
      <c r="AA476">
        <f t="shared" si="218"/>
        <v>0.49950028650240519</v>
      </c>
      <c r="AB476">
        <f t="shared" si="219"/>
        <v>78.887994418963956</v>
      </c>
      <c r="AC476">
        <f t="shared" si="220"/>
        <v>97.410396052930039</v>
      </c>
      <c r="AD476">
        <f t="shared" si="221"/>
        <v>82.743903900000007</v>
      </c>
      <c r="AE476">
        <f t="shared" si="222"/>
        <v>13.311121358049983</v>
      </c>
      <c r="AF476">
        <f t="shared" si="223"/>
        <v>18.528230708399413</v>
      </c>
    </row>
    <row r="477" spans="1:32" x14ac:dyDescent="0.25">
      <c r="A477">
        <v>3509.375</v>
      </c>
      <c r="B477">
        <v>2.4350000000000001</v>
      </c>
      <c r="C477">
        <v>77.662999999999997</v>
      </c>
      <c r="D477">
        <f t="shared" si="196"/>
        <v>2435</v>
      </c>
      <c r="E477">
        <f t="shared" si="197"/>
        <v>3924.6488031623812</v>
      </c>
      <c r="F477">
        <f t="shared" si="198"/>
        <v>4392.3328341681372</v>
      </c>
      <c r="G477">
        <f t="shared" si="199"/>
        <v>4225.8562095206216</v>
      </c>
      <c r="H477">
        <f t="shared" si="200"/>
        <v>2372.1076204297351</v>
      </c>
      <c r="I477">
        <f t="shared" si="201"/>
        <v>2585.7885272764252</v>
      </c>
      <c r="J477">
        <f t="shared" si="202"/>
        <v>37.505984135579126</v>
      </c>
      <c r="K477">
        <f t="shared" si="203"/>
        <v>13.701488260663497</v>
      </c>
      <c r="L477">
        <f t="shared" si="204"/>
        <v>46.977451113081507</v>
      </c>
      <c r="M477">
        <f t="shared" si="205"/>
        <v>16.281146119479324</v>
      </c>
      <c r="N477">
        <f t="shared" si="206"/>
        <v>14.415158874122859</v>
      </c>
      <c r="O477">
        <f t="shared" si="207"/>
        <v>16.959515119021191</v>
      </c>
      <c r="P477" s="11">
        <f t="shared" si="208"/>
        <v>28.13595887904561</v>
      </c>
      <c r="Q477">
        <f t="shared" si="209"/>
        <v>38.15081877941526</v>
      </c>
      <c r="R477">
        <f t="shared" si="210"/>
        <v>0.27624684994750909</v>
      </c>
      <c r="S477">
        <f t="shared" si="211"/>
        <v>0.17162571048270081</v>
      </c>
      <c r="T477" s="14">
        <f t="shared" si="212"/>
        <v>14.568471907961493</v>
      </c>
      <c r="U477" s="14">
        <f t="shared" si="213"/>
        <v>21.155527059090254</v>
      </c>
      <c r="V477">
        <f t="shared" si="214"/>
        <v>41.799884875000004</v>
      </c>
      <c r="W477">
        <f t="shared" si="215"/>
        <v>82.74685125000002</v>
      </c>
      <c r="X477">
        <f t="shared" si="216"/>
        <v>80.549906963245334</v>
      </c>
      <c r="Y477">
        <f t="shared" si="217"/>
        <v>100.41290522901011</v>
      </c>
      <c r="Z477">
        <v>87.783000000000001</v>
      </c>
      <c r="AA477">
        <f t="shared" si="218"/>
        <v>0.49459643137934245</v>
      </c>
      <c r="AB477">
        <f t="shared" si="219"/>
        <v>80.549906963245334</v>
      </c>
      <c r="AC477">
        <f t="shared" si="220"/>
        <v>100.41290522901011</v>
      </c>
      <c r="AD477">
        <f t="shared" si="221"/>
        <v>82.74685125000002</v>
      </c>
      <c r="AE477">
        <f t="shared" si="222"/>
        <v>14.609801829020567</v>
      </c>
      <c r="AF477">
        <f t="shared" si="223"/>
        <v>19.810090865509537</v>
      </c>
    </row>
    <row r="478" spans="1:32" x14ac:dyDescent="0.25">
      <c r="A478">
        <v>3509.5</v>
      </c>
      <c r="B478">
        <v>2.4929999999999999</v>
      </c>
      <c r="C478">
        <v>73.683999999999997</v>
      </c>
      <c r="D478">
        <f t="shared" si="196"/>
        <v>2493</v>
      </c>
      <c r="E478">
        <f t="shared" si="197"/>
        <v>4136.5832473807068</v>
      </c>
      <c r="F478">
        <f t="shared" si="198"/>
        <v>4542.997030562944</v>
      </c>
      <c r="G478">
        <f t="shared" si="199"/>
        <v>4424.2692361978179</v>
      </c>
      <c r="H478">
        <f t="shared" si="200"/>
        <v>2474.5487999023735</v>
      </c>
      <c r="I478">
        <f t="shared" si="201"/>
        <v>2652.1601674567478</v>
      </c>
      <c r="J478">
        <f t="shared" si="202"/>
        <v>42.658523159539207</v>
      </c>
      <c r="K478">
        <f t="shared" si="203"/>
        <v>15.265615665404004</v>
      </c>
      <c r="L478">
        <f t="shared" si="204"/>
        <v>51.452583295121393</v>
      </c>
      <c r="M478">
        <f t="shared" si="205"/>
        <v>17.535646209733599</v>
      </c>
      <c r="N478">
        <f t="shared" si="206"/>
        <v>16.381290875654194</v>
      </c>
      <c r="O478">
        <f t="shared" si="207"/>
        <v>19.734855355670298</v>
      </c>
      <c r="P478" s="11">
        <f t="shared" si="208"/>
        <v>31.175631442969113</v>
      </c>
      <c r="Q478">
        <f t="shared" si="209"/>
        <v>41.080317324005875</v>
      </c>
      <c r="R478">
        <f t="shared" si="210"/>
        <v>0.29092920899647706</v>
      </c>
      <c r="S478">
        <f t="shared" si="211"/>
        <v>0.17133742414360598</v>
      </c>
      <c r="T478" s="14">
        <f t="shared" si="212"/>
        <v>16.519486382913325</v>
      </c>
      <c r="U478" s="14">
        <f t="shared" si="213"/>
        <v>23.162542151202775</v>
      </c>
      <c r="V478">
        <f t="shared" si="214"/>
        <v>41.801373740000002</v>
      </c>
      <c r="W478">
        <f t="shared" si="215"/>
        <v>82.749798600000005</v>
      </c>
      <c r="X478">
        <f t="shared" si="216"/>
        <v>82.519479571069965</v>
      </c>
      <c r="Y478">
        <f t="shared" si="217"/>
        <v>103.91296794694495</v>
      </c>
      <c r="Z478">
        <v>84.765000000000001</v>
      </c>
      <c r="AA478">
        <f t="shared" si="218"/>
        <v>0.45437948909292003</v>
      </c>
      <c r="AB478">
        <f t="shared" si="219"/>
        <v>82.519479571069979</v>
      </c>
      <c r="AC478">
        <f t="shared" si="220"/>
        <v>103.91296794694497</v>
      </c>
      <c r="AD478">
        <f t="shared" si="221"/>
        <v>82.749798600000005</v>
      </c>
      <c r="AE478">
        <f t="shared" si="222"/>
        <v>15.822485641548349</v>
      </c>
      <c r="AF478">
        <f t="shared" si="223"/>
        <v>20.849384629093777</v>
      </c>
    </row>
    <row r="479" spans="1:32" x14ac:dyDescent="0.25">
      <c r="A479">
        <v>3509.625</v>
      </c>
      <c r="B479">
        <v>2.5289999999999999</v>
      </c>
      <c r="C479">
        <v>70.492999999999995</v>
      </c>
      <c r="D479">
        <f t="shared" si="196"/>
        <v>2529</v>
      </c>
      <c r="E479">
        <f t="shared" si="197"/>
        <v>4323.833572127729</v>
      </c>
      <c r="F479">
        <f t="shared" si="198"/>
        <v>4676.1132864256024</v>
      </c>
      <c r="G479">
        <f t="shared" si="199"/>
        <v>4599.57299022598</v>
      </c>
      <c r="H479">
        <f t="shared" si="200"/>
        <v>2560.782318022988</v>
      </c>
      <c r="I479">
        <f t="shared" si="201"/>
        <v>2708.0308638470942</v>
      </c>
      <c r="J479">
        <f t="shared" si="202"/>
        <v>47.281012464671399</v>
      </c>
      <c r="K479">
        <f t="shared" si="203"/>
        <v>16.584185777076648</v>
      </c>
      <c r="L479">
        <f t="shared" si="204"/>
        <v>55.299203697272212</v>
      </c>
      <c r="M479">
        <f t="shared" si="205"/>
        <v>18.546247402498</v>
      </c>
      <c r="N479">
        <f t="shared" si="206"/>
        <v>18.206708892276211</v>
      </c>
      <c r="O479">
        <f t="shared" si="207"/>
        <v>22.343028095262504</v>
      </c>
      <c r="P479" s="11">
        <f t="shared" si="208"/>
        <v>33.698134927914694</v>
      </c>
      <c r="Q479">
        <f t="shared" si="209"/>
        <v>43.433361400762138</v>
      </c>
      <c r="R479">
        <f t="shared" si="210"/>
        <v>0.30396232504484805</v>
      </c>
      <c r="S479">
        <f t="shared" si="211"/>
        <v>0.17094742828978143</v>
      </c>
      <c r="T479" s="14">
        <f t="shared" si="212"/>
        <v>18.171610194327862</v>
      </c>
      <c r="U479" s="14">
        <f t="shared" si="213"/>
        <v>24.798246080886411</v>
      </c>
      <c r="V479">
        <f t="shared" si="214"/>
        <v>41.802862605000001</v>
      </c>
      <c r="W479">
        <f t="shared" si="215"/>
        <v>82.752745950000005</v>
      </c>
      <c r="X479">
        <f t="shared" si="216"/>
        <v>84.155747800691799</v>
      </c>
      <c r="Y479">
        <f t="shared" si="217"/>
        <v>106.78216963173935</v>
      </c>
      <c r="Z479">
        <v>78.924000000000007</v>
      </c>
      <c r="AA479">
        <f t="shared" si="218"/>
        <v>0.37654411470756771</v>
      </c>
      <c r="AB479">
        <f t="shared" si="219"/>
        <v>84.155747800691799</v>
      </c>
      <c r="AC479">
        <f t="shared" si="220"/>
        <v>106.78216963173935</v>
      </c>
      <c r="AD479">
        <f t="shared" si="221"/>
        <v>82.752745950000005</v>
      </c>
      <c r="AE479">
        <f t="shared" si="222"/>
        <v>16.337710626555285</v>
      </c>
      <c r="AF479">
        <f t="shared" si="223"/>
        <v>21.057595372034417</v>
      </c>
    </row>
    <row r="480" spans="1:32" x14ac:dyDescent="0.25">
      <c r="A480">
        <v>3509.75</v>
      </c>
      <c r="B480">
        <v>2.5510000000000002</v>
      </c>
      <c r="C480">
        <v>69.081999999999994</v>
      </c>
      <c r="D480">
        <f t="shared" si="196"/>
        <v>2551</v>
      </c>
      <c r="E480">
        <f t="shared" si="197"/>
        <v>4412.1478822269191</v>
      </c>
      <c r="F480">
        <f t="shared" si="198"/>
        <v>4738.8959294751166</v>
      </c>
      <c r="G480">
        <f t="shared" si="199"/>
        <v>4682.2528473408411</v>
      </c>
      <c r="H480">
        <f t="shared" si="200"/>
        <v>2600.1652939155756</v>
      </c>
      <c r="I480">
        <f t="shared" si="201"/>
        <v>2733.5470939279016</v>
      </c>
      <c r="J480">
        <f t="shared" si="202"/>
        <v>49.660441832265327</v>
      </c>
      <c r="K480">
        <f t="shared" si="203"/>
        <v>17.246952726547516</v>
      </c>
      <c r="L480">
        <f t="shared" si="204"/>
        <v>57.288150442139759</v>
      </c>
      <c r="M480">
        <f t="shared" si="205"/>
        <v>19.061785552254996</v>
      </c>
      <c r="N480">
        <f t="shared" si="206"/>
        <v>19.164579337629768</v>
      </c>
      <c r="O480">
        <f t="shared" si="207"/>
        <v>23.708258571635287</v>
      </c>
      <c r="P480" s="11">
        <f t="shared" si="208"/>
        <v>34.956414229362053</v>
      </c>
      <c r="Q480">
        <f t="shared" si="209"/>
        <v>44.630487718019523</v>
      </c>
      <c r="R480">
        <f t="shared" si="210"/>
        <v>0.31010349322947039</v>
      </c>
      <c r="S480">
        <f t="shared" si="211"/>
        <v>0.17067961958946104</v>
      </c>
      <c r="T480" s="14">
        <f t="shared" si="212"/>
        <v>19.006329061203406</v>
      </c>
      <c r="U480" s="14">
        <f t="shared" si="213"/>
        <v>25.638179292607461</v>
      </c>
      <c r="V480">
        <f t="shared" si="214"/>
        <v>41.804351470000007</v>
      </c>
      <c r="W480">
        <f t="shared" si="215"/>
        <v>82.755693300000019</v>
      </c>
      <c r="X480">
        <f t="shared" si="216"/>
        <v>84.97644066315263</v>
      </c>
      <c r="Y480">
        <f t="shared" si="217"/>
        <v>108.23181903690372</v>
      </c>
      <c r="Z480">
        <v>70.766000000000005</v>
      </c>
      <c r="AA480">
        <f t="shared" si="218"/>
        <v>0.26783310901749668</v>
      </c>
      <c r="AB480">
        <f t="shared" si="219"/>
        <v>84.976440663152616</v>
      </c>
      <c r="AC480">
        <f t="shared" si="220"/>
        <v>108.23181903690372</v>
      </c>
      <c r="AD480">
        <f t="shared" si="221"/>
        <v>82.755693300000019</v>
      </c>
      <c r="AE480">
        <f t="shared" si="222"/>
        <v>15.839380157763875</v>
      </c>
      <c r="AF480">
        <f t="shared" si="223"/>
        <v>20.222876893315263</v>
      </c>
    </row>
    <row r="481" spans="1:32" x14ac:dyDescent="0.25">
      <c r="A481">
        <v>3509.875</v>
      </c>
      <c r="B481">
        <v>2.5619999999999998</v>
      </c>
      <c r="C481">
        <v>70.135999999999996</v>
      </c>
      <c r="D481">
        <f t="shared" si="196"/>
        <v>2562</v>
      </c>
      <c r="E481">
        <f t="shared" si="197"/>
        <v>4345.8423634082355</v>
      </c>
      <c r="F481">
        <f t="shared" si="198"/>
        <v>4691.7593361469144</v>
      </c>
      <c r="G481">
        <f t="shared" si="199"/>
        <v>4620.1776206227896</v>
      </c>
      <c r="H481">
        <f t="shared" si="200"/>
        <v>2570.6716878365496</v>
      </c>
      <c r="I481">
        <f t="shared" si="201"/>
        <v>2714.4381865493006</v>
      </c>
      <c r="J481">
        <f t="shared" si="202"/>
        <v>48.386818061535003</v>
      </c>
      <c r="K481">
        <f t="shared" si="203"/>
        <v>16.930600198062994</v>
      </c>
      <c r="L481">
        <f t="shared" si="204"/>
        <v>56.396295722240282</v>
      </c>
      <c r="M481">
        <f t="shared" si="205"/>
        <v>18.877263500945656</v>
      </c>
      <c r="N481">
        <f t="shared" si="206"/>
        <v>18.641768720348971</v>
      </c>
      <c r="O481">
        <f t="shared" si="207"/>
        <v>22.92365613319016</v>
      </c>
      <c r="P481" s="11">
        <f t="shared" si="208"/>
        <v>34.380752888710717</v>
      </c>
      <c r="Q481">
        <f t="shared" si="209"/>
        <v>44.206270054906277</v>
      </c>
      <c r="R481">
        <f t="shared" si="210"/>
        <v>0.30549370247587854</v>
      </c>
      <c r="S481">
        <f t="shared" si="211"/>
        <v>0.17088660792099886</v>
      </c>
      <c r="T481" s="14">
        <f t="shared" si="212"/>
        <v>18.623591736355326</v>
      </c>
      <c r="U481" s="14">
        <f t="shared" si="213"/>
        <v>25.33995032101463</v>
      </c>
      <c r="V481">
        <f t="shared" si="214"/>
        <v>41.805840335000006</v>
      </c>
      <c r="W481">
        <f t="shared" si="215"/>
        <v>82.758640650000004</v>
      </c>
      <c r="X481">
        <f t="shared" si="216"/>
        <v>84.615413955363806</v>
      </c>
      <c r="Y481">
        <f t="shared" si="217"/>
        <v>107.64567542651749</v>
      </c>
      <c r="Z481">
        <v>62.031999999999996</v>
      </c>
      <c r="AA481">
        <f t="shared" si="218"/>
        <v>0.15144650400437074</v>
      </c>
      <c r="AB481">
        <f t="shared" si="219"/>
        <v>84.615413955363792</v>
      </c>
      <c r="AC481">
        <f t="shared" si="220"/>
        <v>107.6456754265175</v>
      </c>
      <c r="AD481">
        <f t="shared" si="221"/>
        <v>82.758640650000004</v>
      </c>
      <c r="AE481">
        <f t="shared" si="222"/>
        <v>14.411445408692929</v>
      </c>
      <c r="AF481">
        <f t="shared" si="223"/>
        <v>18.53002607826571</v>
      </c>
    </row>
    <row r="482" spans="1:32" x14ac:dyDescent="0.25">
      <c r="A482">
        <v>3510</v>
      </c>
      <c r="B482">
        <v>2.5329999999999999</v>
      </c>
      <c r="C482">
        <v>72.546999999999997</v>
      </c>
      <c r="D482">
        <f t="shared" si="196"/>
        <v>2533</v>
      </c>
      <c r="E482">
        <f t="shared" si="197"/>
        <v>4201.4142555860335</v>
      </c>
      <c r="F482">
        <f t="shared" si="198"/>
        <v>4589.0853942961112</v>
      </c>
      <c r="G482">
        <f t="shared" si="199"/>
        <v>4484.964026079645</v>
      </c>
      <c r="H482">
        <f t="shared" si="200"/>
        <v>2504.8391382230693</v>
      </c>
      <c r="I482">
        <f t="shared" si="201"/>
        <v>2671.7852776547265</v>
      </c>
      <c r="J482">
        <f t="shared" si="202"/>
        <v>44.712216465256226</v>
      </c>
      <c r="K482">
        <f t="shared" si="203"/>
        <v>15.892597001511566</v>
      </c>
      <c r="L482">
        <f t="shared" si="204"/>
        <v>53.344232147307416</v>
      </c>
      <c r="M482">
        <f t="shared" si="205"/>
        <v>18.081659831537817</v>
      </c>
      <c r="N482">
        <f t="shared" si="206"/>
        <v>17.180912484231783</v>
      </c>
      <c r="O482">
        <f t="shared" si="207"/>
        <v>20.835957145791937</v>
      </c>
      <c r="P482" s="11">
        <f t="shared" si="208"/>
        <v>32.400661134191232</v>
      </c>
      <c r="Q482">
        <f t="shared" si="209"/>
        <v>42.355370988679702</v>
      </c>
      <c r="R482">
        <f t="shared" si="210"/>
        <v>0.29544011933119796</v>
      </c>
      <c r="S482">
        <f t="shared" si="211"/>
        <v>0.17122463820506018</v>
      </c>
      <c r="T482" s="14">
        <f t="shared" si="212"/>
        <v>17.318210560408765</v>
      </c>
      <c r="U482" s="14">
        <f t="shared" si="213"/>
        <v>24.046344134953252</v>
      </c>
      <c r="V482">
        <f t="shared" si="214"/>
        <v>41.807329199999998</v>
      </c>
      <c r="W482">
        <f t="shared" si="215"/>
        <v>82.761588000000017</v>
      </c>
      <c r="X482">
        <f t="shared" si="216"/>
        <v>83.336672272782053</v>
      </c>
      <c r="Y482">
        <f t="shared" si="217"/>
        <v>105.39629726725821</v>
      </c>
      <c r="Z482">
        <v>56.628</v>
      </c>
      <c r="AA482">
        <f t="shared" si="218"/>
        <v>7.9434457577655451E-2</v>
      </c>
      <c r="AB482">
        <f t="shared" si="219"/>
        <v>83.336672272782053</v>
      </c>
      <c r="AC482">
        <f t="shared" si="220"/>
        <v>105.39629726725818</v>
      </c>
      <c r="AD482">
        <f t="shared" si="221"/>
        <v>82.761588000000017</v>
      </c>
      <c r="AE482">
        <f t="shared" si="222"/>
        <v>12.900918866841014</v>
      </c>
      <c r="AF482">
        <f t="shared" si="223"/>
        <v>16.86456959741751</v>
      </c>
    </row>
    <row r="483" spans="1:32" x14ac:dyDescent="0.25">
      <c r="A483">
        <v>3510.125</v>
      </c>
      <c r="B483">
        <v>2.4820000000000002</v>
      </c>
      <c r="C483">
        <v>75.247</v>
      </c>
      <c r="D483">
        <f t="shared" si="196"/>
        <v>2482</v>
      </c>
      <c r="E483">
        <f t="shared" si="197"/>
        <v>4050.6598269698461</v>
      </c>
      <c r="F483">
        <f t="shared" si="198"/>
        <v>4481.9140709928624</v>
      </c>
      <c r="G483">
        <f t="shared" si="199"/>
        <v>4343.8277300091695</v>
      </c>
      <c r="H483">
        <f t="shared" si="200"/>
        <v>2433.6637836389309</v>
      </c>
      <c r="I483">
        <f t="shared" si="201"/>
        <v>2625.670765419663</v>
      </c>
      <c r="J483">
        <f t="shared" si="202"/>
        <v>40.724271373959574</v>
      </c>
      <c r="K483">
        <f t="shared" si="203"/>
        <v>14.700189580077071</v>
      </c>
      <c r="L483">
        <f t="shared" si="204"/>
        <v>49.857308382093791</v>
      </c>
      <c r="M483">
        <f t="shared" si="205"/>
        <v>17.111272775517865</v>
      </c>
      <c r="N483">
        <f t="shared" si="206"/>
        <v>15.634762831058062</v>
      </c>
      <c r="O483">
        <f t="shared" si="207"/>
        <v>18.662680214486663</v>
      </c>
      <c r="P483" s="11">
        <f t="shared" si="208"/>
        <v>30.088002697874444</v>
      </c>
      <c r="Q483">
        <f t="shared" si="209"/>
        <v>40.090437581047702</v>
      </c>
      <c r="R483">
        <f t="shared" si="210"/>
        <v>0.28496091005805441</v>
      </c>
      <c r="S483">
        <f t="shared" si="211"/>
        <v>0.17146275753395498</v>
      </c>
      <c r="T483" s="14">
        <f t="shared" si="212"/>
        <v>15.816237270820618</v>
      </c>
      <c r="U483" s="14">
        <f t="shared" si="213"/>
        <v>22.480643925310837</v>
      </c>
      <c r="V483">
        <f t="shared" si="214"/>
        <v>41.808818065000004</v>
      </c>
      <c r="W483">
        <f t="shared" si="215"/>
        <v>82.764535350000003</v>
      </c>
      <c r="X483">
        <f t="shared" si="216"/>
        <v>81.833176191215003</v>
      </c>
      <c r="Y483">
        <f t="shared" si="217"/>
        <v>102.70892897734682</v>
      </c>
      <c r="Z483">
        <v>55.533000000000001</v>
      </c>
      <c r="AA483">
        <f t="shared" si="218"/>
        <v>6.4842823447889872E-2</v>
      </c>
      <c r="AB483">
        <f t="shared" si="219"/>
        <v>81.833176191215003</v>
      </c>
      <c r="AC483">
        <f t="shared" si="220"/>
        <v>102.70892897734682</v>
      </c>
      <c r="AD483">
        <f t="shared" si="221"/>
        <v>82.764535350000003</v>
      </c>
      <c r="AE483">
        <f t="shared" si="222"/>
        <v>11.852040067030639</v>
      </c>
      <c r="AF483">
        <f t="shared" si="223"/>
        <v>15.792124099647708</v>
      </c>
    </row>
    <row r="484" spans="1:32" x14ac:dyDescent="0.25">
      <c r="A484">
        <v>3510.25</v>
      </c>
      <c r="B484">
        <v>2.4319999999999999</v>
      </c>
      <c r="C484">
        <v>77.501999999999995</v>
      </c>
      <c r="D484">
        <f t="shared" si="196"/>
        <v>2432</v>
      </c>
      <c r="E484">
        <f t="shared" si="197"/>
        <v>3932.8017341487962</v>
      </c>
      <c r="F484">
        <f t="shared" si="198"/>
        <v>4398.1287528063785</v>
      </c>
      <c r="G484">
        <f t="shared" si="199"/>
        <v>4233.488983510103</v>
      </c>
      <c r="H484">
        <f t="shared" si="200"/>
        <v>2376.1497164248576</v>
      </c>
      <c r="I484">
        <f t="shared" si="201"/>
        <v>2588.4074012716651</v>
      </c>
      <c r="J484">
        <f t="shared" si="202"/>
        <v>37.615572495661027</v>
      </c>
      <c r="K484">
        <f t="shared" si="203"/>
        <v>13.731284738873946</v>
      </c>
      <c r="L484">
        <f t="shared" si="204"/>
        <v>47.043480831869651</v>
      </c>
      <c r="M484">
        <f t="shared" si="205"/>
        <v>16.294042191897695</v>
      </c>
      <c r="N484">
        <f t="shared" si="206"/>
        <v>14.455396448074261</v>
      </c>
      <c r="O484">
        <f t="shared" si="207"/>
        <v>17.023428057448626</v>
      </c>
      <c r="P484" s="11">
        <f t="shared" si="208"/>
        <v>28.191104419342565</v>
      </c>
      <c r="Q484">
        <f t="shared" si="209"/>
        <v>38.18069112230954</v>
      </c>
      <c r="R484">
        <f t="shared" si="210"/>
        <v>0.27680876156417783</v>
      </c>
      <c r="S484">
        <f t="shared" si="211"/>
        <v>0.17161508091881297</v>
      </c>
      <c r="T484" s="14">
        <f t="shared" si="212"/>
        <v>14.603460781457635</v>
      </c>
      <c r="U484" s="14">
        <f t="shared" si="213"/>
        <v>21.175822527355184</v>
      </c>
      <c r="V484">
        <f t="shared" si="214"/>
        <v>41.810306930000003</v>
      </c>
      <c r="W484">
        <f t="shared" si="215"/>
        <v>82.767482700000002</v>
      </c>
      <c r="X484">
        <f t="shared" si="216"/>
        <v>80.595946452930065</v>
      </c>
      <c r="Y484">
        <f t="shared" si="217"/>
        <v>100.47467792704526</v>
      </c>
      <c r="Z484">
        <v>58.122999999999998</v>
      </c>
      <c r="AA484">
        <f t="shared" si="218"/>
        <v>9.9356369015097951E-2</v>
      </c>
      <c r="AB484">
        <f t="shared" si="219"/>
        <v>80.595946452930079</v>
      </c>
      <c r="AC484">
        <f t="shared" si="220"/>
        <v>100.47467792704526</v>
      </c>
      <c r="AD484">
        <f t="shared" si="221"/>
        <v>82.767482700000002</v>
      </c>
      <c r="AE484">
        <f t="shared" si="222"/>
        <v>11.388612507895942</v>
      </c>
      <c r="AF484">
        <f t="shared" si="223"/>
        <v>15.424195164815977</v>
      </c>
    </row>
    <row r="485" spans="1:32" x14ac:dyDescent="0.25">
      <c r="A485">
        <v>3510.375</v>
      </c>
      <c r="B485">
        <v>2.4060000000000001</v>
      </c>
      <c r="C485">
        <v>78.718000000000004</v>
      </c>
      <c r="D485">
        <f t="shared" si="196"/>
        <v>2406</v>
      </c>
      <c r="E485">
        <f t="shared" si="197"/>
        <v>3872.0495947559643</v>
      </c>
      <c r="F485">
        <f t="shared" si="198"/>
        <v>4354.9400569120153</v>
      </c>
      <c r="G485">
        <f t="shared" si="199"/>
        <v>4176.6128306105338</v>
      </c>
      <c r="H485">
        <f t="shared" si="200"/>
        <v>2345.8261645458897</v>
      </c>
      <c r="I485">
        <f t="shared" si="201"/>
        <v>2568.7607720092815</v>
      </c>
      <c r="J485">
        <f t="shared" si="202"/>
        <v>36.07259996258508</v>
      </c>
      <c r="K485">
        <f t="shared" si="203"/>
        <v>13.239978348609</v>
      </c>
      <c r="L485">
        <f t="shared" si="204"/>
        <v>45.630999975708157</v>
      </c>
      <c r="M485">
        <f t="shared" si="205"/>
        <v>15.876067760575809</v>
      </c>
      <c r="N485">
        <f t="shared" si="206"/>
        <v>13.878864454556538</v>
      </c>
      <c r="O485">
        <f t="shared" si="207"/>
        <v>16.224140840858801</v>
      </c>
      <c r="P485" s="11">
        <f t="shared" si="208"/>
        <v>27.2262431931969</v>
      </c>
      <c r="Q485">
        <f t="shared" si="209"/>
        <v>37.203889441283408</v>
      </c>
      <c r="R485">
        <f t="shared" si="210"/>
        <v>0.27262943708888293</v>
      </c>
      <c r="S485">
        <f t="shared" si="211"/>
        <v>0.17169723644257304</v>
      </c>
      <c r="T485" s="14">
        <f t="shared" si="212"/>
        <v>13.993518364238946</v>
      </c>
      <c r="U485" s="14">
        <f t="shared" si="213"/>
        <v>20.514042388507146</v>
      </c>
      <c r="V485">
        <f t="shared" si="214"/>
        <v>41.811795795000002</v>
      </c>
      <c r="W485">
        <f t="shared" si="215"/>
        <v>82.770430050000016</v>
      </c>
      <c r="X485">
        <f t="shared" si="216"/>
        <v>79.968950924718186</v>
      </c>
      <c r="Y485">
        <f t="shared" si="217"/>
        <v>99.337753592620672</v>
      </c>
      <c r="Z485">
        <v>62.636000000000003</v>
      </c>
      <c r="AA485">
        <f t="shared" si="218"/>
        <v>0.15949522273896299</v>
      </c>
      <c r="AB485">
        <f t="shared" si="219"/>
        <v>79.968950924718172</v>
      </c>
      <c r="AC485">
        <f t="shared" si="220"/>
        <v>99.337753592620672</v>
      </c>
      <c r="AD485">
        <f t="shared" si="221"/>
        <v>82.770430050000016</v>
      </c>
      <c r="AE485">
        <f t="shared" si="222"/>
        <v>11.476390783161703</v>
      </c>
      <c r="AF485">
        <f t="shared" si="223"/>
        <v>15.682162641829311</v>
      </c>
    </row>
    <row r="486" spans="1:32" x14ac:dyDescent="0.25">
      <c r="A486">
        <v>3510.5</v>
      </c>
      <c r="B486">
        <v>2.4390000000000001</v>
      </c>
      <c r="C486">
        <v>78.388000000000005</v>
      </c>
      <c r="D486">
        <f t="shared" si="196"/>
        <v>2439</v>
      </c>
      <c r="E486">
        <f t="shared" si="197"/>
        <v>3888.3502576925039</v>
      </c>
      <c r="F486">
        <f t="shared" si="198"/>
        <v>4366.5281981936005</v>
      </c>
      <c r="G486">
        <f t="shared" si="199"/>
        <v>4191.8735112517224</v>
      </c>
      <c r="H486">
        <f t="shared" si="200"/>
        <v>2354.0088557903182</v>
      </c>
      <c r="I486">
        <f t="shared" si="201"/>
        <v>2574.0623376665467</v>
      </c>
      <c r="J486">
        <f t="shared" si="202"/>
        <v>36.875893984927067</v>
      </c>
      <c r="K486">
        <f t="shared" si="203"/>
        <v>13.515371413566614</v>
      </c>
      <c r="L486">
        <f t="shared" si="204"/>
        <v>46.503360585206821</v>
      </c>
      <c r="M486">
        <f t="shared" si="205"/>
        <v>16.160318683473623</v>
      </c>
      <c r="N486">
        <f t="shared" si="206"/>
        <v>14.182723218259575</v>
      </c>
      <c r="O486">
        <f t="shared" si="207"/>
        <v>16.612752862824586</v>
      </c>
      <c r="P486" s="11">
        <f t="shared" si="208"/>
        <v>27.7804460540615</v>
      </c>
      <c r="Q486">
        <f t="shared" si="209"/>
        <v>37.869263233319472</v>
      </c>
      <c r="R486">
        <f t="shared" si="210"/>
        <v>0.27374896881837779</v>
      </c>
      <c r="S486">
        <f t="shared" si="211"/>
        <v>0.17167439501197873</v>
      </c>
      <c r="T486" s="14">
        <f t="shared" si="212"/>
        <v>14.343276775039264</v>
      </c>
      <c r="U486" s="14">
        <f t="shared" si="213"/>
        <v>20.964412384156674</v>
      </c>
      <c r="V486">
        <f t="shared" si="214"/>
        <v>41.813284660000001</v>
      </c>
      <c r="W486">
        <f t="shared" si="215"/>
        <v>82.773377400000001</v>
      </c>
      <c r="X486">
        <f t="shared" si="216"/>
        <v>80.353382428395392</v>
      </c>
      <c r="Y486">
        <f t="shared" si="217"/>
        <v>100.06897122223322</v>
      </c>
      <c r="Z486">
        <v>66.173000000000002</v>
      </c>
      <c r="AA486">
        <f t="shared" si="218"/>
        <v>0.20662819983209624</v>
      </c>
      <c r="AB486">
        <f t="shared" si="219"/>
        <v>80.353382428395392</v>
      </c>
      <c r="AC486">
        <f t="shared" si="220"/>
        <v>100.06897122223322</v>
      </c>
      <c r="AD486">
        <f t="shared" si="221"/>
        <v>82.773377400000001</v>
      </c>
      <c r="AE486">
        <f t="shared" si="222"/>
        <v>12.091899141555716</v>
      </c>
      <c r="AF486">
        <f t="shared" si="223"/>
        <v>16.483223872331472</v>
      </c>
    </row>
    <row r="487" spans="1:32" x14ac:dyDescent="0.25">
      <c r="A487">
        <v>3510.625</v>
      </c>
      <c r="B487">
        <v>2.5019999999999998</v>
      </c>
      <c r="C487">
        <v>75.524000000000001</v>
      </c>
      <c r="D487">
        <f t="shared" si="196"/>
        <v>2502</v>
      </c>
      <c r="E487">
        <f t="shared" si="197"/>
        <v>4035.8031883904455</v>
      </c>
      <c r="F487">
        <f t="shared" si="198"/>
        <v>4471.3524866267671</v>
      </c>
      <c r="G487">
        <f t="shared" si="199"/>
        <v>4329.9189449711348</v>
      </c>
      <c r="H487">
        <f t="shared" si="200"/>
        <v>2426.5066883479994</v>
      </c>
      <c r="I487">
        <f t="shared" si="201"/>
        <v>2621.0336833806691</v>
      </c>
      <c r="J487">
        <f t="shared" si="202"/>
        <v>40.751843853307058</v>
      </c>
      <c r="K487">
        <f t="shared" si="203"/>
        <v>14.731612640911132</v>
      </c>
      <c r="L487">
        <f t="shared" si="204"/>
        <v>50.022468635277754</v>
      </c>
      <c r="M487">
        <f t="shared" si="205"/>
        <v>17.188283558678929</v>
      </c>
      <c r="N487">
        <f t="shared" si="206"/>
        <v>15.645901517919896</v>
      </c>
      <c r="O487">
        <f t="shared" si="207"/>
        <v>18.645267496873174</v>
      </c>
      <c r="P487" s="11">
        <f t="shared" si="208"/>
        <v>30.163915472598589</v>
      </c>
      <c r="Q487">
        <f t="shared" si="209"/>
        <v>40.271549261227079</v>
      </c>
      <c r="R487">
        <f t="shared" si="210"/>
        <v>0.28393071814293019</v>
      </c>
      <c r="S487">
        <f t="shared" si="211"/>
        <v>0.17148257194339372</v>
      </c>
      <c r="T487" s="14">
        <f t="shared" si="212"/>
        <v>15.865138462782593</v>
      </c>
      <c r="U487" s="14">
        <f t="shared" si="213"/>
        <v>22.605125895997475</v>
      </c>
      <c r="V487">
        <f t="shared" si="214"/>
        <v>41.814773525</v>
      </c>
      <c r="W487">
        <f t="shared" si="215"/>
        <v>82.776324750000015</v>
      </c>
      <c r="X487">
        <f t="shared" si="216"/>
        <v>81.908564827824264</v>
      </c>
      <c r="Y487">
        <f t="shared" si="217"/>
        <v>102.87827076941255</v>
      </c>
      <c r="Z487">
        <v>68.179000000000002</v>
      </c>
      <c r="AA487">
        <f t="shared" si="218"/>
        <v>0.23335954053009605</v>
      </c>
      <c r="AB487">
        <f t="shared" si="219"/>
        <v>81.908564827824264</v>
      </c>
      <c r="AC487">
        <f t="shared" si="220"/>
        <v>102.87827076941255</v>
      </c>
      <c r="AD487">
        <f t="shared" si="221"/>
        <v>82.776324750000015</v>
      </c>
      <c r="AE487">
        <f t="shared" si="222"/>
        <v>13.364520893346128</v>
      </c>
      <c r="AF487">
        <f t="shared" si="223"/>
        <v>17.842841457303717</v>
      </c>
    </row>
    <row r="488" spans="1:32" x14ac:dyDescent="0.25">
      <c r="A488">
        <v>3510.75</v>
      </c>
      <c r="B488">
        <v>2.5579999999999998</v>
      </c>
      <c r="C488">
        <v>71.462999999999994</v>
      </c>
      <c r="D488">
        <f t="shared" si="196"/>
        <v>2558</v>
      </c>
      <c r="E488">
        <f t="shared" si="197"/>
        <v>4265.1442004953615</v>
      </c>
      <c r="F488">
        <f t="shared" si="198"/>
        <v>4634.3910121321524</v>
      </c>
      <c r="G488">
        <f t="shared" si="199"/>
        <v>4544.6280005037579</v>
      </c>
      <c r="H488">
        <f t="shared" si="200"/>
        <v>2534.1628668342364</v>
      </c>
      <c r="I488">
        <f t="shared" si="201"/>
        <v>2690.7841214219015</v>
      </c>
      <c r="J488">
        <f t="shared" si="202"/>
        <v>46.533742020507148</v>
      </c>
      <c r="K488">
        <f t="shared" si="203"/>
        <v>16.427428512370998</v>
      </c>
      <c r="L488">
        <f t="shared" si="204"/>
        <v>54.939649776421405</v>
      </c>
      <c r="M488">
        <f t="shared" si="205"/>
        <v>18.52073648315017</v>
      </c>
      <c r="N488">
        <f t="shared" si="206"/>
        <v>17.898176810121065</v>
      </c>
      <c r="O488">
        <f t="shared" si="207"/>
        <v>21.842386675459021</v>
      </c>
      <c r="P488" s="11">
        <f t="shared" si="208"/>
        <v>33.433684590500938</v>
      </c>
      <c r="Q488">
        <f t="shared" si="209"/>
        <v>43.37898550532271</v>
      </c>
      <c r="R488">
        <f t="shared" si="210"/>
        <v>0.29987696913920037</v>
      </c>
      <c r="S488">
        <f t="shared" si="211"/>
        <v>0.17109234680780991</v>
      </c>
      <c r="T488" s="14">
        <f t="shared" si="212"/>
        <v>17.997060669320998</v>
      </c>
      <c r="U488" s="14">
        <f t="shared" si="213"/>
        <v>24.760217136822334</v>
      </c>
      <c r="V488">
        <f t="shared" si="214"/>
        <v>41.816262389999999</v>
      </c>
      <c r="W488">
        <f t="shared" si="215"/>
        <v>82.779272100000014</v>
      </c>
      <c r="X488">
        <f t="shared" si="216"/>
        <v>84.024090498559445</v>
      </c>
      <c r="Y488">
        <f t="shared" si="217"/>
        <v>106.61938900800264</v>
      </c>
      <c r="Z488">
        <v>69.299000000000007</v>
      </c>
      <c r="AA488">
        <f t="shared" si="218"/>
        <v>0.24828431699159154</v>
      </c>
      <c r="AB488">
        <f t="shared" si="219"/>
        <v>84.024090498559445</v>
      </c>
      <c r="AC488">
        <f t="shared" si="220"/>
        <v>106.61938900800264</v>
      </c>
      <c r="AD488">
        <f t="shared" si="221"/>
        <v>82.779272100000014</v>
      </c>
      <c r="AE488">
        <f t="shared" si="222"/>
        <v>14.958774088165089</v>
      </c>
      <c r="AF488">
        <f t="shared" si="223"/>
        <v>19.4084634193227</v>
      </c>
    </row>
    <row r="489" spans="1:32" x14ac:dyDescent="0.25">
      <c r="A489">
        <v>3510.875</v>
      </c>
      <c r="B489">
        <v>2.577</v>
      </c>
      <c r="C489">
        <v>67.647000000000006</v>
      </c>
      <c r="D489">
        <f t="shared" si="196"/>
        <v>2577</v>
      </c>
      <c r="E489">
        <f t="shared" si="197"/>
        <v>4505.7430484722154</v>
      </c>
      <c r="F489">
        <f t="shared" si="198"/>
        <v>4805.4327331588975</v>
      </c>
      <c r="G489">
        <f t="shared" si="199"/>
        <v>4769.8766419796884</v>
      </c>
      <c r="H489">
        <f t="shared" si="200"/>
        <v>2641.0519475561996</v>
      </c>
      <c r="I489">
        <f t="shared" si="201"/>
        <v>2760.0375568216623</v>
      </c>
      <c r="J489">
        <f t="shared" si="202"/>
        <v>52.317533519391112</v>
      </c>
      <c r="K489">
        <f t="shared" si="203"/>
        <v>17.974975439232146</v>
      </c>
      <c r="L489">
        <f t="shared" si="204"/>
        <v>59.508557531261935</v>
      </c>
      <c r="M489">
        <f t="shared" si="205"/>
        <v>19.631089450925316</v>
      </c>
      <c r="N489">
        <f t="shared" si="206"/>
        <v>20.246378629411304</v>
      </c>
      <c r="O489">
        <f t="shared" si="207"/>
        <v>25.250103220783402</v>
      </c>
      <c r="P489" s="11">
        <f t="shared" si="208"/>
        <v>36.329364175846507</v>
      </c>
      <c r="Q489">
        <f t="shared" si="209"/>
        <v>45.949300233441853</v>
      </c>
      <c r="R489">
        <f t="shared" si="210"/>
        <v>0.31659611851377922</v>
      </c>
      <c r="S489">
        <f t="shared" si="211"/>
        <v>0.17031966942812804</v>
      </c>
      <c r="T489" s="14">
        <f t="shared" si="212"/>
        <v>19.924860715378284</v>
      </c>
      <c r="U489" s="14">
        <f t="shared" si="213"/>
        <v>26.569375682654641</v>
      </c>
      <c r="V489">
        <f t="shared" si="214"/>
        <v>41.817751254999997</v>
      </c>
      <c r="W489">
        <f t="shared" si="215"/>
        <v>82.782219449999999</v>
      </c>
      <c r="X489">
        <f t="shared" si="216"/>
        <v>85.888705945973982</v>
      </c>
      <c r="Y489">
        <f t="shared" si="217"/>
        <v>109.83863507610286</v>
      </c>
      <c r="Z489">
        <v>68.790999999999997</v>
      </c>
      <c r="AA489">
        <f t="shared" si="218"/>
        <v>0.2415148648108417</v>
      </c>
      <c r="AB489">
        <f t="shared" si="219"/>
        <v>85.888705945973982</v>
      </c>
      <c r="AC489">
        <f t="shared" si="220"/>
        <v>109.83863507610286</v>
      </c>
      <c r="AD489">
        <f t="shared" si="221"/>
        <v>82.782219449999999</v>
      </c>
      <c r="AE489">
        <f t="shared" si="222"/>
        <v>16.182618663573848</v>
      </c>
      <c r="AF489">
        <f t="shared" si="223"/>
        <v>20.467740639133503</v>
      </c>
    </row>
    <row r="490" spans="1:32" x14ac:dyDescent="0.25">
      <c r="A490">
        <v>3511</v>
      </c>
      <c r="B490">
        <v>2.5680000000000001</v>
      </c>
      <c r="C490">
        <v>65.075000000000003</v>
      </c>
      <c r="D490">
        <f t="shared" si="196"/>
        <v>2568</v>
      </c>
      <c r="E490">
        <f t="shared" si="197"/>
        <v>4683.8263542066843</v>
      </c>
      <c r="F490">
        <f t="shared" si="198"/>
        <v>4932.0321552055311</v>
      </c>
      <c r="G490">
        <f t="shared" si="199"/>
        <v>4936.5982328082982</v>
      </c>
      <c r="H490">
        <f t="shared" si="200"/>
        <v>2716.5536557980886</v>
      </c>
      <c r="I490">
        <f t="shared" si="201"/>
        <v>2808.9551135915817</v>
      </c>
      <c r="J490">
        <f t="shared" si="202"/>
        <v>56.337372884415252</v>
      </c>
      <c r="K490">
        <f t="shared" si="203"/>
        <v>18.950976548083336</v>
      </c>
      <c r="L490">
        <f t="shared" si="204"/>
        <v>62.466448950192024</v>
      </c>
      <c r="M490">
        <f t="shared" si="205"/>
        <v>20.262107635882455</v>
      </c>
      <c r="N490">
        <f t="shared" si="206"/>
        <v>21.942233678427115</v>
      </c>
      <c r="O490">
        <f t="shared" si="207"/>
        <v>27.760048255666053</v>
      </c>
      <c r="P490" s="11">
        <f t="shared" si="208"/>
        <v>38.078107245891346</v>
      </c>
      <c r="Q490">
        <f t="shared" si="209"/>
        <v>47.38811587158078</v>
      </c>
      <c r="R490">
        <f t="shared" si="210"/>
        <v>0.32887669124993407</v>
      </c>
      <c r="S490">
        <f t="shared" si="211"/>
        <v>0.16937775485064763</v>
      </c>
      <c r="T490" s="14">
        <f t="shared" si="212"/>
        <v>21.106141313502608</v>
      </c>
      <c r="U490" s="14">
        <f t="shared" si="213"/>
        <v>27.592185430842584</v>
      </c>
      <c r="V490">
        <f t="shared" si="214"/>
        <v>41.819240120000003</v>
      </c>
      <c r="W490">
        <f t="shared" si="215"/>
        <v>82.785166800000013</v>
      </c>
      <c r="X490">
        <f t="shared" si="216"/>
        <v>87.013805709357598</v>
      </c>
      <c r="Y490">
        <f t="shared" si="217"/>
        <v>111.73357702513418</v>
      </c>
      <c r="Z490">
        <v>67.144000000000005</v>
      </c>
      <c r="AA490">
        <f t="shared" si="218"/>
        <v>0.21956744799648206</v>
      </c>
      <c r="AB490">
        <f t="shared" si="219"/>
        <v>87.013805709357584</v>
      </c>
      <c r="AC490">
        <f t="shared" si="220"/>
        <v>111.73357702513417</v>
      </c>
      <c r="AD490">
        <f t="shared" si="221"/>
        <v>82.785166800000013</v>
      </c>
      <c r="AE490">
        <f t="shared" si="222"/>
        <v>16.71783146002663</v>
      </c>
      <c r="AF490">
        <f t="shared" si="223"/>
        <v>20.805302354800794</v>
      </c>
    </row>
    <row r="491" spans="1:32" x14ac:dyDescent="0.25">
      <c r="A491">
        <v>3511.125</v>
      </c>
      <c r="B491">
        <v>2.5609999999999999</v>
      </c>
      <c r="C491">
        <v>64.171999999999997</v>
      </c>
      <c r="D491">
        <f t="shared" si="196"/>
        <v>2561</v>
      </c>
      <c r="E491">
        <f t="shared" si="197"/>
        <v>4749.7350869538113</v>
      </c>
      <c r="F491">
        <f t="shared" si="198"/>
        <v>4978.8866733154646</v>
      </c>
      <c r="G491">
        <f t="shared" si="199"/>
        <v>4998.3019884061587</v>
      </c>
      <c r="H491">
        <f t="shared" si="200"/>
        <v>2743.771185322832</v>
      </c>
      <c r="I491">
        <f t="shared" si="201"/>
        <v>2826.5893509706625</v>
      </c>
      <c r="J491">
        <f t="shared" si="202"/>
        <v>57.776117477770974</v>
      </c>
      <c r="K491">
        <f t="shared" si="203"/>
        <v>19.279925892881526</v>
      </c>
      <c r="L491">
        <f t="shared" si="204"/>
        <v>63.485429327144651</v>
      </c>
      <c r="M491">
        <f t="shared" si="205"/>
        <v>20.46138444645214</v>
      </c>
      <c r="N491">
        <f t="shared" si="206"/>
        <v>22.562660434240371</v>
      </c>
      <c r="O491">
        <f t="shared" si="207"/>
        <v>28.687548899723044</v>
      </c>
      <c r="P491" s="11">
        <f t="shared" si="208"/>
        <v>38.647849455641804</v>
      </c>
      <c r="Q491">
        <f t="shared" si="209"/>
        <v>47.835957598123557</v>
      </c>
      <c r="R491">
        <f t="shared" si="210"/>
        <v>0.33338972404006673</v>
      </c>
      <c r="S491">
        <f t="shared" si="211"/>
        <v>0.16893257451154461</v>
      </c>
      <c r="T491" s="14">
        <f t="shared" si="212"/>
        <v>21.493676703563064</v>
      </c>
      <c r="U491" s="14">
        <f t="shared" si="213"/>
        <v>27.911981650566016</v>
      </c>
      <c r="V491">
        <f t="shared" si="214"/>
        <v>41.820728985000002</v>
      </c>
      <c r="W491">
        <f t="shared" si="215"/>
        <v>82.788114150000013</v>
      </c>
      <c r="X491">
        <f t="shared" si="216"/>
        <v>87.382377918299397</v>
      </c>
      <c r="Y491">
        <f t="shared" si="217"/>
        <v>112.34526694297102</v>
      </c>
      <c r="Z491">
        <v>65.763000000000005</v>
      </c>
      <c r="AA491">
        <f t="shared" si="218"/>
        <v>0.20116466559172744</v>
      </c>
      <c r="AB491">
        <f t="shared" si="219"/>
        <v>87.382377918299397</v>
      </c>
      <c r="AC491">
        <f t="shared" si="220"/>
        <v>112.34526694297102</v>
      </c>
      <c r="AD491">
        <f t="shared" si="221"/>
        <v>82.788114150000013</v>
      </c>
      <c r="AE491">
        <f t="shared" si="222"/>
        <v>16.760529878410896</v>
      </c>
      <c r="AF491">
        <f t="shared" si="223"/>
        <v>20.745164553229916</v>
      </c>
    </row>
    <row r="492" spans="1:32" x14ac:dyDescent="0.25">
      <c r="A492">
        <v>3511.25</v>
      </c>
      <c r="B492">
        <v>2.5510000000000002</v>
      </c>
      <c r="C492">
        <v>64.566000000000003</v>
      </c>
      <c r="D492">
        <f t="shared" si="196"/>
        <v>2551</v>
      </c>
      <c r="E492">
        <f t="shared" si="197"/>
        <v>4720.7508595855406</v>
      </c>
      <c r="F492">
        <f t="shared" si="198"/>
        <v>4958.2817860793612</v>
      </c>
      <c r="G492">
        <f t="shared" si="199"/>
        <v>4971.1669547439824</v>
      </c>
      <c r="H492">
        <f t="shared" si="200"/>
        <v>2731.8487444572565</v>
      </c>
      <c r="I492">
        <f t="shared" si="201"/>
        <v>2818.8648015338567</v>
      </c>
      <c r="J492">
        <f t="shared" si="202"/>
        <v>56.850281618286211</v>
      </c>
      <c r="K492">
        <f t="shared" si="203"/>
        <v>19.038106782173951</v>
      </c>
      <c r="L492">
        <f t="shared" si="204"/>
        <v>62.715208147194339</v>
      </c>
      <c r="M492">
        <f t="shared" si="205"/>
        <v>20.270242860551924</v>
      </c>
      <c r="N492">
        <f t="shared" si="206"/>
        <v>22.17472242609049</v>
      </c>
      <c r="O492">
        <f t="shared" si="207"/>
        <v>28.133158797449415</v>
      </c>
      <c r="P492" s="11">
        <f t="shared" si="208"/>
        <v>38.20320254595191</v>
      </c>
      <c r="Q492">
        <f t="shared" si="209"/>
        <v>47.397309118775922</v>
      </c>
      <c r="R492">
        <f t="shared" si="210"/>
        <v>0.33140748976302054</v>
      </c>
      <c r="S492">
        <f t="shared" si="211"/>
        <v>0.16913520584936326</v>
      </c>
      <c r="T492" s="14">
        <f t="shared" si="212"/>
        <v>21.191119300227776</v>
      </c>
      <c r="U492" s="14">
        <f t="shared" si="213"/>
        <v>27.598743358449081</v>
      </c>
      <c r="V492">
        <f t="shared" si="214"/>
        <v>41.822217849999994</v>
      </c>
      <c r="W492">
        <f t="shared" si="215"/>
        <v>82.791061500000012</v>
      </c>
      <c r="X492">
        <f t="shared" si="216"/>
        <v>87.096345530827605</v>
      </c>
      <c r="Y492">
        <f t="shared" si="217"/>
        <v>111.82604182070095</v>
      </c>
      <c r="Z492">
        <v>65.593000000000004</v>
      </c>
      <c r="AA492">
        <f t="shared" si="218"/>
        <v>0.19889929773596474</v>
      </c>
      <c r="AB492">
        <f t="shared" si="219"/>
        <v>87.096345530827591</v>
      </c>
      <c r="AC492">
        <f t="shared" si="220"/>
        <v>111.82604182070095</v>
      </c>
      <c r="AD492">
        <f t="shared" si="221"/>
        <v>82.791061500000012</v>
      </c>
      <c r="AE492">
        <f t="shared" si="222"/>
        <v>16.542456417381242</v>
      </c>
      <c r="AF492">
        <f t="shared" si="223"/>
        <v>20.523617606544835</v>
      </c>
    </row>
    <row r="493" spans="1:32" x14ac:dyDescent="0.25">
      <c r="A493">
        <v>3511.375</v>
      </c>
      <c r="B493">
        <v>2.5499999999999998</v>
      </c>
      <c r="C493">
        <v>65.352999999999994</v>
      </c>
      <c r="D493">
        <f t="shared" si="196"/>
        <v>2550</v>
      </c>
      <c r="E493">
        <f t="shared" si="197"/>
        <v>4663.9021927072972</v>
      </c>
      <c r="F493">
        <f t="shared" si="198"/>
        <v>4917.8680687956175</v>
      </c>
      <c r="G493">
        <f t="shared" si="199"/>
        <v>4917.9452328125717</v>
      </c>
      <c r="H493">
        <f t="shared" si="200"/>
        <v>2708.2503893214744</v>
      </c>
      <c r="I493">
        <f t="shared" si="201"/>
        <v>2803.5754272413833</v>
      </c>
      <c r="J493">
        <f t="shared" si="202"/>
        <v>55.467558341006828</v>
      </c>
      <c r="K493">
        <f t="shared" si="203"/>
        <v>18.703281436712789</v>
      </c>
      <c r="L493">
        <f t="shared" si="204"/>
        <v>61.67283717230282</v>
      </c>
      <c r="M493">
        <f t="shared" si="205"/>
        <v>20.043089699390851</v>
      </c>
      <c r="N493">
        <f t="shared" si="206"/>
        <v>21.586657773521118</v>
      </c>
      <c r="O493">
        <f t="shared" si="207"/>
        <v>27.268204048547215</v>
      </c>
      <c r="P493" s="11">
        <f t="shared" si="208"/>
        <v>37.60641343454229</v>
      </c>
      <c r="Q493">
        <f t="shared" si="209"/>
        <v>46.880848863558597</v>
      </c>
      <c r="R493">
        <f t="shared" si="210"/>
        <v>0.32750864110201894</v>
      </c>
      <c r="S493">
        <f t="shared" si="211"/>
        <v>0.16950154808176593</v>
      </c>
      <c r="T493" s="14">
        <f t="shared" si="212"/>
        <v>20.78628322833891</v>
      </c>
      <c r="U493" s="14">
        <f t="shared" si="213"/>
        <v>27.230775726841181</v>
      </c>
      <c r="V493">
        <f t="shared" si="214"/>
        <v>41.823706715</v>
      </c>
      <c r="W493">
        <f t="shared" si="215"/>
        <v>82.794008850000012</v>
      </c>
      <c r="X493">
        <f t="shared" si="216"/>
        <v>86.712810727977939</v>
      </c>
      <c r="Y493">
        <f t="shared" si="217"/>
        <v>111.16538016123476</v>
      </c>
      <c r="Z493">
        <v>65.551000000000002</v>
      </c>
      <c r="AA493">
        <f t="shared" si="218"/>
        <v>0.19833961861865862</v>
      </c>
      <c r="AB493">
        <f t="shared" si="219"/>
        <v>86.712810727977939</v>
      </c>
      <c r="AC493">
        <f t="shared" si="220"/>
        <v>111.16538016123478</v>
      </c>
      <c r="AD493">
        <f t="shared" si="221"/>
        <v>82.794008850000012</v>
      </c>
      <c r="AE493">
        <f t="shared" si="222"/>
        <v>16.277900533268319</v>
      </c>
      <c r="AF493">
        <f t="shared" si="223"/>
        <v>20.292331148368653</v>
      </c>
    </row>
    <row r="494" spans="1:32" x14ac:dyDescent="0.25">
      <c r="A494">
        <v>3511.5</v>
      </c>
      <c r="B494">
        <v>2.5369999999999999</v>
      </c>
      <c r="C494">
        <v>66.177000000000007</v>
      </c>
      <c r="D494">
        <f t="shared" si="196"/>
        <v>2537</v>
      </c>
      <c r="E494">
        <f t="shared" si="197"/>
        <v>4605.829820028106</v>
      </c>
      <c r="F494">
        <f t="shared" si="198"/>
        <v>4876.584419057981</v>
      </c>
      <c r="G494">
        <f t="shared" si="199"/>
        <v>4863.5778775103126</v>
      </c>
      <c r="H494">
        <f t="shared" si="200"/>
        <v>2683.8451859854904</v>
      </c>
      <c r="I494">
        <f t="shared" si="201"/>
        <v>2787.7632959999992</v>
      </c>
      <c r="J494">
        <f t="shared" si="202"/>
        <v>53.819076555899557</v>
      </c>
      <c r="K494">
        <f t="shared" si="203"/>
        <v>18.274074380190218</v>
      </c>
      <c r="L494">
        <f t="shared" si="204"/>
        <v>60.332588787557029</v>
      </c>
      <c r="M494">
        <f t="shared" si="205"/>
        <v>19.716610581509364</v>
      </c>
      <c r="N494">
        <f t="shared" si="206"/>
        <v>20.8993676245383</v>
      </c>
      <c r="O494">
        <f t="shared" si="207"/>
        <v>26.279520487948819</v>
      </c>
      <c r="P494" s="11">
        <f t="shared" si="208"/>
        <v>36.815591041578244</v>
      </c>
      <c r="Q494">
        <f t="shared" si="209"/>
        <v>46.130362390113966</v>
      </c>
      <c r="R494">
        <f t="shared" si="210"/>
        <v>0.32351209608483383</v>
      </c>
      <c r="S494">
        <f t="shared" si="211"/>
        <v>0.16983500281168892</v>
      </c>
      <c r="T494" s="14">
        <f t="shared" si="212"/>
        <v>20.252050286089201</v>
      </c>
      <c r="U494" s="14">
        <f t="shared" si="213"/>
        <v>26.697695593226594</v>
      </c>
      <c r="V494">
        <f t="shared" si="214"/>
        <v>41.825195580000006</v>
      </c>
      <c r="W494">
        <f t="shared" si="215"/>
        <v>82.796956199999997</v>
      </c>
      <c r="X494">
        <f t="shared" si="216"/>
        <v>86.201164882801038</v>
      </c>
      <c r="Y494">
        <f t="shared" si="217"/>
        <v>110.25542979224248</v>
      </c>
      <c r="Z494">
        <v>65.661000000000001</v>
      </c>
      <c r="AA494">
        <f t="shared" si="218"/>
        <v>0.19980544487826976</v>
      </c>
      <c r="AB494">
        <f t="shared" si="219"/>
        <v>86.201164882801052</v>
      </c>
      <c r="AC494">
        <f t="shared" si="220"/>
        <v>110.25542979224248</v>
      </c>
      <c r="AD494">
        <f t="shared" si="221"/>
        <v>82.796956199999997</v>
      </c>
      <c r="AE494">
        <f t="shared" si="222"/>
        <v>15.951333674993208</v>
      </c>
      <c r="AF494">
        <f t="shared" si="223"/>
        <v>19.987206023720557</v>
      </c>
    </row>
    <row r="495" spans="1:32" x14ac:dyDescent="0.25">
      <c r="A495">
        <v>3511.625</v>
      </c>
      <c r="B495">
        <v>2.516</v>
      </c>
      <c r="C495">
        <v>67.040999999999997</v>
      </c>
      <c r="D495">
        <f t="shared" si="196"/>
        <v>2516</v>
      </c>
      <c r="E495">
        <f t="shared" si="197"/>
        <v>4546.4715621783689</v>
      </c>
      <c r="F495">
        <f t="shared" si="198"/>
        <v>4834.3866335526027</v>
      </c>
      <c r="G495">
        <f t="shared" si="199"/>
        <v>4808.0066765113888</v>
      </c>
      <c r="H495">
        <f t="shared" si="200"/>
        <v>2658.5794892087433</v>
      </c>
      <c r="I495">
        <f t="shared" si="201"/>
        <v>2771.3936510583449</v>
      </c>
      <c r="J495">
        <f t="shared" si="202"/>
        <v>52.006735622892691</v>
      </c>
      <c r="K495">
        <f t="shared" si="203"/>
        <v>17.78320096951062</v>
      </c>
      <c r="L495">
        <f t="shared" si="204"/>
        <v>58.802176012642924</v>
      </c>
      <c r="M495">
        <f t="shared" si="205"/>
        <v>19.324446887122281</v>
      </c>
      <c r="N495">
        <f t="shared" si="206"/>
        <v>20.153282238398361</v>
      </c>
      <c r="O495">
        <f t="shared" si="207"/>
        <v>25.219503837884087</v>
      </c>
      <c r="P495" s="11">
        <f t="shared" si="208"/>
        <v>35.895794393046501</v>
      </c>
      <c r="Q495">
        <f t="shared" si="209"/>
        <v>45.224446800377002</v>
      </c>
      <c r="R495">
        <f t="shared" si="210"/>
        <v>0.31941431785118524</v>
      </c>
      <c r="S495">
        <f t="shared" si="211"/>
        <v>0.17013560762027163</v>
      </c>
      <c r="T495" s="14">
        <f t="shared" si="212"/>
        <v>19.633934746755287</v>
      </c>
      <c r="U495" s="14">
        <f t="shared" si="213"/>
        <v>26.056810325915841</v>
      </c>
      <c r="V495">
        <f t="shared" si="214"/>
        <v>41.826684445000005</v>
      </c>
      <c r="W495">
        <f t="shared" si="215"/>
        <v>82.79990355000001</v>
      </c>
      <c r="X495">
        <f t="shared" si="216"/>
        <v>85.602822316718346</v>
      </c>
      <c r="Y495">
        <f t="shared" si="217"/>
        <v>109.17864751900754</v>
      </c>
      <c r="Z495">
        <v>66.304000000000002</v>
      </c>
      <c r="AA495">
        <f t="shared" si="218"/>
        <v>0.20837386565036045</v>
      </c>
      <c r="AB495">
        <f t="shared" si="219"/>
        <v>85.602822316718346</v>
      </c>
      <c r="AC495">
        <f t="shared" si="220"/>
        <v>109.17864751900753</v>
      </c>
      <c r="AD495">
        <f t="shared" si="221"/>
        <v>82.79990355000001</v>
      </c>
      <c r="AE495">
        <f t="shared" si="222"/>
        <v>15.642515316887748</v>
      </c>
      <c r="AF495">
        <f t="shared" si="223"/>
        <v>19.707715450635348</v>
      </c>
    </row>
    <row r="496" spans="1:32" x14ac:dyDescent="0.25">
      <c r="A496">
        <v>3511.75</v>
      </c>
      <c r="B496">
        <v>2.4929999999999999</v>
      </c>
      <c r="C496">
        <v>68.111999999999995</v>
      </c>
      <c r="D496">
        <f t="shared" si="196"/>
        <v>2493</v>
      </c>
      <c r="E496">
        <f t="shared" si="197"/>
        <v>4474.9823819591265</v>
      </c>
      <c r="F496">
        <f t="shared" si="198"/>
        <v>4783.5649753347425</v>
      </c>
      <c r="G496">
        <f t="shared" si="199"/>
        <v>4741.0785059901345</v>
      </c>
      <c r="H496">
        <f t="shared" si="200"/>
        <v>2627.7087358060635</v>
      </c>
      <c r="I496">
        <f t="shared" si="201"/>
        <v>2751.3924899287481</v>
      </c>
      <c r="J496">
        <f t="shared" si="202"/>
        <v>49.923490025879531</v>
      </c>
      <c r="K496">
        <f t="shared" si="203"/>
        <v>17.213799028177132</v>
      </c>
      <c r="L496">
        <f t="shared" si="204"/>
        <v>57.046057226010447</v>
      </c>
      <c r="M496">
        <f t="shared" si="205"/>
        <v>18.872410459655335</v>
      </c>
      <c r="N496">
        <f t="shared" si="206"/>
        <v>19.301236306699778</v>
      </c>
      <c r="O496">
        <f t="shared" si="207"/>
        <v>24.008518304154375</v>
      </c>
      <c r="P496" s="11">
        <f t="shared" si="208"/>
        <v>34.823833587790887</v>
      </c>
      <c r="Q496">
        <f t="shared" si="209"/>
        <v>44.178325196203112</v>
      </c>
      <c r="R496">
        <f t="shared" si="210"/>
        <v>0.31446456309375481</v>
      </c>
      <c r="S496">
        <f t="shared" si="211"/>
        <v>0.17044733873941889</v>
      </c>
      <c r="T496" s="14">
        <f t="shared" si="212"/>
        <v>18.918054124882232</v>
      </c>
      <c r="U496" s="14">
        <f t="shared" si="213"/>
        <v>25.320327364601848</v>
      </c>
      <c r="V496">
        <f t="shared" si="214"/>
        <v>41.828173310000004</v>
      </c>
      <c r="W496">
        <f t="shared" si="215"/>
        <v>82.80285090000001</v>
      </c>
      <c r="X496">
        <f t="shared" si="216"/>
        <v>84.903399802260978</v>
      </c>
      <c r="Y496">
        <f t="shared" si="217"/>
        <v>107.92774056304049</v>
      </c>
      <c r="Z496">
        <v>67.497</v>
      </c>
      <c r="AA496">
        <f t="shared" si="218"/>
        <v>0.22427141772050688</v>
      </c>
      <c r="AB496">
        <f t="shared" si="219"/>
        <v>84.903399802260992</v>
      </c>
      <c r="AC496">
        <f t="shared" si="220"/>
        <v>107.9277405630405</v>
      </c>
      <c r="AD496">
        <f t="shared" si="221"/>
        <v>82.80285090000001</v>
      </c>
      <c r="AE496">
        <f t="shared" si="222"/>
        <v>15.33685149977067</v>
      </c>
      <c r="AF496">
        <f t="shared" si="223"/>
        <v>19.456686505654936</v>
      </c>
    </row>
    <row r="497" spans="1:32" x14ac:dyDescent="0.25">
      <c r="A497">
        <v>3511.875</v>
      </c>
      <c r="B497">
        <v>2.472</v>
      </c>
      <c r="C497">
        <v>69.69</v>
      </c>
      <c r="D497">
        <f t="shared" si="196"/>
        <v>2472</v>
      </c>
      <c r="E497">
        <f t="shared" si="197"/>
        <v>4373.6547567800262</v>
      </c>
      <c r="F497">
        <f t="shared" si="198"/>
        <v>4711.5311665949212</v>
      </c>
      <c r="G497">
        <f t="shared" si="199"/>
        <v>4646.2155832974604</v>
      </c>
      <c r="H497">
        <f t="shared" si="200"/>
        <v>2583.0974419330341</v>
      </c>
      <c r="I497">
        <f t="shared" si="201"/>
        <v>2722.4888326284126</v>
      </c>
      <c r="J497">
        <f t="shared" si="202"/>
        <v>47.286531862679247</v>
      </c>
      <c r="K497">
        <f t="shared" si="203"/>
        <v>16.494153999255875</v>
      </c>
      <c r="L497">
        <f t="shared" si="204"/>
        <v>54.87475610834197</v>
      </c>
      <c r="M497">
        <f t="shared" si="205"/>
        <v>18.322329137040018</v>
      </c>
      <c r="N497">
        <f t="shared" si="206"/>
        <v>18.230097834261933</v>
      </c>
      <c r="O497">
        <f t="shared" si="207"/>
        <v>22.474486559714787</v>
      </c>
      <c r="P497" s="11">
        <f t="shared" si="208"/>
        <v>33.467954329664359</v>
      </c>
      <c r="Q497">
        <f t="shared" si="209"/>
        <v>42.903722461116551</v>
      </c>
      <c r="R497">
        <f t="shared" si="210"/>
        <v>0.30742810289122469</v>
      </c>
      <c r="S497">
        <f t="shared" si="211"/>
        <v>0.17080427221404204</v>
      </c>
      <c r="T497" s="14">
        <f t="shared" si="212"/>
        <v>18.019662819924765</v>
      </c>
      <c r="U497" s="14">
        <f t="shared" si="213"/>
        <v>24.428289619855075</v>
      </c>
      <c r="V497">
        <f t="shared" si="214"/>
        <v>41.82966217500001</v>
      </c>
      <c r="W497">
        <f t="shared" si="215"/>
        <v>82.805798250000009</v>
      </c>
      <c r="X497">
        <f t="shared" si="216"/>
        <v>84.018900835717972</v>
      </c>
      <c r="Y497">
        <f t="shared" si="217"/>
        <v>106.3721423829068</v>
      </c>
      <c r="Z497">
        <v>68.474999999999994</v>
      </c>
      <c r="AA497">
        <f t="shared" si="218"/>
        <v>0.23730394573777688</v>
      </c>
      <c r="AB497">
        <f t="shared" si="219"/>
        <v>84.018900835717972</v>
      </c>
      <c r="AC497">
        <f t="shared" si="220"/>
        <v>106.3721423829068</v>
      </c>
      <c r="AD497">
        <f t="shared" si="221"/>
        <v>82.805798250000009</v>
      </c>
      <c r="AE497">
        <f t="shared" si="222"/>
        <v>14.866922178932777</v>
      </c>
      <c r="AF497">
        <f t="shared" si="223"/>
        <v>19.058419189086624</v>
      </c>
    </row>
    <row r="498" spans="1:32" x14ac:dyDescent="0.25">
      <c r="A498">
        <v>3512</v>
      </c>
      <c r="B498">
        <v>2.4700000000000002</v>
      </c>
      <c r="C498">
        <v>71.7</v>
      </c>
      <c r="D498">
        <f t="shared" si="196"/>
        <v>2470</v>
      </c>
      <c r="E498">
        <f t="shared" si="197"/>
        <v>4251.0460251046024</v>
      </c>
      <c r="F498">
        <f t="shared" si="198"/>
        <v>4624.3686192468622</v>
      </c>
      <c r="G498">
        <f t="shared" si="199"/>
        <v>4531.4292887029296</v>
      </c>
      <c r="H498">
        <f t="shared" si="200"/>
        <v>2527.7138678372376</v>
      </c>
      <c r="I498">
        <f t="shared" si="201"/>
        <v>2686.6058149717464</v>
      </c>
      <c r="J498">
        <f t="shared" si="202"/>
        <v>44.636338999667373</v>
      </c>
      <c r="K498">
        <f t="shared" si="203"/>
        <v>15.781663372212018</v>
      </c>
      <c r="L498">
        <f t="shared" si="204"/>
        <v>52.820419262887576</v>
      </c>
      <c r="M498">
        <f t="shared" si="205"/>
        <v>17.828091488448806</v>
      </c>
      <c r="N498">
        <f t="shared" si="206"/>
        <v>17.164236285989965</v>
      </c>
      <c r="O498">
        <f t="shared" si="207"/>
        <v>20.918092509818038</v>
      </c>
      <c r="P498" s="11">
        <f t="shared" si="208"/>
        <v>32.131695208323499</v>
      </c>
      <c r="Q498">
        <f t="shared" si="209"/>
        <v>41.757801068503703</v>
      </c>
      <c r="R498">
        <f t="shared" si="210"/>
        <v>0.29889541279814924</v>
      </c>
      <c r="S498">
        <f t="shared" si="211"/>
        <v>0.17112370372228189</v>
      </c>
      <c r="T498" s="14">
        <f t="shared" si="212"/>
        <v>17.142251708124416</v>
      </c>
      <c r="U498" s="14">
        <f t="shared" si="213"/>
        <v>23.631382319691099</v>
      </c>
      <c r="V498">
        <f t="shared" si="214"/>
        <v>41.831151040000009</v>
      </c>
      <c r="W498">
        <f t="shared" si="215"/>
        <v>82.808745600000009</v>
      </c>
      <c r="X498">
        <f t="shared" si="216"/>
        <v>83.157617066853206</v>
      </c>
      <c r="Y498">
        <f t="shared" si="217"/>
        <v>104.90788868276074</v>
      </c>
      <c r="Z498">
        <v>67.984999999999999</v>
      </c>
      <c r="AA498">
        <f t="shared" si="218"/>
        <v>0.23077435603587271</v>
      </c>
      <c r="AB498">
        <f t="shared" si="219"/>
        <v>83.157617066853206</v>
      </c>
      <c r="AC498">
        <f t="shared" si="220"/>
        <v>104.90788868276076</v>
      </c>
      <c r="AD498">
        <f t="shared" si="221"/>
        <v>82.808745600000009</v>
      </c>
      <c r="AE498">
        <f t="shared" si="222"/>
        <v>14.212143990216836</v>
      </c>
      <c r="AF498">
        <f t="shared" si="223"/>
        <v>18.469859048914145</v>
      </c>
    </row>
    <row r="499" spans="1:32" x14ac:dyDescent="0.25">
      <c r="A499">
        <v>3512.125</v>
      </c>
      <c r="B499">
        <v>2.468</v>
      </c>
      <c r="C499">
        <v>74.137</v>
      </c>
      <c r="D499">
        <f t="shared" si="196"/>
        <v>2468</v>
      </c>
      <c r="E499">
        <f t="shared" si="197"/>
        <v>4111.3074443260448</v>
      </c>
      <c r="F499">
        <f t="shared" si="198"/>
        <v>4525.0284621713845</v>
      </c>
      <c r="G499">
        <f t="shared" si="199"/>
        <v>4400.6060293780429</v>
      </c>
      <c r="H499">
        <f t="shared" si="200"/>
        <v>2462.6106292479453</v>
      </c>
      <c r="I499">
        <f t="shared" si="201"/>
        <v>2644.4254266897442</v>
      </c>
      <c r="J499">
        <f t="shared" si="202"/>
        <v>41.716231089570222</v>
      </c>
      <c r="K499">
        <f t="shared" si="203"/>
        <v>14.967065342651283</v>
      </c>
      <c r="L499">
        <f t="shared" si="204"/>
        <v>50.534478215982055</v>
      </c>
      <c r="M499">
        <f t="shared" si="205"/>
        <v>17.258689046513744</v>
      </c>
      <c r="N499">
        <f t="shared" si="206"/>
        <v>16.017100122954567</v>
      </c>
      <c r="O499">
        <f t="shared" si="207"/>
        <v>19.244853568337568</v>
      </c>
      <c r="P499" s="11">
        <f t="shared" si="208"/>
        <v>30.586085175357695</v>
      </c>
      <c r="Q499">
        <f t="shared" si="209"/>
        <v>40.432850469888351</v>
      </c>
      <c r="R499">
        <f t="shared" si="210"/>
        <v>0.28917200836810486</v>
      </c>
      <c r="S499">
        <f t="shared" si="211"/>
        <v>0.17137664282953707</v>
      </c>
      <c r="T499" s="14">
        <f t="shared" si="212"/>
        <v>16.137594149502078</v>
      </c>
      <c r="U499" s="14">
        <f t="shared" si="213"/>
        <v>22.716097864099499</v>
      </c>
      <c r="V499">
        <f t="shared" si="214"/>
        <v>41.832639905000001</v>
      </c>
      <c r="W499">
        <f t="shared" si="215"/>
        <v>82.811692950000008</v>
      </c>
      <c r="X499">
        <f t="shared" si="216"/>
        <v>82.170474841193254</v>
      </c>
      <c r="Y499">
        <f t="shared" si="217"/>
        <v>103.22607547794003</v>
      </c>
      <c r="Z499">
        <v>68.448999999999998</v>
      </c>
      <c r="AA499">
        <f t="shared" si="218"/>
        <v>0.23695747771277795</v>
      </c>
      <c r="AB499">
        <f t="shared" si="219"/>
        <v>82.170474841193254</v>
      </c>
      <c r="AC499">
        <f t="shared" si="220"/>
        <v>103.22607547794003</v>
      </c>
      <c r="AD499">
        <f t="shared" si="221"/>
        <v>82.811692950000008</v>
      </c>
      <c r="AE499">
        <f t="shared" si="222"/>
        <v>13.583665739668579</v>
      </c>
      <c r="AF499">
        <f t="shared" si="223"/>
        <v>17.956738253232238</v>
      </c>
    </row>
    <row r="500" spans="1:32" x14ac:dyDescent="0.25">
      <c r="A500">
        <v>3512.25</v>
      </c>
      <c r="B500">
        <v>2.4689999999999999</v>
      </c>
      <c r="C500">
        <v>77.778999999999996</v>
      </c>
      <c r="D500">
        <f t="shared" si="196"/>
        <v>2469</v>
      </c>
      <c r="E500">
        <f t="shared" si="197"/>
        <v>3918.7955617840294</v>
      </c>
      <c r="F500">
        <f t="shared" si="198"/>
        <v>4388.171764872267</v>
      </c>
      <c r="G500">
        <f t="shared" si="199"/>
        <v>4220.3764049422089</v>
      </c>
      <c r="H500">
        <f t="shared" si="200"/>
        <v>2369.2004931160973</v>
      </c>
      <c r="I500">
        <f t="shared" si="201"/>
        <v>2583.9049994899196</v>
      </c>
      <c r="J500">
        <f t="shared" si="202"/>
        <v>37.916330919338712</v>
      </c>
      <c r="K500">
        <f t="shared" si="203"/>
        <v>13.858771001179869</v>
      </c>
      <c r="L500">
        <f t="shared" si="204"/>
        <v>47.543191000476781</v>
      </c>
      <c r="M500">
        <f t="shared" si="205"/>
        <v>16.484439099534448</v>
      </c>
      <c r="N500">
        <f t="shared" si="206"/>
        <v>14.574312801407885</v>
      </c>
      <c r="O500">
        <f t="shared" si="207"/>
        <v>17.134717479881715</v>
      </c>
      <c r="P500" s="11">
        <f t="shared" si="208"/>
        <v>28.463325722872458</v>
      </c>
      <c r="Q500">
        <f t="shared" si="209"/>
        <v>38.627438817896099</v>
      </c>
      <c r="R500">
        <f t="shared" si="210"/>
        <v>0.27584362588893729</v>
      </c>
      <c r="S500">
        <f t="shared" si="211"/>
        <v>0.17163339876656791</v>
      </c>
      <c r="T500" s="14">
        <f t="shared" si="212"/>
        <v>14.776405744542721</v>
      </c>
      <c r="U500" s="14">
        <f t="shared" si="213"/>
        <v>21.479771169431341</v>
      </c>
      <c r="V500">
        <f t="shared" si="214"/>
        <v>41.834128770000007</v>
      </c>
      <c r="W500">
        <f t="shared" si="215"/>
        <v>82.814640300000008</v>
      </c>
      <c r="X500">
        <f t="shared" si="216"/>
        <v>80.841274908595196</v>
      </c>
      <c r="Y500">
        <f t="shared" si="217"/>
        <v>100.95229061002723</v>
      </c>
      <c r="Z500">
        <v>69.507000000000005</v>
      </c>
      <c r="AA500">
        <f t="shared" si="218"/>
        <v>0.25105606119158352</v>
      </c>
      <c r="AB500">
        <f t="shared" si="219"/>
        <v>80.841274908595182</v>
      </c>
      <c r="AC500">
        <f t="shared" si="220"/>
        <v>100.95229061002721</v>
      </c>
      <c r="AD500">
        <f t="shared" si="221"/>
        <v>82.814640300000008</v>
      </c>
      <c r="AE500">
        <f t="shared" si="222"/>
        <v>12.757965192359759</v>
      </c>
      <c r="AF500">
        <f t="shared" si="223"/>
        <v>17.313771577743502</v>
      </c>
    </row>
    <row r="501" spans="1:32" x14ac:dyDescent="0.25">
      <c r="A501">
        <v>3512.375</v>
      </c>
      <c r="B501">
        <v>2.4580000000000002</v>
      </c>
      <c r="C501">
        <v>83.123999999999995</v>
      </c>
      <c r="D501">
        <f t="shared" si="196"/>
        <v>2458</v>
      </c>
      <c r="E501">
        <f t="shared" si="197"/>
        <v>3666.8110293056156</v>
      </c>
      <c r="F501">
        <f t="shared" si="198"/>
        <v>4209.0359607333621</v>
      </c>
      <c r="G501">
        <f t="shared" si="199"/>
        <v>3984.4684856359177</v>
      </c>
      <c r="H501">
        <f t="shared" si="200"/>
        <v>2239.7458154392843</v>
      </c>
      <c r="I501">
        <f t="shared" si="201"/>
        <v>2500.0313138231122</v>
      </c>
      <c r="J501">
        <f t="shared" si="202"/>
        <v>33.049046680358508</v>
      </c>
      <c r="K501">
        <f t="shared" si="203"/>
        <v>12.330461919097793</v>
      </c>
      <c r="L501">
        <f t="shared" si="204"/>
        <v>43.545887980679183</v>
      </c>
      <c r="M501">
        <f t="shared" si="205"/>
        <v>15.362884849296254</v>
      </c>
      <c r="N501">
        <f t="shared" si="206"/>
        <v>12.820118282086675</v>
      </c>
      <c r="O501">
        <f t="shared" si="207"/>
        <v>14.580958732141205</v>
      </c>
      <c r="P501" s="11">
        <f t="shared" si="208"/>
        <v>25.505338277201812</v>
      </c>
      <c r="Q501">
        <f t="shared" si="209"/>
        <v>36.013669913528048</v>
      </c>
      <c r="R501">
        <f t="shared" si="210"/>
        <v>0.25868355235543922</v>
      </c>
      <c r="S501">
        <f t="shared" si="211"/>
        <v>0.17209984540038303</v>
      </c>
      <c r="T501" s="14">
        <f t="shared" si="212"/>
        <v>12.917760039539452</v>
      </c>
      <c r="U501" s="14">
        <f t="shared" si="213"/>
        <v>19.712951518943772</v>
      </c>
      <c r="V501">
        <f t="shared" si="214"/>
        <v>41.835617635000006</v>
      </c>
      <c r="W501">
        <f t="shared" si="215"/>
        <v>82.817587650000007</v>
      </c>
      <c r="X501">
        <f t="shared" si="216"/>
        <v>79.037665449500381</v>
      </c>
      <c r="Y501">
        <f t="shared" si="217"/>
        <v>97.780384965641815</v>
      </c>
      <c r="Z501">
        <v>71.069000000000003</v>
      </c>
      <c r="AA501">
        <f t="shared" si="218"/>
        <v>0.27187079407806192</v>
      </c>
      <c r="AB501">
        <f t="shared" si="219"/>
        <v>79.037665449500381</v>
      </c>
      <c r="AC501">
        <f t="shared" si="220"/>
        <v>97.780384965641815</v>
      </c>
      <c r="AD501">
        <f t="shared" si="221"/>
        <v>82.817587650000007</v>
      </c>
      <c r="AE501">
        <f t="shared" si="222"/>
        <v>11.586964187057644</v>
      </c>
      <c r="AF501">
        <f t="shared" si="223"/>
        <v>16.360853520047709</v>
      </c>
    </row>
    <row r="502" spans="1:32" x14ac:dyDescent="0.25">
      <c r="A502">
        <v>3512.5</v>
      </c>
      <c r="B502">
        <v>2.411</v>
      </c>
      <c r="C502">
        <v>90.150999999999996</v>
      </c>
      <c r="D502">
        <f t="shared" si="196"/>
        <v>2411</v>
      </c>
      <c r="E502">
        <f t="shared" si="197"/>
        <v>3380.9941098823087</v>
      </c>
      <c r="F502">
        <f t="shared" si="198"/>
        <v>4005.8487127153335</v>
      </c>
      <c r="G502">
        <f t="shared" si="199"/>
        <v>3716.8866856718178</v>
      </c>
      <c r="H502">
        <f t="shared" si="200"/>
        <v>2081.6768330043851</v>
      </c>
      <c r="I502">
        <f t="shared" si="201"/>
        <v>2397.6184201035412</v>
      </c>
      <c r="J502">
        <f t="shared" si="202"/>
        <v>27.560433143422923</v>
      </c>
      <c r="K502">
        <f t="shared" si="203"/>
        <v>10.447775411768941</v>
      </c>
      <c r="L502">
        <f t="shared" si="204"/>
        <v>38.688892444992227</v>
      </c>
      <c r="M502">
        <f t="shared" si="205"/>
        <v>13.859812127180142</v>
      </c>
      <c r="N502">
        <f t="shared" si="206"/>
        <v>10.969268190631944</v>
      </c>
      <c r="O502">
        <f t="shared" si="207"/>
        <v>11.915065948940978</v>
      </c>
      <c r="P502" s="11">
        <f t="shared" si="208"/>
        <v>21.842589600673332</v>
      </c>
      <c r="Q502">
        <f t="shared" si="209"/>
        <v>32.528395327775364</v>
      </c>
      <c r="R502">
        <f t="shared" si="210"/>
        <v>0.23994174968279539</v>
      </c>
      <c r="S502">
        <f t="shared" si="211"/>
        <v>0.17347894146359735</v>
      </c>
      <c r="T502" s="14">
        <f t="shared" si="212"/>
        <v>10.683288378021885</v>
      </c>
      <c r="U502" s="14">
        <f t="shared" si="213"/>
        <v>17.401890299237483</v>
      </c>
      <c r="V502">
        <f t="shared" si="214"/>
        <v>41.837106500000004</v>
      </c>
      <c r="W502">
        <f t="shared" si="215"/>
        <v>82.820535000000021</v>
      </c>
      <c r="X502">
        <f t="shared" si="216"/>
        <v>76.878831640028793</v>
      </c>
      <c r="Y502">
        <f t="shared" si="217"/>
        <v>93.787802435188553</v>
      </c>
      <c r="Z502">
        <v>73.352999999999994</v>
      </c>
      <c r="AA502">
        <f t="shared" si="218"/>
        <v>0.30230667750489709</v>
      </c>
      <c r="AB502">
        <f t="shared" si="219"/>
        <v>76.878831640028793</v>
      </c>
      <c r="AC502">
        <f t="shared" si="220"/>
        <v>93.787802435188567</v>
      </c>
      <c r="AD502">
        <f t="shared" si="221"/>
        <v>82.820535000000021</v>
      </c>
      <c r="AE502">
        <f t="shared" si="222"/>
        <v>10.116892968251584</v>
      </c>
      <c r="AF502">
        <f t="shared" si="223"/>
        <v>15.066267323446557</v>
      </c>
    </row>
    <row r="503" spans="1:32" x14ac:dyDescent="0.25">
      <c r="A503">
        <v>3512.625</v>
      </c>
      <c r="B503">
        <v>2.2970000000000002</v>
      </c>
      <c r="C503">
        <v>97.411000000000001</v>
      </c>
      <c r="D503">
        <f t="shared" si="196"/>
        <v>2297</v>
      </c>
      <c r="E503">
        <f t="shared" si="197"/>
        <v>3129.0100707312317</v>
      </c>
      <c r="F503">
        <f t="shared" si="198"/>
        <v>3826.7132592828325</v>
      </c>
      <c r="G503">
        <f t="shared" si="199"/>
        <v>3480.979228218579</v>
      </c>
      <c r="H503">
        <f t="shared" si="200"/>
        <v>1930.8136879303056</v>
      </c>
      <c r="I503">
        <f t="shared" si="201"/>
        <v>2299.874188410045</v>
      </c>
      <c r="J503">
        <f t="shared" si="202"/>
        <v>22.489247140227963</v>
      </c>
      <c r="K503">
        <f t="shared" si="203"/>
        <v>8.5633113197552664</v>
      </c>
      <c r="L503">
        <f t="shared" si="204"/>
        <v>33.636657845067084</v>
      </c>
      <c r="M503">
        <f t="shared" si="205"/>
        <v>12.149800685936411</v>
      </c>
      <c r="N503">
        <f t="shared" si="206"/>
        <v>9.3370564731942629</v>
      </c>
      <c r="O503">
        <f t="shared" si="207"/>
        <v>9.642844266988698</v>
      </c>
      <c r="P503" s="11">
        <f t="shared" si="208"/>
        <v>18.161743826515853</v>
      </c>
      <c r="Q503">
        <f t="shared" si="209"/>
        <v>28.584633259395641</v>
      </c>
      <c r="R503">
        <f t="shared" si="210"/>
        <v>0.22438936033255674</v>
      </c>
      <c r="S503">
        <f t="shared" si="211"/>
        <v>0.17634165359119058</v>
      </c>
      <c r="T503" s="14">
        <f t="shared" si="212"/>
        <v>8.5215260527940213</v>
      </c>
      <c r="U503" s="14">
        <f t="shared" si="213"/>
        <v>14.853593876397555</v>
      </c>
      <c r="V503">
        <f t="shared" si="214"/>
        <v>41.838595365000003</v>
      </c>
      <c r="W503">
        <f t="shared" si="215"/>
        <v>82.823482350000006</v>
      </c>
      <c r="X503">
        <f t="shared" si="216"/>
        <v>74.731976762131254</v>
      </c>
      <c r="Y503">
        <f t="shared" si="217"/>
        <v>89.554733598973669</v>
      </c>
      <c r="Z503">
        <v>77.308000000000007</v>
      </c>
      <c r="AA503">
        <f t="shared" si="218"/>
        <v>0.35500979438455288</v>
      </c>
      <c r="AB503">
        <f t="shared" si="219"/>
        <v>74.731976762131254</v>
      </c>
      <c r="AC503">
        <f t="shared" si="220"/>
        <v>89.554733598973669</v>
      </c>
      <c r="AD503">
        <f t="shared" si="221"/>
        <v>82.823482350000006</v>
      </c>
      <c r="AE503">
        <f t="shared" si="222"/>
        <v>8.6912030428857037</v>
      </c>
      <c r="AF503">
        <f t="shared" si="223"/>
        <v>13.679019698599671</v>
      </c>
    </row>
    <row r="504" spans="1:32" x14ac:dyDescent="0.25">
      <c r="A504">
        <v>3512.75</v>
      </c>
      <c r="B504">
        <v>2.145</v>
      </c>
      <c r="C504">
        <v>102.70699999999999</v>
      </c>
      <c r="D504">
        <f t="shared" si="196"/>
        <v>2145</v>
      </c>
      <c r="E504">
        <f t="shared" si="197"/>
        <v>2967.6653003203287</v>
      </c>
      <c r="F504">
        <f t="shared" si="198"/>
        <v>3712.0132619977221</v>
      </c>
      <c r="G504">
        <f t="shared" si="199"/>
        <v>3329.9282541598918</v>
      </c>
      <c r="H504">
        <f t="shared" si="200"/>
        <v>1827.6949477415274</v>
      </c>
      <c r="I504">
        <f t="shared" si="201"/>
        <v>2233.0635566417359</v>
      </c>
      <c r="J504">
        <f t="shared" si="202"/>
        <v>18.891095082985867</v>
      </c>
      <c r="K504">
        <f t="shared" si="203"/>
        <v>7.1653056231897949</v>
      </c>
      <c r="L504">
        <f t="shared" si="204"/>
        <v>29.55604607079475</v>
      </c>
      <c r="M504">
        <f t="shared" si="205"/>
        <v>10.696198758963087</v>
      </c>
      <c r="N504">
        <f t="shared" si="206"/>
        <v>8.163648552868576</v>
      </c>
      <c r="O504">
        <f t="shared" si="207"/>
        <v>8.111206651093708</v>
      </c>
      <c r="P504" s="11">
        <f t="shared" si="208"/>
        <v>15.402643016066289</v>
      </c>
      <c r="Q504">
        <f t="shared" si="209"/>
        <v>25.232987486228872</v>
      </c>
      <c r="R504">
        <f t="shared" si="210"/>
        <v>0.21503903284532871</v>
      </c>
      <c r="S504">
        <f t="shared" si="211"/>
        <v>0.17953060030248608</v>
      </c>
      <c r="T504" s="14">
        <f t="shared" si="212"/>
        <v>6.9638018923511602</v>
      </c>
      <c r="U504" s="14">
        <f t="shared" si="213"/>
        <v>12.748975526386898</v>
      </c>
      <c r="V504">
        <f t="shared" si="214"/>
        <v>41.840084230000002</v>
      </c>
      <c r="W504">
        <f t="shared" si="215"/>
        <v>82.826429700000006</v>
      </c>
      <c r="X504">
        <f t="shared" si="216"/>
        <v>73.057660591961707</v>
      </c>
      <c r="Y504">
        <f t="shared" si="217"/>
        <v>86.107023077896685</v>
      </c>
      <c r="Z504">
        <v>86.244</v>
      </c>
      <c r="AA504">
        <f t="shared" si="218"/>
        <v>0.47408818943805547</v>
      </c>
      <c r="AB504">
        <f t="shared" si="219"/>
        <v>73.057660591961707</v>
      </c>
      <c r="AC504">
        <f t="shared" si="220"/>
        <v>86.107023077896685</v>
      </c>
      <c r="AD504">
        <f t="shared" si="221"/>
        <v>82.826429700000006</v>
      </c>
      <c r="AE504">
        <f t="shared" si="222"/>
        <v>7.9058027135387334</v>
      </c>
      <c r="AF504">
        <f t="shared" si="223"/>
        <v>12.951479868178136</v>
      </c>
    </row>
    <row r="505" spans="1:32" x14ac:dyDescent="0.25">
      <c r="A505">
        <v>3512.875</v>
      </c>
      <c r="B505">
        <v>2.0489999999999999</v>
      </c>
      <c r="C505">
        <v>104.628</v>
      </c>
      <c r="D505">
        <f t="shared" si="196"/>
        <v>2049</v>
      </c>
      <c r="E505">
        <f t="shared" si="197"/>
        <v>2913.1781167565086</v>
      </c>
      <c r="F505">
        <f t="shared" si="198"/>
        <v>3673.278323202202</v>
      </c>
      <c r="G505">
        <f t="shared" si="199"/>
        <v>3278.9173529074437</v>
      </c>
      <c r="H505">
        <f t="shared" si="200"/>
        <v>1791.6004063126165</v>
      </c>
      <c r="I505">
        <f t="shared" si="201"/>
        <v>2209.6779032499444</v>
      </c>
      <c r="J505">
        <f t="shared" si="202"/>
        <v>17.389057210155499</v>
      </c>
      <c r="K505">
        <f t="shared" si="203"/>
        <v>6.5769458005781418</v>
      </c>
      <c r="L505">
        <f t="shared" si="204"/>
        <v>27.647102987760015</v>
      </c>
      <c r="M505">
        <f t="shared" si="205"/>
        <v>10.004604017591584</v>
      </c>
      <c r="N505">
        <f t="shared" si="206"/>
        <v>7.6378949525768469</v>
      </c>
      <c r="O505">
        <f t="shared" si="207"/>
        <v>7.4803781905257987</v>
      </c>
      <c r="P505" s="11">
        <f t="shared" si="208"/>
        <v>14.217394399353601</v>
      </c>
      <c r="Q505">
        <f t="shared" si="209"/>
        <v>23.62949712112459</v>
      </c>
      <c r="R505">
        <f t="shared" si="210"/>
        <v>0.21199882746696808</v>
      </c>
      <c r="S505">
        <f t="shared" si="211"/>
        <v>0.18093115327581646</v>
      </c>
      <c r="T505" s="14">
        <f t="shared" si="212"/>
        <v>6.3131086351735881</v>
      </c>
      <c r="U505" s="14">
        <f t="shared" si="213"/>
        <v>11.763662318383862</v>
      </c>
      <c r="V505">
        <f t="shared" si="214"/>
        <v>41.841573095000001</v>
      </c>
      <c r="W505">
        <f t="shared" si="215"/>
        <v>82.829377050000005</v>
      </c>
      <c r="X505">
        <f t="shared" si="216"/>
        <v>72.267027598965356</v>
      </c>
      <c r="Y505">
        <f t="shared" si="217"/>
        <v>84.47264450042708</v>
      </c>
      <c r="Z505">
        <v>96.652000000000001</v>
      </c>
      <c r="AA505">
        <f t="shared" si="218"/>
        <v>0.61278200498380919</v>
      </c>
      <c r="AB505">
        <f t="shared" si="219"/>
        <v>72.267027598965356</v>
      </c>
      <c r="AC505">
        <f t="shared" si="220"/>
        <v>84.47264450042708</v>
      </c>
      <c r="AD505">
        <f t="shared" si="221"/>
        <v>82.829377050000005</v>
      </c>
      <c r="AE505">
        <f t="shared" si="222"/>
        <v>7.8725705714146974</v>
      </c>
      <c r="AF505">
        <f t="shared" si="223"/>
        <v>13.084316185358935</v>
      </c>
    </row>
    <row r="506" spans="1:32" x14ac:dyDescent="0.25">
      <c r="A506">
        <v>3513</v>
      </c>
      <c r="B506">
        <v>2.0390000000000001</v>
      </c>
      <c r="C506">
        <v>102.61</v>
      </c>
      <c r="D506">
        <f t="shared" si="196"/>
        <v>2039.0000000000002</v>
      </c>
      <c r="E506">
        <f t="shared" si="197"/>
        <v>2970.470714355326</v>
      </c>
      <c r="F506">
        <f t="shared" si="198"/>
        <v>3714.0076308352013</v>
      </c>
      <c r="G506">
        <f t="shared" si="199"/>
        <v>3332.5546827794565</v>
      </c>
      <c r="H506">
        <f t="shared" si="200"/>
        <v>1829.5353858353683</v>
      </c>
      <c r="I506">
        <f t="shared" si="201"/>
        <v>2234.2559764827347</v>
      </c>
      <c r="J506">
        <f t="shared" si="202"/>
        <v>17.991516684014144</v>
      </c>
      <c r="K506">
        <f t="shared" si="203"/>
        <v>6.8249402454404668</v>
      </c>
      <c r="L506">
        <f t="shared" si="204"/>
        <v>28.125665618398397</v>
      </c>
      <c r="M506">
        <f t="shared" si="205"/>
        <v>10.178483627867141</v>
      </c>
      <c r="N506">
        <f t="shared" si="206"/>
        <v>7.7686983626641144</v>
      </c>
      <c r="O506">
        <f t="shared" si="207"/>
        <v>7.7243664840791402</v>
      </c>
      <c r="P506" s="11">
        <f t="shared" si="208"/>
        <v>14.666992666157514</v>
      </c>
      <c r="Q506">
        <f t="shared" si="209"/>
        <v>24.010297176805679</v>
      </c>
      <c r="R506">
        <f t="shared" si="210"/>
        <v>0.2151971960877879</v>
      </c>
      <c r="S506">
        <f t="shared" si="211"/>
        <v>0.17946336874134855</v>
      </c>
      <c r="T506" s="14">
        <f t="shared" si="212"/>
        <v>6.5585512677398716</v>
      </c>
      <c r="U506" s="14">
        <f t="shared" si="213"/>
        <v>11.99633230816481</v>
      </c>
      <c r="V506">
        <f t="shared" si="214"/>
        <v>41.84306196</v>
      </c>
      <c r="W506">
        <f t="shared" si="215"/>
        <v>82.832324400000005</v>
      </c>
      <c r="X506">
        <f t="shared" si="216"/>
        <v>72.398677184559276</v>
      </c>
      <c r="Y506">
        <f t="shared" si="217"/>
        <v>84.81642721055718</v>
      </c>
      <c r="Z506">
        <v>105.387</v>
      </c>
      <c r="AA506">
        <f t="shared" si="218"/>
        <v>0.72918193569020417</v>
      </c>
      <c r="AB506">
        <f t="shared" si="219"/>
        <v>72.39867718455929</v>
      </c>
      <c r="AC506">
        <f t="shared" si="220"/>
        <v>84.816427210557194</v>
      </c>
      <c r="AD506">
        <f t="shared" si="221"/>
        <v>82.832324400000005</v>
      </c>
      <c r="AE506">
        <f t="shared" si="222"/>
        <v>8.6194698632023758</v>
      </c>
      <c r="AF506">
        <f t="shared" si="223"/>
        <v>14.110324974767192</v>
      </c>
    </row>
    <row r="507" spans="1:32" x14ac:dyDescent="0.25">
      <c r="A507">
        <v>3513.125</v>
      </c>
      <c r="B507">
        <v>2.117</v>
      </c>
      <c r="C507">
        <v>97.18</v>
      </c>
      <c r="D507">
        <f t="shared" si="196"/>
        <v>2117</v>
      </c>
      <c r="E507">
        <f t="shared" si="197"/>
        <v>3136.4478287713523</v>
      </c>
      <c r="F507">
        <f t="shared" si="198"/>
        <v>3832.0007614735541</v>
      </c>
      <c r="G507">
        <f t="shared" si="199"/>
        <v>3487.94245729574</v>
      </c>
      <c r="H507">
        <f t="shared" si="200"/>
        <v>1935.4381773605037</v>
      </c>
      <c r="I507">
        <f t="shared" si="201"/>
        <v>2302.8703951118705</v>
      </c>
      <c r="J507">
        <f t="shared" si="202"/>
        <v>20.825574648173792</v>
      </c>
      <c r="K507">
        <f t="shared" si="203"/>
        <v>7.9301146265600888</v>
      </c>
      <c r="L507">
        <f t="shared" si="204"/>
        <v>31.086514562672061</v>
      </c>
      <c r="M507">
        <f t="shared" si="205"/>
        <v>11.22689992399728</v>
      </c>
      <c r="N507">
        <f t="shared" si="206"/>
        <v>8.6327147146775012</v>
      </c>
      <c r="O507">
        <f t="shared" si="207"/>
        <v>8.9301752381707136</v>
      </c>
      <c r="P507" s="11">
        <f t="shared" si="208"/>
        <v>16.809986670492925</v>
      </c>
      <c r="Q507">
        <f t="shared" si="209"/>
        <v>26.410709274624363</v>
      </c>
      <c r="R507">
        <f t="shared" si="210"/>
        <v>0.22483254082836066</v>
      </c>
      <c r="S507">
        <f t="shared" si="211"/>
        <v>0.17622448999353718</v>
      </c>
      <c r="T507" s="14">
        <f t="shared" si="212"/>
        <v>7.7511483828620671</v>
      </c>
      <c r="U507" s="14">
        <f t="shared" si="213"/>
        <v>13.481748590693696</v>
      </c>
      <c r="V507">
        <f t="shared" si="214"/>
        <v>41.844550825000006</v>
      </c>
      <c r="W507">
        <f t="shared" si="215"/>
        <v>82.835271750000018</v>
      </c>
      <c r="X507">
        <f t="shared" si="216"/>
        <v>73.572966170788476</v>
      </c>
      <c r="Y507">
        <f t="shared" si="217"/>
        <v>87.269784078065157</v>
      </c>
      <c r="Z507">
        <v>110.83</v>
      </c>
      <c r="AA507">
        <f t="shared" si="218"/>
        <v>0.80171368415441802</v>
      </c>
      <c r="AB507">
        <f t="shared" si="219"/>
        <v>73.57296617078849</v>
      </c>
      <c r="AC507">
        <f t="shared" si="220"/>
        <v>87.269784078065157</v>
      </c>
      <c r="AD507">
        <f t="shared" si="221"/>
        <v>82.835271750000018</v>
      </c>
      <c r="AE507">
        <f t="shared" si="222"/>
        <v>10.234477268489547</v>
      </c>
      <c r="AF507">
        <f t="shared" si="223"/>
        <v>16.079715529477156</v>
      </c>
    </row>
    <row r="508" spans="1:32" x14ac:dyDescent="0.25">
      <c r="A508">
        <v>3513.25</v>
      </c>
      <c r="B508">
        <v>2.2690000000000001</v>
      </c>
      <c r="C508">
        <v>90.08</v>
      </c>
      <c r="D508">
        <f t="shared" si="196"/>
        <v>2269</v>
      </c>
      <c r="E508">
        <f t="shared" si="197"/>
        <v>3383.6589698046182</v>
      </c>
      <c r="F508">
        <f t="shared" si="198"/>
        <v>4007.7431616341032</v>
      </c>
      <c r="G508">
        <f t="shared" si="199"/>
        <v>3719.3815275310835</v>
      </c>
      <c r="H508">
        <f t="shared" si="200"/>
        <v>2083.2114614218463</v>
      </c>
      <c r="I508">
        <f t="shared" si="201"/>
        <v>2398.6127058552142</v>
      </c>
      <c r="J508">
        <f t="shared" si="202"/>
        <v>25.97811686631816</v>
      </c>
      <c r="K508">
        <f t="shared" si="203"/>
        <v>9.8469381141155132</v>
      </c>
      <c r="L508">
        <f t="shared" si="204"/>
        <v>36.444689911398939</v>
      </c>
      <c r="M508">
        <f t="shared" si="205"/>
        <v>13.054335068893774</v>
      </c>
      <c r="N508">
        <f t="shared" si="206"/>
        <v>10.33601977361139</v>
      </c>
      <c r="O508">
        <f t="shared" si="207"/>
        <v>11.232594718084126</v>
      </c>
      <c r="P508" s="11">
        <f t="shared" si="208"/>
        <v>20.583962525766985</v>
      </c>
      <c r="Q508">
        <f t="shared" si="209"/>
        <v>30.637449640101718</v>
      </c>
      <c r="R508">
        <f t="shared" si="210"/>
        <v>0.2401116783759123</v>
      </c>
      <c r="S508">
        <f t="shared" si="211"/>
        <v>0.17345883487798111</v>
      </c>
      <c r="T508" s="14">
        <f t="shared" si="212"/>
        <v>9.9340838978915347</v>
      </c>
      <c r="U508" s="14">
        <f t="shared" si="213"/>
        <v>16.170801272033891</v>
      </c>
      <c r="V508">
        <f t="shared" si="214"/>
        <v>41.846039690000005</v>
      </c>
      <c r="W508">
        <f t="shared" si="215"/>
        <v>82.838219100000003</v>
      </c>
      <c r="X508">
        <f t="shared" si="216"/>
        <v>75.886295668344758</v>
      </c>
      <c r="Y508">
        <f t="shared" si="217"/>
        <v>91.812584452395157</v>
      </c>
      <c r="Z508">
        <v>113.63200000000001</v>
      </c>
      <c r="AA508">
        <f t="shared" si="218"/>
        <v>0.83905227669469507</v>
      </c>
      <c r="AB508">
        <f t="shared" si="219"/>
        <v>75.886295668344758</v>
      </c>
      <c r="AC508">
        <f t="shared" si="220"/>
        <v>91.812584452395157</v>
      </c>
      <c r="AD508">
        <f t="shared" si="221"/>
        <v>82.838219100000003</v>
      </c>
      <c r="AE508">
        <f t="shared" si="222"/>
        <v>12.75636696151685</v>
      </c>
      <c r="AF508">
        <f t="shared" si="223"/>
        <v>18.986749994560014</v>
      </c>
    </row>
    <row r="509" spans="1:32" x14ac:dyDescent="0.25">
      <c r="A509">
        <v>3513.375</v>
      </c>
      <c r="B509">
        <v>2.391</v>
      </c>
      <c r="C509">
        <v>83.393000000000001</v>
      </c>
      <c r="D509">
        <f t="shared" si="196"/>
        <v>2391</v>
      </c>
      <c r="E509">
        <f t="shared" si="197"/>
        <v>3654.9830321489812</v>
      </c>
      <c r="F509">
        <f t="shared" si="198"/>
        <v>4200.6274375547118</v>
      </c>
      <c r="G509">
        <f t="shared" si="199"/>
        <v>3973.3951146978766</v>
      </c>
      <c r="H509">
        <f t="shared" si="200"/>
        <v>2233.4526603165232</v>
      </c>
      <c r="I509">
        <f t="shared" si="201"/>
        <v>2495.9539786190753</v>
      </c>
      <c r="J509">
        <f t="shared" si="202"/>
        <v>31.941132208025032</v>
      </c>
      <c r="K509">
        <f t="shared" si="203"/>
        <v>11.927051089027016</v>
      </c>
      <c r="L509">
        <f t="shared" si="204"/>
        <v>42.189842648107678</v>
      </c>
      <c r="M509">
        <f t="shared" si="205"/>
        <v>14.895418955752081</v>
      </c>
      <c r="N509">
        <f t="shared" si="206"/>
        <v>12.399004736603516</v>
      </c>
      <c r="O509">
        <f t="shared" si="207"/>
        <v>14.077922429877058</v>
      </c>
      <c r="P509" s="11">
        <f t="shared" si="208"/>
        <v>24.680019015987114</v>
      </c>
      <c r="Q509">
        <f t="shared" si="209"/>
        <v>34.918826466837416</v>
      </c>
      <c r="R509">
        <f t="shared" si="210"/>
        <v>0.25789008386024082</v>
      </c>
      <c r="S509">
        <f t="shared" si="211"/>
        <v>0.17213307563104865</v>
      </c>
      <c r="T509" s="14">
        <f t="shared" si="212"/>
        <v>12.407546936223028</v>
      </c>
      <c r="U509" s="14">
        <f t="shared" si="213"/>
        <v>18.981294683278367</v>
      </c>
      <c r="V509">
        <f t="shared" si="214"/>
        <v>41.847528554999997</v>
      </c>
      <c r="W509">
        <f t="shared" si="215"/>
        <v>82.841166450000003</v>
      </c>
      <c r="X509">
        <f t="shared" si="216"/>
        <v>78.456524976103111</v>
      </c>
      <c r="Y509">
        <f t="shared" si="217"/>
        <v>96.628936102120633</v>
      </c>
      <c r="Z509">
        <v>113.40600000000001</v>
      </c>
      <c r="AA509">
        <f t="shared" si="218"/>
        <v>0.83604067001585758</v>
      </c>
      <c r="AB509">
        <f t="shared" si="219"/>
        <v>78.456524976103111</v>
      </c>
      <c r="AC509">
        <f t="shared" si="220"/>
        <v>96.628936102120633</v>
      </c>
      <c r="AD509">
        <f t="shared" si="221"/>
        <v>82.841166450000003</v>
      </c>
      <c r="AE509">
        <f t="shared" si="222"/>
        <v>15.273111190949743</v>
      </c>
      <c r="AF509">
        <f t="shared" si="223"/>
        <v>21.609347988752173</v>
      </c>
    </row>
    <row r="510" spans="1:32" x14ac:dyDescent="0.25">
      <c r="A510">
        <v>3513.5</v>
      </c>
      <c r="B510">
        <v>2.4319999999999999</v>
      </c>
      <c r="C510">
        <v>78.078000000000003</v>
      </c>
      <c r="D510">
        <f t="shared" si="196"/>
        <v>2432</v>
      </c>
      <c r="E510">
        <f t="shared" si="197"/>
        <v>3903.7885191731348</v>
      </c>
      <c r="F510">
        <f t="shared" si="198"/>
        <v>4377.5032582801823</v>
      </c>
      <c r="G510">
        <f t="shared" si="199"/>
        <v>4206.3268116498884</v>
      </c>
      <c r="H510">
        <f t="shared" si="200"/>
        <v>2361.7270666486111</v>
      </c>
      <c r="I510">
        <f t="shared" si="201"/>
        <v>2579.0629664816352</v>
      </c>
      <c r="J510">
        <f t="shared" si="202"/>
        <v>37.062621599504837</v>
      </c>
      <c r="K510">
        <f t="shared" si="203"/>
        <v>13.565099521212467</v>
      </c>
      <c r="L510">
        <f t="shared" si="204"/>
        <v>46.603284575848782</v>
      </c>
      <c r="M510">
        <f t="shared" si="205"/>
        <v>16.176607989307389</v>
      </c>
      <c r="N510">
        <f t="shared" si="206"/>
        <v>14.250068597234005</v>
      </c>
      <c r="O510">
        <f t="shared" si="207"/>
        <v>16.723143716037647</v>
      </c>
      <c r="P510" s="11">
        <f t="shared" si="208"/>
        <v>27.871228811277916</v>
      </c>
      <c r="Q510">
        <f t="shared" si="209"/>
        <v>37.906754596949845</v>
      </c>
      <c r="R510">
        <f t="shared" si="210"/>
        <v>0.27481055429226176</v>
      </c>
      <c r="S510">
        <f t="shared" si="211"/>
        <v>0.17165337201735709</v>
      </c>
      <c r="T510" s="14">
        <f t="shared" si="212"/>
        <v>14.400720638556434</v>
      </c>
      <c r="U510" s="14">
        <f t="shared" si="213"/>
        <v>20.989842421146065</v>
      </c>
      <c r="V510">
        <f t="shared" si="214"/>
        <v>41.849017420000003</v>
      </c>
      <c r="W510">
        <f t="shared" si="215"/>
        <v>82.844113800000017</v>
      </c>
      <c r="X510">
        <f t="shared" si="216"/>
        <v>80.452890123911658</v>
      </c>
      <c r="Y510">
        <f t="shared" si="217"/>
        <v>100.18835187086668</v>
      </c>
      <c r="Z510">
        <v>108.053</v>
      </c>
      <c r="AA510">
        <f t="shared" si="218"/>
        <v>0.76470823394587095</v>
      </c>
      <c r="AB510">
        <f t="shared" si="219"/>
        <v>80.452890123911658</v>
      </c>
      <c r="AC510">
        <f t="shared" si="220"/>
        <v>100.18835187086667</v>
      </c>
      <c r="AD510">
        <f t="shared" si="221"/>
        <v>82.844113800000017</v>
      </c>
      <c r="AE510">
        <f t="shared" si="222"/>
        <v>16.668106934863189</v>
      </c>
      <c r="AF510">
        <f t="shared" si="223"/>
        <v>22.669751787904996</v>
      </c>
    </row>
    <row r="511" spans="1:32" x14ac:dyDescent="0.25">
      <c r="A511">
        <v>3513.625</v>
      </c>
      <c r="B511">
        <v>2.444</v>
      </c>
      <c r="C511">
        <v>74.415000000000006</v>
      </c>
      <c r="D511">
        <f t="shared" si="196"/>
        <v>2444</v>
      </c>
      <c r="E511">
        <f t="shared" si="197"/>
        <v>4095.9483975005037</v>
      </c>
      <c r="F511">
        <f t="shared" si="198"/>
        <v>4514.1097157831082</v>
      </c>
      <c r="G511">
        <f t="shared" si="199"/>
        <v>4386.2268897399708</v>
      </c>
      <c r="H511">
        <f t="shared" si="200"/>
        <v>2455.3204004779145</v>
      </c>
      <c r="I511">
        <f t="shared" si="201"/>
        <v>2639.7020874696404</v>
      </c>
      <c r="J511">
        <f t="shared" si="202"/>
        <v>41.002482764068091</v>
      </c>
      <c r="K511">
        <f t="shared" si="203"/>
        <v>14.733894169443396</v>
      </c>
      <c r="L511">
        <f t="shared" si="204"/>
        <v>49.801843869855496</v>
      </c>
      <c r="M511">
        <f t="shared" si="205"/>
        <v>17.029858258285817</v>
      </c>
      <c r="N511">
        <f t="shared" si="206"/>
        <v>15.742127353283863</v>
      </c>
      <c r="O511">
        <f t="shared" si="207"/>
        <v>18.883531803273897</v>
      </c>
      <c r="P511" s="11">
        <f t="shared" si="208"/>
        <v>30.121610985601041</v>
      </c>
      <c r="Q511">
        <f t="shared" si="209"/>
        <v>39.897531837948129</v>
      </c>
      <c r="R511">
        <f t="shared" si="210"/>
        <v>0.28810478600673101</v>
      </c>
      <c r="S511">
        <f t="shared" si="211"/>
        <v>0.17139941016643898</v>
      </c>
      <c r="T511" s="14">
        <f t="shared" si="212"/>
        <v>15.837883503290261</v>
      </c>
      <c r="U511" s="14">
        <f t="shared" si="213"/>
        <v>22.348194800642265</v>
      </c>
      <c r="V511">
        <f t="shared" si="214"/>
        <v>41.850506285000002</v>
      </c>
      <c r="W511">
        <f t="shared" si="215"/>
        <v>82.847061150000002</v>
      </c>
      <c r="X511">
        <f t="shared" si="216"/>
        <v>81.881671298111641</v>
      </c>
      <c r="Y511">
        <f t="shared" si="217"/>
        <v>102.65809837322034</v>
      </c>
      <c r="Z511">
        <v>99.456999999999994</v>
      </c>
      <c r="AA511">
        <f t="shared" si="218"/>
        <v>0.65016057460389365</v>
      </c>
      <c r="AB511">
        <f t="shared" si="219"/>
        <v>81.881671298111641</v>
      </c>
      <c r="AC511">
        <f t="shared" si="220"/>
        <v>102.65809837322033</v>
      </c>
      <c r="AD511">
        <f t="shared" si="221"/>
        <v>82.847061150000002</v>
      </c>
      <c r="AE511">
        <f t="shared" si="222"/>
        <v>17.00757025896511</v>
      </c>
      <c r="AF511">
        <f t="shared" si="223"/>
        <v>22.527350088199821</v>
      </c>
    </row>
    <row r="512" spans="1:32" x14ac:dyDescent="0.25">
      <c r="A512">
        <v>3513.75</v>
      </c>
      <c r="B512">
        <v>2.4550000000000001</v>
      </c>
      <c r="C512">
        <v>72.176000000000002</v>
      </c>
      <c r="D512">
        <f t="shared" si="196"/>
        <v>2455</v>
      </c>
      <c r="E512">
        <f t="shared" si="197"/>
        <v>4223.0104189758367</v>
      </c>
      <c r="F512">
        <f t="shared" si="198"/>
        <v>4604.4381068499224</v>
      </c>
      <c r="G512">
        <f t="shared" si="199"/>
        <v>4505.1823542451784</v>
      </c>
      <c r="H512">
        <f t="shared" si="200"/>
        <v>2514.8256004020641</v>
      </c>
      <c r="I512">
        <f t="shared" si="201"/>
        <v>2678.2555065004976</v>
      </c>
      <c r="J512">
        <f t="shared" si="202"/>
        <v>43.782020732001143</v>
      </c>
      <c r="K512">
        <f t="shared" si="203"/>
        <v>15.526273850074313</v>
      </c>
      <c r="L512">
        <f t="shared" si="204"/>
        <v>52.048087436937713</v>
      </c>
      <c r="M512">
        <f t="shared" si="205"/>
        <v>17.609844030136081</v>
      </c>
      <c r="N512">
        <f t="shared" si="206"/>
        <v>16.828399376665551</v>
      </c>
      <c r="O512">
        <f t="shared" si="207"/>
        <v>20.452426385181489</v>
      </c>
      <c r="P512" s="11">
        <f t="shared" si="208"/>
        <v>31.635589797644823</v>
      </c>
      <c r="Q512">
        <f t="shared" si="209"/>
        <v>41.248680464548251</v>
      </c>
      <c r="R512">
        <f t="shared" si="210"/>
        <v>0.29694351920896883</v>
      </c>
      <c r="S512">
        <f t="shared" si="211"/>
        <v>0.17118244755486023</v>
      </c>
      <c r="T512" s="14">
        <f t="shared" si="212"/>
        <v>16.818567622311132</v>
      </c>
      <c r="U512" s="14">
        <f t="shared" si="213"/>
        <v>23.278893403491303</v>
      </c>
      <c r="V512">
        <f t="shared" si="214"/>
        <v>41.85199515</v>
      </c>
      <c r="W512">
        <f t="shared" si="215"/>
        <v>82.850008500000015</v>
      </c>
      <c r="X512">
        <f t="shared" si="216"/>
        <v>82.859999492104265</v>
      </c>
      <c r="Y512">
        <f t="shared" si="217"/>
        <v>104.34400920887029</v>
      </c>
      <c r="Z512">
        <v>90.539000000000001</v>
      </c>
      <c r="AA512">
        <f t="shared" si="218"/>
        <v>0.5313220420292365</v>
      </c>
      <c r="AB512">
        <f t="shared" si="219"/>
        <v>82.859999492104251</v>
      </c>
      <c r="AC512">
        <f t="shared" si="220"/>
        <v>104.34400920887026</v>
      </c>
      <c r="AD512">
        <f t="shared" si="221"/>
        <v>82.850008500000015</v>
      </c>
      <c r="AE512">
        <f t="shared" si="222"/>
        <v>16.765879640974621</v>
      </c>
      <c r="AF512">
        <f t="shared" si="223"/>
        <v>21.860519005374211</v>
      </c>
    </row>
    <row r="513" spans="1:32" x14ac:dyDescent="0.25">
      <c r="A513">
        <v>3513.875</v>
      </c>
      <c r="B513">
        <v>2.4740000000000002</v>
      </c>
      <c r="C513">
        <v>70.869</v>
      </c>
      <c r="D513">
        <f t="shared" si="196"/>
        <v>2474</v>
      </c>
      <c r="E513">
        <f t="shared" si="197"/>
        <v>4300.8931973077088</v>
      </c>
      <c r="F513">
        <f t="shared" si="198"/>
        <v>4659.8049739660501</v>
      </c>
      <c r="G513">
        <f t="shared" si="199"/>
        <v>4578.0962113194773</v>
      </c>
      <c r="H513">
        <f t="shared" si="200"/>
        <v>2550.4206292081362</v>
      </c>
      <c r="I513">
        <f t="shared" si="201"/>
        <v>2701.3175256639515</v>
      </c>
      <c r="J513">
        <f t="shared" si="202"/>
        <v>45.763265996958474</v>
      </c>
      <c r="K513">
        <f t="shared" si="203"/>
        <v>16.092492684692914</v>
      </c>
      <c r="L513">
        <f t="shared" si="204"/>
        <v>53.719897646216481</v>
      </c>
      <c r="M513">
        <f t="shared" si="205"/>
        <v>18.053065910412094</v>
      </c>
      <c r="N513">
        <f t="shared" si="206"/>
        <v>17.613765825392292</v>
      </c>
      <c r="O513">
        <f t="shared" si="207"/>
        <v>21.568851581778141</v>
      </c>
      <c r="P513" s="11">
        <f t="shared" si="208"/>
        <v>32.719905095077081</v>
      </c>
      <c r="Q513">
        <f t="shared" si="209"/>
        <v>42.280531548777205</v>
      </c>
      <c r="R513">
        <f t="shared" si="210"/>
        <v>0.3023656788686126</v>
      </c>
      <c r="S513">
        <f t="shared" si="211"/>
        <v>0.17100695689566872</v>
      </c>
      <c r="T513" s="14">
        <f t="shared" si="212"/>
        <v>17.527488524395185</v>
      </c>
      <c r="U513" s="14">
        <f t="shared" si="213"/>
        <v>23.994301866251991</v>
      </c>
      <c r="V513">
        <f t="shared" si="214"/>
        <v>41.853484014999999</v>
      </c>
      <c r="W513">
        <f t="shared" si="215"/>
        <v>82.852955850000015</v>
      </c>
      <c r="X513">
        <f t="shared" si="216"/>
        <v>83.571214647819744</v>
      </c>
      <c r="Y513">
        <f t="shared" si="217"/>
        <v>105.59595505852249</v>
      </c>
      <c r="Z513">
        <v>83.602000000000004</v>
      </c>
      <c r="AA513">
        <f t="shared" si="218"/>
        <v>0.4388817078208494</v>
      </c>
      <c r="AB513">
        <f t="shared" si="219"/>
        <v>83.571214647819744</v>
      </c>
      <c r="AC513">
        <f t="shared" si="220"/>
        <v>105.59595505852251</v>
      </c>
      <c r="AD513">
        <f t="shared" si="221"/>
        <v>82.852955850000015</v>
      </c>
      <c r="AE513">
        <f t="shared" si="222"/>
        <v>16.458346693780772</v>
      </c>
      <c r="AF513">
        <f t="shared" si="223"/>
        <v>21.267410299787475</v>
      </c>
    </row>
    <row r="514" spans="1:32" x14ac:dyDescent="0.25">
      <c r="A514">
        <v>3514</v>
      </c>
      <c r="B514">
        <v>2.4790000000000001</v>
      </c>
      <c r="C514">
        <v>70.081999999999994</v>
      </c>
      <c r="D514">
        <f t="shared" si="196"/>
        <v>2479</v>
      </c>
      <c r="E514">
        <f t="shared" si="197"/>
        <v>4349.1909477469253</v>
      </c>
      <c r="F514">
        <f t="shared" si="198"/>
        <v>4694.1398447532893</v>
      </c>
      <c r="G514">
        <f t="shared" si="199"/>
        <v>4623.3125652806712</v>
      </c>
      <c r="H514">
        <f t="shared" si="200"/>
        <v>2572.1719403747411</v>
      </c>
      <c r="I514">
        <f t="shared" si="201"/>
        <v>2715.4102001687947</v>
      </c>
      <c r="J514">
        <f t="shared" si="202"/>
        <v>46.891430050010264</v>
      </c>
      <c r="K514">
        <f t="shared" si="203"/>
        <v>16.401233788820029</v>
      </c>
      <c r="L514">
        <f t="shared" si="204"/>
        <v>54.624638278726977</v>
      </c>
      <c r="M514">
        <f t="shared" si="205"/>
        <v>18.278788884293043</v>
      </c>
      <c r="N514">
        <f t="shared" si="206"/>
        <v>18.067060510140891</v>
      </c>
      <c r="O514">
        <f t="shared" si="207"/>
        <v>22.223789779378379</v>
      </c>
      <c r="P514" s="11">
        <f t="shared" si="208"/>
        <v>33.302620312807122</v>
      </c>
      <c r="Q514">
        <f t="shared" si="209"/>
        <v>42.804427874199639</v>
      </c>
      <c r="R514">
        <f t="shared" si="210"/>
        <v>0.30572665310694003</v>
      </c>
      <c r="S514">
        <f t="shared" si="211"/>
        <v>0.17087702432466609</v>
      </c>
      <c r="T514" s="14">
        <f t="shared" si="212"/>
        <v>17.910667110165203</v>
      </c>
      <c r="U514" s="14">
        <f t="shared" si="213"/>
        <v>24.359045644824331</v>
      </c>
      <c r="V514">
        <f t="shared" si="214"/>
        <v>41.854972880000005</v>
      </c>
      <c r="W514">
        <f t="shared" si="215"/>
        <v>82.8559032</v>
      </c>
      <c r="X514">
        <f t="shared" si="216"/>
        <v>83.952078632863902</v>
      </c>
      <c r="Y514">
        <f t="shared" si="217"/>
        <v>106.25220107170139</v>
      </c>
      <c r="Z514">
        <v>77.049000000000007</v>
      </c>
      <c r="AA514">
        <f t="shared" si="218"/>
        <v>0.35155843982783208</v>
      </c>
      <c r="AB514">
        <f t="shared" si="219"/>
        <v>83.952078632863902</v>
      </c>
      <c r="AC514">
        <f t="shared" si="220"/>
        <v>106.25220107170141</v>
      </c>
      <c r="AD514">
        <f t="shared" si="221"/>
        <v>82.8559032</v>
      </c>
      <c r="AE514">
        <f t="shared" si="222"/>
        <v>15.903262645446169</v>
      </c>
      <c r="AF514">
        <f t="shared" si="223"/>
        <v>20.440735668168035</v>
      </c>
    </row>
    <row r="515" spans="1:32" x14ac:dyDescent="0.25">
      <c r="A515">
        <v>3514.125</v>
      </c>
      <c r="B515">
        <v>2.4769999999999999</v>
      </c>
      <c r="C515">
        <v>69.635000000000005</v>
      </c>
      <c r="D515">
        <f t="shared" ref="D515:D562" si="224">B515*1000</f>
        <v>2477</v>
      </c>
      <c r="E515">
        <f t="shared" ref="E515:E562" si="225">1/C515*304800</f>
        <v>4377.1092123213903</v>
      </c>
      <c r="F515">
        <f t="shared" ref="F515:F562" si="226">(0.7109*(E515/1000)+1.6023)*1000</f>
        <v>4713.9869390392769</v>
      </c>
      <c r="G515">
        <f t="shared" ref="G515:G562" si="227">(0.9362*(E515/1000)+0.5516)*1000</f>
        <v>4649.4496445752857</v>
      </c>
      <c r="H515">
        <f t="shared" ref="H515:H562" si="228">1947.8*LN(E515)-13746</f>
        <v>2584.6352708304275</v>
      </c>
      <c r="I515">
        <f t="shared" ref="I515:I562" si="229">(0.6479*(H515/1000)+1.0489)*1000</f>
        <v>2723.4851919710341</v>
      </c>
      <c r="J515">
        <f t="shared" ref="J515:J562" si="230">(D515*E515*E515)/1000000000</f>
        <v>47.457053685170415</v>
      </c>
      <c r="K515">
        <f t="shared" ref="K515:K562" si="231">(D515*H515*H515)/1000000000</f>
        <v>16.547200899937618</v>
      </c>
      <c r="L515">
        <f t="shared" ref="L515:L562" si="232">(D515*F515*F515)/1000000000</f>
        <v>55.043083677769275</v>
      </c>
      <c r="M515">
        <f t="shared" ref="M515:M562" si="233">(D515*I515*I515)/1000000000</f>
        <v>18.372829430623383</v>
      </c>
      <c r="N515">
        <f t="shared" ref="N515:N562" si="234">L515-2*M515</f>
        <v>18.297424816522508</v>
      </c>
      <c r="O515">
        <f t="shared" ref="O515:O562" si="235">-K515+((4*D515*D515*G515*G515*G515*G515)/(1000000000^2)-(2*((D515*G515*G515)/(1000000000))*(L515+J515+2*K515))+(L515+K515)*(J515+K515))^(1/2)</f>
        <v>22.564549117587081</v>
      </c>
      <c r="P515" s="11">
        <f t="shared" ref="P515:P562" si="236">J515-2*(O515*O515/(L515+N515))</f>
        <v>33.572261028745658</v>
      </c>
      <c r="Q515">
        <f t="shared" ref="Q515:Q562" si="237">(L515-N515)*(L515*J515-2*O515*O515+N515*J515)/(L515*J515-O515*O515)</f>
        <v>43.021582332493125</v>
      </c>
      <c r="R515">
        <f t="shared" ref="R515:R562" si="238">O515/(L515+N515)</f>
        <v>0.30766829383714073</v>
      </c>
      <c r="S515">
        <f t="shared" ref="S515:S562" si="239">(N515*J515-O515*O515)/(L515*J515-O515*O515)</f>
        <v>0.17079360299252017</v>
      </c>
      <c r="T515" s="14">
        <f t="shared" ref="T515:T562" si="240">0.2443*(P515^1.2251)</f>
        <v>18.088488961703433</v>
      </c>
      <c r="U515" s="14">
        <f t="shared" ref="U515:U562" si="241">0.2443*(Q515^1.2251)</f>
        <v>24.510527091425953</v>
      </c>
      <c r="V515">
        <f t="shared" ref="V515:V562" si="242">1.03*9.8*A515/1000*1.18</f>
        <v>41.856461744999997</v>
      </c>
      <c r="W515">
        <f t="shared" ref="W515:W562" si="243">2406*9.8*A515/1000000</f>
        <v>82.858850550000014</v>
      </c>
      <c r="X515">
        <f t="shared" ref="X515:X562" si="244">Q515*R515*(W515-V515)/(P515*(1-S515))+V515+Q515*0.35/(1-S515*S515)+Q515*S515*0.96/(1-S515*S515)</f>
        <v>84.127825653351422</v>
      </c>
      <c r="Y515">
        <f t="shared" ref="Y515:Y562" si="245">Q515*R515*(W515-V515)/(P515*(1-S515))+V515+Q515*0.96/(1-S515*S515)+Q515*S515*0.35/(1-S515*S515)</f>
        <v>106.54267755871194</v>
      </c>
      <c r="Z515">
        <v>69.852999999999994</v>
      </c>
      <c r="AA515">
        <f t="shared" ref="AA515:AA562" si="246">(Z515-50.667)/75.043</f>
        <v>0.25566675106272391</v>
      </c>
      <c r="AB515">
        <f t="shared" ref="AB515:AB562" si="247">O515/J515*(W515-V515)+V515+(L515-O515*O515/J515)*0.35+(N515-O515*O515/J515)*0.96</f>
        <v>84.127825653351422</v>
      </c>
      <c r="AC515">
        <f t="shared" ref="AC515:AC562" si="248">O515/J515*(W515-V515)+V515+(L515-O515*O515/J515)*0.96+(N515-O515*O515/J515)*0.35</f>
        <v>106.54267755871196</v>
      </c>
      <c r="AD515">
        <f t="shared" ref="AD515:AD562" si="249">2406*9.8*A515/1000000</f>
        <v>82.858850550000014</v>
      </c>
      <c r="AE515">
        <f t="shared" ref="AE515:AE562" si="250">(0.0045*P515*(1-AA515)+0.008*P515*AA515)/12*1000</f>
        <v>15.09306356583561</v>
      </c>
      <c r="AF515">
        <f t="shared" ref="AF515:AF562" si="251">(0.0045*Q515*(1-AA515)+0.008*Q515*AA515)/12*1000</f>
        <v>19.341189927338338</v>
      </c>
    </row>
    <row r="516" spans="1:32" x14ac:dyDescent="0.25">
      <c r="A516">
        <v>3514.25</v>
      </c>
      <c r="B516">
        <v>2.4790000000000001</v>
      </c>
      <c r="C516">
        <v>69.149000000000001</v>
      </c>
      <c r="D516">
        <f t="shared" si="224"/>
        <v>2479</v>
      </c>
      <c r="E516">
        <f t="shared" si="225"/>
        <v>4407.8728542712115</v>
      </c>
      <c r="F516">
        <f t="shared" si="226"/>
        <v>4735.8568121014041</v>
      </c>
      <c r="G516">
        <f t="shared" si="227"/>
        <v>4678.2505661687073</v>
      </c>
      <c r="H516">
        <f t="shared" si="228"/>
        <v>2598.2771123901621</v>
      </c>
      <c r="I516">
        <f t="shared" si="229"/>
        <v>2732.323741117586</v>
      </c>
      <c r="J516">
        <f t="shared" si="230"/>
        <v>48.165341543464756</v>
      </c>
      <c r="K516">
        <f t="shared" si="231"/>
        <v>16.735837958918214</v>
      </c>
      <c r="L516">
        <f t="shared" si="232"/>
        <v>55.599854227178909</v>
      </c>
      <c r="M516">
        <f t="shared" si="233"/>
        <v>18.507205112135232</v>
      </c>
      <c r="N516">
        <f t="shared" si="234"/>
        <v>18.585444002908446</v>
      </c>
      <c r="O516">
        <f t="shared" si="235"/>
        <v>22.983086802579802</v>
      </c>
      <c r="P516" s="11">
        <f t="shared" si="236"/>
        <v>33.924722672145407</v>
      </c>
      <c r="Q516">
        <f t="shared" si="237"/>
        <v>43.332551680815101</v>
      </c>
      <c r="R516">
        <f t="shared" si="238"/>
        <v>0.3098064893032747</v>
      </c>
      <c r="S516">
        <f t="shared" si="239"/>
        <v>0.17069410043988234</v>
      </c>
      <c r="T516" s="14">
        <f t="shared" si="240"/>
        <v>18.32141421855561</v>
      </c>
      <c r="U516" s="14">
        <f t="shared" si="241"/>
        <v>24.727751142098235</v>
      </c>
      <c r="V516">
        <f t="shared" si="242"/>
        <v>41.857950609999996</v>
      </c>
      <c r="W516">
        <f t="shared" si="243"/>
        <v>82.861797899999999</v>
      </c>
      <c r="X516">
        <f t="shared" si="244"/>
        <v>84.359178822604179</v>
      </c>
      <c r="Y516">
        <f t="shared" si="245"/>
        <v>106.93796905940917</v>
      </c>
      <c r="Z516">
        <v>64.652000000000001</v>
      </c>
      <c r="AA516">
        <f t="shared" si="246"/>
        <v>0.18635982036965471</v>
      </c>
      <c r="AB516">
        <f t="shared" si="247"/>
        <v>84.359178822604179</v>
      </c>
      <c r="AC516">
        <f t="shared" si="248"/>
        <v>106.93796905940917</v>
      </c>
      <c r="AD516">
        <f t="shared" si="249"/>
        <v>82.861797899999999</v>
      </c>
      <c r="AE516">
        <f t="shared" si="250"/>
        <v>14.565747525508677</v>
      </c>
      <c r="AF516">
        <f t="shared" si="251"/>
        <v>18.605045456629345</v>
      </c>
    </row>
    <row r="517" spans="1:32" x14ac:dyDescent="0.25">
      <c r="A517">
        <v>3514.375</v>
      </c>
      <c r="B517">
        <v>2.48</v>
      </c>
      <c r="C517">
        <v>68.72</v>
      </c>
      <c r="D517">
        <f t="shared" si="224"/>
        <v>2480</v>
      </c>
      <c r="E517">
        <f t="shared" si="225"/>
        <v>4435.3899883585564</v>
      </c>
      <c r="F517">
        <f t="shared" si="226"/>
        <v>4755.4187427240977</v>
      </c>
      <c r="G517">
        <f t="shared" si="227"/>
        <v>4704.01210710128</v>
      </c>
      <c r="H517">
        <f t="shared" si="228"/>
        <v>2610.3988931660642</v>
      </c>
      <c r="I517">
        <f t="shared" si="229"/>
        <v>2740.1774428822928</v>
      </c>
      <c r="J517">
        <f t="shared" si="230"/>
        <v>48.788257185101664</v>
      </c>
      <c r="K517">
        <f t="shared" si="231"/>
        <v>16.899172305977679</v>
      </c>
      <c r="L517">
        <f t="shared" si="232"/>
        <v>56.082738398256062</v>
      </c>
      <c r="M517">
        <f t="shared" si="233"/>
        <v>18.621259597832733</v>
      </c>
      <c r="N517">
        <f t="shared" si="234"/>
        <v>18.840219202590596</v>
      </c>
      <c r="O517">
        <f t="shared" si="235"/>
        <v>23.354805214519963</v>
      </c>
      <c r="P517" s="11">
        <f t="shared" si="236"/>
        <v>34.22804909737382</v>
      </c>
      <c r="Q517">
        <f t="shared" si="237"/>
        <v>43.596018689257697</v>
      </c>
      <c r="R517">
        <f t="shared" si="238"/>
        <v>0.31171760915983976</v>
      </c>
      <c r="S517">
        <f t="shared" si="239"/>
        <v>0.170598005473585</v>
      </c>
      <c r="T517" s="14">
        <f t="shared" si="240"/>
        <v>18.522305131624826</v>
      </c>
      <c r="U517" s="14">
        <f t="shared" si="241"/>
        <v>24.912067876046763</v>
      </c>
      <c r="V517">
        <f t="shared" si="242"/>
        <v>41.859439475000002</v>
      </c>
      <c r="W517">
        <f t="shared" si="243"/>
        <v>82.864745250000013</v>
      </c>
      <c r="X517">
        <f t="shared" si="244"/>
        <v>84.558491451333069</v>
      </c>
      <c r="Y517">
        <f t="shared" si="245"/>
        <v>107.27642816068899</v>
      </c>
      <c r="Z517">
        <v>61.363999999999997</v>
      </c>
      <c r="AA517">
        <f t="shared" si="246"/>
        <v>0.14254494090055028</v>
      </c>
      <c r="AB517">
        <f t="shared" si="247"/>
        <v>84.558491451333069</v>
      </c>
      <c r="AC517">
        <f t="shared" si="248"/>
        <v>107.27642816068899</v>
      </c>
      <c r="AD517">
        <f t="shared" si="249"/>
        <v>82.864745250000013</v>
      </c>
      <c r="AE517">
        <f t="shared" si="250"/>
        <v>14.258570355268683</v>
      </c>
      <c r="AF517">
        <f t="shared" si="251"/>
        <v>18.161037981509828</v>
      </c>
    </row>
    <row r="518" spans="1:32" x14ac:dyDescent="0.25">
      <c r="A518">
        <v>3514.5</v>
      </c>
      <c r="B518">
        <v>2.4769999999999999</v>
      </c>
      <c r="C518">
        <v>68.367999999999995</v>
      </c>
      <c r="D518">
        <f t="shared" si="224"/>
        <v>2477</v>
      </c>
      <c r="E518">
        <f t="shared" si="225"/>
        <v>4458.22607067634</v>
      </c>
      <c r="F518">
        <f t="shared" si="226"/>
        <v>4771.6529136438103</v>
      </c>
      <c r="G518">
        <f t="shared" si="227"/>
        <v>4725.391247367189</v>
      </c>
      <c r="H518">
        <f t="shared" si="228"/>
        <v>2620.4016228987075</v>
      </c>
      <c r="I518">
        <f t="shared" si="229"/>
        <v>2746.6582114760727</v>
      </c>
      <c r="J518">
        <f t="shared" si="230"/>
        <v>49.232306310108555</v>
      </c>
      <c r="K518">
        <f t="shared" si="231"/>
        <v>17.008332055923777</v>
      </c>
      <c r="L518">
        <f t="shared" si="232"/>
        <v>56.397999375563096</v>
      </c>
      <c r="M518">
        <f t="shared" si="233"/>
        <v>18.686813306066959</v>
      </c>
      <c r="N518">
        <f t="shared" si="234"/>
        <v>19.024372763429177</v>
      </c>
      <c r="O518">
        <f t="shared" si="235"/>
        <v>23.630012770689948</v>
      </c>
      <c r="P518" s="11">
        <f t="shared" si="236"/>
        <v>34.425625276158499</v>
      </c>
      <c r="Q518">
        <f t="shared" si="237"/>
        <v>43.746313458613002</v>
      </c>
      <c r="R518">
        <f t="shared" si="238"/>
        <v>0.31330243401975383</v>
      </c>
      <c r="S518">
        <f t="shared" si="239"/>
        <v>0.17051293717399341</v>
      </c>
      <c r="T518" s="14">
        <f t="shared" si="240"/>
        <v>18.653374332076218</v>
      </c>
      <c r="U518" s="14">
        <f t="shared" si="241"/>
        <v>25.017323832638926</v>
      </c>
      <c r="V518">
        <f t="shared" si="242"/>
        <v>41.860928340000001</v>
      </c>
      <c r="W518">
        <f t="shared" si="243"/>
        <v>82.867692600000012</v>
      </c>
      <c r="X518">
        <f t="shared" si="244"/>
        <v>84.688015715723481</v>
      </c>
      <c r="Y518">
        <f t="shared" si="245"/>
        <v>107.48592794912517</v>
      </c>
      <c r="Z518">
        <v>59.331000000000003</v>
      </c>
      <c r="AA518">
        <f t="shared" si="246"/>
        <v>0.11545380648428236</v>
      </c>
      <c r="AB518">
        <f t="shared" si="247"/>
        <v>84.688015715723481</v>
      </c>
      <c r="AC518">
        <f t="shared" si="248"/>
        <v>107.48592794912516</v>
      </c>
      <c r="AD518">
        <f t="shared" si="249"/>
        <v>82.867692600000012</v>
      </c>
      <c r="AE518">
        <f t="shared" si="250"/>
        <v>14.068858909856859</v>
      </c>
      <c r="AF518">
        <f t="shared" si="251"/>
        <v>17.877982082778217</v>
      </c>
    </row>
    <row r="519" spans="1:32" x14ac:dyDescent="0.25">
      <c r="A519">
        <v>3514.625</v>
      </c>
      <c r="B519">
        <v>2.476</v>
      </c>
      <c r="C519">
        <v>67.960999999999999</v>
      </c>
      <c r="D519">
        <f t="shared" si="224"/>
        <v>2476</v>
      </c>
      <c r="E519">
        <f t="shared" si="225"/>
        <v>4484.9251776754318</v>
      </c>
      <c r="F519">
        <f t="shared" si="226"/>
        <v>4790.6333088094652</v>
      </c>
      <c r="G519">
        <f t="shared" si="227"/>
        <v>4750.3869513397394</v>
      </c>
      <c r="H519">
        <f t="shared" si="228"/>
        <v>2632.0316789428889</v>
      </c>
      <c r="I519">
        <f t="shared" si="229"/>
        <v>2754.1933247870975</v>
      </c>
      <c r="J519">
        <f t="shared" si="230"/>
        <v>49.803635330983184</v>
      </c>
      <c r="K519">
        <f t="shared" si="231"/>
        <v>17.152714719182292</v>
      </c>
      <c r="L519">
        <f t="shared" si="232"/>
        <v>56.824614728699416</v>
      </c>
      <c r="M519">
        <f t="shared" si="233"/>
        <v>18.781898234867271</v>
      </c>
      <c r="N519">
        <f t="shared" si="234"/>
        <v>19.260818258964875</v>
      </c>
      <c r="O519">
        <f t="shared" si="235"/>
        <v>23.97861464221625</v>
      </c>
      <c r="P519" s="11">
        <f t="shared" si="236"/>
        <v>34.689731457869186</v>
      </c>
      <c r="Q519">
        <f t="shared" si="237"/>
        <v>43.964934507251165</v>
      </c>
      <c r="R519">
        <f t="shared" si="238"/>
        <v>0.31515381723731395</v>
      </c>
      <c r="S519">
        <f t="shared" si="239"/>
        <v>0.17040711107765896</v>
      </c>
      <c r="T519" s="14">
        <f t="shared" si="240"/>
        <v>18.828843076727043</v>
      </c>
      <c r="U519" s="14">
        <f t="shared" si="241"/>
        <v>25.170576060023226</v>
      </c>
      <c r="V519">
        <f t="shared" si="242"/>
        <v>41.862417205</v>
      </c>
      <c r="W519">
        <f t="shared" si="243"/>
        <v>82.870639949999997</v>
      </c>
      <c r="X519">
        <f t="shared" si="244"/>
        <v>84.861652556779674</v>
      </c>
      <c r="Y519">
        <f t="shared" si="245"/>
        <v>107.77556840331775</v>
      </c>
      <c r="Z519">
        <v>57.771000000000001</v>
      </c>
      <c r="AA519">
        <f t="shared" si="246"/>
        <v>9.4665724984342295E-2</v>
      </c>
      <c r="AB519">
        <f t="shared" si="247"/>
        <v>84.861652556779688</v>
      </c>
      <c r="AC519">
        <f t="shared" si="248"/>
        <v>107.77556840331776</v>
      </c>
      <c r="AD519">
        <f t="shared" si="249"/>
        <v>82.870639949999997</v>
      </c>
      <c r="AE519">
        <f t="shared" si="250"/>
        <v>13.966461798609247</v>
      </c>
      <c r="AF519">
        <f t="shared" si="251"/>
        <v>17.700759056599455</v>
      </c>
    </row>
    <row r="520" spans="1:32" x14ac:dyDescent="0.25">
      <c r="A520">
        <v>3514.75</v>
      </c>
      <c r="B520">
        <v>2.4689999999999999</v>
      </c>
      <c r="C520">
        <v>67.344999999999999</v>
      </c>
      <c r="D520">
        <f t="shared" si="224"/>
        <v>2469</v>
      </c>
      <c r="E520">
        <f t="shared" si="225"/>
        <v>4525.9484742742598</v>
      </c>
      <c r="F520">
        <f t="shared" si="226"/>
        <v>4819.7967703615714</v>
      </c>
      <c r="G520">
        <f t="shared" si="227"/>
        <v>4788.7929616155616</v>
      </c>
      <c r="H520">
        <f t="shared" si="228"/>
        <v>2649.7670800286687</v>
      </c>
      <c r="I520">
        <f t="shared" si="229"/>
        <v>2765.6840911505747</v>
      </c>
      <c r="J520">
        <f t="shared" si="230"/>
        <v>50.575513482118396</v>
      </c>
      <c r="K520">
        <f t="shared" si="231"/>
        <v>17.335504713078631</v>
      </c>
      <c r="L520">
        <f t="shared" si="232"/>
        <v>57.355958600834363</v>
      </c>
      <c r="M520">
        <f t="shared" si="233"/>
        <v>18.885401966855106</v>
      </c>
      <c r="N520">
        <f t="shared" si="234"/>
        <v>19.585154667124151</v>
      </c>
      <c r="O520">
        <f t="shared" si="235"/>
        <v>24.466877110478418</v>
      </c>
      <c r="P520" s="11">
        <f t="shared" si="236"/>
        <v>35.014832069712931</v>
      </c>
      <c r="Q520">
        <f t="shared" si="237"/>
        <v>44.20054840010004</v>
      </c>
      <c r="R520">
        <f t="shared" si="238"/>
        <v>0.31799484139602963</v>
      </c>
      <c r="S520">
        <f t="shared" si="239"/>
        <v>0.17023054308492802</v>
      </c>
      <c r="T520" s="14">
        <f t="shared" si="240"/>
        <v>19.045248811712202</v>
      </c>
      <c r="U520" s="14">
        <f t="shared" si="241"/>
        <v>25.335932331930888</v>
      </c>
      <c r="V520">
        <f t="shared" si="242"/>
        <v>41.863906070000013</v>
      </c>
      <c r="W520">
        <f t="shared" si="243"/>
        <v>82.873587300000011</v>
      </c>
      <c r="X520">
        <f t="shared" si="244"/>
        <v>85.073879740244806</v>
      </c>
      <c r="Y520">
        <f t="shared" si="245"/>
        <v>108.11407013980804</v>
      </c>
      <c r="Z520">
        <v>58.186</v>
      </c>
      <c r="AA520">
        <f t="shared" si="246"/>
        <v>0.1001958876910571</v>
      </c>
      <c r="AB520">
        <f t="shared" si="247"/>
        <v>85.073879740244806</v>
      </c>
      <c r="AC520">
        <f t="shared" si="248"/>
        <v>108.11407013980804</v>
      </c>
      <c r="AD520">
        <f t="shared" si="249"/>
        <v>82.873587300000011</v>
      </c>
      <c r="AE520">
        <f t="shared" si="250"/>
        <v>14.153828495769316</v>
      </c>
      <c r="AF520">
        <f t="shared" si="251"/>
        <v>17.86691366185655</v>
      </c>
    </row>
    <row r="521" spans="1:32" x14ac:dyDescent="0.25">
      <c r="A521">
        <v>3514.875</v>
      </c>
      <c r="B521">
        <v>2.476</v>
      </c>
      <c r="C521">
        <v>68.221000000000004</v>
      </c>
      <c r="D521">
        <f t="shared" si="224"/>
        <v>2476</v>
      </c>
      <c r="E521">
        <f t="shared" si="225"/>
        <v>4467.8324855982764</v>
      </c>
      <c r="F521">
        <f t="shared" si="226"/>
        <v>4778.4821140118156</v>
      </c>
      <c r="G521">
        <f t="shared" si="227"/>
        <v>4734.3847730171065</v>
      </c>
      <c r="H521">
        <f t="shared" si="228"/>
        <v>2624.5941524661866</v>
      </c>
      <c r="I521">
        <f t="shared" si="229"/>
        <v>2749.3745513828421</v>
      </c>
      <c r="J521">
        <f t="shared" si="230"/>
        <v>49.42474114755337</v>
      </c>
      <c r="K521">
        <f t="shared" si="231"/>
        <v>17.055912295735421</v>
      </c>
      <c r="L521">
        <f t="shared" si="232"/>
        <v>56.536714893292732</v>
      </c>
      <c r="M521">
        <f t="shared" si="233"/>
        <v>18.716233609308013</v>
      </c>
      <c r="N521">
        <f t="shared" si="234"/>
        <v>19.104247674676706</v>
      </c>
      <c r="O521">
        <f t="shared" si="235"/>
        <v>23.748899709470376</v>
      </c>
      <c r="P521" s="11">
        <f t="shared" si="236"/>
        <v>34.511915655580708</v>
      </c>
      <c r="Q521">
        <f t="shared" si="237"/>
        <v>43.813791919095486</v>
      </c>
      <c r="R521">
        <f t="shared" si="238"/>
        <v>0.31396876643564781</v>
      </c>
      <c r="S521">
        <f t="shared" si="239"/>
        <v>0.17047566389922261</v>
      </c>
      <c r="T521" s="14">
        <f t="shared" si="240"/>
        <v>18.710671335769437</v>
      </c>
      <c r="U521" s="14">
        <f t="shared" si="241"/>
        <v>25.064607532895856</v>
      </c>
      <c r="V521">
        <f t="shared" si="242"/>
        <v>41.865394935000005</v>
      </c>
      <c r="W521">
        <f t="shared" si="243"/>
        <v>82.876534650000011</v>
      </c>
      <c r="X521">
        <f t="shared" si="244"/>
        <v>84.750374294791158</v>
      </c>
      <c r="Y521">
        <f t="shared" si="245"/>
        <v>107.58417929814694</v>
      </c>
      <c r="Z521">
        <v>60.140999999999998</v>
      </c>
      <c r="AA521">
        <f t="shared" si="246"/>
        <v>0.12624761803232806</v>
      </c>
      <c r="AB521">
        <f t="shared" si="247"/>
        <v>84.750374294791143</v>
      </c>
      <c r="AC521">
        <f t="shared" si="248"/>
        <v>107.58417929814692</v>
      </c>
      <c r="AD521">
        <f t="shared" si="249"/>
        <v>82.876534650000011</v>
      </c>
      <c r="AE521">
        <f t="shared" si="250"/>
        <v>14.212773788207253</v>
      </c>
      <c r="AF521">
        <f t="shared" si="251"/>
        <v>18.043493139129517</v>
      </c>
    </row>
    <row r="522" spans="1:32" x14ac:dyDescent="0.25">
      <c r="A522">
        <v>3515</v>
      </c>
      <c r="B522">
        <v>2.4849999999999999</v>
      </c>
      <c r="C522">
        <v>69.14</v>
      </c>
      <c r="D522">
        <f t="shared" si="224"/>
        <v>2485</v>
      </c>
      <c r="E522">
        <f t="shared" si="225"/>
        <v>4408.4466300260347</v>
      </c>
      <c r="F522">
        <f t="shared" si="226"/>
        <v>4736.2647092855077</v>
      </c>
      <c r="G522">
        <f t="shared" si="227"/>
        <v>4678.7877350303734</v>
      </c>
      <c r="H522">
        <f t="shared" si="228"/>
        <v>2598.5306423169804</v>
      </c>
      <c r="I522">
        <f t="shared" si="229"/>
        <v>2732.4880031571715</v>
      </c>
      <c r="J522">
        <f t="shared" si="230"/>
        <v>48.294488199122931</v>
      </c>
      <c r="K522">
        <f t="shared" si="231"/>
        <v>16.779618325164844</v>
      </c>
      <c r="L522">
        <f t="shared" si="232"/>
        <v>55.74402544011199</v>
      </c>
      <c r="M522">
        <f t="shared" si="233"/>
        <v>18.554229358183697</v>
      </c>
      <c r="N522">
        <f t="shared" si="234"/>
        <v>18.635566723744596</v>
      </c>
      <c r="O522">
        <f t="shared" si="235"/>
        <v>23.046245429861312</v>
      </c>
      <c r="P522" s="11">
        <f t="shared" si="236"/>
        <v>34.012897968207518</v>
      </c>
      <c r="Q522">
        <f t="shared" si="237"/>
        <v>43.44258192349205</v>
      </c>
      <c r="R522">
        <f t="shared" si="238"/>
        <v>0.30984635381020842</v>
      </c>
      <c r="S522">
        <f t="shared" si="239"/>
        <v>0.17069216632085221</v>
      </c>
      <c r="T522" s="14">
        <f t="shared" si="240"/>
        <v>18.379770565278395</v>
      </c>
      <c r="U522" s="14">
        <f t="shared" si="241"/>
        <v>24.804695713581769</v>
      </c>
      <c r="V522">
        <f t="shared" si="242"/>
        <v>41.866883800000004</v>
      </c>
      <c r="W522">
        <f t="shared" si="243"/>
        <v>82.87948200000001</v>
      </c>
      <c r="X522">
        <f t="shared" si="244"/>
        <v>84.431729039634277</v>
      </c>
      <c r="Y522">
        <f t="shared" si="245"/>
        <v>107.0678888566184</v>
      </c>
      <c r="Z522">
        <v>61.588000000000001</v>
      </c>
      <c r="AA522">
        <f t="shared" si="246"/>
        <v>0.14552989619284942</v>
      </c>
      <c r="AB522">
        <f t="shared" si="247"/>
        <v>84.431729039634277</v>
      </c>
      <c r="AC522">
        <f t="shared" si="248"/>
        <v>107.0678888566184</v>
      </c>
      <c r="AD522">
        <f t="shared" si="249"/>
        <v>82.87948200000001</v>
      </c>
      <c r="AE522">
        <f t="shared" si="250"/>
        <v>14.198555678649424</v>
      </c>
      <c r="AF522">
        <f t="shared" si="251"/>
        <v>18.134941598964772</v>
      </c>
    </row>
    <row r="523" spans="1:32" x14ac:dyDescent="0.25">
      <c r="A523">
        <v>3515.125</v>
      </c>
      <c r="B523">
        <v>2.4929999999999999</v>
      </c>
      <c r="C523">
        <v>69.930999999999997</v>
      </c>
      <c r="D523">
        <f t="shared" si="224"/>
        <v>2493</v>
      </c>
      <c r="E523">
        <f t="shared" si="225"/>
        <v>4358.58203085899</v>
      </c>
      <c r="F523">
        <f t="shared" si="226"/>
        <v>4700.8159657376555</v>
      </c>
      <c r="G523">
        <f t="shared" si="227"/>
        <v>4632.1044972901864</v>
      </c>
      <c r="H523">
        <f t="shared" si="228"/>
        <v>2576.3732347406876</v>
      </c>
      <c r="I523">
        <f t="shared" si="229"/>
        <v>2718.1322187884916</v>
      </c>
      <c r="J523">
        <f t="shared" si="230"/>
        <v>47.360112638079109</v>
      </c>
      <c r="K523">
        <f t="shared" si="231"/>
        <v>16.547783718407668</v>
      </c>
      <c r="L523">
        <f t="shared" si="232"/>
        <v>55.089493164128974</v>
      </c>
      <c r="M523">
        <f t="shared" si="233"/>
        <v>18.418889197728408</v>
      </c>
      <c r="N523">
        <f t="shared" si="234"/>
        <v>18.251714768672159</v>
      </c>
      <c r="O523">
        <f t="shared" si="235"/>
        <v>22.470271280704456</v>
      </c>
      <c r="P523" s="11">
        <f t="shared" si="236"/>
        <v>33.591234113714521</v>
      </c>
      <c r="Q523">
        <f t="shared" si="237"/>
        <v>43.131500708210751</v>
      </c>
      <c r="R523">
        <f t="shared" si="238"/>
        <v>0.30637989084244205</v>
      </c>
      <c r="S523">
        <f t="shared" si="239"/>
        <v>0.17084967082407262</v>
      </c>
      <c r="T523" s="14">
        <f t="shared" si="240"/>
        <v>18.101013415896261</v>
      </c>
      <c r="U523" s="14">
        <f t="shared" si="241"/>
        <v>24.587269053514746</v>
      </c>
      <c r="V523">
        <f t="shared" si="242"/>
        <v>41.868372665000003</v>
      </c>
      <c r="W523">
        <f t="shared" si="243"/>
        <v>82.88242935000001</v>
      </c>
      <c r="X523">
        <f t="shared" si="244"/>
        <v>84.164589159703183</v>
      </c>
      <c r="Y523">
        <f t="shared" si="245"/>
        <v>106.63563398093184</v>
      </c>
      <c r="Z523">
        <v>62.564</v>
      </c>
      <c r="AA523">
        <f t="shared" si="246"/>
        <v>0.15853577282358111</v>
      </c>
      <c r="AB523">
        <f t="shared" si="247"/>
        <v>84.164589159703155</v>
      </c>
      <c r="AC523">
        <f t="shared" si="248"/>
        <v>106.63563398093181</v>
      </c>
      <c r="AD523">
        <f t="shared" si="249"/>
        <v>82.88242935000001</v>
      </c>
      <c r="AE523">
        <f t="shared" si="250"/>
        <v>14.149958035234988</v>
      </c>
      <c r="AF523">
        <f t="shared" si="251"/>
        <v>18.168696123275662</v>
      </c>
    </row>
    <row r="524" spans="1:32" x14ac:dyDescent="0.25">
      <c r="A524">
        <v>3515.25</v>
      </c>
      <c r="B524">
        <v>2.4990000000000001</v>
      </c>
      <c r="C524">
        <v>70.709000000000003</v>
      </c>
      <c r="D524">
        <f t="shared" si="224"/>
        <v>2499</v>
      </c>
      <c r="E524">
        <f t="shared" si="225"/>
        <v>4310.6252386542019</v>
      </c>
      <c r="F524">
        <f t="shared" si="226"/>
        <v>4666.723482159272</v>
      </c>
      <c r="G524">
        <f t="shared" si="227"/>
        <v>4587.2073484280636</v>
      </c>
      <c r="H524">
        <f t="shared" si="228"/>
        <v>2554.8231229949633</v>
      </c>
      <c r="I524">
        <f t="shared" si="229"/>
        <v>2704.1699013884372</v>
      </c>
      <c r="J524">
        <f t="shared" si="230"/>
        <v>46.435143380358369</v>
      </c>
      <c r="K524">
        <f t="shared" si="231"/>
        <v>16.311275853284556</v>
      </c>
      <c r="L524">
        <f t="shared" si="232"/>
        <v>54.423991839282962</v>
      </c>
      <c r="M524">
        <f t="shared" si="233"/>
        <v>18.274024604082303</v>
      </c>
      <c r="N524">
        <f t="shared" si="234"/>
        <v>17.875942631118356</v>
      </c>
      <c r="O524">
        <f t="shared" si="235"/>
        <v>21.90999443425418</v>
      </c>
      <c r="P524" s="11">
        <f t="shared" si="236"/>
        <v>33.155799225334974</v>
      </c>
      <c r="Q524">
        <f t="shared" si="237"/>
        <v>42.797114043900379</v>
      </c>
      <c r="R524">
        <f t="shared" si="238"/>
        <v>0.30304307458568797</v>
      </c>
      <c r="S524">
        <f t="shared" si="239"/>
        <v>0.17098217199345817</v>
      </c>
      <c r="T524" s="14">
        <f t="shared" si="240"/>
        <v>17.81397800594911</v>
      </c>
      <c r="U524" s="14">
        <f t="shared" si="241"/>
        <v>24.353946707902697</v>
      </c>
      <c r="V524">
        <f t="shared" si="242"/>
        <v>41.869861530000009</v>
      </c>
      <c r="W524">
        <f t="shared" si="243"/>
        <v>82.885376700000009</v>
      </c>
      <c r="X524">
        <f t="shared" si="244"/>
        <v>83.889138501176021</v>
      </c>
      <c r="Y524">
        <f t="shared" si="245"/>
        <v>106.18344851815644</v>
      </c>
      <c r="Z524">
        <v>63.829000000000001</v>
      </c>
      <c r="AA524">
        <f t="shared" si="246"/>
        <v>0.17539277480910942</v>
      </c>
      <c r="AB524">
        <f t="shared" si="247"/>
        <v>83.889138501176021</v>
      </c>
      <c r="AC524">
        <f t="shared" si="248"/>
        <v>106.18344851815642</v>
      </c>
      <c r="AD524">
        <f t="shared" si="249"/>
        <v>82.885376700000009</v>
      </c>
      <c r="AE524">
        <f t="shared" si="250"/>
        <v>14.129550267417972</v>
      </c>
      <c r="AF524">
        <f t="shared" si="251"/>
        <v>18.238256604040608</v>
      </c>
    </row>
    <row r="525" spans="1:32" x14ac:dyDescent="0.25">
      <c r="A525">
        <v>3515.375</v>
      </c>
      <c r="B525">
        <v>2.4929999999999999</v>
      </c>
      <c r="C525">
        <v>71.106999999999999</v>
      </c>
      <c r="D525">
        <f t="shared" si="224"/>
        <v>2493</v>
      </c>
      <c r="E525">
        <f t="shared" si="225"/>
        <v>4286.4978131548232</v>
      </c>
      <c r="F525">
        <f t="shared" si="226"/>
        <v>4649.5712953717639</v>
      </c>
      <c r="G525">
        <f t="shared" si="227"/>
        <v>4564.6192526755449</v>
      </c>
      <c r="H525">
        <f t="shared" si="228"/>
        <v>2543.8902742997725</v>
      </c>
      <c r="I525">
        <f t="shared" si="229"/>
        <v>2697.0865087188222</v>
      </c>
      <c r="J525">
        <f t="shared" si="230"/>
        <v>45.806540310937436</v>
      </c>
      <c r="K525">
        <f t="shared" si="231"/>
        <v>16.133144675098691</v>
      </c>
      <c r="L525">
        <f t="shared" si="232"/>
        <v>53.894953484247445</v>
      </c>
      <c r="M525">
        <f t="shared" si="233"/>
        <v>18.134769159334123</v>
      </c>
      <c r="N525">
        <f t="shared" si="234"/>
        <v>17.625415165579199</v>
      </c>
      <c r="O525">
        <f t="shared" si="235"/>
        <v>21.553635055409117</v>
      </c>
      <c r="P525" s="11">
        <f t="shared" si="236"/>
        <v>32.815578634654557</v>
      </c>
      <c r="Q525">
        <f t="shared" si="237"/>
        <v>42.473166781341767</v>
      </c>
      <c r="R525">
        <f t="shared" si="238"/>
        <v>0.30136359001361718</v>
      </c>
      <c r="S525">
        <f t="shared" si="239"/>
        <v>0.17104238846846473</v>
      </c>
      <c r="T525" s="14">
        <f t="shared" si="240"/>
        <v>17.590296360599872</v>
      </c>
      <c r="U525" s="14">
        <f t="shared" si="241"/>
        <v>24.128299560432367</v>
      </c>
      <c r="V525">
        <f t="shared" si="242"/>
        <v>41.871350395000007</v>
      </c>
      <c r="W525">
        <f t="shared" si="243"/>
        <v>82.888324050000008</v>
      </c>
      <c r="X525">
        <f t="shared" si="244"/>
        <v>83.66924064171171</v>
      </c>
      <c r="Y525">
        <f t="shared" si="245"/>
        <v>105.79365901609935</v>
      </c>
      <c r="Z525">
        <v>66.066999999999993</v>
      </c>
      <c r="AA525">
        <f t="shared" si="246"/>
        <v>0.20521567634556176</v>
      </c>
      <c r="AB525">
        <f t="shared" si="247"/>
        <v>83.66924064171171</v>
      </c>
      <c r="AC525">
        <f t="shared" si="248"/>
        <v>105.79365901609934</v>
      </c>
      <c r="AD525">
        <f t="shared" si="249"/>
        <v>82.888324050000008</v>
      </c>
      <c r="AE525">
        <f t="shared" si="250"/>
        <v>14.270004410881761</v>
      </c>
      <c r="AF525">
        <f t="shared" si="251"/>
        <v>18.469650773544675</v>
      </c>
    </row>
    <row r="526" spans="1:32" x14ac:dyDescent="0.25">
      <c r="A526">
        <v>3515.5</v>
      </c>
      <c r="B526">
        <v>2.4910000000000001</v>
      </c>
      <c r="C526">
        <v>71.174000000000007</v>
      </c>
      <c r="D526">
        <f t="shared" si="224"/>
        <v>2491</v>
      </c>
      <c r="E526">
        <f t="shared" si="225"/>
        <v>4282.4626970522941</v>
      </c>
      <c r="F526">
        <f t="shared" si="226"/>
        <v>4646.7027313344752</v>
      </c>
      <c r="G526">
        <f t="shared" si="227"/>
        <v>4560.8415769803578</v>
      </c>
      <c r="H526">
        <f t="shared" si="228"/>
        <v>2542.0558394891323</v>
      </c>
      <c r="I526">
        <f t="shared" si="229"/>
        <v>2695.8979784050089</v>
      </c>
      <c r="J526">
        <f t="shared" si="230"/>
        <v>45.683661498346225</v>
      </c>
      <c r="K526">
        <f t="shared" si="231"/>
        <v>16.096961296682263</v>
      </c>
      <c r="L526">
        <f t="shared" si="232"/>
        <v>53.785289067017665</v>
      </c>
      <c r="M526">
        <f t="shared" si="233"/>
        <v>18.104253981730821</v>
      </c>
      <c r="N526">
        <f t="shared" si="234"/>
        <v>17.576781103556023</v>
      </c>
      <c r="O526">
        <f t="shared" si="235"/>
        <v>21.485883364966984</v>
      </c>
      <c r="P526" s="11">
        <f t="shared" si="236"/>
        <v>32.745606790305409</v>
      </c>
      <c r="Q526">
        <f t="shared" si="237"/>
        <v>42.402047950451696</v>
      </c>
      <c r="R526">
        <f t="shared" si="238"/>
        <v>0.3010826803876373</v>
      </c>
      <c r="S526">
        <f t="shared" si="239"/>
        <v>0.17105206304661924</v>
      </c>
      <c r="T526" s="14">
        <f t="shared" si="240"/>
        <v>17.544357136485722</v>
      </c>
      <c r="U526" s="14">
        <f t="shared" si="241"/>
        <v>24.078813106774774</v>
      </c>
      <c r="V526">
        <f t="shared" si="242"/>
        <v>41.872839259999999</v>
      </c>
      <c r="W526">
        <f t="shared" si="243"/>
        <v>82.891271400000008</v>
      </c>
      <c r="X526">
        <f t="shared" si="244"/>
        <v>83.625308160549991</v>
      </c>
      <c r="Y526">
        <f t="shared" si="245"/>
        <v>105.71249801826158</v>
      </c>
      <c r="Z526">
        <v>68.031999999999996</v>
      </c>
      <c r="AA526">
        <f t="shared" si="246"/>
        <v>0.23140066361952472</v>
      </c>
      <c r="AB526">
        <f t="shared" si="247"/>
        <v>83.625308160549991</v>
      </c>
      <c r="AC526">
        <f t="shared" si="248"/>
        <v>105.71249801826158</v>
      </c>
      <c r="AD526">
        <f t="shared" si="249"/>
        <v>82.891271400000008</v>
      </c>
      <c r="AE526">
        <f t="shared" si="250"/>
        <v>14.489664462752231</v>
      </c>
      <c r="AF526">
        <f t="shared" si="251"/>
        <v>18.762561074833137</v>
      </c>
    </row>
    <row r="527" spans="1:32" x14ac:dyDescent="0.25">
      <c r="A527">
        <v>3515.625</v>
      </c>
      <c r="B527">
        <v>2.496</v>
      </c>
      <c r="C527">
        <v>71.727000000000004</v>
      </c>
      <c r="D527">
        <f t="shared" si="224"/>
        <v>2496</v>
      </c>
      <c r="E527">
        <f t="shared" si="225"/>
        <v>4249.4458153833284</v>
      </c>
      <c r="F527">
        <f t="shared" si="226"/>
        <v>4623.2310301560083</v>
      </c>
      <c r="G527">
        <f t="shared" si="227"/>
        <v>4529.9311723618721</v>
      </c>
      <c r="H527">
        <f t="shared" si="228"/>
        <v>2526.9805247341792</v>
      </c>
      <c r="I527">
        <f t="shared" si="229"/>
        <v>2686.1306819752749</v>
      </c>
      <c r="J527">
        <f t="shared" si="230"/>
        <v>45.072243185745684</v>
      </c>
      <c r="K527">
        <f t="shared" si="231"/>
        <v>15.938533908675025</v>
      </c>
      <c r="L527">
        <f t="shared" si="232"/>
        <v>53.350165834860675</v>
      </c>
      <c r="M527">
        <f t="shared" si="233"/>
        <v>18.009383909459793</v>
      </c>
      <c r="N527">
        <f t="shared" si="234"/>
        <v>17.33139801594109</v>
      </c>
      <c r="O527">
        <f t="shared" si="235"/>
        <v>21.118520424648231</v>
      </c>
      <c r="P527" s="11">
        <f t="shared" si="236"/>
        <v>32.452491142123478</v>
      </c>
      <c r="Q527">
        <f t="shared" si="237"/>
        <v>42.182558126021881</v>
      </c>
      <c r="R527">
        <f t="shared" si="238"/>
        <v>0.2987840007222573</v>
      </c>
      <c r="S527">
        <f t="shared" si="239"/>
        <v>0.17112718397503418</v>
      </c>
      <c r="T527" s="14">
        <f t="shared" si="240"/>
        <v>17.352155896308119</v>
      </c>
      <c r="U527" s="14">
        <f t="shared" si="241"/>
        <v>23.926203898407906</v>
      </c>
      <c r="V527">
        <f t="shared" si="242"/>
        <v>41.874328125000005</v>
      </c>
      <c r="W527">
        <f t="shared" si="243"/>
        <v>82.894218750000022</v>
      </c>
      <c r="X527">
        <f t="shared" si="244"/>
        <v>83.442316176159281</v>
      </c>
      <c r="Y527">
        <f t="shared" si="245"/>
        <v>105.41376454570022</v>
      </c>
      <c r="Z527">
        <v>68.641000000000005</v>
      </c>
      <c r="AA527">
        <f t="shared" si="246"/>
        <v>0.23951601082046298</v>
      </c>
      <c r="AB527">
        <f t="shared" si="247"/>
        <v>83.442316176159281</v>
      </c>
      <c r="AC527">
        <f t="shared" si="248"/>
        <v>105.41376454570022</v>
      </c>
      <c r="AD527">
        <f t="shared" si="249"/>
        <v>82.894218750000022</v>
      </c>
      <c r="AE527">
        <f t="shared" si="250"/>
        <v>14.436777450664421</v>
      </c>
      <c r="AF527">
        <f t="shared" si="251"/>
        <v>18.76528372808443</v>
      </c>
    </row>
    <row r="528" spans="1:32" x14ac:dyDescent="0.25">
      <c r="A528">
        <v>3515.75</v>
      </c>
      <c r="B528">
        <v>2.4950000000000001</v>
      </c>
      <c r="C528">
        <v>73.88</v>
      </c>
      <c r="D528">
        <f t="shared" si="224"/>
        <v>2495</v>
      </c>
      <c r="E528">
        <f t="shared" si="225"/>
        <v>4125.6090958310779</v>
      </c>
      <c r="F528">
        <f t="shared" si="226"/>
        <v>4535.1955062263132</v>
      </c>
      <c r="G528">
        <f t="shared" si="227"/>
        <v>4413.9952355170553</v>
      </c>
      <c r="H528">
        <f t="shared" si="228"/>
        <v>2469.3745158695783</v>
      </c>
      <c r="I528">
        <f t="shared" si="229"/>
        <v>2648.8077488318995</v>
      </c>
      <c r="J528">
        <f t="shared" si="230"/>
        <v>42.466522776952296</v>
      </c>
      <c r="K528">
        <f t="shared" si="231"/>
        <v>15.214037196567155</v>
      </c>
      <c r="L528">
        <f t="shared" si="232"/>
        <v>51.317155707839888</v>
      </c>
      <c r="M528">
        <f t="shared" si="233"/>
        <v>17.505375313228427</v>
      </c>
      <c r="N528">
        <f t="shared" si="234"/>
        <v>16.306405081383033</v>
      </c>
      <c r="O528">
        <f t="shared" si="235"/>
        <v>19.622067985591102</v>
      </c>
      <c r="P528" s="11">
        <f t="shared" si="236"/>
        <v>31.07920310500387</v>
      </c>
      <c r="Q528">
        <f t="shared" si="237"/>
        <v>41.010008587428281</v>
      </c>
      <c r="R528">
        <f t="shared" si="238"/>
        <v>0.29016614559460235</v>
      </c>
      <c r="S528">
        <f t="shared" si="239"/>
        <v>0.1713547368629656</v>
      </c>
      <c r="T528" s="14">
        <f t="shared" si="240"/>
        <v>16.456910618019009</v>
      </c>
      <c r="U528" s="14">
        <f t="shared" si="241"/>
        <v>23.113985406427343</v>
      </c>
      <c r="V528">
        <f t="shared" si="242"/>
        <v>41.875816990000004</v>
      </c>
      <c r="W528">
        <f t="shared" si="243"/>
        <v>82.897166100000007</v>
      </c>
      <c r="X528">
        <f t="shared" si="244"/>
        <v>82.568079775436516</v>
      </c>
      <c r="Y528">
        <f t="shared" si="245"/>
        <v>103.9246376575752</v>
      </c>
      <c r="Z528">
        <v>69.168999999999997</v>
      </c>
      <c r="AA528">
        <f t="shared" si="246"/>
        <v>0.24655197686659641</v>
      </c>
      <c r="AB528">
        <f t="shared" si="247"/>
        <v>82.568079775436516</v>
      </c>
      <c r="AC528">
        <f t="shared" si="248"/>
        <v>103.9246376575752</v>
      </c>
      <c r="AD528">
        <f t="shared" si="249"/>
        <v>82.897166100000007</v>
      </c>
      <c r="AE528">
        <f t="shared" si="250"/>
        <v>13.889637529161456</v>
      </c>
      <c r="AF528">
        <f t="shared" si="251"/>
        <v>18.327823671111677</v>
      </c>
    </row>
    <row r="529" spans="1:32" x14ac:dyDescent="0.25">
      <c r="A529">
        <v>3515.875</v>
      </c>
      <c r="B529">
        <v>2.4900000000000002</v>
      </c>
      <c r="C529">
        <v>79.084000000000003</v>
      </c>
      <c r="D529">
        <f t="shared" si="224"/>
        <v>2490</v>
      </c>
      <c r="E529">
        <f t="shared" si="225"/>
        <v>3854.1297860502759</v>
      </c>
      <c r="F529">
        <f t="shared" si="226"/>
        <v>4342.2008649031413</v>
      </c>
      <c r="G529">
        <f t="shared" si="227"/>
        <v>4159.836305700268</v>
      </c>
      <c r="H529">
        <f t="shared" si="228"/>
        <v>2336.790840806907</v>
      </c>
      <c r="I529">
        <f t="shared" si="229"/>
        <v>2562.9067857587947</v>
      </c>
      <c r="J529">
        <f t="shared" si="230"/>
        <v>36.98724785522267</v>
      </c>
      <c r="K529">
        <f t="shared" si="231"/>
        <v>13.596872669860838</v>
      </c>
      <c r="L529">
        <f t="shared" si="232"/>
        <v>46.94822379440231</v>
      </c>
      <c r="M529">
        <f t="shared" si="233"/>
        <v>16.355543069296306</v>
      </c>
      <c r="N529">
        <f t="shared" si="234"/>
        <v>14.237137655809697</v>
      </c>
      <c r="O529">
        <f t="shared" si="235"/>
        <v>16.605731159732628</v>
      </c>
      <c r="P529" s="11">
        <f t="shared" si="236"/>
        <v>27.97364392076852</v>
      </c>
      <c r="Q529">
        <f t="shared" si="237"/>
        <v>38.32834064896268</v>
      </c>
      <c r="R529">
        <f t="shared" si="238"/>
        <v>0.27140039326637155</v>
      </c>
      <c r="S529">
        <f t="shared" si="239"/>
        <v>0.17172326490690329</v>
      </c>
      <c r="T529" s="14">
        <f t="shared" si="240"/>
        <v>14.465575582465464</v>
      </c>
      <c r="U529" s="14">
        <f t="shared" si="241"/>
        <v>21.27618905446327</v>
      </c>
      <c r="V529">
        <f t="shared" si="242"/>
        <v>41.877305855000003</v>
      </c>
      <c r="W529">
        <f t="shared" si="243"/>
        <v>82.900113450000006</v>
      </c>
      <c r="X529">
        <f t="shared" si="244"/>
        <v>80.627948006698048</v>
      </c>
      <c r="Y529">
        <f t="shared" si="245"/>
        <v>100.58171055123954</v>
      </c>
      <c r="Z529">
        <v>69.994</v>
      </c>
      <c r="AA529">
        <f t="shared" si="246"/>
        <v>0.2575456738136801</v>
      </c>
      <c r="AB529">
        <f t="shared" si="247"/>
        <v>80.627948006698062</v>
      </c>
      <c r="AC529">
        <f t="shared" si="248"/>
        <v>100.58171055123955</v>
      </c>
      <c r="AD529">
        <f t="shared" si="249"/>
        <v>82.900113450000006</v>
      </c>
      <c r="AE529">
        <f t="shared" si="250"/>
        <v>12.591426337296028</v>
      </c>
      <c r="AF529">
        <f t="shared" si="251"/>
        <v>17.252256419618565</v>
      </c>
    </row>
    <row r="530" spans="1:32" x14ac:dyDescent="0.25">
      <c r="A530">
        <v>3516</v>
      </c>
      <c r="B530">
        <v>2.4889999999999999</v>
      </c>
      <c r="C530">
        <v>88.802000000000007</v>
      </c>
      <c r="D530">
        <f t="shared" si="224"/>
        <v>2489</v>
      </c>
      <c r="E530">
        <f t="shared" si="225"/>
        <v>3432.355127136776</v>
      </c>
      <c r="F530">
        <f t="shared" si="226"/>
        <v>4042.3612598815348</v>
      </c>
      <c r="G530">
        <f t="shared" si="227"/>
        <v>3764.97087002545</v>
      </c>
      <c r="H530">
        <f t="shared" si="228"/>
        <v>2111.0435602816779</v>
      </c>
      <c r="I530">
        <f t="shared" si="229"/>
        <v>2416.645122706499</v>
      </c>
      <c r="J530">
        <f t="shared" si="230"/>
        <v>29.323062618048681</v>
      </c>
      <c r="K530">
        <f t="shared" si="231"/>
        <v>11.092240729469381</v>
      </c>
      <c r="L530">
        <f t="shared" si="232"/>
        <v>40.671963858368272</v>
      </c>
      <c r="M530">
        <f t="shared" si="233"/>
        <v>14.536192212612663</v>
      </c>
      <c r="N530">
        <f t="shared" si="234"/>
        <v>11.599579433142946</v>
      </c>
      <c r="O530">
        <f t="shared" si="235"/>
        <v>12.714252097053883</v>
      </c>
      <c r="P530" s="11">
        <f t="shared" si="236"/>
        <v>23.137968541681857</v>
      </c>
      <c r="Q530">
        <f t="shared" si="237"/>
        <v>34.105415652723785</v>
      </c>
      <c r="R530">
        <f t="shared" si="238"/>
        <v>0.24323467983618247</v>
      </c>
      <c r="S530">
        <f t="shared" si="239"/>
        <v>0.17312068916959672</v>
      </c>
      <c r="T530" s="14">
        <f t="shared" si="240"/>
        <v>11.464584026129584</v>
      </c>
      <c r="U530" s="14">
        <f t="shared" si="241"/>
        <v>18.441037420314153</v>
      </c>
      <c r="V530">
        <f t="shared" si="242"/>
        <v>41.878794720000002</v>
      </c>
      <c r="W530">
        <f t="shared" si="243"/>
        <v>82.903060800000006</v>
      </c>
      <c r="X530">
        <f t="shared" si="244"/>
        <v>77.815612123803405</v>
      </c>
      <c r="Y530">
        <f t="shared" si="245"/>
        <v>95.549766623190848</v>
      </c>
      <c r="Z530">
        <v>70.474000000000004</v>
      </c>
      <c r="AA530">
        <f t="shared" si="246"/>
        <v>0.26394200658289246</v>
      </c>
      <c r="AB530">
        <f t="shared" si="247"/>
        <v>77.815612123803419</v>
      </c>
      <c r="AC530">
        <f t="shared" si="248"/>
        <v>95.549766623190877</v>
      </c>
      <c r="AD530">
        <f t="shared" si="249"/>
        <v>82.903060800000006</v>
      </c>
      <c r="AE530">
        <f t="shared" si="250"/>
        <v>10.457970407964174</v>
      </c>
      <c r="AF530">
        <f t="shared" si="251"/>
        <v>15.415070990565777</v>
      </c>
    </row>
    <row r="531" spans="1:32" x14ac:dyDescent="0.25">
      <c r="A531">
        <v>3516.125</v>
      </c>
      <c r="B531">
        <v>2.484</v>
      </c>
      <c r="C531">
        <v>103.584</v>
      </c>
      <c r="D531">
        <f t="shared" si="224"/>
        <v>2484</v>
      </c>
      <c r="E531">
        <f t="shared" si="225"/>
        <v>2942.5393883225211</v>
      </c>
      <c r="F531">
        <f t="shared" si="226"/>
        <v>3694.1512511584806</v>
      </c>
      <c r="G531">
        <f t="shared" si="227"/>
        <v>3306.4053753475446</v>
      </c>
      <c r="H531">
        <f t="shared" si="228"/>
        <v>1811.1335767539367</v>
      </c>
      <c r="I531">
        <f t="shared" si="229"/>
        <v>2222.3334443788758</v>
      </c>
      <c r="J531">
        <f t="shared" si="230"/>
        <v>21.507808520744419</v>
      </c>
      <c r="K531">
        <f t="shared" si="231"/>
        <v>8.1480288047882414</v>
      </c>
      <c r="L531">
        <f t="shared" si="232"/>
        <v>33.898535610626446</v>
      </c>
      <c r="M531">
        <f t="shared" si="233"/>
        <v>12.267894590004117</v>
      </c>
      <c r="N531">
        <f t="shared" si="234"/>
        <v>9.3627464306182127</v>
      </c>
      <c r="O531">
        <f t="shared" si="235"/>
        <v>9.2418902785769763</v>
      </c>
      <c r="P531" s="11">
        <f t="shared" si="236"/>
        <v>17.559125916293418</v>
      </c>
      <c r="Q531">
        <f t="shared" si="237"/>
        <v>28.956001143250759</v>
      </c>
      <c r="R531">
        <f t="shared" si="238"/>
        <v>0.21362959770276566</v>
      </c>
      <c r="S531">
        <f t="shared" si="239"/>
        <v>0.18015364946337725</v>
      </c>
      <c r="T531" s="14">
        <f t="shared" si="240"/>
        <v>8.1764344877892743</v>
      </c>
      <c r="U531" s="14">
        <f t="shared" si="241"/>
        <v>15.090353294884217</v>
      </c>
      <c r="V531">
        <f t="shared" si="242"/>
        <v>41.880283585000008</v>
      </c>
      <c r="W531">
        <f t="shared" si="243"/>
        <v>82.906008150000005</v>
      </c>
      <c r="X531">
        <f t="shared" si="244"/>
        <v>75.159416510504442</v>
      </c>
      <c r="Y531">
        <f t="shared" si="245"/>
        <v>90.126247910309473</v>
      </c>
      <c r="Z531">
        <v>69.424000000000007</v>
      </c>
      <c r="AA531">
        <f t="shared" si="246"/>
        <v>0.24995002865024057</v>
      </c>
      <c r="AB531">
        <f t="shared" si="247"/>
        <v>75.159416510504442</v>
      </c>
      <c r="AC531">
        <f t="shared" si="248"/>
        <v>90.126247910309473</v>
      </c>
      <c r="AD531">
        <f t="shared" si="249"/>
        <v>82.906008150000005</v>
      </c>
      <c r="AE531">
        <f t="shared" si="250"/>
        <v>7.8647692261498268</v>
      </c>
      <c r="AF531">
        <f t="shared" si="251"/>
        <v>12.969453479030014</v>
      </c>
    </row>
    <row r="532" spans="1:32" x14ac:dyDescent="0.25">
      <c r="A532">
        <v>3516.25</v>
      </c>
      <c r="B532">
        <v>2.444</v>
      </c>
      <c r="C532">
        <v>116.556</v>
      </c>
      <c r="D532">
        <f t="shared" si="224"/>
        <v>2444</v>
      </c>
      <c r="E532">
        <f t="shared" si="225"/>
        <v>2615.0519921754349</v>
      </c>
      <c r="F532">
        <f t="shared" si="226"/>
        <v>3461.3404612375166</v>
      </c>
      <c r="G532">
        <f t="shared" si="227"/>
        <v>2999.8116750746422</v>
      </c>
      <c r="H532">
        <f t="shared" si="228"/>
        <v>1581.314667874658</v>
      </c>
      <c r="I532">
        <f t="shared" si="229"/>
        <v>2073.4337733159909</v>
      </c>
      <c r="J532">
        <f t="shared" si="230"/>
        <v>16.713286476832057</v>
      </c>
      <c r="K532">
        <f t="shared" si="231"/>
        <v>6.1113590566740585</v>
      </c>
      <c r="L532">
        <f t="shared" si="232"/>
        <v>29.281265315338263</v>
      </c>
      <c r="M532">
        <f t="shared" si="233"/>
        <v>10.507067884528137</v>
      </c>
      <c r="N532">
        <f t="shared" si="234"/>
        <v>8.2671295462819891</v>
      </c>
      <c r="O532">
        <f t="shared" si="235"/>
        <v>7.3742503238733308</v>
      </c>
      <c r="P532" s="11">
        <f t="shared" si="236"/>
        <v>13.816780885072154</v>
      </c>
      <c r="Q532">
        <f t="shared" si="237"/>
        <v>25.061896176090599</v>
      </c>
      <c r="R532">
        <f t="shared" si="238"/>
        <v>0.19639322402595838</v>
      </c>
      <c r="S532">
        <f t="shared" si="239"/>
        <v>0.19262083635124944</v>
      </c>
      <c r="T532" s="14">
        <f t="shared" si="240"/>
        <v>6.0958731879519084</v>
      </c>
      <c r="U532" s="14">
        <f t="shared" si="241"/>
        <v>12.643154012612138</v>
      </c>
      <c r="V532">
        <f t="shared" si="242"/>
        <v>41.88177245</v>
      </c>
      <c r="W532">
        <f t="shared" si="243"/>
        <v>82.908955500000019</v>
      </c>
      <c r="X532">
        <f t="shared" si="244"/>
        <v>73.906396362459546</v>
      </c>
      <c r="Y532">
        <f t="shared" si="245"/>
        <v>86.725019181583889</v>
      </c>
      <c r="Z532">
        <v>67.213999999999999</v>
      </c>
      <c r="AA532">
        <f t="shared" si="246"/>
        <v>0.22050024652532543</v>
      </c>
      <c r="AB532">
        <f t="shared" si="247"/>
        <v>73.906396362459546</v>
      </c>
      <c r="AC532">
        <f t="shared" si="248"/>
        <v>86.725019181583889</v>
      </c>
      <c r="AD532">
        <f t="shared" si="249"/>
        <v>82.908955500000019</v>
      </c>
      <c r="AE532">
        <f t="shared" si="250"/>
        <v>6.0698855460442944</v>
      </c>
      <c r="AF532">
        <f t="shared" si="251"/>
        <v>11.010006065889833</v>
      </c>
    </row>
    <row r="533" spans="1:32" x14ac:dyDescent="0.25">
      <c r="A533">
        <v>3516.375</v>
      </c>
      <c r="B533">
        <v>2.3450000000000002</v>
      </c>
      <c r="C533">
        <v>124.01300000000001</v>
      </c>
      <c r="D533">
        <f t="shared" si="224"/>
        <v>2345</v>
      </c>
      <c r="E533">
        <f t="shared" si="225"/>
        <v>2457.806842830993</v>
      </c>
      <c r="F533">
        <f t="shared" si="226"/>
        <v>3349.554884568553</v>
      </c>
      <c r="G533">
        <f t="shared" si="227"/>
        <v>2852.5987662583757</v>
      </c>
      <c r="H533">
        <f t="shared" si="228"/>
        <v>1460.5227184027135</v>
      </c>
      <c r="I533">
        <f t="shared" si="229"/>
        <v>1995.1726692531179</v>
      </c>
      <c r="J533">
        <f t="shared" si="230"/>
        <v>14.165709947783769</v>
      </c>
      <c r="K533">
        <f t="shared" si="231"/>
        <v>5.0021819027257095</v>
      </c>
      <c r="L533">
        <f t="shared" si="232"/>
        <v>26.309769533508387</v>
      </c>
      <c r="M533">
        <f t="shared" si="233"/>
        <v>9.334774283415662</v>
      </c>
      <c r="N533">
        <f t="shared" si="234"/>
        <v>7.6402209666770631</v>
      </c>
      <c r="O533">
        <f t="shared" si="235"/>
        <v>6.4067189161857296</v>
      </c>
      <c r="P533" s="11">
        <f t="shared" si="236"/>
        <v>11.747679976860047</v>
      </c>
      <c r="Q533">
        <f t="shared" si="237"/>
        <v>22.451476269275492</v>
      </c>
      <c r="R533">
        <f t="shared" si="238"/>
        <v>0.18871047743447036</v>
      </c>
      <c r="S533">
        <f t="shared" si="239"/>
        <v>0.20257199518810054</v>
      </c>
      <c r="T533" s="14">
        <f t="shared" si="240"/>
        <v>4.9971431840141403</v>
      </c>
      <c r="U533" s="14">
        <f t="shared" si="241"/>
        <v>11.049270286026065</v>
      </c>
      <c r="V533">
        <f t="shared" si="242"/>
        <v>41.883261314999999</v>
      </c>
      <c r="W533">
        <f t="shared" si="243"/>
        <v>82.911902850000004</v>
      </c>
      <c r="X533">
        <f t="shared" si="244"/>
        <v>73.186488539313984</v>
      </c>
      <c r="Y533">
        <f t="shared" si="245"/>
        <v>84.574913165081071</v>
      </c>
      <c r="Z533">
        <v>65.69</v>
      </c>
      <c r="AA533">
        <f t="shared" si="246"/>
        <v>0.2001918899830763</v>
      </c>
      <c r="AB533">
        <f t="shared" si="247"/>
        <v>73.186488539313956</v>
      </c>
      <c r="AC533">
        <f t="shared" si="248"/>
        <v>84.574913165081071</v>
      </c>
      <c r="AD533">
        <f t="shared" si="249"/>
        <v>82.911902850000004</v>
      </c>
      <c r="AE533">
        <f t="shared" si="250"/>
        <v>5.091318816422004</v>
      </c>
      <c r="AF533">
        <f t="shared" si="251"/>
        <v>9.7302296122614411</v>
      </c>
    </row>
    <row r="534" spans="1:32" x14ac:dyDescent="0.25">
      <c r="A534">
        <v>3516.5</v>
      </c>
      <c r="B534">
        <v>2.2040000000000002</v>
      </c>
      <c r="C534">
        <v>126.514</v>
      </c>
      <c r="D534">
        <f t="shared" si="224"/>
        <v>2204</v>
      </c>
      <c r="E534">
        <f t="shared" si="225"/>
        <v>2409.2195330161094</v>
      </c>
      <c r="F534">
        <f t="shared" si="226"/>
        <v>3315.0141660211521</v>
      </c>
      <c r="G534">
        <f t="shared" si="227"/>
        <v>2807.1113268096815</v>
      </c>
      <c r="H534">
        <f t="shared" si="228"/>
        <v>1421.6318233038728</v>
      </c>
      <c r="I534">
        <f t="shared" si="229"/>
        <v>1969.9752583185793</v>
      </c>
      <c r="J534">
        <f t="shared" si="230"/>
        <v>12.792762623219058</v>
      </c>
      <c r="K534">
        <f t="shared" si="231"/>
        <v>4.4543656384307679</v>
      </c>
      <c r="L534">
        <f t="shared" si="232"/>
        <v>24.220458901709694</v>
      </c>
      <c r="M534">
        <f t="shared" si="233"/>
        <v>8.5532887505257271</v>
      </c>
      <c r="N534">
        <f t="shared" si="234"/>
        <v>7.11388140065824</v>
      </c>
      <c r="O534">
        <f t="shared" si="235"/>
        <v>5.8396828694286951</v>
      </c>
      <c r="P534" s="11">
        <f t="shared" si="236"/>
        <v>10.616115807844945</v>
      </c>
      <c r="Q534">
        <f t="shared" si="237"/>
        <v>20.636791757550551</v>
      </c>
      <c r="R534">
        <f t="shared" si="238"/>
        <v>0.18636686820521287</v>
      </c>
      <c r="S534">
        <f t="shared" si="239"/>
        <v>0.20636589968286248</v>
      </c>
      <c r="T534" s="14">
        <f t="shared" si="240"/>
        <v>4.414016799005859</v>
      </c>
      <c r="U534" s="14">
        <f t="shared" si="241"/>
        <v>9.9653281422965172</v>
      </c>
      <c r="V534">
        <f t="shared" si="242"/>
        <v>41.884750180000005</v>
      </c>
      <c r="W534">
        <f t="shared" si="243"/>
        <v>82.914850200000004</v>
      </c>
      <c r="X534">
        <f t="shared" si="244"/>
        <v>72.428703168489449</v>
      </c>
      <c r="Y534">
        <f t="shared" si="245"/>
        <v>82.863715444130833</v>
      </c>
      <c r="Z534">
        <v>65.099000000000004</v>
      </c>
      <c r="AA534">
        <f t="shared" si="246"/>
        <v>0.1923164052609837</v>
      </c>
      <c r="AB534">
        <f t="shared" si="247"/>
        <v>72.428703168489463</v>
      </c>
      <c r="AC534">
        <f t="shared" si="248"/>
        <v>82.863715444130847</v>
      </c>
      <c r="AD534">
        <f t="shared" si="249"/>
        <v>82.914850200000004</v>
      </c>
      <c r="AE534">
        <f t="shared" si="250"/>
        <v>4.5765256200249089</v>
      </c>
      <c r="AF534">
        <f t="shared" si="251"/>
        <v>8.8963617111031805</v>
      </c>
    </row>
    <row r="535" spans="1:32" x14ac:dyDescent="0.25">
      <c r="A535">
        <v>3516.625</v>
      </c>
      <c r="B535">
        <v>2.0550000000000002</v>
      </c>
      <c r="C535">
        <v>125.88200000000001</v>
      </c>
      <c r="D535">
        <f t="shared" si="224"/>
        <v>2055</v>
      </c>
      <c r="E535">
        <f t="shared" si="225"/>
        <v>2421.3151999491588</v>
      </c>
      <c r="F535">
        <f t="shared" si="226"/>
        <v>3323.6129756438572</v>
      </c>
      <c r="G535">
        <f t="shared" si="227"/>
        <v>2818.4352901924026</v>
      </c>
      <c r="H535">
        <f t="shared" si="228"/>
        <v>1431.3864325118611</v>
      </c>
      <c r="I535">
        <f t="shared" si="229"/>
        <v>1976.2952696244347</v>
      </c>
      <c r="J535">
        <f t="shared" si="230"/>
        <v>12.047986796372435</v>
      </c>
      <c r="K535">
        <f t="shared" si="231"/>
        <v>4.2104219299129122</v>
      </c>
      <c r="L535">
        <f t="shared" si="232"/>
        <v>22.70035860038918</v>
      </c>
      <c r="M535">
        <f t="shared" si="233"/>
        <v>8.0263018500805305</v>
      </c>
      <c r="N535">
        <f t="shared" si="234"/>
        <v>6.6477549002281187</v>
      </c>
      <c r="O535">
        <f t="shared" si="235"/>
        <v>5.4866380101303358</v>
      </c>
      <c r="P535" s="11">
        <f t="shared" si="236"/>
        <v>9.996529781694214</v>
      </c>
      <c r="Q535">
        <f t="shared" si="237"/>
        <v>19.349575913740569</v>
      </c>
      <c r="R535">
        <f t="shared" si="238"/>
        <v>0.18695027910447912</v>
      </c>
      <c r="S535">
        <f t="shared" si="239"/>
        <v>0.20538551098389282</v>
      </c>
      <c r="T535" s="14">
        <f t="shared" si="240"/>
        <v>4.100518735172801</v>
      </c>
      <c r="U535" s="14">
        <f t="shared" si="241"/>
        <v>9.2092584571411589</v>
      </c>
      <c r="V535">
        <f t="shared" si="242"/>
        <v>41.886239045000004</v>
      </c>
      <c r="W535">
        <f t="shared" si="243"/>
        <v>82.917797550000017</v>
      </c>
      <c r="X535">
        <f t="shared" si="244"/>
        <v>71.625752784661742</v>
      </c>
      <c r="Y535">
        <f t="shared" si="245"/>
        <v>81.417841041759985</v>
      </c>
      <c r="Z535">
        <v>65.230999999999995</v>
      </c>
      <c r="AA535">
        <f t="shared" si="246"/>
        <v>0.19407539677251698</v>
      </c>
      <c r="AB535">
        <f t="shared" si="247"/>
        <v>71.625752784661756</v>
      </c>
      <c r="AC535">
        <f t="shared" si="248"/>
        <v>81.417841041759999</v>
      </c>
      <c r="AD535">
        <f t="shared" si="249"/>
        <v>82.917797550000017</v>
      </c>
      <c r="AE535">
        <f t="shared" si="250"/>
        <v>4.3145554758900841</v>
      </c>
      <c r="AF535">
        <f t="shared" si="251"/>
        <v>8.3513799826474617</v>
      </c>
    </row>
    <row r="536" spans="1:32" x14ac:dyDescent="0.25">
      <c r="A536">
        <v>3516.75</v>
      </c>
      <c r="B536">
        <v>1.93</v>
      </c>
      <c r="C536">
        <v>123.76300000000001</v>
      </c>
      <c r="D536">
        <f t="shared" si="224"/>
        <v>1930</v>
      </c>
      <c r="E536">
        <f t="shared" si="225"/>
        <v>2462.7715876311981</v>
      </c>
      <c r="F536">
        <f t="shared" si="226"/>
        <v>3353.0843216470184</v>
      </c>
      <c r="G536">
        <f t="shared" si="227"/>
        <v>2857.2467603403275</v>
      </c>
      <c r="H536">
        <f t="shared" si="228"/>
        <v>1464.4532860544932</v>
      </c>
      <c r="I536">
        <f t="shared" si="229"/>
        <v>1997.7192840347061</v>
      </c>
      <c r="J536">
        <f t="shared" si="230"/>
        <v>11.705920713187941</v>
      </c>
      <c r="K536">
        <f t="shared" si="231"/>
        <v>4.1391232141791008</v>
      </c>
      <c r="L536">
        <f t="shared" si="232"/>
        <v>21.699326723384839</v>
      </c>
      <c r="M536">
        <f t="shared" si="233"/>
        <v>7.7024029119619888</v>
      </c>
      <c r="N536">
        <f t="shared" si="234"/>
        <v>6.2945208994608617</v>
      </c>
      <c r="O536">
        <f t="shared" si="235"/>
        <v>5.2894420673483342</v>
      </c>
      <c r="P536" s="11">
        <f t="shared" si="236"/>
        <v>9.7070388330850221</v>
      </c>
      <c r="Q536">
        <f t="shared" si="237"/>
        <v>18.519740282816549</v>
      </c>
      <c r="R536">
        <f t="shared" si="238"/>
        <v>0.18895016285762861</v>
      </c>
      <c r="S536">
        <f t="shared" si="239"/>
        <v>0.20220536983692541</v>
      </c>
      <c r="T536" s="14">
        <f t="shared" si="240"/>
        <v>3.9555189117101612</v>
      </c>
      <c r="U536" s="14">
        <f t="shared" si="241"/>
        <v>8.7277635723793381</v>
      </c>
      <c r="V536">
        <f t="shared" si="242"/>
        <v>41.887727910000002</v>
      </c>
      <c r="W536">
        <f t="shared" si="243"/>
        <v>82.920744900000003</v>
      </c>
      <c r="X536">
        <f t="shared" si="244"/>
        <v>70.935410822159028</v>
      </c>
      <c r="Y536">
        <f t="shared" si="245"/>
        <v>80.332342374752656</v>
      </c>
      <c r="Z536">
        <v>65.855999999999995</v>
      </c>
      <c r="AA536">
        <f t="shared" si="246"/>
        <v>0.2024039550657622</v>
      </c>
      <c r="AB536">
        <f t="shared" si="247"/>
        <v>70.935410822159028</v>
      </c>
      <c r="AC536">
        <f t="shared" si="248"/>
        <v>80.332342374752642</v>
      </c>
      <c r="AD536">
        <f t="shared" si="249"/>
        <v>82.920744900000003</v>
      </c>
      <c r="AE536">
        <f t="shared" si="250"/>
        <v>4.2131896191799436</v>
      </c>
      <c r="AF536">
        <f t="shared" si="251"/>
        <v>8.0382059710657696</v>
      </c>
    </row>
    <row r="537" spans="1:32" x14ac:dyDescent="0.25">
      <c r="A537">
        <v>3516.875</v>
      </c>
      <c r="B537">
        <v>1.9019999999999999</v>
      </c>
      <c r="C537">
        <v>117.996</v>
      </c>
      <c r="D537">
        <f t="shared" si="224"/>
        <v>1902</v>
      </c>
      <c r="E537">
        <f t="shared" si="225"/>
        <v>2583.1384114715756</v>
      </c>
      <c r="F537">
        <f t="shared" si="226"/>
        <v>3438.653096715143</v>
      </c>
      <c r="G537">
        <f t="shared" si="227"/>
        <v>2969.9341808196891</v>
      </c>
      <c r="H537">
        <f t="shared" si="228"/>
        <v>1557.397862726928</v>
      </c>
      <c r="I537">
        <f t="shared" si="229"/>
        <v>2057.9380752607767</v>
      </c>
      <c r="J537">
        <f t="shared" si="230"/>
        <v>12.69129290846344</v>
      </c>
      <c r="K537">
        <f t="shared" si="231"/>
        <v>4.6132783715758192</v>
      </c>
      <c r="L537">
        <f t="shared" si="232"/>
        <v>22.489885397381521</v>
      </c>
      <c r="M537">
        <f t="shared" si="233"/>
        <v>8.0551775492984738</v>
      </c>
      <c r="N537">
        <f t="shared" si="234"/>
        <v>6.379530298784573</v>
      </c>
      <c r="O537">
        <f t="shared" si="235"/>
        <v>5.6241341823887803</v>
      </c>
      <c r="P537" s="11">
        <f t="shared" si="236"/>
        <v>10.499985288357049</v>
      </c>
      <c r="Q537">
        <f t="shared" si="237"/>
        <v>19.241946974156363</v>
      </c>
      <c r="R537">
        <f t="shared" si="238"/>
        <v>0.19481288577432743</v>
      </c>
      <c r="S537">
        <f t="shared" si="239"/>
        <v>0.19438378958091054</v>
      </c>
      <c r="T537" s="14">
        <f t="shared" si="240"/>
        <v>4.354935546600684</v>
      </c>
      <c r="U537" s="14">
        <f t="shared" si="241"/>
        <v>9.146542009894949</v>
      </c>
      <c r="V537">
        <f t="shared" si="242"/>
        <v>41.889216775000008</v>
      </c>
      <c r="W537">
        <f t="shared" si="243"/>
        <v>82.923692250000016</v>
      </c>
      <c r="X537">
        <f t="shared" si="244"/>
        <v>70.804462075965105</v>
      </c>
      <c r="Y537">
        <f t="shared" si="245"/>
        <v>80.631778686109243</v>
      </c>
      <c r="Z537">
        <v>69.054000000000002</v>
      </c>
      <c r="AA537">
        <f t="shared" si="246"/>
        <v>0.24501952214063935</v>
      </c>
      <c r="AB537">
        <f t="shared" si="247"/>
        <v>70.80446207596512</v>
      </c>
      <c r="AC537">
        <f t="shared" si="248"/>
        <v>80.631778686109243</v>
      </c>
      <c r="AD537">
        <f t="shared" si="249"/>
        <v>82.923692250000016</v>
      </c>
      <c r="AE537">
        <f t="shared" si="250"/>
        <v>4.6878657183363472</v>
      </c>
      <c r="AF537">
        <f t="shared" si="251"/>
        <v>8.590837139002101</v>
      </c>
    </row>
    <row r="538" spans="1:32" x14ac:dyDescent="0.25">
      <c r="A538">
        <v>3517</v>
      </c>
      <c r="B538">
        <v>1.964</v>
      </c>
      <c r="C538">
        <v>110.744</v>
      </c>
      <c r="D538">
        <f t="shared" si="224"/>
        <v>1964</v>
      </c>
      <c r="E538">
        <f t="shared" si="225"/>
        <v>2752.2935779816512</v>
      </c>
      <c r="F538">
        <f t="shared" si="226"/>
        <v>3558.905504587156</v>
      </c>
      <c r="G538">
        <f t="shared" si="227"/>
        <v>3128.2972477064218</v>
      </c>
      <c r="H538">
        <f t="shared" si="228"/>
        <v>1680.9458315308275</v>
      </c>
      <c r="I538">
        <f t="shared" si="229"/>
        <v>2137.9848042488234</v>
      </c>
      <c r="J538">
        <f t="shared" si="230"/>
        <v>14.877535560979716</v>
      </c>
      <c r="K538">
        <f t="shared" si="231"/>
        <v>5.5494369370942591</v>
      </c>
      <c r="L538">
        <f t="shared" si="232"/>
        <v>24.875647679100613</v>
      </c>
      <c r="M538">
        <f t="shared" si="233"/>
        <v>8.9774028015625991</v>
      </c>
      <c r="N538">
        <f t="shared" si="234"/>
        <v>6.9208420759754148</v>
      </c>
      <c r="O538">
        <f t="shared" si="235"/>
        <v>6.4664856284392362</v>
      </c>
      <c r="P538" s="11">
        <f t="shared" si="236"/>
        <v>12.247343567781114</v>
      </c>
      <c r="Q538">
        <f t="shared" si="237"/>
        <v>21.299370047377124</v>
      </c>
      <c r="R538">
        <f t="shared" si="238"/>
        <v>0.20337105379397796</v>
      </c>
      <c r="S538">
        <f t="shared" si="239"/>
        <v>0.18627683964842107</v>
      </c>
      <c r="T538" s="14">
        <f t="shared" si="240"/>
        <v>5.258763015686184</v>
      </c>
      <c r="U538" s="14">
        <f t="shared" si="241"/>
        <v>10.358707816366831</v>
      </c>
      <c r="V538">
        <f t="shared" si="242"/>
        <v>41.89070564</v>
      </c>
      <c r="W538">
        <f t="shared" si="243"/>
        <v>82.926639600000016</v>
      </c>
      <c r="X538">
        <f t="shared" si="244"/>
        <v>71.395420409894953</v>
      </c>
      <c r="Y538">
        <f t="shared" si="245"/>
        <v>82.347851827801321</v>
      </c>
      <c r="Z538">
        <v>73.009</v>
      </c>
      <c r="AA538">
        <f t="shared" si="246"/>
        <v>0.297722639020295</v>
      </c>
      <c r="AB538">
        <f t="shared" si="247"/>
        <v>71.395420409894953</v>
      </c>
      <c r="AC538">
        <f t="shared" si="248"/>
        <v>82.347851827801321</v>
      </c>
      <c r="AD538">
        <f t="shared" si="249"/>
        <v>82.926639600000016</v>
      </c>
      <c r="AE538">
        <f t="shared" si="250"/>
        <v>5.6562613435810922</v>
      </c>
      <c r="AF538">
        <f t="shared" si="251"/>
        <v>9.8368109602591147</v>
      </c>
    </row>
    <row r="539" spans="1:32" x14ac:dyDescent="0.25">
      <c r="A539">
        <v>3517.125</v>
      </c>
      <c r="B539">
        <v>2.1040000000000001</v>
      </c>
      <c r="C539">
        <v>102.96</v>
      </c>
      <c r="D539">
        <f t="shared" si="224"/>
        <v>2104</v>
      </c>
      <c r="E539">
        <f t="shared" si="225"/>
        <v>2960.3729603729607</v>
      </c>
      <c r="F539">
        <f t="shared" si="226"/>
        <v>3706.8291375291378</v>
      </c>
      <c r="G539">
        <f t="shared" si="227"/>
        <v>3323.1011655011662</v>
      </c>
      <c r="H539">
        <f t="shared" si="228"/>
        <v>1822.9027968512601</v>
      </c>
      <c r="I539">
        <f t="shared" si="229"/>
        <v>2229.9587220799317</v>
      </c>
      <c r="J539">
        <f t="shared" si="230"/>
        <v>18.439052167723499</v>
      </c>
      <c r="K539">
        <f t="shared" si="231"/>
        <v>6.9915385726401809</v>
      </c>
      <c r="L539">
        <f t="shared" si="232"/>
        <v>28.910185064172865</v>
      </c>
      <c r="M539">
        <f t="shared" si="233"/>
        <v>10.462594258187483</v>
      </c>
      <c r="N539">
        <f t="shared" si="234"/>
        <v>7.9849965477978984</v>
      </c>
      <c r="O539">
        <f t="shared" si="235"/>
        <v>7.9187630787934324</v>
      </c>
      <c r="P539" s="11">
        <f t="shared" si="236"/>
        <v>15.039865284322085</v>
      </c>
      <c r="Q539">
        <f t="shared" si="237"/>
        <v>24.685602453438477</v>
      </c>
      <c r="R539">
        <f t="shared" si="238"/>
        <v>0.21462865156961752</v>
      </c>
      <c r="S539">
        <f t="shared" si="239"/>
        <v>0.17970752971333129</v>
      </c>
      <c r="T539" s="14">
        <f t="shared" si="240"/>
        <v>6.7633992569988317</v>
      </c>
      <c r="U539" s="14">
        <f t="shared" si="241"/>
        <v>12.410985876941544</v>
      </c>
      <c r="V539">
        <f t="shared" si="242"/>
        <v>41.892194504999999</v>
      </c>
      <c r="W539">
        <f t="shared" si="243"/>
        <v>82.929586950000001</v>
      </c>
      <c r="X539">
        <f t="shared" si="244"/>
        <v>72.845116837834539</v>
      </c>
      <c r="Y539">
        <f t="shared" si="245"/>
        <v>85.609481832823263</v>
      </c>
      <c r="Z539">
        <v>76.658000000000001</v>
      </c>
      <c r="AA539">
        <f t="shared" si="246"/>
        <v>0.34634809375957781</v>
      </c>
      <c r="AB539">
        <f t="shared" si="247"/>
        <v>72.845116837834539</v>
      </c>
      <c r="AC539">
        <f t="shared" si="248"/>
        <v>85.609481832823278</v>
      </c>
      <c r="AD539">
        <f t="shared" si="249"/>
        <v>82.929586950000001</v>
      </c>
      <c r="AE539">
        <f t="shared" si="250"/>
        <v>7.1592495108449743</v>
      </c>
      <c r="AF539">
        <f t="shared" si="251"/>
        <v>11.750795898013857</v>
      </c>
    </row>
    <row r="540" spans="1:32" x14ac:dyDescent="0.25">
      <c r="A540">
        <v>3517.25</v>
      </c>
      <c r="B540">
        <v>2.2789999999999999</v>
      </c>
      <c r="C540">
        <v>94.891000000000005</v>
      </c>
      <c r="D540">
        <f t="shared" si="224"/>
        <v>2279</v>
      </c>
      <c r="E540">
        <f t="shared" si="225"/>
        <v>3212.1065222202315</v>
      </c>
      <c r="F540">
        <f t="shared" si="226"/>
        <v>3885.7865266463623</v>
      </c>
      <c r="G540">
        <f t="shared" si="227"/>
        <v>3558.7741261025808</v>
      </c>
      <c r="H540">
        <f t="shared" si="228"/>
        <v>1981.866063850739</v>
      </c>
      <c r="I540">
        <f t="shared" si="229"/>
        <v>2332.9510227688938</v>
      </c>
      <c r="J540">
        <f t="shared" si="230"/>
        <v>23.51387491869454</v>
      </c>
      <c r="K540">
        <f t="shared" si="231"/>
        <v>8.9514404636035021</v>
      </c>
      <c r="L540">
        <f t="shared" si="232"/>
        <v>34.411388864988723</v>
      </c>
      <c r="M540">
        <f t="shared" si="233"/>
        <v>12.403823221700977</v>
      </c>
      <c r="N540">
        <f t="shared" si="234"/>
        <v>9.6037424215867695</v>
      </c>
      <c r="O540">
        <f t="shared" si="235"/>
        <v>10.096998737199508</v>
      </c>
      <c r="P540" s="11">
        <f t="shared" si="236"/>
        <v>18.881405105746246</v>
      </c>
      <c r="Q540">
        <f t="shared" si="237"/>
        <v>29.152933237528305</v>
      </c>
      <c r="R540">
        <f t="shared" si="238"/>
        <v>0.22939835556685179</v>
      </c>
      <c r="S540">
        <f t="shared" si="239"/>
        <v>0.17515917134823802</v>
      </c>
      <c r="T540" s="14">
        <f t="shared" si="240"/>
        <v>8.9370276267207593</v>
      </c>
      <c r="U540" s="14">
        <f t="shared" si="241"/>
        <v>15.216182249517962</v>
      </c>
      <c r="V540">
        <f t="shared" si="242"/>
        <v>41.893683369999998</v>
      </c>
      <c r="W540">
        <f t="shared" si="243"/>
        <v>82.932534300000015</v>
      </c>
      <c r="X540">
        <f t="shared" si="244"/>
        <v>75.099808230550764</v>
      </c>
      <c r="Y540">
        <f t="shared" si="245"/>
        <v>90.232472561025958</v>
      </c>
      <c r="Z540">
        <v>79.046000000000006</v>
      </c>
      <c r="AA540">
        <f t="shared" si="246"/>
        <v>0.37816984928640918</v>
      </c>
      <c r="AB540">
        <f t="shared" si="247"/>
        <v>75.099808230550749</v>
      </c>
      <c r="AC540">
        <f t="shared" si="248"/>
        <v>90.232472561025943</v>
      </c>
      <c r="AD540">
        <f t="shared" si="249"/>
        <v>82.932534300000015</v>
      </c>
      <c r="AE540">
        <f t="shared" si="250"/>
        <v>9.1631372005752532</v>
      </c>
      <c r="AF540">
        <f t="shared" si="251"/>
        <v>14.147905071608522</v>
      </c>
    </row>
    <row r="541" spans="1:32" x14ac:dyDescent="0.25">
      <c r="A541">
        <v>3517.375</v>
      </c>
      <c r="B541">
        <v>2.4260000000000002</v>
      </c>
      <c r="C541">
        <v>86.641999999999996</v>
      </c>
      <c r="D541">
        <f t="shared" si="224"/>
        <v>2426</v>
      </c>
      <c r="E541">
        <f t="shared" si="225"/>
        <v>3517.9243323099654</v>
      </c>
      <c r="F541">
        <f t="shared" si="226"/>
        <v>4103.1924078391548</v>
      </c>
      <c r="G541">
        <f t="shared" si="227"/>
        <v>3845.0807599085902</v>
      </c>
      <c r="H541">
        <f t="shared" si="228"/>
        <v>2159.0071337518657</v>
      </c>
      <c r="I541">
        <f t="shared" si="229"/>
        <v>2447.7207219578336</v>
      </c>
      <c r="J541">
        <f t="shared" si="230"/>
        <v>30.023670440664759</v>
      </c>
      <c r="K541">
        <f t="shared" si="231"/>
        <v>11.30834243551285</v>
      </c>
      <c r="L541">
        <f t="shared" si="232"/>
        <v>40.844591932126782</v>
      </c>
      <c r="M541">
        <f t="shared" si="233"/>
        <v>14.534982913534513</v>
      </c>
      <c r="N541">
        <f t="shared" si="234"/>
        <v>11.774626105057756</v>
      </c>
      <c r="O541">
        <f t="shared" si="235"/>
        <v>13.091625177951171</v>
      </c>
      <c r="P541" s="11">
        <f t="shared" si="236"/>
        <v>23.509295799869147</v>
      </c>
      <c r="Q541">
        <f t="shared" si="237"/>
        <v>34.088783989325783</v>
      </c>
      <c r="R541">
        <f t="shared" si="238"/>
        <v>0.24879931071380962</v>
      </c>
      <c r="S541">
        <f t="shared" si="239"/>
        <v>0.17264616656629811</v>
      </c>
      <c r="T541" s="14">
        <f t="shared" si="240"/>
        <v>11.690393395860967</v>
      </c>
      <c r="U541" s="14">
        <f t="shared" si="241"/>
        <v>18.430020875918782</v>
      </c>
      <c r="V541">
        <f t="shared" si="242"/>
        <v>41.895172235000004</v>
      </c>
      <c r="W541">
        <f t="shared" si="243"/>
        <v>82.93548165</v>
      </c>
      <c r="X541">
        <f t="shared" si="244"/>
        <v>77.911621041513001</v>
      </c>
      <c r="Y541">
        <f t="shared" si="245"/>
        <v>95.644300196025114</v>
      </c>
      <c r="Z541">
        <v>79.731999999999999</v>
      </c>
      <c r="AA541">
        <f t="shared" si="246"/>
        <v>0.38731127486907502</v>
      </c>
      <c r="AB541">
        <f t="shared" si="247"/>
        <v>77.911621041513001</v>
      </c>
      <c r="AC541">
        <f t="shared" si="248"/>
        <v>95.6443001960251</v>
      </c>
      <c r="AD541">
        <f t="shared" si="249"/>
        <v>82.93548165</v>
      </c>
      <c r="AE541">
        <f t="shared" si="250"/>
        <v>11.471732062144705</v>
      </c>
      <c r="AF541">
        <f t="shared" si="251"/>
        <v>16.634160358476166</v>
      </c>
    </row>
    <row r="542" spans="1:32" x14ac:dyDescent="0.25">
      <c r="A542">
        <v>3517.5</v>
      </c>
      <c r="B542">
        <v>2.452</v>
      </c>
      <c r="C542">
        <v>80.709000000000003</v>
      </c>
      <c r="D542">
        <f t="shared" si="224"/>
        <v>2452</v>
      </c>
      <c r="E542">
        <f t="shared" si="225"/>
        <v>3776.5304984574209</v>
      </c>
      <c r="F542">
        <f t="shared" si="226"/>
        <v>4287.0355313533801</v>
      </c>
      <c r="G542">
        <f t="shared" si="227"/>
        <v>4087.1878526558376</v>
      </c>
      <c r="H542">
        <f t="shared" si="228"/>
        <v>2297.1735344472891</v>
      </c>
      <c r="I542">
        <f t="shared" si="229"/>
        <v>2537.2387329683984</v>
      </c>
      <c r="J542">
        <f t="shared" si="230"/>
        <v>34.970871749370247</v>
      </c>
      <c r="K542">
        <f t="shared" si="231"/>
        <v>12.939219318539102</v>
      </c>
      <c r="L542">
        <f t="shared" si="232"/>
        <v>45.064507782655745</v>
      </c>
      <c r="M542">
        <f t="shared" si="233"/>
        <v>15.784947111560106</v>
      </c>
      <c r="N542">
        <f t="shared" si="234"/>
        <v>13.494613559535534</v>
      </c>
      <c r="O542">
        <f t="shared" si="235"/>
        <v>15.582639434048254</v>
      </c>
      <c r="P542" s="11">
        <f t="shared" si="236"/>
        <v>26.677760576726772</v>
      </c>
      <c r="Q542">
        <f t="shared" si="237"/>
        <v>36.99522706523409</v>
      </c>
      <c r="R542">
        <f t="shared" si="238"/>
        <v>0.26610097755720791</v>
      </c>
      <c r="S542">
        <f t="shared" si="239"/>
        <v>0.17185147355168004</v>
      </c>
      <c r="T542" s="14">
        <f t="shared" si="240"/>
        <v>13.648944282270177</v>
      </c>
      <c r="U542" s="14">
        <f t="shared" si="241"/>
        <v>20.373177109944123</v>
      </c>
      <c r="V542">
        <f t="shared" si="242"/>
        <v>41.896661099999996</v>
      </c>
      <c r="W542">
        <f t="shared" si="243"/>
        <v>82.938429000000014</v>
      </c>
      <c r="X542">
        <f t="shared" si="244"/>
        <v>79.815907251236354</v>
      </c>
      <c r="Y542">
        <f t="shared" si="245"/>
        <v>99.073542727339685</v>
      </c>
      <c r="Z542">
        <v>80.486999999999995</v>
      </c>
      <c r="AA542">
        <f t="shared" si="246"/>
        <v>0.39737217328731517</v>
      </c>
      <c r="AB542">
        <f t="shared" si="247"/>
        <v>79.815907251236339</v>
      </c>
      <c r="AC542">
        <f t="shared" si="248"/>
        <v>99.073542727339671</v>
      </c>
      <c r="AD542">
        <f t="shared" si="249"/>
        <v>82.938429000000014</v>
      </c>
      <c r="AE542">
        <f t="shared" si="250"/>
        <v>13.09611846175954</v>
      </c>
      <c r="AF542">
        <f t="shared" si="251"/>
        <v>18.160965002012297</v>
      </c>
    </row>
    <row r="543" spans="1:32" x14ac:dyDescent="0.25">
      <c r="A543">
        <v>3517.625</v>
      </c>
      <c r="B543">
        <v>2.4430000000000001</v>
      </c>
      <c r="C543">
        <v>83.132000000000005</v>
      </c>
      <c r="D543">
        <f t="shared" si="224"/>
        <v>2443</v>
      </c>
      <c r="E543">
        <f t="shared" si="225"/>
        <v>3666.4581629216182</v>
      </c>
      <c r="F543">
        <f t="shared" si="226"/>
        <v>4208.7851080209775</v>
      </c>
      <c r="G543">
        <f t="shared" si="227"/>
        <v>3984.1381321272193</v>
      </c>
      <c r="H543">
        <f t="shared" si="228"/>
        <v>2239.5583647606672</v>
      </c>
      <c r="I543">
        <f t="shared" si="229"/>
        <v>2499.9098645284362</v>
      </c>
      <c r="J543">
        <f t="shared" si="230"/>
        <v>32.84104246989051</v>
      </c>
      <c r="K543">
        <f t="shared" si="231"/>
        <v>12.253163737781025</v>
      </c>
      <c r="L543">
        <f t="shared" si="232"/>
        <v>43.274989504874426</v>
      </c>
      <c r="M543">
        <f t="shared" si="233"/>
        <v>15.267649015062766</v>
      </c>
      <c r="N543">
        <f t="shared" si="234"/>
        <v>12.739691474748895</v>
      </c>
      <c r="O543">
        <f t="shared" si="235"/>
        <v>14.488749652860752</v>
      </c>
      <c r="P543" s="11">
        <f t="shared" si="236"/>
        <v>25.345726498006734</v>
      </c>
      <c r="Q543">
        <f t="shared" si="237"/>
        <v>35.790447727578297</v>
      </c>
      <c r="R543">
        <f t="shared" si="238"/>
        <v>0.25865986201244956</v>
      </c>
      <c r="S543">
        <f t="shared" si="239"/>
        <v>0.17210081566153818</v>
      </c>
      <c r="T543" s="14">
        <f t="shared" si="240"/>
        <v>12.8187940182797</v>
      </c>
      <c r="U543" s="14">
        <f t="shared" si="241"/>
        <v>19.563365980804768</v>
      </c>
      <c r="V543">
        <f t="shared" si="242"/>
        <v>41.898149964999995</v>
      </c>
      <c r="W543">
        <f t="shared" si="243"/>
        <v>82.941376350000013</v>
      </c>
      <c r="X543">
        <f t="shared" si="244"/>
        <v>79.008197422699226</v>
      </c>
      <c r="Y543">
        <f t="shared" si="245"/>
        <v>97.634729221075816</v>
      </c>
      <c r="Z543">
        <v>79.635000000000005</v>
      </c>
      <c r="AA543">
        <f t="shared" si="246"/>
        <v>0.38601868262196343</v>
      </c>
      <c r="AB543">
        <f t="shared" si="247"/>
        <v>79.008197422699226</v>
      </c>
      <c r="AC543">
        <f t="shared" si="248"/>
        <v>97.634729221075801</v>
      </c>
      <c r="AD543">
        <f t="shared" si="249"/>
        <v>82.941376350000013</v>
      </c>
      <c r="AE543">
        <f t="shared" si="250"/>
        <v>12.358291923002529</v>
      </c>
      <c r="AF543">
        <f t="shared" si="251"/>
        <v>17.451020830164786</v>
      </c>
    </row>
    <row r="544" spans="1:32" x14ac:dyDescent="0.25">
      <c r="A544">
        <v>3517.75</v>
      </c>
      <c r="B544">
        <v>2.444</v>
      </c>
      <c r="C544">
        <v>84.497</v>
      </c>
      <c r="D544">
        <f t="shared" si="224"/>
        <v>2444</v>
      </c>
      <c r="E544">
        <f t="shared" si="225"/>
        <v>3607.2286590056451</v>
      </c>
      <c r="F544">
        <f t="shared" si="226"/>
        <v>4166.6788536871127</v>
      </c>
      <c r="G544">
        <f t="shared" si="227"/>
        <v>3928.6874705610853</v>
      </c>
      <c r="H544">
        <f t="shared" si="228"/>
        <v>2207.8358612811899</v>
      </c>
      <c r="I544">
        <f t="shared" si="229"/>
        <v>2479.3568545240828</v>
      </c>
      <c r="J544">
        <f t="shared" si="230"/>
        <v>31.801568974371467</v>
      </c>
      <c r="K544">
        <f t="shared" si="231"/>
        <v>11.913373781238016</v>
      </c>
      <c r="L544">
        <f t="shared" si="232"/>
        <v>42.430803764901626</v>
      </c>
      <c r="M544">
        <f t="shared" si="233"/>
        <v>15.023782247112655</v>
      </c>
      <c r="N544">
        <f t="shared" si="234"/>
        <v>12.383239270676317</v>
      </c>
      <c r="O544">
        <f t="shared" si="235"/>
        <v>13.961146934653533</v>
      </c>
      <c r="P544" s="11">
        <f t="shared" si="236"/>
        <v>24.689755543478441</v>
      </c>
      <c r="Q544">
        <f t="shared" si="237"/>
        <v>35.22425614001321</v>
      </c>
      <c r="R544">
        <f t="shared" si="238"/>
        <v>0.25470018560009933</v>
      </c>
      <c r="S544">
        <f t="shared" si="239"/>
        <v>0.17228323602675943</v>
      </c>
      <c r="T544" s="14">
        <f t="shared" si="240"/>
        <v>12.413543954221824</v>
      </c>
      <c r="U544" s="14">
        <f t="shared" si="241"/>
        <v>19.184893538696137</v>
      </c>
      <c r="V544">
        <f t="shared" si="242"/>
        <v>41.899638830000001</v>
      </c>
      <c r="W544">
        <f t="shared" si="243"/>
        <v>82.944323699999998</v>
      </c>
      <c r="X544">
        <f t="shared" si="244"/>
        <v>78.62821523734091</v>
      </c>
      <c r="Y544">
        <f t="shared" si="245"/>
        <v>96.957229578818342</v>
      </c>
      <c r="Z544">
        <v>78.706000000000003</v>
      </c>
      <c r="AA544">
        <f t="shared" si="246"/>
        <v>0.37363911357488372</v>
      </c>
      <c r="AB544">
        <f t="shared" si="247"/>
        <v>78.62821523734091</v>
      </c>
      <c r="AC544">
        <f t="shared" si="248"/>
        <v>96.957229578818342</v>
      </c>
      <c r="AD544">
        <f t="shared" si="249"/>
        <v>82.944323699999998</v>
      </c>
      <c r="AE544">
        <f t="shared" si="250"/>
        <v>11.949300355034456</v>
      </c>
      <c r="AF544">
        <f t="shared" si="251"/>
        <v>17.047767672647634</v>
      </c>
    </row>
    <row r="545" spans="1:32" x14ac:dyDescent="0.25">
      <c r="A545">
        <v>3517.875</v>
      </c>
      <c r="B545">
        <v>2.4489999999999998</v>
      </c>
      <c r="C545">
        <v>83.164000000000001</v>
      </c>
      <c r="D545">
        <f t="shared" si="224"/>
        <v>2449</v>
      </c>
      <c r="E545">
        <f t="shared" si="225"/>
        <v>3665.0473762685779</v>
      </c>
      <c r="F545">
        <f t="shared" si="226"/>
        <v>4207.7821797893321</v>
      </c>
      <c r="G545">
        <f t="shared" si="227"/>
        <v>3982.8173536626432</v>
      </c>
      <c r="H545">
        <f t="shared" si="228"/>
        <v>2238.8087423912875</v>
      </c>
      <c r="I545">
        <f t="shared" si="229"/>
        <v>2499.4241841953153</v>
      </c>
      <c r="J545">
        <f t="shared" si="230"/>
        <v>32.896369489948015</v>
      </c>
      <c r="K545">
        <f t="shared" si="231"/>
        <v>12.275035968683756</v>
      </c>
      <c r="L545">
        <f t="shared" si="232"/>
        <v>43.360600206881479</v>
      </c>
      <c r="M545">
        <f t="shared" si="233"/>
        <v>15.299199947471482</v>
      </c>
      <c r="N545">
        <f t="shared" si="234"/>
        <v>12.762200311938514</v>
      </c>
      <c r="O545">
        <f t="shared" si="235"/>
        <v>14.511400762191364</v>
      </c>
      <c r="P545" s="11">
        <f t="shared" si="236"/>
        <v>25.392084239239161</v>
      </c>
      <c r="Q545">
        <f t="shared" si="237"/>
        <v>35.864528562973199</v>
      </c>
      <c r="R545">
        <f t="shared" si="238"/>
        <v>0.2585651576194094</v>
      </c>
      <c r="S545">
        <f t="shared" si="239"/>
        <v>0.17210470763540067</v>
      </c>
      <c r="T545" s="14">
        <f t="shared" si="240"/>
        <v>12.847523353864704</v>
      </c>
      <c r="U545" s="14">
        <f t="shared" si="241"/>
        <v>19.612985775994826</v>
      </c>
      <c r="V545">
        <f t="shared" si="242"/>
        <v>41.901127695000007</v>
      </c>
      <c r="W545">
        <f t="shared" si="243"/>
        <v>82.947271050000012</v>
      </c>
      <c r="X545">
        <f t="shared" si="244"/>
        <v>79.049765626027465</v>
      </c>
      <c r="Y545">
        <f t="shared" si="245"/>
        <v>97.714789561942666</v>
      </c>
      <c r="Z545">
        <v>77.521000000000001</v>
      </c>
      <c r="AA545">
        <f t="shared" si="246"/>
        <v>0.35784816705089079</v>
      </c>
      <c r="AB545">
        <f t="shared" si="247"/>
        <v>79.049765626027465</v>
      </c>
      <c r="AC545">
        <f t="shared" si="248"/>
        <v>97.714789561942666</v>
      </c>
      <c r="AD545">
        <f t="shared" si="249"/>
        <v>82.947271050000012</v>
      </c>
      <c r="AE545">
        <f t="shared" si="250"/>
        <v>12.172263907143636</v>
      </c>
      <c r="AF545">
        <f t="shared" si="251"/>
        <v>17.192464488566195</v>
      </c>
    </row>
    <row r="546" spans="1:32" x14ac:dyDescent="0.25">
      <c r="A546">
        <v>3518</v>
      </c>
      <c r="B546">
        <v>2.456</v>
      </c>
      <c r="C546">
        <v>79.677999999999997</v>
      </c>
      <c r="D546">
        <f t="shared" si="224"/>
        <v>2456</v>
      </c>
      <c r="E546">
        <f t="shared" si="225"/>
        <v>3825.3972238258993</v>
      </c>
      <c r="F546">
        <f t="shared" si="226"/>
        <v>4321.7748864178311</v>
      </c>
      <c r="G546">
        <f t="shared" si="227"/>
        <v>4132.9368809458065</v>
      </c>
      <c r="H546">
        <f t="shared" si="228"/>
        <v>2322.2155822595632</v>
      </c>
      <c r="I546">
        <f t="shared" si="229"/>
        <v>2553.4634757459708</v>
      </c>
      <c r="J546">
        <f t="shared" si="230"/>
        <v>35.940278587654831</v>
      </c>
      <c r="K546">
        <f t="shared" si="231"/>
        <v>13.244434876961284</v>
      </c>
      <c r="L546">
        <f t="shared" si="232"/>
        <v>45.87252494274928</v>
      </c>
      <c r="M546">
        <f t="shared" si="233"/>
        <v>16.013551573155112</v>
      </c>
      <c r="N546">
        <f t="shared" si="234"/>
        <v>13.845421796439055</v>
      </c>
      <c r="O546">
        <f t="shared" si="235"/>
        <v>16.09002629844916</v>
      </c>
      <c r="P546" s="11">
        <f t="shared" si="236"/>
        <v>27.269888514953401</v>
      </c>
      <c r="Q546">
        <f t="shared" si="237"/>
        <v>37.528316865516587</v>
      </c>
      <c r="R546">
        <f t="shared" si="238"/>
        <v>0.26943368245262361</v>
      </c>
      <c r="S546">
        <f t="shared" si="239"/>
        <v>0.17176744628057747</v>
      </c>
      <c r="T546" s="14">
        <f t="shared" si="240"/>
        <v>14.021005327366135</v>
      </c>
      <c r="U546" s="14">
        <f t="shared" si="241"/>
        <v>20.733412311138139</v>
      </c>
      <c r="V546">
        <f t="shared" si="242"/>
        <v>41.902616560000006</v>
      </c>
      <c r="W546">
        <f t="shared" si="243"/>
        <v>82.950218400000011</v>
      </c>
      <c r="X546">
        <f t="shared" si="244"/>
        <v>80.189782811585786</v>
      </c>
      <c r="Y546">
        <f t="shared" si="245"/>
        <v>99.726315730835026</v>
      </c>
      <c r="Z546">
        <v>75.936999999999998</v>
      </c>
      <c r="AA546">
        <f t="shared" si="246"/>
        <v>0.33674026891249009</v>
      </c>
      <c r="AB546">
        <f t="shared" si="247"/>
        <v>80.189782811585772</v>
      </c>
      <c r="AC546">
        <f t="shared" si="248"/>
        <v>99.726315730835012</v>
      </c>
      <c r="AD546">
        <f t="shared" si="249"/>
        <v>82.950218400000011</v>
      </c>
      <c r="AE546">
        <f t="shared" si="250"/>
        <v>12.904545157364744</v>
      </c>
      <c r="AF546">
        <f t="shared" si="251"/>
        <v>17.758996682564153</v>
      </c>
    </row>
    <row r="547" spans="1:32" x14ac:dyDescent="0.25">
      <c r="A547">
        <v>3518.125</v>
      </c>
      <c r="B547">
        <v>2.4780000000000002</v>
      </c>
      <c r="C547">
        <v>75.683999999999997</v>
      </c>
      <c r="D547">
        <f t="shared" si="224"/>
        <v>2478</v>
      </c>
      <c r="E547">
        <f t="shared" si="225"/>
        <v>4027.2712858728401</v>
      </c>
      <c r="F547">
        <f t="shared" si="226"/>
        <v>4465.2871571270016</v>
      </c>
      <c r="G547">
        <f t="shared" si="227"/>
        <v>4321.931377834153</v>
      </c>
      <c r="H547">
        <f t="shared" si="228"/>
        <v>2422.3845768682568</v>
      </c>
      <c r="I547">
        <f t="shared" si="229"/>
        <v>2618.362967352944</v>
      </c>
      <c r="J547">
        <f t="shared" si="230"/>
        <v>40.190468916819349</v>
      </c>
      <c r="K547">
        <f t="shared" si="231"/>
        <v>14.540772760781527</v>
      </c>
      <c r="L547">
        <f t="shared" si="232"/>
        <v>49.408320122305078</v>
      </c>
      <c r="M547">
        <f t="shared" si="233"/>
        <v>16.988733430179568</v>
      </c>
      <c r="N547">
        <f t="shared" si="234"/>
        <v>15.430853261945941</v>
      </c>
      <c r="O547">
        <f t="shared" si="235"/>
        <v>18.371491499437212</v>
      </c>
      <c r="P547" s="11">
        <f t="shared" si="236"/>
        <v>29.779734717179693</v>
      </c>
      <c r="Q547">
        <f t="shared" si="237"/>
        <v>39.804391447371735</v>
      </c>
      <c r="R547">
        <f t="shared" si="238"/>
        <v>0.28333938482780718</v>
      </c>
      <c r="S547">
        <f t="shared" si="239"/>
        <v>0.17149379060423001</v>
      </c>
      <c r="T547" s="14">
        <f t="shared" si="240"/>
        <v>15.617944287361643</v>
      </c>
      <c r="U547" s="14">
        <f t="shared" si="241"/>
        <v>22.284296130524133</v>
      </c>
      <c r="V547">
        <f t="shared" si="242"/>
        <v>41.904105425000004</v>
      </c>
      <c r="W547">
        <f t="shared" si="243"/>
        <v>82.953165750000011</v>
      </c>
      <c r="X547">
        <f t="shared" si="244"/>
        <v>81.773475509642921</v>
      </c>
      <c r="Y547">
        <f t="shared" si="245"/>
        <v>102.499730294462</v>
      </c>
      <c r="Z547">
        <v>74.370999999999995</v>
      </c>
      <c r="AA547">
        <f t="shared" si="246"/>
        <v>0.3158722332529349</v>
      </c>
      <c r="AB547">
        <f t="shared" si="247"/>
        <v>81.773475509642921</v>
      </c>
      <c r="AC547">
        <f t="shared" si="248"/>
        <v>102.499730294462</v>
      </c>
      <c r="AD547">
        <f t="shared" si="249"/>
        <v>82.953165750000011</v>
      </c>
      <c r="AE547">
        <f t="shared" si="250"/>
        <v>13.91098965125774</v>
      </c>
      <c r="AF547">
        <f t="shared" si="251"/>
        <v>18.593801548526375</v>
      </c>
    </row>
    <row r="548" spans="1:32" x14ac:dyDescent="0.25">
      <c r="A548">
        <v>3518.25</v>
      </c>
      <c r="B548">
        <v>2.4750000000000001</v>
      </c>
      <c r="C548">
        <v>75.319000000000003</v>
      </c>
      <c r="D548">
        <f t="shared" si="224"/>
        <v>2475</v>
      </c>
      <c r="E548">
        <f t="shared" si="225"/>
        <v>4046.7876631394465</v>
      </c>
      <c r="F548">
        <f t="shared" si="226"/>
        <v>4479.1613497258331</v>
      </c>
      <c r="G548">
        <f t="shared" si="227"/>
        <v>4340.2026102311502</v>
      </c>
      <c r="H548">
        <f t="shared" si="228"/>
        <v>2431.8009246841884</v>
      </c>
      <c r="I548">
        <f t="shared" si="229"/>
        <v>2624.4638191028853</v>
      </c>
      <c r="J548">
        <f t="shared" si="230"/>
        <v>40.531813716580615</v>
      </c>
      <c r="K548">
        <f t="shared" si="231"/>
        <v>14.636297949804813</v>
      </c>
      <c r="L548">
        <f t="shared" si="232"/>
        <v>49.655643832272425</v>
      </c>
      <c r="M548">
        <f t="shared" si="233"/>
        <v>17.047330586005753</v>
      </c>
      <c r="N548">
        <f t="shared" si="234"/>
        <v>15.560982660260919</v>
      </c>
      <c r="O548">
        <f t="shared" si="235"/>
        <v>18.566674426189003</v>
      </c>
      <c r="P548" s="11">
        <f t="shared" si="236"/>
        <v>29.960233498840651</v>
      </c>
      <c r="Q548">
        <f t="shared" si="237"/>
        <v>39.940803151888446</v>
      </c>
      <c r="R548">
        <f t="shared" si="238"/>
        <v>0.2846923464879727</v>
      </c>
      <c r="S548">
        <f t="shared" si="239"/>
        <v>0.17146795946680568</v>
      </c>
      <c r="T548" s="14">
        <f t="shared" si="240"/>
        <v>15.733994131899783</v>
      </c>
      <c r="U548" s="14">
        <f t="shared" si="241"/>
        <v>22.377892378945614</v>
      </c>
      <c r="V548">
        <f t="shared" si="242"/>
        <v>41.90559429000001</v>
      </c>
      <c r="W548">
        <f t="shared" si="243"/>
        <v>82.95611310000001</v>
      </c>
      <c r="X548">
        <f t="shared" si="244"/>
        <v>81.88639824632827</v>
      </c>
      <c r="Y548">
        <f t="shared" si="245"/>
        <v>102.68414156125529</v>
      </c>
      <c r="Z548">
        <v>70.953999999999994</v>
      </c>
      <c r="AA548">
        <f t="shared" si="246"/>
        <v>0.27033833935210466</v>
      </c>
      <c r="AB548">
        <f t="shared" si="247"/>
        <v>81.88639824632827</v>
      </c>
      <c r="AC548">
        <f t="shared" si="248"/>
        <v>102.68414156125529</v>
      </c>
      <c r="AD548">
        <f t="shared" si="249"/>
        <v>82.95611310000001</v>
      </c>
      <c r="AE548">
        <f t="shared" si="250"/>
        <v>13.597412495179624</v>
      </c>
      <c r="AF548">
        <f t="shared" si="251"/>
        <v>18.127080880928823</v>
      </c>
    </row>
    <row r="549" spans="1:32" x14ac:dyDescent="0.25">
      <c r="A549">
        <v>3518.375</v>
      </c>
      <c r="B549">
        <v>2.4740000000000002</v>
      </c>
      <c r="C549">
        <v>75.412999999999997</v>
      </c>
      <c r="D549">
        <f t="shared" si="224"/>
        <v>2474</v>
      </c>
      <c r="E549">
        <f t="shared" si="225"/>
        <v>4041.7434659806663</v>
      </c>
      <c r="F549">
        <f t="shared" si="226"/>
        <v>4475.5754299656555</v>
      </c>
      <c r="G549">
        <f t="shared" si="227"/>
        <v>4335.4802328510996</v>
      </c>
      <c r="H549">
        <f t="shared" si="228"/>
        <v>2429.3715371123999</v>
      </c>
      <c r="I549">
        <f t="shared" si="229"/>
        <v>2622.8898188951239</v>
      </c>
      <c r="J549">
        <f t="shared" si="230"/>
        <v>40.414497665628794</v>
      </c>
      <c r="K549">
        <f t="shared" si="231"/>
        <v>14.601167165631033</v>
      </c>
      <c r="L549">
        <f t="shared" si="232"/>
        <v>49.556138412118536</v>
      </c>
      <c r="M549">
        <f t="shared" si="233"/>
        <v>17.020009179105582</v>
      </c>
      <c r="N549">
        <f t="shared" si="234"/>
        <v>15.516120053907372</v>
      </c>
      <c r="O549">
        <f t="shared" si="235"/>
        <v>18.502812271119971</v>
      </c>
      <c r="P549" s="11">
        <f t="shared" si="236"/>
        <v>29.892223811585442</v>
      </c>
      <c r="Q549">
        <f t="shared" si="237"/>
        <v>39.87702012668953</v>
      </c>
      <c r="R549">
        <f t="shared" si="238"/>
        <v>0.28434255560347965</v>
      </c>
      <c r="S549">
        <f t="shared" si="239"/>
        <v>0.17147469507960358</v>
      </c>
      <c r="T549" s="14">
        <f t="shared" si="240"/>
        <v>15.690249469299481</v>
      </c>
      <c r="U549" s="14">
        <f t="shared" si="241"/>
        <v>22.334119920057219</v>
      </c>
      <c r="V549">
        <f t="shared" si="242"/>
        <v>41.907083155000002</v>
      </c>
      <c r="W549">
        <f t="shared" si="243"/>
        <v>82.95906045000001</v>
      </c>
      <c r="X549">
        <f t="shared" si="244"/>
        <v>81.844771489298978</v>
      </c>
      <c r="Y549">
        <f t="shared" si="245"/>
        <v>102.60918268780779</v>
      </c>
      <c r="Z549">
        <v>67.337999999999994</v>
      </c>
      <c r="AA549">
        <f t="shared" si="246"/>
        <v>0.22215263249070522</v>
      </c>
      <c r="AB549">
        <f t="shared" si="247"/>
        <v>81.844771489298978</v>
      </c>
      <c r="AC549">
        <f t="shared" si="248"/>
        <v>102.60918268780779</v>
      </c>
      <c r="AD549">
        <f t="shared" si="249"/>
        <v>82.95906045000001</v>
      </c>
      <c r="AE549">
        <f t="shared" si="250"/>
        <v>13.146436157478513</v>
      </c>
      <c r="AF549">
        <f t="shared" si="251"/>
        <v>17.537694838308671</v>
      </c>
    </row>
    <row r="550" spans="1:32" x14ac:dyDescent="0.25">
      <c r="A550">
        <v>3518.5</v>
      </c>
      <c r="B550">
        <v>2.468</v>
      </c>
      <c r="C550">
        <v>75.09</v>
      </c>
      <c r="D550">
        <f t="shared" si="224"/>
        <v>2468</v>
      </c>
      <c r="E550">
        <f t="shared" si="225"/>
        <v>4059.1290451458249</v>
      </c>
      <c r="F550">
        <f t="shared" si="226"/>
        <v>4487.9348381941672</v>
      </c>
      <c r="G550">
        <f t="shared" si="227"/>
        <v>4351.7566120655219</v>
      </c>
      <c r="H550">
        <f t="shared" si="228"/>
        <v>2437.732039772427</v>
      </c>
      <c r="I550">
        <f t="shared" si="229"/>
        <v>2628.3065885685555</v>
      </c>
      <c r="J550">
        <f t="shared" si="230"/>
        <v>40.664072597501452</v>
      </c>
      <c r="K550">
        <f t="shared" si="231"/>
        <v>14.666182544405135</v>
      </c>
      <c r="L550">
        <f t="shared" si="232"/>
        <v>49.709367888112205</v>
      </c>
      <c r="M550">
        <f t="shared" si="233"/>
        <v>17.048932952029784</v>
      </c>
      <c r="N550">
        <f t="shared" si="234"/>
        <v>15.611501984052637</v>
      </c>
      <c r="O550">
        <f t="shared" si="235"/>
        <v>18.652273364254523</v>
      </c>
      <c r="P550" s="11">
        <f t="shared" si="236"/>
        <v>30.011816975806731</v>
      </c>
      <c r="Q550">
        <f t="shared" si="237"/>
        <v>39.943988574420061</v>
      </c>
      <c r="R550">
        <f t="shared" si="238"/>
        <v>0.28554845336196</v>
      </c>
      <c r="S550">
        <f t="shared" si="239"/>
        <v>0.17145127753184333</v>
      </c>
      <c r="T550" s="14">
        <f t="shared" si="240"/>
        <v>15.767188167438807</v>
      </c>
      <c r="U550" s="14">
        <f t="shared" si="241"/>
        <v>22.380078855742806</v>
      </c>
      <c r="V550">
        <f t="shared" si="242"/>
        <v>41.908572020000001</v>
      </c>
      <c r="W550">
        <f t="shared" si="243"/>
        <v>82.962007800000009</v>
      </c>
      <c r="X550">
        <f t="shared" si="244"/>
        <v>81.916870949678952</v>
      </c>
      <c r="Y550">
        <f t="shared" si="245"/>
        <v>102.71656915115527</v>
      </c>
      <c r="Z550">
        <v>64.727999999999994</v>
      </c>
      <c r="AA550">
        <f t="shared" si="246"/>
        <v>0.18737257305811322</v>
      </c>
      <c r="AB550">
        <f t="shared" si="247"/>
        <v>81.916870949678952</v>
      </c>
      <c r="AC550">
        <f t="shared" si="248"/>
        <v>102.71656915115528</v>
      </c>
      <c r="AD550">
        <f t="shared" si="249"/>
        <v>82.962007800000009</v>
      </c>
      <c r="AE550">
        <f t="shared" si="250"/>
        <v>12.89458718185846</v>
      </c>
      <c r="AF550">
        <f t="shared" si="251"/>
        <v>17.161948024647135</v>
      </c>
    </row>
    <row r="551" spans="1:32" x14ac:dyDescent="0.25">
      <c r="A551">
        <v>3518.625</v>
      </c>
      <c r="B551">
        <v>2.4620000000000002</v>
      </c>
      <c r="C551">
        <v>74.570999999999998</v>
      </c>
      <c r="D551">
        <f t="shared" si="224"/>
        <v>2462</v>
      </c>
      <c r="E551">
        <f t="shared" si="225"/>
        <v>4087.379812527658</v>
      </c>
      <c r="F551">
        <f t="shared" si="226"/>
        <v>4508.018308725912</v>
      </c>
      <c r="G551">
        <f t="shared" si="227"/>
        <v>4378.2049804883927</v>
      </c>
      <c r="H551">
        <f t="shared" si="228"/>
        <v>2451.2414009605509</v>
      </c>
      <c r="I551">
        <f t="shared" si="229"/>
        <v>2637.0593036823411</v>
      </c>
      <c r="J551">
        <f t="shared" si="230"/>
        <v>41.131830727835954</v>
      </c>
      <c r="K551">
        <f t="shared" si="231"/>
        <v>14.793134807037855</v>
      </c>
      <c r="L551">
        <f t="shared" si="232"/>
        <v>50.033327974791376</v>
      </c>
      <c r="M551">
        <f t="shared" si="233"/>
        <v>17.120949320540753</v>
      </c>
      <c r="N551">
        <f t="shared" si="234"/>
        <v>15.791429333709871</v>
      </c>
      <c r="O551">
        <f t="shared" si="235"/>
        <v>18.925249925468979</v>
      </c>
      <c r="P551" s="11">
        <f t="shared" si="236"/>
        <v>30.249448493964607</v>
      </c>
      <c r="Q551">
        <f t="shared" si="237"/>
        <v>40.111364123785542</v>
      </c>
      <c r="R551">
        <f t="shared" si="238"/>
        <v>0.28750960427809719</v>
      </c>
      <c r="S551">
        <f t="shared" si="239"/>
        <v>0.17141180003559123</v>
      </c>
      <c r="T551" s="14">
        <f t="shared" si="240"/>
        <v>15.920269985201774</v>
      </c>
      <c r="U551" s="14">
        <f t="shared" si="241"/>
        <v>22.495020733717844</v>
      </c>
      <c r="V551">
        <f t="shared" si="242"/>
        <v>41.910060885000007</v>
      </c>
      <c r="W551">
        <f t="shared" si="243"/>
        <v>82.964955150000009</v>
      </c>
      <c r="X551">
        <f t="shared" si="244"/>
        <v>82.064215434353088</v>
      </c>
      <c r="Y551">
        <f t="shared" si="245"/>
        <v>102.9517736054128</v>
      </c>
      <c r="Z551">
        <v>64.134</v>
      </c>
      <c r="AA551">
        <f t="shared" si="246"/>
        <v>0.17945711125621308</v>
      </c>
      <c r="AB551">
        <f t="shared" si="247"/>
        <v>82.064215434353088</v>
      </c>
      <c r="AC551">
        <f t="shared" si="248"/>
        <v>102.95177360541282</v>
      </c>
      <c r="AD551">
        <f t="shared" si="249"/>
        <v>82.964955150000009</v>
      </c>
      <c r="AE551">
        <f t="shared" si="250"/>
        <v>12.926849456351038</v>
      </c>
      <c r="AF551">
        <f t="shared" si="251"/>
        <v>17.141256827228101</v>
      </c>
    </row>
    <row r="552" spans="1:32" x14ac:dyDescent="0.25">
      <c r="A552">
        <v>3518.75</v>
      </c>
      <c r="B552">
        <v>2.4630000000000001</v>
      </c>
      <c r="C552">
        <v>74.316000000000003</v>
      </c>
      <c r="D552">
        <f t="shared" si="224"/>
        <v>2463</v>
      </c>
      <c r="E552">
        <f t="shared" si="225"/>
        <v>4101.4048118843857</v>
      </c>
      <c r="F552">
        <f t="shared" si="226"/>
        <v>4517.9886807686107</v>
      </c>
      <c r="G552">
        <f t="shared" si="227"/>
        <v>4391.3351848861621</v>
      </c>
      <c r="H552">
        <f t="shared" si="228"/>
        <v>2457.9134339205611</v>
      </c>
      <c r="I552">
        <f t="shared" si="229"/>
        <v>2641.3821138371318</v>
      </c>
      <c r="J552">
        <f t="shared" si="230"/>
        <v>41.431407284425894</v>
      </c>
      <c r="K552">
        <f t="shared" si="231"/>
        <v>14.879816599017966</v>
      </c>
      <c r="L552">
        <f t="shared" si="232"/>
        <v>50.275302095259761</v>
      </c>
      <c r="M552">
        <f t="shared" si="233"/>
        <v>17.184103397808734</v>
      </c>
      <c r="N552">
        <f t="shared" si="234"/>
        <v>15.907095299642293</v>
      </c>
      <c r="O552">
        <f t="shared" si="235"/>
        <v>19.092554267937061</v>
      </c>
      <c r="P552" s="11">
        <f t="shared" si="236"/>
        <v>30.415619315941072</v>
      </c>
      <c r="Q552">
        <f t="shared" si="237"/>
        <v>40.258622111875091</v>
      </c>
      <c r="R552">
        <f t="shared" si="238"/>
        <v>0.28848387213920623</v>
      </c>
      <c r="S552">
        <f t="shared" si="239"/>
        <v>0.17139140692696089</v>
      </c>
      <c r="T552" s="14">
        <f t="shared" si="240"/>
        <v>16.027478017927738</v>
      </c>
      <c r="U552" s="14">
        <f t="shared" si="241"/>
        <v>22.596236603288677</v>
      </c>
      <c r="V552">
        <f t="shared" si="242"/>
        <v>41.911549750000006</v>
      </c>
      <c r="W552">
        <f t="shared" si="243"/>
        <v>82.967902500000008</v>
      </c>
      <c r="X552">
        <f t="shared" si="244"/>
        <v>82.1726745915729</v>
      </c>
      <c r="Y552">
        <f t="shared" si="245"/>
        <v>103.13728073689956</v>
      </c>
      <c r="Z552">
        <v>65.881</v>
      </c>
      <c r="AA552">
        <f t="shared" si="246"/>
        <v>0.20273709739749207</v>
      </c>
      <c r="AB552">
        <f t="shared" si="247"/>
        <v>82.1726745915729</v>
      </c>
      <c r="AC552">
        <f t="shared" si="248"/>
        <v>103.13728073689954</v>
      </c>
      <c r="AD552">
        <f t="shared" si="249"/>
        <v>82.967902500000008</v>
      </c>
      <c r="AE552">
        <f t="shared" si="250"/>
        <v>13.204383103045689</v>
      </c>
      <c r="AF552">
        <f t="shared" si="251"/>
        <v>17.477542181340173</v>
      </c>
    </row>
    <row r="553" spans="1:32" x14ac:dyDescent="0.25">
      <c r="A553">
        <v>3518.875</v>
      </c>
      <c r="B553">
        <v>2.4580000000000002</v>
      </c>
      <c r="C553">
        <v>73.114999999999995</v>
      </c>
      <c r="D553">
        <f t="shared" si="224"/>
        <v>2458</v>
      </c>
      <c r="E553">
        <f t="shared" si="225"/>
        <v>4168.7752171237098</v>
      </c>
      <c r="F553">
        <f t="shared" si="226"/>
        <v>4565.8823018532457</v>
      </c>
      <c r="G553">
        <f t="shared" si="227"/>
        <v>4454.4073582712181</v>
      </c>
      <c r="H553">
        <f t="shared" si="228"/>
        <v>2489.6484088958241</v>
      </c>
      <c r="I553">
        <f t="shared" si="229"/>
        <v>2661.9432041236041</v>
      </c>
      <c r="J553">
        <f t="shared" si="230"/>
        <v>42.716812181204084</v>
      </c>
      <c r="K553">
        <f t="shared" si="231"/>
        <v>15.235542333397236</v>
      </c>
      <c r="L553">
        <f t="shared" si="232"/>
        <v>51.242617175777916</v>
      </c>
      <c r="M553">
        <f t="shared" si="233"/>
        <v>17.417244506826446</v>
      </c>
      <c r="N553">
        <f t="shared" si="234"/>
        <v>16.408128162125024</v>
      </c>
      <c r="O553">
        <f t="shared" si="235"/>
        <v>19.833071893750088</v>
      </c>
      <c r="P553" s="11">
        <f t="shared" si="236"/>
        <v>31.087945750303859</v>
      </c>
      <c r="Q553">
        <f t="shared" si="237"/>
        <v>40.801073586396818</v>
      </c>
      <c r="R553">
        <f t="shared" si="238"/>
        <v>0.2931685644361724</v>
      </c>
      <c r="S553">
        <f t="shared" si="239"/>
        <v>0.17128382650899251</v>
      </c>
      <c r="T553" s="14">
        <f t="shared" si="240"/>
        <v>16.462582230940455</v>
      </c>
      <c r="U553" s="14">
        <f t="shared" si="241"/>
        <v>22.969801003220958</v>
      </c>
      <c r="V553">
        <f t="shared" si="242"/>
        <v>41.913038615000005</v>
      </c>
      <c r="W553">
        <f t="shared" si="243"/>
        <v>82.970849850000008</v>
      </c>
      <c r="X553">
        <f t="shared" si="244"/>
        <v>82.599649189237923</v>
      </c>
      <c r="Y553">
        <f t="shared" si="245"/>
        <v>103.84868748756618</v>
      </c>
      <c r="Z553">
        <v>68.16</v>
      </c>
      <c r="AA553">
        <f t="shared" si="246"/>
        <v>0.23310635235798133</v>
      </c>
      <c r="AB553">
        <f t="shared" si="247"/>
        <v>82.599649189237923</v>
      </c>
      <c r="AC553">
        <f t="shared" si="248"/>
        <v>103.84868748756618</v>
      </c>
      <c r="AD553">
        <f t="shared" si="249"/>
        <v>82.970849850000008</v>
      </c>
      <c r="AE553">
        <f t="shared" si="250"/>
        <v>13.771628966909489</v>
      </c>
      <c r="AF553">
        <f t="shared" si="251"/>
        <v>18.074441180403046</v>
      </c>
    </row>
    <row r="554" spans="1:32" x14ac:dyDescent="0.25">
      <c r="A554">
        <v>3519</v>
      </c>
      <c r="B554">
        <v>2.456</v>
      </c>
      <c r="C554">
        <v>71.736999999999995</v>
      </c>
      <c r="D554">
        <f t="shared" si="224"/>
        <v>2456</v>
      </c>
      <c r="E554">
        <f t="shared" si="225"/>
        <v>4248.8534507994482</v>
      </c>
      <c r="F554">
        <f t="shared" si="226"/>
        <v>4622.8099181733278</v>
      </c>
      <c r="G554">
        <f t="shared" si="227"/>
        <v>4529.3766006384431</v>
      </c>
      <c r="H554">
        <f t="shared" si="228"/>
        <v>2526.7089862293051</v>
      </c>
      <c r="I554">
        <f t="shared" si="229"/>
        <v>2685.9547521779668</v>
      </c>
      <c r="J554">
        <f t="shared" si="230"/>
        <v>44.337567867485646</v>
      </c>
      <c r="K554">
        <f t="shared" si="231"/>
        <v>15.679738387481763</v>
      </c>
      <c r="L554">
        <f t="shared" si="232"/>
        <v>52.485632501163515</v>
      </c>
      <c r="M554">
        <f t="shared" si="233"/>
        <v>17.718450797915622</v>
      </c>
      <c r="N554">
        <f t="shared" si="234"/>
        <v>17.04873090533227</v>
      </c>
      <c r="O554">
        <f t="shared" si="235"/>
        <v>20.772887519030164</v>
      </c>
      <c r="P554" s="11">
        <f t="shared" si="236"/>
        <v>31.926068437896625</v>
      </c>
      <c r="Q554">
        <f t="shared" si="237"/>
        <v>41.50116428647496</v>
      </c>
      <c r="R554">
        <f t="shared" si="238"/>
        <v>0.29874275827611296</v>
      </c>
      <c r="S554">
        <f t="shared" si="239"/>
        <v>0.1711284682788721</v>
      </c>
      <c r="T554" s="14">
        <f t="shared" si="240"/>
        <v>17.00795295353155</v>
      </c>
      <c r="U554" s="14">
        <f t="shared" si="241"/>
        <v>23.453578553372992</v>
      </c>
      <c r="V554">
        <f t="shared" si="242"/>
        <v>41.914527480000011</v>
      </c>
      <c r="W554">
        <f t="shared" si="243"/>
        <v>82.973797200000007</v>
      </c>
      <c r="X554">
        <f t="shared" si="244"/>
        <v>83.138730426293847</v>
      </c>
      <c r="Y554">
        <f t="shared" si="245"/>
        <v>104.7552403997509</v>
      </c>
      <c r="Z554">
        <v>71.683999999999997</v>
      </c>
      <c r="AA554">
        <f t="shared" si="246"/>
        <v>0.2800660954386151</v>
      </c>
      <c r="AB554">
        <f t="shared" si="247"/>
        <v>83.138730426293861</v>
      </c>
      <c r="AC554">
        <f t="shared" si="248"/>
        <v>104.7552403997509</v>
      </c>
      <c r="AD554">
        <f t="shared" si="249"/>
        <v>82.973797200000007</v>
      </c>
      <c r="AE554">
        <f t="shared" si="250"/>
        <v>14.580186718825985</v>
      </c>
      <c r="AF554">
        <f t="shared" si="251"/>
        <v>18.952998410140054</v>
      </c>
    </row>
    <row r="555" spans="1:32" x14ac:dyDescent="0.25">
      <c r="A555">
        <v>3519.125</v>
      </c>
      <c r="B555">
        <v>2.4460000000000002</v>
      </c>
      <c r="C555">
        <v>71.123000000000005</v>
      </c>
      <c r="D555">
        <f t="shared" si="224"/>
        <v>2446</v>
      </c>
      <c r="E555">
        <f t="shared" si="225"/>
        <v>4285.5335123659006</v>
      </c>
      <c r="F555">
        <f t="shared" si="226"/>
        <v>4648.8857739409186</v>
      </c>
      <c r="G555">
        <f t="shared" si="227"/>
        <v>4563.7164742769555</v>
      </c>
      <c r="H555">
        <f t="shared" si="228"/>
        <v>2543.4520432636818</v>
      </c>
      <c r="I555">
        <f t="shared" si="229"/>
        <v>2696.8025788305395</v>
      </c>
      <c r="J555">
        <f t="shared" si="230"/>
        <v>44.922740649805029</v>
      </c>
      <c r="K555">
        <f t="shared" si="231"/>
        <v>15.823536732950856</v>
      </c>
      <c r="L555">
        <f t="shared" si="232"/>
        <v>52.86329184516152</v>
      </c>
      <c r="M555">
        <f t="shared" si="233"/>
        <v>17.78913218891152</v>
      </c>
      <c r="N555">
        <f t="shared" si="234"/>
        <v>17.28502746733848</v>
      </c>
      <c r="O555">
        <f t="shared" si="235"/>
        <v>21.135440258286479</v>
      </c>
      <c r="P555" s="11">
        <f t="shared" si="236"/>
        <v>32.186674004456435</v>
      </c>
      <c r="Q555">
        <f t="shared" si="237"/>
        <v>41.663738311074503</v>
      </c>
      <c r="R555">
        <f t="shared" si="238"/>
        <v>0.30129645963620788</v>
      </c>
      <c r="S555">
        <f t="shared" si="239"/>
        <v>0.17104471057460338</v>
      </c>
      <c r="T555" s="14">
        <f t="shared" si="240"/>
        <v>17.178192247086113</v>
      </c>
      <c r="U555" s="14">
        <f t="shared" si="241"/>
        <v>23.5661848760883</v>
      </c>
      <c r="V555">
        <f t="shared" si="242"/>
        <v>41.916016345000003</v>
      </c>
      <c r="W555">
        <f t="shared" si="243"/>
        <v>82.976744550000006</v>
      </c>
      <c r="X555">
        <f t="shared" si="244"/>
        <v>83.303722068606533</v>
      </c>
      <c r="Y555">
        <f t="shared" si="245"/>
        <v>105.00646333907859</v>
      </c>
      <c r="Z555">
        <v>76.376000000000005</v>
      </c>
      <c r="AA555">
        <f t="shared" si="246"/>
        <v>0.3425902482576656</v>
      </c>
      <c r="AB555">
        <f t="shared" si="247"/>
        <v>83.303722068606533</v>
      </c>
      <c r="AC555">
        <f t="shared" si="248"/>
        <v>105.00646333907859</v>
      </c>
      <c r="AD555">
        <f t="shared" si="249"/>
        <v>82.976744550000006</v>
      </c>
      <c r="AE555">
        <f t="shared" si="250"/>
        <v>15.286164604355619</v>
      </c>
      <c r="AF555">
        <f t="shared" si="251"/>
        <v>19.787032414958521</v>
      </c>
    </row>
    <row r="556" spans="1:32" x14ac:dyDescent="0.25">
      <c r="A556">
        <v>3519.25</v>
      </c>
      <c r="B556">
        <v>2.4369999999999998</v>
      </c>
      <c r="C556">
        <v>71.697999999999993</v>
      </c>
      <c r="D556">
        <f t="shared" si="224"/>
        <v>2437</v>
      </c>
      <c r="E556">
        <f t="shared" si="225"/>
        <v>4251.1646071020114</v>
      </c>
      <c r="F556">
        <f t="shared" si="226"/>
        <v>4624.4529191888196</v>
      </c>
      <c r="G556">
        <f t="shared" si="227"/>
        <v>4531.5403051689027</v>
      </c>
      <c r="H556">
        <f t="shared" si="228"/>
        <v>2527.7682005336537</v>
      </c>
      <c r="I556">
        <f t="shared" si="229"/>
        <v>2686.6410171257539</v>
      </c>
      <c r="J556">
        <f t="shared" si="230"/>
        <v>44.042440059141356</v>
      </c>
      <c r="K556">
        <f t="shared" si="231"/>
        <v>15.571484628308227</v>
      </c>
      <c r="L556">
        <f t="shared" si="232"/>
        <v>52.116621421971971</v>
      </c>
      <c r="M556">
        <f t="shared" si="233"/>
        <v>17.590363370097407</v>
      </c>
      <c r="N556">
        <f t="shared" si="234"/>
        <v>16.935894681777157</v>
      </c>
      <c r="O556">
        <f t="shared" si="235"/>
        <v>20.640050408946223</v>
      </c>
      <c r="P556" s="11">
        <f t="shared" si="236"/>
        <v>31.703666472853126</v>
      </c>
      <c r="Q556">
        <f t="shared" si="237"/>
        <v>41.200973904270462</v>
      </c>
      <c r="R556">
        <f t="shared" si="238"/>
        <v>0.29890366888203218</v>
      </c>
      <c r="S556">
        <f t="shared" si="239"/>
        <v>0.17112344519015796</v>
      </c>
      <c r="T556" s="14">
        <f t="shared" si="240"/>
        <v>16.862917054159958</v>
      </c>
      <c r="U556" s="14">
        <f t="shared" si="241"/>
        <v>23.245913805103957</v>
      </c>
      <c r="V556">
        <f t="shared" si="242"/>
        <v>41.917505210000002</v>
      </c>
      <c r="W556">
        <f t="shared" si="243"/>
        <v>82.979691900000006</v>
      </c>
      <c r="X556">
        <f t="shared" si="244"/>
        <v>82.988858463438433</v>
      </c>
      <c r="Y556">
        <f t="shared" si="245"/>
        <v>104.44910177495727</v>
      </c>
      <c r="Z556">
        <v>80.879000000000005</v>
      </c>
      <c r="AA556">
        <f t="shared" si="246"/>
        <v>0.40259584504883866</v>
      </c>
      <c r="AB556">
        <f t="shared" si="247"/>
        <v>82.988858463438433</v>
      </c>
      <c r="AC556">
        <f t="shared" si="248"/>
        <v>104.44910177495728</v>
      </c>
      <c r="AD556">
        <f t="shared" si="249"/>
        <v>82.979691900000006</v>
      </c>
      <c r="AE556">
        <f t="shared" si="250"/>
        <v>15.611639542465499</v>
      </c>
      <c r="AF556">
        <f t="shared" si="251"/>
        <v>20.288339644967024</v>
      </c>
    </row>
    <row r="557" spans="1:32" x14ac:dyDescent="0.25">
      <c r="A557">
        <v>3519.375</v>
      </c>
      <c r="B557">
        <v>2.4300000000000002</v>
      </c>
      <c r="C557">
        <v>72.998000000000005</v>
      </c>
      <c r="D557">
        <f t="shared" si="224"/>
        <v>2430</v>
      </c>
      <c r="E557">
        <f t="shared" si="225"/>
        <v>4175.4568618318308</v>
      </c>
      <c r="F557">
        <f t="shared" si="226"/>
        <v>4570.6322830762483</v>
      </c>
      <c r="G557">
        <f t="shared" si="227"/>
        <v>4460.6627140469591</v>
      </c>
      <c r="H557">
        <f t="shared" si="228"/>
        <v>2492.767811669135</v>
      </c>
      <c r="I557">
        <f t="shared" si="229"/>
        <v>2663.9642651804329</v>
      </c>
      <c r="J557">
        <f t="shared" si="230"/>
        <v>42.365689212195008</v>
      </c>
      <c r="K557">
        <f t="shared" si="231"/>
        <v>15.099756011831758</v>
      </c>
      <c r="L557">
        <f t="shared" si="232"/>
        <v>50.764351105050082</v>
      </c>
      <c r="M557">
        <f t="shared" si="233"/>
        <v>17.244994622964725</v>
      </c>
      <c r="N557">
        <f t="shared" si="234"/>
        <v>16.274361859120631</v>
      </c>
      <c r="O557">
        <f t="shared" si="235"/>
        <v>19.684812366521079</v>
      </c>
      <c r="P557" s="11">
        <f t="shared" si="236"/>
        <v>30.805448247776766</v>
      </c>
      <c r="Q557">
        <f t="shared" si="237"/>
        <v>40.397163183170484</v>
      </c>
      <c r="R557">
        <f t="shared" si="238"/>
        <v>0.29363350661343629</v>
      </c>
      <c r="S557">
        <f t="shared" si="239"/>
        <v>0.17127213044690093</v>
      </c>
      <c r="T557" s="14">
        <f t="shared" si="240"/>
        <v>16.279499814426181</v>
      </c>
      <c r="U557" s="14">
        <f t="shared" si="241"/>
        <v>22.691537133219658</v>
      </c>
      <c r="V557">
        <f t="shared" si="242"/>
        <v>41.918994075000001</v>
      </c>
      <c r="W557">
        <f t="shared" si="243"/>
        <v>82.98263925000002</v>
      </c>
      <c r="X557">
        <f t="shared" si="244"/>
        <v>82.408003027117388</v>
      </c>
      <c r="Y557">
        <f t="shared" si="245"/>
        <v>103.44689646713434</v>
      </c>
      <c r="Z557">
        <v>83.795000000000002</v>
      </c>
      <c r="AA557">
        <f t="shared" si="246"/>
        <v>0.44145356662180346</v>
      </c>
      <c r="AB557">
        <f t="shared" si="247"/>
        <v>82.408003027117388</v>
      </c>
      <c r="AC557">
        <f t="shared" si="248"/>
        <v>103.44689646713435</v>
      </c>
      <c r="AD557">
        <f t="shared" si="249"/>
        <v>82.98263925000002</v>
      </c>
      <c r="AE557">
        <f t="shared" si="250"/>
        <v>15.518469134689248</v>
      </c>
      <c r="AF557">
        <f t="shared" si="251"/>
        <v>20.350365459534569</v>
      </c>
    </row>
    <row r="558" spans="1:32" x14ac:dyDescent="0.25">
      <c r="A558">
        <v>3519.5</v>
      </c>
      <c r="B558">
        <v>2.4180000000000001</v>
      </c>
      <c r="C558">
        <v>73.661000000000001</v>
      </c>
      <c r="D558">
        <f t="shared" si="224"/>
        <v>2418</v>
      </c>
      <c r="E558">
        <f t="shared" si="225"/>
        <v>4137.8748591520616</v>
      </c>
      <c r="F558">
        <f t="shared" si="226"/>
        <v>4543.9152373712004</v>
      </c>
      <c r="G558">
        <f t="shared" si="227"/>
        <v>4425.4784431381604</v>
      </c>
      <c r="H558">
        <f t="shared" si="228"/>
        <v>2475.1568884070894</v>
      </c>
      <c r="I558">
        <f t="shared" si="229"/>
        <v>2652.5541479989529</v>
      </c>
      <c r="J558">
        <f t="shared" si="230"/>
        <v>41.401016190306514</v>
      </c>
      <c r="K558">
        <f t="shared" si="231"/>
        <v>14.813639122549878</v>
      </c>
      <c r="L558">
        <f t="shared" si="232"/>
        <v>49.924846624913471</v>
      </c>
      <c r="M558">
        <f t="shared" si="233"/>
        <v>17.013153202504679</v>
      </c>
      <c r="N558">
        <f t="shared" si="234"/>
        <v>15.898540219904113</v>
      </c>
      <c r="O558">
        <f t="shared" si="235"/>
        <v>19.155858217214295</v>
      </c>
      <c r="P558" s="11">
        <f t="shared" si="236"/>
        <v>30.251577620604383</v>
      </c>
      <c r="Q558">
        <f t="shared" si="237"/>
        <v>39.856215733418637</v>
      </c>
      <c r="R558">
        <f t="shared" si="238"/>
        <v>0.29101903039986887</v>
      </c>
      <c r="S558">
        <f t="shared" si="239"/>
        <v>0.17133535620989424</v>
      </c>
      <c r="T558" s="14">
        <f t="shared" si="240"/>
        <v>15.921642792064555</v>
      </c>
      <c r="U558" s="14">
        <f t="shared" si="241"/>
        <v>22.319845869346061</v>
      </c>
      <c r="V558">
        <f t="shared" si="242"/>
        <v>41.920482940000007</v>
      </c>
      <c r="W558">
        <f t="shared" si="243"/>
        <v>82.985586600000005</v>
      </c>
      <c r="X558">
        <f t="shared" si="244"/>
        <v>82.046375692501343</v>
      </c>
      <c r="Y558">
        <f t="shared" si="245"/>
        <v>102.80242259955703</v>
      </c>
      <c r="Z558">
        <v>84.212999999999994</v>
      </c>
      <c r="AA558">
        <f t="shared" si="246"/>
        <v>0.44702370640832573</v>
      </c>
      <c r="AB558">
        <f t="shared" si="247"/>
        <v>82.046375692501329</v>
      </c>
      <c r="AC558">
        <f t="shared" si="248"/>
        <v>102.80242259955705</v>
      </c>
      <c r="AD558">
        <f t="shared" si="249"/>
        <v>82.985586600000005</v>
      </c>
      <c r="AE558">
        <f t="shared" si="250"/>
        <v>15.288600210586312</v>
      </c>
      <c r="AF558">
        <f t="shared" si="251"/>
        <v>20.142610606862757</v>
      </c>
    </row>
    <row r="559" spans="1:32" x14ac:dyDescent="0.25">
      <c r="A559">
        <v>3519.625</v>
      </c>
      <c r="B559">
        <v>2.4279999999999999</v>
      </c>
      <c r="C559">
        <v>74.272000000000006</v>
      </c>
      <c r="D559">
        <f t="shared" si="224"/>
        <v>2428</v>
      </c>
      <c r="E559">
        <f t="shared" si="225"/>
        <v>4103.8345540715209</v>
      </c>
      <c r="F559">
        <f t="shared" si="226"/>
        <v>4519.7159844894441</v>
      </c>
      <c r="G559">
        <f t="shared" si="227"/>
        <v>4393.6099095217578</v>
      </c>
      <c r="H559">
        <f t="shared" si="228"/>
        <v>2459.0670022101276</v>
      </c>
      <c r="I559">
        <f t="shared" si="229"/>
        <v>2642.129510731942</v>
      </c>
      <c r="J559">
        <f t="shared" si="230"/>
        <v>40.891060138580713</v>
      </c>
      <c r="K559">
        <f t="shared" si="231"/>
        <v>14.682141545858933</v>
      </c>
      <c r="L559">
        <f t="shared" si="232"/>
        <v>49.598777505331107</v>
      </c>
      <c r="M559">
        <f t="shared" si="233"/>
        <v>16.949499797394921</v>
      </c>
      <c r="N559">
        <f t="shared" si="234"/>
        <v>15.699777910541265</v>
      </c>
      <c r="O559">
        <f t="shared" si="235"/>
        <v>18.848604208982941</v>
      </c>
      <c r="P559" s="11">
        <f t="shared" si="236"/>
        <v>30.009659214341198</v>
      </c>
      <c r="Q559">
        <f t="shared" si="237"/>
        <v>39.708875014259313</v>
      </c>
      <c r="R559">
        <f t="shared" si="238"/>
        <v>0.28865269819432082</v>
      </c>
      <c r="S559">
        <f t="shared" si="239"/>
        <v>0.17138781347289153</v>
      </c>
      <c r="T559" s="14">
        <f t="shared" si="240"/>
        <v>15.765799387546956</v>
      </c>
      <c r="U559" s="14">
        <f t="shared" si="241"/>
        <v>22.218802331080195</v>
      </c>
      <c r="V559">
        <f t="shared" si="242"/>
        <v>41.921971804999998</v>
      </c>
      <c r="W559">
        <f t="shared" si="243"/>
        <v>82.988533950000004</v>
      </c>
      <c r="X559">
        <f t="shared" si="244"/>
        <v>81.901284519002374</v>
      </c>
      <c r="Y559">
        <f t="shared" si="245"/>
        <v>102.57967427182419</v>
      </c>
      <c r="Z559">
        <v>85.277000000000001</v>
      </c>
      <c r="AA559">
        <f t="shared" si="246"/>
        <v>0.46120224404674648</v>
      </c>
      <c r="AB559">
        <f t="shared" si="247"/>
        <v>81.901284519002374</v>
      </c>
      <c r="AC559">
        <f t="shared" si="248"/>
        <v>102.57967427182419</v>
      </c>
      <c r="AD559">
        <f t="shared" si="249"/>
        <v>82.988533950000004</v>
      </c>
      <c r="AE559">
        <f t="shared" si="250"/>
        <v>15.290441172424867</v>
      </c>
      <c r="AF559">
        <f t="shared" si="251"/>
        <v>20.232359624348796</v>
      </c>
    </row>
    <row r="560" spans="1:32" x14ac:dyDescent="0.25">
      <c r="A560">
        <v>3519.75</v>
      </c>
      <c r="B560">
        <v>2.4409999999999998</v>
      </c>
      <c r="C560">
        <v>74.801000000000002</v>
      </c>
      <c r="D560">
        <f t="shared" si="224"/>
        <v>2441</v>
      </c>
      <c r="E560">
        <f t="shared" si="225"/>
        <v>4074.8118340663891</v>
      </c>
      <c r="F560">
        <f t="shared" si="226"/>
        <v>4499.0837328377966</v>
      </c>
      <c r="G560">
        <f t="shared" si="227"/>
        <v>4366.438839052953</v>
      </c>
      <c r="H560">
        <f t="shared" si="228"/>
        <v>2445.2430297256051</v>
      </c>
      <c r="I560">
        <f t="shared" si="229"/>
        <v>2633.1729589592196</v>
      </c>
      <c r="J560">
        <f t="shared" si="230"/>
        <v>40.530587310118918</v>
      </c>
      <c r="K560">
        <f t="shared" si="231"/>
        <v>14.595260091063263</v>
      </c>
      <c r="L560">
        <f t="shared" si="232"/>
        <v>49.410122576044152</v>
      </c>
      <c r="M560">
        <f t="shared" si="233"/>
        <v>16.924917189409282</v>
      </c>
      <c r="N560">
        <f t="shared" si="234"/>
        <v>15.560288197225589</v>
      </c>
      <c r="O560">
        <f t="shared" si="235"/>
        <v>18.622917828785372</v>
      </c>
      <c r="P560" s="11">
        <f t="shared" si="236"/>
        <v>29.854556042039619</v>
      </c>
      <c r="Q560">
        <f t="shared" si="237"/>
        <v>39.652698156944133</v>
      </c>
      <c r="R560">
        <f t="shared" si="238"/>
        <v>0.28663691066652836</v>
      </c>
      <c r="S560">
        <f t="shared" si="239"/>
        <v>0.17142960621859643</v>
      </c>
      <c r="T560" s="14">
        <f t="shared" si="240"/>
        <v>15.666030734634768</v>
      </c>
      <c r="U560" s="14">
        <f t="shared" si="241"/>
        <v>22.180299482640109</v>
      </c>
      <c r="V560">
        <f t="shared" si="242"/>
        <v>41.923460669999997</v>
      </c>
      <c r="W560">
        <f t="shared" si="243"/>
        <v>82.991481300000018</v>
      </c>
      <c r="X560">
        <f t="shared" si="244"/>
        <v>81.815298569661024</v>
      </c>
      <c r="Y560">
        <f t="shared" si="245"/>
        <v>102.46369754074036</v>
      </c>
      <c r="Z560">
        <v>86.286000000000001</v>
      </c>
      <c r="AA560">
        <f t="shared" si="246"/>
        <v>0.47464786855536156</v>
      </c>
      <c r="AB560">
        <f t="shared" si="247"/>
        <v>81.815298569661039</v>
      </c>
      <c r="AC560">
        <f t="shared" si="248"/>
        <v>102.46369754074036</v>
      </c>
      <c r="AD560">
        <f t="shared" si="249"/>
        <v>82.991481300000018</v>
      </c>
      <c r="AE560">
        <f t="shared" si="250"/>
        <v>15.328492255104226</v>
      </c>
      <c r="AF560">
        <f t="shared" si="251"/>
        <v>20.359240168797321</v>
      </c>
    </row>
    <row r="561" spans="1:32" x14ac:dyDescent="0.25">
      <c r="A561">
        <v>3519.875</v>
      </c>
      <c r="B561">
        <v>2.4590000000000001</v>
      </c>
      <c r="C561">
        <v>75.141999999999996</v>
      </c>
      <c r="D561">
        <f t="shared" si="224"/>
        <v>2459</v>
      </c>
      <c r="E561">
        <f t="shared" si="225"/>
        <v>4056.32003406883</v>
      </c>
      <c r="F561">
        <f t="shared" si="226"/>
        <v>4485.9379122195314</v>
      </c>
      <c r="G561">
        <f t="shared" si="227"/>
        <v>4349.1268158952389</v>
      </c>
      <c r="H561">
        <f t="shared" si="228"/>
        <v>2436.3836505604777</v>
      </c>
      <c r="I561">
        <f t="shared" si="229"/>
        <v>2627.4329671981336</v>
      </c>
      <c r="J561">
        <f t="shared" si="230"/>
        <v>40.459727526000066</v>
      </c>
      <c r="K561">
        <f t="shared" si="231"/>
        <v>14.596538654794546</v>
      </c>
      <c r="L561">
        <f t="shared" si="232"/>
        <v>49.484028183677488</v>
      </c>
      <c r="M561">
        <f t="shared" si="233"/>
        <v>16.975470428917067</v>
      </c>
      <c r="N561">
        <f t="shared" si="234"/>
        <v>15.533087325843354</v>
      </c>
      <c r="O561">
        <f t="shared" si="235"/>
        <v>18.552865387504379</v>
      </c>
      <c r="P561" s="11">
        <f t="shared" si="236"/>
        <v>29.871475143857595</v>
      </c>
      <c r="Q561">
        <f t="shared" si="237"/>
        <v>39.772002862287948</v>
      </c>
      <c r="R561">
        <f t="shared" si="238"/>
        <v>0.28535356024503389</v>
      </c>
      <c r="S561">
        <f t="shared" si="239"/>
        <v>0.17145510131306438</v>
      </c>
      <c r="T561" s="14">
        <f t="shared" si="240"/>
        <v>15.676908129564296</v>
      </c>
      <c r="U561" s="14">
        <f t="shared" si="241"/>
        <v>22.262083925935773</v>
      </c>
      <c r="V561">
        <f t="shared" si="242"/>
        <v>41.924949535000003</v>
      </c>
      <c r="W561">
        <f t="shared" si="243"/>
        <v>82.994428650000003</v>
      </c>
      <c r="X561">
        <f t="shared" si="244"/>
        <v>81.843841121493128</v>
      </c>
      <c r="Y561">
        <f t="shared" si="245"/>
        <v>102.55391504477194</v>
      </c>
      <c r="Z561">
        <v>87.224999999999994</v>
      </c>
      <c r="AA561">
        <f t="shared" si="246"/>
        <v>0.48716069453513305</v>
      </c>
      <c r="AB561">
        <f t="shared" si="247"/>
        <v>81.843841121493114</v>
      </c>
      <c r="AC561">
        <f t="shared" si="248"/>
        <v>102.55391504477193</v>
      </c>
      <c r="AD561">
        <f t="shared" si="249"/>
        <v>82.994428650000003</v>
      </c>
      <c r="AE561">
        <f t="shared" si="250"/>
        <v>15.446197347492197</v>
      </c>
      <c r="AF561">
        <f t="shared" si="251"/>
        <v>20.565646730112917</v>
      </c>
    </row>
    <row r="562" spans="1:32" x14ac:dyDescent="0.25">
      <c r="A562">
        <v>3520</v>
      </c>
      <c r="B562">
        <v>2.4769999999999999</v>
      </c>
      <c r="C562">
        <v>75.453999999999994</v>
      </c>
      <c r="D562">
        <f t="shared" si="224"/>
        <v>2477</v>
      </c>
      <c r="E562">
        <f t="shared" si="225"/>
        <v>4039.5472738357148</v>
      </c>
      <c r="F562">
        <f t="shared" si="226"/>
        <v>4474.0141569698098</v>
      </c>
      <c r="G562">
        <f t="shared" si="227"/>
        <v>4333.4241577649964</v>
      </c>
      <c r="H562">
        <f t="shared" si="228"/>
        <v>2428.3128589128501</v>
      </c>
      <c r="I562">
        <f t="shared" si="229"/>
        <v>2622.2039012896357</v>
      </c>
      <c r="J562">
        <f t="shared" si="230"/>
        <v>40.419542773800153</v>
      </c>
      <c r="K562">
        <f t="shared" si="231"/>
        <v>14.606134175066234</v>
      </c>
      <c r="L562">
        <f t="shared" si="232"/>
        <v>49.581620230350076</v>
      </c>
      <c r="M562">
        <f t="shared" si="233"/>
        <v>17.031736323947879</v>
      </c>
      <c r="N562">
        <f t="shared" si="234"/>
        <v>15.518147582454318</v>
      </c>
      <c r="O562">
        <f t="shared" si="235"/>
        <v>18.500721409105235</v>
      </c>
      <c r="P562" s="11">
        <f t="shared" si="236"/>
        <v>29.904092284282346</v>
      </c>
      <c r="Q562">
        <f t="shared" si="237"/>
        <v>39.904595661285263</v>
      </c>
      <c r="R562">
        <f t="shared" si="238"/>
        <v>0.28419028255683498</v>
      </c>
      <c r="S562">
        <f t="shared" si="239"/>
        <v>0.17147761397575367</v>
      </c>
      <c r="T562" s="14">
        <f t="shared" si="240"/>
        <v>15.697881803931734</v>
      </c>
      <c r="U562" s="14">
        <f t="shared" si="241"/>
        <v>22.353042285275752</v>
      </c>
      <c r="V562">
        <f t="shared" si="242"/>
        <v>41.926438400000002</v>
      </c>
      <c r="W562">
        <f t="shared" si="243"/>
        <v>82.997376000000017</v>
      </c>
      <c r="X562">
        <f t="shared" si="244"/>
        <v>81.88309342399819</v>
      </c>
      <c r="Y562">
        <f t="shared" si="245"/>
        <v>102.66181173921458</v>
      </c>
      <c r="Z562">
        <v>87.962999999999994</v>
      </c>
      <c r="AA562">
        <f t="shared" si="246"/>
        <v>0.49699505616779699</v>
      </c>
      <c r="AB562">
        <f t="shared" si="247"/>
        <v>81.88309342399819</v>
      </c>
      <c r="AC562">
        <f t="shared" si="248"/>
        <v>102.66181173921461</v>
      </c>
      <c r="AD562">
        <f t="shared" si="249"/>
        <v>82.997376000000017</v>
      </c>
      <c r="AE562">
        <f t="shared" si="250"/>
        <v>15.5488388637441</v>
      </c>
      <c r="AF562">
        <f t="shared" si="251"/>
        <v>20.748669511908467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2"/>
  <sheetViews>
    <sheetView tabSelected="1" zoomScale="55" zoomScaleNormal="55" workbookViewId="0">
      <selection activeCell="AE2" sqref="AE2:AF482"/>
    </sheetView>
  </sheetViews>
  <sheetFormatPr defaultRowHeight="14.4" x14ac:dyDescent="0.25"/>
  <cols>
    <col min="4" max="4" width="10.44140625" customWidth="1"/>
    <col min="5" max="5" width="15.109375" customWidth="1"/>
    <col min="6" max="6" width="13.33203125" customWidth="1"/>
    <col min="7" max="7" width="14" customWidth="1"/>
    <col min="8" max="8" width="13.21875" customWidth="1"/>
    <col min="9" max="9" width="14.6640625" customWidth="1"/>
    <col min="11" max="11" width="9.5546875" customWidth="1"/>
    <col min="22" max="22" width="9.88671875" bestFit="1" customWidth="1"/>
  </cols>
  <sheetData>
    <row r="1" spans="1:32" x14ac:dyDescent="0.25">
      <c r="A1" s="12" t="s">
        <v>7</v>
      </c>
      <c r="B1" s="13" t="s">
        <v>5</v>
      </c>
      <c r="C1" s="13" t="s">
        <v>6</v>
      </c>
      <c r="D1" s="13" t="s">
        <v>8</v>
      </c>
      <c r="E1" s="13" t="s">
        <v>9</v>
      </c>
      <c r="F1" s="13" t="s">
        <v>10</v>
      </c>
      <c r="G1" s="13" t="s">
        <v>11</v>
      </c>
      <c r="H1" s="13" t="s">
        <v>12</v>
      </c>
      <c r="I1" s="13" t="s">
        <v>13</v>
      </c>
      <c r="J1" s="13" t="s">
        <v>14</v>
      </c>
      <c r="K1" s="13" t="s">
        <v>15</v>
      </c>
      <c r="L1" s="13" t="s">
        <v>16</v>
      </c>
      <c r="M1" s="13" t="s">
        <v>17</v>
      </c>
      <c r="N1" s="13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s="14" t="s">
        <v>24</v>
      </c>
      <c r="U1" s="14" t="s">
        <v>25</v>
      </c>
      <c r="V1" t="s">
        <v>27</v>
      </c>
      <c r="W1" t="s">
        <v>28</v>
      </c>
      <c r="X1" t="s">
        <v>29</v>
      </c>
      <c r="Y1" t="s">
        <v>30</v>
      </c>
      <c r="Z1" t="s">
        <v>32</v>
      </c>
      <c r="AA1" t="s">
        <v>33</v>
      </c>
      <c r="AB1" t="s">
        <v>29</v>
      </c>
      <c r="AC1" t="s">
        <v>30</v>
      </c>
      <c r="AD1" t="s">
        <v>28</v>
      </c>
      <c r="AE1" t="s">
        <v>34</v>
      </c>
      <c r="AF1" t="s">
        <v>35</v>
      </c>
    </row>
    <row r="2" spans="1:32" x14ac:dyDescent="0.25">
      <c r="A2">
        <v>3610</v>
      </c>
      <c r="B2">
        <v>2.4950000000000001</v>
      </c>
      <c r="C2">
        <v>69.677000000000007</v>
      </c>
      <c r="D2">
        <f>B2*1000</f>
        <v>2495</v>
      </c>
      <c r="E2">
        <f>1/C2*304800</f>
        <v>4374.4707722777957</v>
      </c>
      <c r="F2">
        <f>(0.7109*(E2/1000)+1.6023)*1000</f>
        <v>4712.1112720122846</v>
      </c>
      <c r="G2">
        <f>(0.9362*(E2/1000)+0.5516)*1000</f>
        <v>4646.9795370064721</v>
      </c>
      <c r="H2">
        <f>1947.8*LN(E2)-13746</f>
        <v>2583.4608192041742</v>
      </c>
      <c r="I2">
        <f>(0.6479*(H2/1000)+1.0489)*1000</f>
        <v>2722.7242647623848</v>
      </c>
      <c r="J2">
        <f>(D2*E2*E2)/1000000000</f>
        <v>47.744306371094176</v>
      </c>
      <c r="K2">
        <f>(D2*H2*H2)/1000000000</f>
        <v>16.652303161885939</v>
      </c>
      <c r="L2">
        <f>(D2*F2*F2)/1000000000</f>
        <v>55.39896163636395</v>
      </c>
      <c r="M2">
        <f>(D2*I2*I2)/1000000000</f>
        <v>18.496002417705043</v>
      </c>
      <c r="N2">
        <f>L2-2*M2</f>
        <v>18.406956800953864</v>
      </c>
      <c r="O2">
        <f>-K2+((4*D2*D2*G2*G2*G2*G2)/(1000000000^2)-(2*((D2*G2*G2)/(1000000000))*(L2+J2+2*K2))+(L2+K2)*(J2+K2))^(1/2)</f>
        <v>22.694201216003997</v>
      </c>
      <c r="P2" s="11">
        <f>J2-2*(O2*O2/(L2+N2))</f>
        <v>33.788060591973327</v>
      </c>
      <c r="Q2">
        <f>(L2-N2)*(L2*J2-2*O2*O2+N2*J2)/(L2*J2-O2*O2)</f>
        <v>43.310304400799019</v>
      </c>
      <c r="R2">
        <f>O2/(L2+N2)</f>
        <v>0.3074848426319336</v>
      </c>
      <c r="S2">
        <f>(N2*J2-O2*O2)/(L2*J2-O2*O2)</f>
        <v>0.17080176090755789</v>
      </c>
      <c r="T2" s="14">
        <f>0.2443*(P2^1.2251)</f>
        <v>18.231035725216394</v>
      </c>
      <c r="U2" s="14">
        <f>0.2443*(Q2^1.2251)</f>
        <v>24.712198874534025</v>
      </c>
      <c r="V2">
        <f>1.03*9.8*A2/1000*1.18</f>
        <v>42.998421200000003</v>
      </c>
      <c r="W2">
        <f>2445*9.8*A2/1000000</f>
        <v>86.499210000000005</v>
      </c>
      <c r="X2">
        <f>Q2*R2*(W2-V2)/(P2*(1-S2))+V2+Q2*0.35/(1-S2*S2)+Q2*S2*0.96/(1-S2*S2)</f>
        <v>86.604660007862492</v>
      </c>
      <c r="Y2">
        <f>Q2*R2*(W2-V2)/(P2*(1-S2))+V2+Q2*0.96/(1-S2*S2)+Q2*S2*0.35/(1-S2*S2)</f>
        <v>109.16978295746264</v>
      </c>
      <c r="Z2">
        <v>117.837</v>
      </c>
      <c r="AA2">
        <f>(Z2-63.961)/82.541</f>
        <v>0.65271804315431126</v>
      </c>
      <c r="AB2">
        <f>O2/J2*(W2-V2)+V2+(L2-O2*O2/J2)*0.35+(N2-O2*O2/J2)*0.96</f>
        <v>86.604660007862506</v>
      </c>
      <c r="AC2">
        <f>O2/J2*(W2-V2)+V2+(L2-O2*O2/J2)*0.96+(N2-O2*O2/J2)*0.35</f>
        <v>109.16978295746266</v>
      </c>
      <c r="AD2">
        <f>2445*9.8*A2/1000000</f>
        <v>86.499210000000005</v>
      </c>
      <c r="AE2">
        <f>(0.0045*P2*(1-AA2)+0.008*P2*AA2)/12*1000</f>
        <v>19.102961786198534</v>
      </c>
      <c r="AF2">
        <f>(0.0045*Q2*(1-AA2)+0.008*Q2*AA2)/12*1000</f>
        <v>24.486610815230865</v>
      </c>
    </row>
    <row r="3" spans="1:32" x14ac:dyDescent="0.25">
      <c r="A3">
        <v>3610.125</v>
      </c>
      <c r="B3">
        <v>2.4940000000000002</v>
      </c>
      <c r="C3">
        <v>69.414000000000001</v>
      </c>
      <c r="D3">
        <f t="shared" ref="D3:D66" si="0">B3*1000</f>
        <v>2494</v>
      </c>
      <c r="E3">
        <f t="shared" ref="E3:E66" si="1">1/C3*304800</f>
        <v>4391.0450341429678</v>
      </c>
      <c r="F3">
        <f t="shared" ref="F3:F66" si="2">(0.7109*(E3/1000)+1.6023)*1000</f>
        <v>4723.8939147722349</v>
      </c>
      <c r="G3">
        <f t="shared" ref="G3:G66" si="3">(0.9362*(E3/1000)+0.5516)*1000</f>
        <v>4662.4963609646456</v>
      </c>
      <c r="H3">
        <f t="shared" ref="H3:H66" si="4">1947.8*LN(E3)-13746</f>
        <v>2590.8268171553063</v>
      </c>
      <c r="I3">
        <f t="shared" ref="I3:I66" si="5">(0.6479*(H3/1000)+1.0489)*1000</f>
        <v>2727.4966948349233</v>
      </c>
      <c r="J3">
        <f t="shared" ref="J3:J66" si="6">(D3*E3*E3)/1000000000</f>
        <v>48.087503570727812</v>
      </c>
      <c r="K3">
        <f t="shared" ref="K3:K66" si="7">(D3*H3*H3)/1000000000</f>
        <v>16.740684689648791</v>
      </c>
      <c r="L3">
        <f t="shared" ref="L3:L66" si="8">(D3*F3*F3)/1000000000</f>
        <v>55.654043252747243</v>
      </c>
      <c r="M3">
        <f t="shared" ref="M3:M66" si="9">(D3*I3*I3)/1000000000</f>
        <v>18.553460121516569</v>
      </c>
      <c r="N3">
        <f t="shared" ref="N3:N66" si="10">L3-2*M3</f>
        <v>18.547123009714106</v>
      </c>
      <c r="O3">
        <f t="shared" ref="O3:O66" si="11">-K3+((4*D3*D3*G3*G3*G3*G3)/(1000000000^2)-(2*((D3*G3*G3)/(1000000000))*(L3+J3+2*K3))+(L3+K3)*(J3+K3))^(1/2)</f>
        <v>22.90123127066725</v>
      </c>
      <c r="P3" s="11">
        <f t="shared" ref="P3:P66" si="12">J3-2*(O3*O3/(L3+N3))</f>
        <v>33.951165285761611</v>
      </c>
      <c r="Q3">
        <f t="shared" ref="Q3:Q66" si="13">(L3-N3)*(L3*J3-2*O3*O3+N3*J3)/(L3*J3-O3*O3)</f>
        <v>43.442909773880345</v>
      </c>
      <c r="R3">
        <f t="shared" ref="R3:R66" si="14">O3/(L3+N3)</f>
        <v>0.30863707976855703</v>
      </c>
      <c r="S3">
        <f t="shared" ref="S3:S66" si="15">(N3*J3-O3*O3)/(L3*J3-O3*O3)</f>
        <v>0.17074953915198068</v>
      </c>
      <c r="T3" s="14">
        <f t="shared" ref="T3:T66" si="16">0.2443*(P3^1.2251)</f>
        <v>18.338910940754445</v>
      </c>
      <c r="U3" s="14">
        <f t="shared" ref="U3:U66" si="17">0.2443*(Q3^1.2251)</f>
        <v>24.80492504622999</v>
      </c>
      <c r="V3">
        <f t="shared" ref="V3:V66" si="18">1.03*9.8*A3/1000*1.18</f>
        <v>42.999910064999995</v>
      </c>
      <c r="W3">
        <f t="shared" ref="W3:W66" si="19">2445*9.8*A3/1000000</f>
        <v>86.502205125000003</v>
      </c>
      <c r="X3">
        <f t="shared" ref="X3:X66" si="20">Q3*R3*(W3-V3)/(P3*(1-S3))+V3+Q3*0.35/(1-S3*S3)+Q3*S3*0.96/(1-S3*S3)</f>
        <v>86.714115203375272</v>
      </c>
      <c r="Y3">
        <f t="shared" ref="Y3:Y66" si="21">Q3*R3*(W3-V3)/(P3*(1-S3))+V3+Q3*0.96/(1-S3*S3)+Q3*S3*0.35/(1-S3*S3)</f>
        <v>109.34933655162548</v>
      </c>
      <c r="Z3">
        <v>120.46599999999999</v>
      </c>
      <c r="AA3">
        <f t="shared" ref="AA3:AA66" si="22">(Z3-63.961)/82.541</f>
        <v>0.68456888091978529</v>
      </c>
      <c r="AB3">
        <f>O3/J3*(W3-V3)+V3+(L3-O3*O3/J3)*0.35+(N3-O3*O3/J3)*0.96</f>
        <v>86.7141152033753</v>
      </c>
      <c r="AC3">
        <f t="shared" ref="AC3:AC66" si="23">O3/J3*(W3-V3)+V3+(L3-O3*O3/J3)*0.96+(N3-O3*O3/J3)*0.35</f>
        <v>109.34933655162551</v>
      </c>
      <c r="AD3">
        <f t="shared" ref="AD3:AD66" si="24">2445*9.8*A3/1000000</f>
        <v>86.502205125000003</v>
      </c>
      <c r="AE3">
        <f t="shared" ref="AE3:AE66" si="25">(0.0045*P3*(1-AA3)+0.008*P3*AA3)/12*1000</f>
        <v>19.510577756292914</v>
      </c>
      <c r="AF3">
        <f t="shared" ref="AF3:AF66" si="26">(0.0045*Q3*(1-AA3)+0.008*Q3*AA3)/12*1000</f>
        <v>24.965159869148103</v>
      </c>
    </row>
    <row r="4" spans="1:32" x14ac:dyDescent="0.25">
      <c r="A4">
        <v>3610.25</v>
      </c>
      <c r="B4">
        <v>2.4950000000000001</v>
      </c>
      <c r="C4">
        <v>69.009</v>
      </c>
      <c r="D4">
        <f t="shared" si="0"/>
        <v>2495</v>
      </c>
      <c r="E4">
        <f t="shared" si="1"/>
        <v>4416.8151980176499</v>
      </c>
      <c r="F4">
        <f t="shared" si="2"/>
        <v>4742.2139242707472</v>
      </c>
      <c r="G4">
        <f t="shared" si="3"/>
        <v>4686.622388384124</v>
      </c>
      <c r="H4">
        <f t="shared" si="4"/>
        <v>2602.2246520670142</v>
      </c>
      <c r="I4">
        <f t="shared" si="5"/>
        <v>2734.8813520742183</v>
      </c>
      <c r="J4">
        <f t="shared" si="6"/>
        <v>48.673099951132038</v>
      </c>
      <c r="K4">
        <f t="shared" si="7"/>
        <v>16.895074983864106</v>
      </c>
      <c r="L4">
        <f t="shared" si="8"/>
        <v>56.109039294350666</v>
      </c>
      <c r="M4">
        <f t="shared" si="9"/>
        <v>18.661542144758645</v>
      </c>
      <c r="N4">
        <f t="shared" si="10"/>
        <v>18.785955004833376</v>
      </c>
      <c r="O4">
        <f t="shared" si="11"/>
        <v>23.249481763814373</v>
      </c>
      <c r="P4" s="11">
        <f t="shared" si="12"/>
        <v>34.238533066017098</v>
      </c>
      <c r="Q4">
        <f t="shared" si="13"/>
        <v>43.692777096959816</v>
      </c>
      <c r="R4">
        <f t="shared" si="14"/>
        <v>0.31042771257768381</v>
      </c>
      <c r="S4">
        <f t="shared" si="15"/>
        <v>0.17066362356423861</v>
      </c>
      <c r="T4" s="14">
        <f t="shared" si="16"/>
        <v>18.529255776687084</v>
      </c>
      <c r="U4" s="14">
        <f t="shared" si="17"/>
        <v>24.979821356716599</v>
      </c>
      <c r="V4">
        <f t="shared" si="18"/>
        <v>43.001398930000001</v>
      </c>
      <c r="W4">
        <f t="shared" si="19"/>
        <v>86.505200250000001</v>
      </c>
      <c r="X4">
        <f t="shared" si="20"/>
        <v>86.906177479282704</v>
      </c>
      <c r="Y4">
        <f t="shared" si="21"/>
        <v>109.67325889588825</v>
      </c>
      <c r="Z4">
        <v>118.497</v>
      </c>
      <c r="AA4">
        <f t="shared" si="22"/>
        <v>0.66071406937158506</v>
      </c>
      <c r="AB4">
        <f t="shared" ref="AB4:AB67" si="27">O4/J4*(W4-V4)+V4+(L4-O4*O4/J4)*0.35+(N4-O4*O4/J4)*0.96</f>
        <v>86.906177479282704</v>
      </c>
      <c r="AC4">
        <f t="shared" si="23"/>
        <v>109.67325889588825</v>
      </c>
      <c r="AD4">
        <f t="shared" si="24"/>
        <v>86.505200250000001</v>
      </c>
      <c r="AE4">
        <f t="shared" si="25"/>
        <v>19.437498382236917</v>
      </c>
      <c r="AF4">
        <f t="shared" si="26"/>
        <v>24.804750907407652</v>
      </c>
    </row>
    <row r="5" spans="1:32" x14ac:dyDescent="0.25">
      <c r="A5">
        <v>3610.375</v>
      </c>
      <c r="B5">
        <v>2.5009999999999999</v>
      </c>
      <c r="C5">
        <v>68.632999999999996</v>
      </c>
      <c r="D5">
        <f t="shared" si="0"/>
        <v>2501</v>
      </c>
      <c r="E5">
        <f t="shared" si="1"/>
        <v>4441.0123410021424</v>
      </c>
      <c r="F5">
        <f t="shared" si="2"/>
        <v>4759.4156732184238</v>
      </c>
      <c r="G5">
        <f t="shared" si="3"/>
        <v>4709.2757536462059</v>
      </c>
      <c r="H5">
        <f t="shared" si="4"/>
        <v>2612.8663838311713</v>
      </c>
      <c r="I5">
        <f t="shared" si="5"/>
        <v>2741.7761300842162</v>
      </c>
      <c r="J5">
        <f t="shared" si="6"/>
        <v>49.326199122946257</v>
      </c>
      <c r="K5">
        <f t="shared" si="7"/>
        <v>17.07450392012721</v>
      </c>
      <c r="L5">
        <f t="shared" si="8"/>
        <v>56.652745913743431</v>
      </c>
      <c r="M5">
        <f t="shared" si="9"/>
        <v>18.80085820509645</v>
      </c>
      <c r="N5">
        <f t="shared" si="10"/>
        <v>19.051029503550531</v>
      </c>
      <c r="O5">
        <f t="shared" si="11"/>
        <v>23.627746816759338</v>
      </c>
      <c r="P5" s="11">
        <f t="shared" si="12"/>
        <v>34.577385961130069</v>
      </c>
      <c r="Q5">
        <f t="shared" si="13"/>
        <v>44.015723829285008</v>
      </c>
      <c r="R5">
        <f t="shared" si="14"/>
        <v>0.31210790593360227</v>
      </c>
      <c r="S5">
        <f t="shared" si="15"/>
        <v>0.17057751697083248</v>
      </c>
      <c r="T5" s="14">
        <f t="shared" si="16"/>
        <v>18.754165288979873</v>
      </c>
      <c r="U5" s="14">
        <f t="shared" si="17"/>
        <v>25.206203705872291</v>
      </c>
      <c r="V5">
        <f t="shared" si="18"/>
        <v>43.002887794999999</v>
      </c>
      <c r="W5">
        <f t="shared" si="19"/>
        <v>86.508195375</v>
      </c>
      <c r="X5">
        <f t="shared" si="20"/>
        <v>87.133331261041789</v>
      </c>
      <c r="Y5">
        <f t="shared" si="21"/>
        <v>110.07037827125946</v>
      </c>
      <c r="Z5">
        <v>112.232</v>
      </c>
      <c r="AA5">
        <f t="shared" si="22"/>
        <v>0.58481239626367509</v>
      </c>
      <c r="AB5">
        <f t="shared" si="27"/>
        <v>87.133331261041789</v>
      </c>
      <c r="AC5">
        <f t="shared" si="23"/>
        <v>110.07037827125946</v>
      </c>
      <c r="AD5">
        <f t="shared" si="24"/>
        <v>86.508195375</v>
      </c>
      <c r="AE5">
        <f t="shared" si="25"/>
        <v>18.864394218058653</v>
      </c>
      <c r="AF5">
        <f t="shared" si="26"/>
        <v>24.013670872698132</v>
      </c>
    </row>
    <row r="6" spans="1:32" x14ac:dyDescent="0.25">
      <c r="A6">
        <v>3610.5</v>
      </c>
      <c r="B6">
        <v>2.5110000000000001</v>
      </c>
      <c r="C6">
        <v>68.643000000000001</v>
      </c>
      <c r="D6">
        <f t="shared" si="0"/>
        <v>2511</v>
      </c>
      <c r="E6">
        <f t="shared" si="1"/>
        <v>4440.365368646475</v>
      </c>
      <c r="F6">
        <f t="shared" si="2"/>
        <v>4758.9557405707792</v>
      </c>
      <c r="G6">
        <f t="shared" si="3"/>
        <v>4708.6700581268296</v>
      </c>
      <c r="H6">
        <f t="shared" si="4"/>
        <v>2612.5826051657896</v>
      </c>
      <c r="I6">
        <f t="shared" si="5"/>
        <v>2741.5922698869153</v>
      </c>
      <c r="J6">
        <f t="shared" si="6"/>
        <v>49.50899680836519</v>
      </c>
      <c r="K6">
        <f t="shared" si="7"/>
        <v>17.139051138594123</v>
      </c>
      <c r="L6">
        <f t="shared" si="8"/>
        <v>56.868273608926764</v>
      </c>
      <c r="M6">
        <f t="shared" si="9"/>
        <v>18.873500045676565</v>
      </c>
      <c r="N6">
        <f t="shared" si="10"/>
        <v>19.121273517573634</v>
      </c>
      <c r="O6">
        <f t="shared" si="11"/>
        <v>23.713525841143923</v>
      </c>
      <c r="P6" s="11">
        <f t="shared" si="12"/>
        <v>34.708768906428013</v>
      </c>
      <c r="Q6">
        <f t="shared" si="13"/>
        <v>44.185879200784363</v>
      </c>
      <c r="R6">
        <f t="shared" si="14"/>
        <v>0.31206299731814208</v>
      </c>
      <c r="S6">
        <f t="shared" si="15"/>
        <v>0.17057988962959258</v>
      </c>
      <c r="T6" s="14">
        <f t="shared" si="16"/>
        <v>18.841502962904077</v>
      </c>
      <c r="U6" s="14">
        <f t="shared" si="17"/>
        <v>25.325631531853485</v>
      </c>
      <c r="V6">
        <f t="shared" si="18"/>
        <v>43.004376659999998</v>
      </c>
      <c r="W6">
        <f t="shared" si="19"/>
        <v>86.511190499999998</v>
      </c>
      <c r="X6">
        <f t="shared" si="20"/>
        <v>87.224135910509716</v>
      </c>
      <c r="Y6">
        <f t="shared" si="21"/>
        <v>110.24980596623512</v>
      </c>
      <c r="Z6">
        <v>103.17</v>
      </c>
      <c r="AA6">
        <f t="shared" si="22"/>
        <v>0.47502453326225758</v>
      </c>
      <c r="AB6">
        <f t="shared" si="27"/>
        <v>87.224135910509716</v>
      </c>
      <c r="AC6">
        <f t="shared" si="23"/>
        <v>110.24980596623513</v>
      </c>
      <c r="AD6">
        <f t="shared" si="24"/>
        <v>86.511190499999998</v>
      </c>
      <c r="AE6">
        <f t="shared" si="25"/>
        <v>17.824647391959864</v>
      </c>
      <c r="AF6">
        <f t="shared" si="26"/>
        <v>22.691606221500205</v>
      </c>
    </row>
    <row r="7" spans="1:32" x14ac:dyDescent="0.25">
      <c r="A7">
        <v>3610.625</v>
      </c>
      <c r="B7">
        <v>2.5110000000000001</v>
      </c>
      <c r="C7">
        <v>69.771000000000001</v>
      </c>
      <c r="D7">
        <f t="shared" si="0"/>
        <v>2511</v>
      </c>
      <c r="E7">
        <f t="shared" si="1"/>
        <v>4368.5772025626693</v>
      </c>
      <c r="F7">
        <f t="shared" si="2"/>
        <v>4707.9215333018019</v>
      </c>
      <c r="G7">
        <f t="shared" si="3"/>
        <v>4641.461977039171</v>
      </c>
      <c r="H7">
        <f t="shared" si="4"/>
        <v>2580.8348478351745</v>
      </c>
      <c r="I7">
        <f t="shared" si="5"/>
        <v>2721.0228979124099</v>
      </c>
      <c r="J7">
        <f t="shared" si="6"/>
        <v>47.921096071397947</v>
      </c>
      <c r="K7">
        <f t="shared" si="7"/>
        <v>16.725039073130826</v>
      </c>
      <c r="L7">
        <f t="shared" si="8"/>
        <v>55.65512268611797</v>
      </c>
      <c r="M7">
        <f t="shared" si="9"/>
        <v>18.591357649129723</v>
      </c>
      <c r="N7">
        <f t="shared" si="10"/>
        <v>18.472407387858524</v>
      </c>
      <c r="O7">
        <f t="shared" si="11"/>
        <v>22.762713209114803</v>
      </c>
      <c r="P7" s="11">
        <f t="shared" si="12"/>
        <v>33.94137457998108</v>
      </c>
      <c r="Q7">
        <f t="shared" si="13"/>
        <v>43.534258331145182</v>
      </c>
      <c r="R7">
        <f t="shared" si="14"/>
        <v>0.30707502578864387</v>
      </c>
      <c r="S7">
        <f t="shared" si="15"/>
        <v>0.17081977424018446</v>
      </c>
      <c r="T7" s="14">
        <f t="shared" si="16"/>
        <v>18.332432204518739</v>
      </c>
      <c r="U7" s="14">
        <f t="shared" si="17"/>
        <v>24.868838893168238</v>
      </c>
      <c r="V7">
        <f t="shared" si="18"/>
        <v>43.005865525000011</v>
      </c>
      <c r="W7">
        <f t="shared" si="19"/>
        <v>86.514185624999996</v>
      </c>
      <c r="X7">
        <f t="shared" si="20"/>
        <v>86.721078321748095</v>
      </c>
      <c r="Y7">
        <f t="shared" si="21"/>
        <v>109.40253465368635</v>
      </c>
      <c r="Z7">
        <v>94.790999999999997</v>
      </c>
      <c r="AA7">
        <f t="shared" si="22"/>
        <v>0.37351134587659468</v>
      </c>
      <c r="AB7">
        <f t="shared" si="27"/>
        <v>86.721078321748081</v>
      </c>
      <c r="AC7">
        <f t="shared" si="23"/>
        <v>109.40253465368635</v>
      </c>
      <c r="AD7">
        <f t="shared" si="24"/>
        <v>86.514185624999996</v>
      </c>
      <c r="AE7">
        <f t="shared" si="25"/>
        <v>16.425616280071765</v>
      </c>
      <c r="AF7">
        <f t="shared" si="26"/>
        <v>21.068004205306014</v>
      </c>
    </row>
    <row r="8" spans="1:32" x14ac:dyDescent="0.25">
      <c r="A8">
        <v>3610.75</v>
      </c>
      <c r="B8">
        <v>2.4780000000000002</v>
      </c>
      <c r="C8">
        <v>73.081000000000003</v>
      </c>
      <c r="D8">
        <f t="shared" si="0"/>
        <v>2478</v>
      </c>
      <c r="E8">
        <f t="shared" si="1"/>
        <v>4170.7146864438082</v>
      </c>
      <c r="F8">
        <f t="shared" si="2"/>
        <v>4567.2610705929028</v>
      </c>
      <c r="G8">
        <f t="shared" si="3"/>
        <v>4456.2230894486929</v>
      </c>
      <c r="H8">
        <f t="shared" si="4"/>
        <v>2490.5543871878981</v>
      </c>
      <c r="I8">
        <f t="shared" si="5"/>
        <v>2662.5301874590391</v>
      </c>
      <c r="J8">
        <f t="shared" si="6"/>
        <v>43.104465547389388</v>
      </c>
      <c r="K8">
        <f t="shared" si="7"/>
        <v>15.370689943430317</v>
      </c>
      <c r="L8">
        <f t="shared" si="8"/>
        <v>51.69076699627059</v>
      </c>
      <c r="M8">
        <f t="shared" si="9"/>
        <v>17.566708023845791</v>
      </c>
      <c r="N8">
        <f t="shared" si="10"/>
        <v>16.557350948579007</v>
      </c>
      <c r="O8">
        <f t="shared" si="11"/>
        <v>20.017413074911328</v>
      </c>
      <c r="P8" s="11">
        <f t="shared" si="12"/>
        <v>31.362110204039737</v>
      </c>
      <c r="Q8">
        <f t="shared" si="13"/>
        <v>41.151083458482148</v>
      </c>
      <c r="R8">
        <f t="shared" si="14"/>
        <v>0.2933035177774006</v>
      </c>
      <c r="S8">
        <f t="shared" si="15"/>
        <v>0.17128045284927415</v>
      </c>
      <c r="T8" s="14">
        <f t="shared" si="16"/>
        <v>16.640622605144408</v>
      </c>
      <c r="U8" s="14">
        <f t="shared" si="17"/>
        <v>23.211433678311401</v>
      </c>
      <c r="V8">
        <f t="shared" si="18"/>
        <v>43.00735439000001</v>
      </c>
      <c r="W8">
        <f t="shared" si="19"/>
        <v>86.517180749999994</v>
      </c>
      <c r="X8">
        <f t="shared" si="20"/>
        <v>85.022149017343125</v>
      </c>
      <c r="Y8">
        <f t="shared" si="21"/>
        <v>106.45353280643498</v>
      </c>
      <c r="Z8">
        <v>90.498999999999995</v>
      </c>
      <c r="AA8">
        <f t="shared" si="22"/>
        <v>0.32151294508183809</v>
      </c>
      <c r="AB8">
        <f t="shared" si="27"/>
        <v>85.022149017343139</v>
      </c>
      <c r="AC8">
        <f t="shared" si="23"/>
        <v>106.45353280643501</v>
      </c>
      <c r="AD8">
        <f t="shared" si="24"/>
        <v>86.517180749999994</v>
      </c>
      <c r="AE8">
        <f t="shared" si="25"/>
        <v>14.701760947755478</v>
      </c>
      <c r="AF8">
        <f t="shared" si="26"/>
        <v>19.290583057443961</v>
      </c>
    </row>
    <row r="9" spans="1:32" x14ac:dyDescent="0.25">
      <c r="A9">
        <v>3610.875</v>
      </c>
      <c r="B9">
        <v>2.44</v>
      </c>
      <c r="C9">
        <v>77.314999999999998</v>
      </c>
      <c r="D9">
        <f t="shared" si="0"/>
        <v>2440</v>
      </c>
      <c r="E9">
        <f t="shared" si="1"/>
        <v>3942.3139106253639</v>
      </c>
      <c r="F9">
        <f t="shared" si="2"/>
        <v>4404.8909590635712</v>
      </c>
      <c r="G9">
        <f t="shared" si="3"/>
        <v>4242.3942831274653</v>
      </c>
      <c r="H9">
        <f t="shared" si="4"/>
        <v>2380.8551270339995</v>
      </c>
      <c r="I9">
        <f t="shared" si="5"/>
        <v>2591.456036805328</v>
      </c>
      <c r="J9">
        <f t="shared" si="6"/>
        <v>37.922087086581008</v>
      </c>
      <c r="K9">
        <f t="shared" si="7"/>
        <v>13.831069571654758</v>
      </c>
      <c r="L9">
        <f t="shared" si="8"/>
        <v>47.343477041425572</v>
      </c>
      <c r="M9">
        <f t="shared" si="9"/>
        <v>16.386172313295258</v>
      </c>
      <c r="N9">
        <f t="shared" si="10"/>
        <v>14.571132414835056</v>
      </c>
      <c r="O9">
        <f t="shared" si="11"/>
        <v>17.179120548471126</v>
      </c>
      <c r="P9" s="11">
        <f t="shared" si="12"/>
        <v>28.388886912641738</v>
      </c>
      <c r="Q9">
        <f t="shared" si="13"/>
        <v>38.396169980838167</v>
      </c>
      <c r="R9">
        <f t="shared" si="14"/>
        <v>0.27746473246523923</v>
      </c>
      <c r="S9">
        <f t="shared" si="15"/>
        <v>0.17160277722957434</v>
      </c>
      <c r="T9" s="14">
        <f t="shared" si="16"/>
        <v>14.729076868653079</v>
      </c>
      <c r="U9" s="14">
        <f t="shared" si="17"/>
        <v>21.322326054945879</v>
      </c>
      <c r="V9">
        <f t="shared" si="18"/>
        <v>43.008843255000002</v>
      </c>
      <c r="W9">
        <f t="shared" si="19"/>
        <v>86.520175875000007</v>
      </c>
      <c r="X9">
        <f t="shared" si="20"/>
        <v>83.083605448400874</v>
      </c>
      <c r="Y9">
        <f t="shared" si="21"/>
        <v>103.0747356706211</v>
      </c>
      <c r="Z9">
        <v>90.763000000000005</v>
      </c>
      <c r="AA9">
        <f t="shared" si="22"/>
        <v>0.32471135556874775</v>
      </c>
      <c r="AB9">
        <f t="shared" si="27"/>
        <v>83.08360544840086</v>
      </c>
      <c r="AC9">
        <f t="shared" si="23"/>
        <v>103.0747356706211</v>
      </c>
      <c r="AD9">
        <f t="shared" si="24"/>
        <v>86.520175875000007</v>
      </c>
      <c r="AE9">
        <f t="shared" si="25"/>
        <v>13.334472495050756</v>
      </c>
      <c r="AF9">
        <f t="shared" si="26"/>
        <v>18.034968193726069</v>
      </c>
    </row>
    <row r="10" spans="1:32" x14ac:dyDescent="0.25">
      <c r="A10">
        <v>3611</v>
      </c>
      <c r="B10">
        <v>2.3889999999999998</v>
      </c>
      <c r="C10">
        <v>81.488</v>
      </c>
      <c r="D10">
        <f t="shared" si="0"/>
        <v>2389</v>
      </c>
      <c r="E10">
        <f t="shared" si="1"/>
        <v>3740.4280384841941</v>
      </c>
      <c r="F10">
        <f t="shared" si="2"/>
        <v>4261.370292558413</v>
      </c>
      <c r="G10">
        <f t="shared" si="3"/>
        <v>4053.3887296289022</v>
      </c>
      <c r="H10">
        <f t="shared" si="4"/>
        <v>2278.4635969403025</v>
      </c>
      <c r="I10">
        <f t="shared" si="5"/>
        <v>2525.1165644576217</v>
      </c>
      <c r="J10">
        <f t="shared" si="6"/>
        <v>33.424025765567052</v>
      </c>
      <c r="K10">
        <f t="shared" si="7"/>
        <v>12.402245910208736</v>
      </c>
      <c r="L10">
        <f t="shared" si="8"/>
        <v>43.382512204245209</v>
      </c>
      <c r="M10">
        <f t="shared" si="9"/>
        <v>15.232774443530749</v>
      </c>
      <c r="N10">
        <f t="shared" si="10"/>
        <v>12.916963317183711</v>
      </c>
      <c r="O10">
        <f t="shared" si="11"/>
        <v>14.843337235655087</v>
      </c>
      <c r="P10" s="11">
        <f t="shared" si="12"/>
        <v>25.597144315933512</v>
      </c>
      <c r="Q10">
        <f t="shared" si="13"/>
        <v>35.703268802659231</v>
      </c>
      <c r="R10">
        <f t="shared" si="14"/>
        <v>0.26364965389429534</v>
      </c>
      <c r="S10">
        <f t="shared" si="15"/>
        <v>0.17192271621346547</v>
      </c>
      <c r="T10" s="14">
        <f t="shared" si="16"/>
        <v>12.974746890218478</v>
      </c>
      <c r="U10" s="14">
        <f t="shared" si="17"/>
        <v>19.505002613132337</v>
      </c>
      <c r="V10">
        <f t="shared" si="18"/>
        <v>43.010332120000001</v>
      </c>
      <c r="W10">
        <f t="shared" si="19"/>
        <v>86.523171000000005</v>
      </c>
      <c r="X10">
        <f t="shared" si="20"/>
        <v>81.282928476165623</v>
      </c>
      <c r="Y10">
        <f t="shared" si="21"/>
        <v>99.866913297273143</v>
      </c>
      <c r="Z10">
        <v>92.62</v>
      </c>
      <c r="AA10">
        <f t="shared" si="22"/>
        <v>0.34720926569825911</v>
      </c>
      <c r="AB10">
        <f t="shared" si="27"/>
        <v>81.282928476165623</v>
      </c>
      <c r="AC10">
        <f t="shared" si="23"/>
        <v>99.866913297273143</v>
      </c>
      <c r="AD10">
        <f t="shared" si="24"/>
        <v>86.523171000000005</v>
      </c>
      <c r="AE10">
        <f t="shared" si="25"/>
        <v>12.191135775698129</v>
      </c>
      <c r="AF10">
        <f t="shared" si="26"/>
        <v>17.004373309663553</v>
      </c>
    </row>
    <row r="11" spans="1:32" x14ac:dyDescent="0.25">
      <c r="A11">
        <v>3611.125</v>
      </c>
      <c r="B11">
        <v>2.3279999999999998</v>
      </c>
      <c r="C11">
        <v>84.486999999999995</v>
      </c>
      <c r="D11">
        <f t="shared" si="0"/>
        <v>2328</v>
      </c>
      <c r="E11">
        <f t="shared" si="1"/>
        <v>3607.6556156568467</v>
      </c>
      <c r="F11">
        <f t="shared" si="2"/>
        <v>4166.9823771704523</v>
      </c>
      <c r="G11">
        <f t="shared" si="3"/>
        <v>3929.0871873779402</v>
      </c>
      <c r="H11">
        <f t="shared" si="4"/>
        <v>2208.0663919825893</v>
      </c>
      <c r="I11">
        <f t="shared" si="5"/>
        <v>2479.5062153655194</v>
      </c>
      <c r="J11">
        <f t="shared" si="6"/>
        <v>30.299336807867931</v>
      </c>
      <c r="K11">
        <f t="shared" si="7"/>
        <v>11.350297141586207</v>
      </c>
      <c r="L11">
        <f t="shared" si="8"/>
        <v>40.422791682479136</v>
      </c>
      <c r="M11">
        <f t="shared" si="9"/>
        <v>14.312430095700371</v>
      </c>
      <c r="N11">
        <f t="shared" si="10"/>
        <v>11.797931491078394</v>
      </c>
      <c r="O11">
        <f t="shared" si="11"/>
        <v>13.302111953486147</v>
      </c>
      <c r="P11" s="11">
        <f t="shared" si="12"/>
        <v>23.522479971359108</v>
      </c>
      <c r="Q11">
        <f t="shared" si="13"/>
        <v>33.556401812020702</v>
      </c>
      <c r="R11">
        <f t="shared" si="14"/>
        <v>0.25472860475861431</v>
      </c>
      <c r="S11">
        <f t="shared" si="15"/>
        <v>0.1722817714268331</v>
      </c>
      <c r="T11" s="14">
        <f t="shared" si="16"/>
        <v>11.698425721299456</v>
      </c>
      <c r="U11" s="14">
        <f t="shared" si="17"/>
        <v>18.078021246984278</v>
      </c>
      <c r="V11">
        <f t="shared" si="18"/>
        <v>43.011820985000007</v>
      </c>
      <c r="W11">
        <f t="shared" si="19"/>
        <v>86.526166125000003</v>
      </c>
      <c r="X11">
        <f t="shared" si="20"/>
        <v>79.939303642795437</v>
      </c>
      <c r="Y11">
        <f t="shared" si="21"/>
        <v>97.40046835954989</v>
      </c>
      <c r="Z11">
        <v>93.742000000000004</v>
      </c>
      <c r="AA11">
        <f t="shared" si="22"/>
        <v>0.36080251026762467</v>
      </c>
      <c r="AB11">
        <f t="shared" si="27"/>
        <v>79.939303642795437</v>
      </c>
      <c r="AC11">
        <f t="shared" si="23"/>
        <v>97.40046835954989</v>
      </c>
      <c r="AD11">
        <f t="shared" si="24"/>
        <v>86.526166125000003</v>
      </c>
      <c r="AE11">
        <f t="shared" si="25"/>
        <v>11.296296187163998</v>
      </c>
      <c r="AF11">
        <f t="shared" si="26"/>
        <v>16.114927265561217</v>
      </c>
    </row>
    <row r="12" spans="1:32" x14ac:dyDescent="0.25">
      <c r="A12">
        <v>3611.25</v>
      </c>
      <c r="B12">
        <v>2.2799999999999998</v>
      </c>
      <c r="C12">
        <v>85.248999999999995</v>
      </c>
      <c r="D12">
        <f t="shared" si="0"/>
        <v>2280</v>
      </c>
      <c r="E12">
        <f t="shared" si="1"/>
        <v>3575.4085091907241</v>
      </c>
      <c r="F12">
        <f t="shared" si="2"/>
        <v>4144.0579091836862</v>
      </c>
      <c r="G12">
        <f t="shared" si="3"/>
        <v>3898.897446304356</v>
      </c>
      <c r="H12">
        <f t="shared" si="4"/>
        <v>2190.577661587713</v>
      </c>
      <c r="I12">
        <f t="shared" si="5"/>
        <v>2468.1752669426792</v>
      </c>
      <c r="J12">
        <f t="shared" si="6"/>
        <v>29.146484897313034</v>
      </c>
      <c r="K12">
        <f t="shared" si="7"/>
        <v>10.94087752049937</v>
      </c>
      <c r="L12">
        <f t="shared" si="8"/>
        <v>39.154932376642734</v>
      </c>
      <c r="M12">
        <f t="shared" si="9"/>
        <v>13.889507258232451</v>
      </c>
      <c r="N12">
        <f t="shared" si="10"/>
        <v>11.375917860177832</v>
      </c>
      <c r="O12">
        <f t="shared" si="11"/>
        <v>12.763463115583551</v>
      </c>
      <c r="P12" s="11">
        <f t="shared" si="12"/>
        <v>22.698701416948943</v>
      </c>
      <c r="Q12">
        <f t="shared" si="13"/>
        <v>32.568093953779858</v>
      </c>
      <c r="R12">
        <f t="shared" si="14"/>
        <v>0.25258753921150401</v>
      </c>
      <c r="S12">
        <f t="shared" si="15"/>
        <v>0.17239918408467708</v>
      </c>
      <c r="T12" s="14">
        <f t="shared" si="16"/>
        <v>11.198511669577714</v>
      </c>
      <c r="U12" s="14">
        <f t="shared" si="17"/>
        <v>17.427912284964066</v>
      </c>
      <c r="V12">
        <f t="shared" si="18"/>
        <v>43.013309850000006</v>
      </c>
      <c r="W12">
        <f t="shared" si="19"/>
        <v>86.529161250000001</v>
      </c>
      <c r="X12">
        <f t="shared" si="20"/>
        <v>79.372460649502216</v>
      </c>
      <c r="Y12">
        <f t="shared" si="21"/>
        <v>96.317659504545816</v>
      </c>
      <c r="Z12">
        <v>92.9</v>
      </c>
      <c r="AA12">
        <f t="shared" si="22"/>
        <v>0.3506015192449814</v>
      </c>
      <c r="AB12">
        <f t="shared" si="27"/>
        <v>79.372460649502216</v>
      </c>
      <c r="AC12">
        <f t="shared" si="23"/>
        <v>96.317659504545816</v>
      </c>
      <c r="AD12">
        <f t="shared" si="24"/>
        <v>86.529161250000001</v>
      </c>
      <c r="AE12">
        <f t="shared" si="25"/>
        <v>10.833154465176417</v>
      </c>
      <c r="AF12">
        <f t="shared" si="26"/>
        <v>15.543408671574095</v>
      </c>
    </row>
    <row r="13" spans="1:32" x14ac:dyDescent="0.25">
      <c r="A13">
        <v>3611.375</v>
      </c>
      <c r="B13">
        <v>2.274</v>
      </c>
      <c r="C13">
        <v>83.122</v>
      </c>
      <c r="D13">
        <f t="shared" si="0"/>
        <v>2274</v>
      </c>
      <c r="E13">
        <f t="shared" si="1"/>
        <v>3666.8992565145209</v>
      </c>
      <c r="F13">
        <f t="shared" si="2"/>
        <v>4209.098681456172</v>
      </c>
      <c r="G13">
        <f t="shared" si="3"/>
        <v>3984.5510839488943</v>
      </c>
      <c r="H13">
        <f t="shared" si="4"/>
        <v>2239.7926809277815</v>
      </c>
      <c r="I13">
        <f t="shared" si="5"/>
        <v>2500.0616779731095</v>
      </c>
      <c r="J13">
        <f t="shared" si="6"/>
        <v>30.57654545798842</v>
      </c>
      <c r="K13">
        <f t="shared" si="7"/>
        <v>11.407910430544636</v>
      </c>
      <c r="L13">
        <f t="shared" si="8"/>
        <v>40.287347629076855</v>
      </c>
      <c r="M13">
        <f t="shared" si="9"/>
        <v>14.21320128720494</v>
      </c>
      <c r="N13">
        <f t="shared" si="10"/>
        <v>11.860945054666974</v>
      </c>
      <c r="O13">
        <f t="shared" si="11"/>
        <v>13.490214499880842</v>
      </c>
      <c r="P13" s="11">
        <f t="shared" si="12"/>
        <v>23.596992422323048</v>
      </c>
      <c r="Q13">
        <f t="shared" si="13"/>
        <v>33.318575172342136</v>
      </c>
      <c r="R13">
        <f t="shared" si="14"/>
        <v>0.2586894758317973</v>
      </c>
      <c r="S13">
        <f t="shared" si="15"/>
        <v>0.17209960300556318</v>
      </c>
      <c r="T13" s="14">
        <f t="shared" si="16"/>
        <v>11.743840728415377</v>
      </c>
      <c r="U13" s="14">
        <f t="shared" si="17"/>
        <v>17.921179980194495</v>
      </c>
      <c r="V13">
        <f t="shared" si="18"/>
        <v>43.014798715000005</v>
      </c>
      <c r="W13">
        <f t="shared" si="19"/>
        <v>86.532156375</v>
      </c>
      <c r="X13">
        <f t="shared" si="20"/>
        <v>79.9046365752003</v>
      </c>
      <c r="Y13">
        <f t="shared" si="21"/>
        <v>97.244742145590337</v>
      </c>
      <c r="Z13">
        <v>89.712000000000003</v>
      </c>
      <c r="AA13">
        <f t="shared" si="22"/>
        <v>0.31197828957730106</v>
      </c>
      <c r="AB13">
        <f t="shared" si="27"/>
        <v>79.904636575200314</v>
      </c>
      <c r="AC13">
        <f t="shared" si="23"/>
        <v>97.244742145590337</v>
      </c>
      <c r="AD13">
        <f t="shared" si="24"/>
        <v>86.532156375</v>
      </c>
      <c r="AE13">
        <f t="shared" si="25"/>
        <v>10.996049047770898</v>
      </c>
      <c r="AF13">
        <f t="shared" si="26"/>
        <v>15.526245050209141</v>
      </c>
    </row>
    <row r="14" spans="1:32" x14ac:dyDescent="0.25">
      <c r="A14">
        <v>3611.5</v>
      </c>
      <c r="B14">
        <v>2.2999999999999998</v>
      </c>
      <c r="C14">
        <v>79.7</v>
      </c>
      <c r="D14">
        <f t="shared" si="0"/>
        <v>2300</v>
      </c>
      <c r="E14">
        <f t="shared" si="1"/>
        <v>3824.3412797992473</v>
      </c>
      <c r="F14">
        <f t="shared" si="2"/>
        <v>4321.0242158092842</v>
      </c>
      <c r="G14">
        <f t="shared" si="3"/>
        <v>4131.948306148056</v>
      </c>
      <c r="H14">
        <f t="shared" si="4"/>
        <v>2321.6778468095963</v>
      </c>
      <c r="I14">
        <f t="shared" si="5"/>
        <v>2553.1150769479377</v>
      </c>
      <c r="J14">
        <f t="shared" si="6"/>
        <v>33.638848316066053</v>
      </c>
      <c r="K14">
        <f t="shared" si="7"/>
        <v>12.39743245604282</v>
      </c>
      <c r="L14">
        <f t="shared" si="8"/>
        <v>42.943875629303548</v>
      </c>
      <c r="M14">
        <f t="shared" si="9"/>
        <v>14.992312171119412</v>
      </c>
      <c r="N14">
        <f t="shared" si="10"/>
        <v>12.959251287064724</v>
      </c>
      <c r="O14">
        <f t="shared" si="11"/>
        <v>15.058150170169077</v>
      </c>
      <c r="P14" s="11">
        <f t="shared" si="12"/>
        <v>25.526676455390692</v>
      </c>
      <c r="Q14">
        <f t="shared" si="13"/>
        <v>35.135057341163481</v>
      </c>
      <c r="R14">
        <f t="shared" si="14"/>
        <v>0.26936150088162769</v>
      </c>
      <c r="S14">
        <f t="shared" si="15"/>
        <v>0.17176913541215638</v>
      </c>
      <c r="T14" s="14">
        <f t="shared" si="16"/>
        <v>12.931001195018323</v>
      </c>
      <c r="U14" s="14">
        <f t="shared" si="17"/>
        <v>19.125392543266869</v>
      </c>
      <c r="V14">
        <f t="shared" si="18"/>
        <v>43.016287580000011</v>
      </c>
      <c r="W14">
        <f t="shared" si="19"/>
        <v>86.535151499999998</v>
      </c>
      <c r="X14">
        <f t="shared" si="20"/>
        <v>81.138123469199911</v>
      </c>
      <c r="Y14">
        <f t="shared" si="21"/>
        <v>99.428744317965595</v>
      </c>
      <c r="Z14">
        <v>84.311000000000007</v>
      </c>
      <c r="AA14">
        <f t="shared" si="22"/>
        <v>0.24654414169927683</v>
      </c>
      <c r="AB14">
        <f t="shared" si="27"/>
        <v>81.138123469199911</v>
      </c>
      <c r="AC14">
        <f t="shared" si="23"/>
        <v>99.428744317965595</v>
      </c>
      <c r="AD14">
        <f t="shared" si="24"/>
        <v>86.535151499999998</v>
      </c>
      <c r="AE14">
        <f t="shared" si="25"/>
        <v>11.408093994100927</v>
      </c>
      <c r="AF14">
        <f t="shared" si="26"/>
        <v>15.702163081691477</v>
      </c>
    </row>
    <row r="15" spans="1:32" x14ac:dyDescent="0.25">
      <c r="A15">
        <v>3611.625</v>
      </c>
      <c r="B15">
        <v>2.3420000000000001</v>
      </c>
      <c r="C15">
        <v>75.899000000000001</v>
      </c>
      <c r="D15">
        <f t="shared" si="0"/>
        <v>2342</v>
      </c>
      <c r="E15">
        <f t="shared" si="1"/>
        <v>4015.8631866032488</v>
      </c>
      <c r="F15">
        <f t="shared" si="2"/>
        <v>4457.1771393562485</v>
      </c>
      <c r="G15">
        <f t="shared" si="3"/>
        <v>4311.2511152979614</v>
      </c>
      <c r="H15">
        <f t="shared" si="4"/>
        <v>2416.859191029127</v>
      </c>
      <c r="I15">
        <f t="shared" si="5"/>
        <v>2614.7830698677712</v>
      </c>
      <c r="J15">
        <f t="shared" si="6"/>
        <v>37.769802006692593</v>
      </c>
      <c r="K15">
        <f t="shared" si="7"/>
        <v>13.680109953971526</v>
      </c>
      <c r="L15">
        <f t="shared" si="8"/>
        <v>46.527174496847088</v>
      </c>
      <c r="M15">
        <f t="shared" si="9"/>
        <v>16.012465956778009</v>
      </c>
      <c r="N15">
        <f t="shared" si="10"/>
        <v>14.502242583291071</v>
      </c>
      <c r="O15">
        <f t="shared" si="11"/>
        <v>17.243804068011826</v>
      </c>
      <c r="P15" s="11">
        <f t="shared" si="12"/>
        <v>28.025360949832084</v>
      </c>
      <c r="Q15">
        <f t="shared" si="13"/>
        <v>37.517484470376189</v>
      </c>
      <c r="R15">
        <f t="shared" si="14"/>
        <v>0.28254905409581194</v>
      </c>
      <c r="S15">
        <f t="shared" si="15"/>
        <v>0.17150864119386935</v>
      </c>
      <c r="T15" s="14">
        <f t="shared" si="16"/>
        <v>14.498346009454371</v>
      </c>
      <c r="U15" s="14">
        <f t="shared" si="17"/>
        <v>20.726080797940092</v>
      </c>
      <c r="V15">
        <f t="shared" si="18"/>
        <v>43.017776445000003</v>
      </c>
      <c r="W15">
        <f t="shared" si="19"/>
        <v>86.538146624999996</v>
      </c>
      <c r="X15">
        <f t="shared" si="20"/>
        <v>82.780482978670705</v>
      </c>
      <c r="Y15">
        <f t="shared" si="21"/>
        <v>102.31569144593988</v>
      </c>
      <c r="Z15">
        <v>77.605000000000004</v>
      </c>
      <c r="AA15">
        <f t="shared" si="22"/>
        <v>0.16529966925527928</v>
      </c>
      <c r="AB15">
        <f t="shared" si="27"/>
        <v>82.780482978670705</v>
      </c>
      <c r="AC15">
        <f t="shared" si="23"/>
        <v>102.31569144593988</v>
      </c>
      <c r="AD15">
        <f t="shared" si="24"/>
        <v>86.538146624999996</v>
      </c>
      <c r="AE15">
        <f t="shared" si="25"/>
        <v>11.860680367452423</v>
      </c>
      <c r="AF15">
        <f t="shared" si="26"/>
        <v>15.877864777212018</v>
      </c>
    </row>
    <row r="16" spans="1:32" x14ac:dyDescent="0.25">
      <c r="A16">
        <v>3611.75</v>
      </c>
      <c r="B16">
        <v>2.383</v>
      </c>
      <c r="C16">
        <v>72.361999999999995</v>
      </c>
      <c r="D16">
        <f t="shared" si="0"/>
        <v>2383</v>
      </c>
      <c r="E16">
        <f t="shared" si="1"/>
        <v>4212.1555512561845</v>
      </c>
      <c r="F16">
        <f t="shared" si="2"/>
        <v>4596.7213813880226</v>
      </c>
      <c r="G16">
        <f t="shared" si="3"/>
        <v>4495.0200270860405</v>
      </c>
      <c r="H16">
        <f t="shared" si="4"/>
        <v>2509.8125104190094</v>
      </c>
      <c r="I16">
        <f t="shared" si="5"/>
        <v>2675.0075255004758</v>
      </c>
      <c r="J16">
        <f t="shared" si="6"/>
        <v>42.279792206552266</v>
      </c>
      <c r="K16">
        <f t="shared" si="7"/>
        <v>15.0108955096571</v>
      </c>
      <c r="L16">
        <f t="shared" si="8"/>
        <v>50.352426492675676</v>
      </c>
      <c r="M16">
        <f t="shared" si="9"/>
        <v>17.051950318116795</v>
      </c>
      <c r="N16">
        <f t="shared" si="10"/>
        <v>16.248525856442086</v>
      </c>
      <c r="O16">
        <f t="shared" si="11"/>
        <v>19.726392113026773</v>
      </c>
      <c r="P16" s="11">
        <f t="shared" si="12"/>
        <v>30.594357326970112</v>
      </c>
      <c r="Q16">
        <f t="shared" si="13"/>
        <v>39.942623887253035</v>
      </c>
      <c r="R16">
        <f t="shared" si="14"/>
        <v>0.29618783842042284</v>
      </c>
      <c r="S16">
        <f t="shared" si="15"/>
        <v>0.1712039720411368</v>
      </c>
      <c r="T16" s="14">
        <f t="shared" si="16"/>
        <v>16.142941247449787</v>
      </c>
      <c r="U16" s="14">
        <f t="shared" si="17"/>
        <v>22.379142128478165</v>
      </c>
      <c r="V16">
        <f t="shared" si="18"/>
        <v>43.019265310000002</v>
      </c>
      <c r="W16">
        <f t="shared" si="19"/>
        <v>86.541141749999994</v>
      </c>
      <c r="X16">
        <f t="shared" si="20"/>
        <v>84.490260408808439</v>
      </c>
      <c r="Y16">
        <f t="shared" si="21"/>
        <v>105.29363979691092</v>
      </c>
      <c r="Z16">
        <v>71.930999999999997</v>
      </c>
      <c r="AA16">
        <f t="shared" si="22"/>
        <v>9.6558074169200744E-2</v>
      </c>
      <c r="AB16">
        <f t="shared" si="27"/>
        <v>84.490260408808425</v>
      </c>
      <c r="AC16">
        <f t="shared" si="23"/>
        <v>105.29363979691091</v>
      </c>
      <c r="AD16">
        <f t="shared" si="24"/>
        <v>86.541141749999994</v>
      </c>
      <c r="AE16">
        <f t="shared" si="25"/>
        <v>12.33450589626197</v>
      </c>
      <c r="AF16">
        <f t="shared" si="26"/>
        <v>16.103378952666766</v>
      </c>
    </row>
    <row r="17" spans="1:32" x14ac:dyDescent="0.25">
      <c r="A17">
        <v>3611.875</v>
      </c>
      <c r="B17">
        <v>2.419</v>
      </c>
      <c r="C17">
        <v>69.614000000000004</v>
      </c>
      <c r="D17">
        <f t="shared" si="0"/>
        <v>2419</v>
      </c>
      <c r="E17">
        <f t="shared" si="1"/>
        <v>4378.4296262246098</v>
      </c>
      <c r="F17">
        <f t="shared" si="2"/>
        <v>4714.9256212830751</v>
      </c>
      <c r="G17">
        <f t="shared" si="3"/>
        <v>4650.6858160714792</v>
      </c>
      <c r="H17">
        <f t="shared" si="4"/>
        <v>2585.2227623069957</v>
      </c>
      <c r="I17">
        <f t="shared" si="5"/>
        <v>2723.8658276987026</v>
      </c>
      <c r="J17">
        <f t="shared" si="6"/>
        <v>46.373792654167524</v>
      </c>
      <c r="K17">
        <f t="shared" si="7"/>
        <v>16.167088311684768</v>
      </c>
      <c r="L17">
        <f t="shared" si="8"/>
        <v>53.775636622826227</v>
      </c>
      <c r="M17">
        <f t="shared" si="9"/>
        <v>17.94763756943016</v>
      </c>
      <c r="N17">
        <f t="shared" si="10"/>
        <v>17.880361483965906</v>
      </c>
      <c r="O17">
        <f t="shared" si="11"/>
        <v>22.052857044488373</v>
      </c>
      <c r="P17" s="11">
        <f t="shared" si="12"/>
        <v>32.799813736175388</v>
      </c>
      <c r="Q17">
        <f t="shared" si="13"/>
        <v>42.025811176610986</v>
      </c>
      <c r="R17">
        <f t="shared" si="14"/>
        <v>0.30776009862596587</v>
      </c>
      <c r="S17">
        <f t="shared" si="15"/>
        <v>0.1707894984516703</v>
      </c>
      <c r="T17" s="14">
        <f t="shared" si="16"/>
        <v>17.579944168500749</v>
      </c>
      <c r="U17" s="14">
        <f t="shared" si="17"/>
        <v>23.817328520141739</v>
      </c>
      <c r="V17">
        <f t="shared" si="18"/>
        <v>43.020754175000008</v>
      </c>
      <c r="W17">
        <f t="shared" si="19"/>
        <v>86.544136875000007</v>
      </c>
      <c r="X17">
        <f t="shared" si="20"/>
        <v>85.966576150837909</v>
      </c>
      <c r="Y17">
        <f t="shared" si="21"/>
        <v>107.86269398554269</v>
      </c>
      <c r="Z17">
        <v>69.494</v>
      </c>
      <c r="AA17">
        <f t="shared" si="22"/>
        <v>6.7033353121479039E-2</v>
      </c>
      <c r="AB17">
        <f t="shared" si="27"/>
        <v>85.966576150837909</v>
      </c>
      <c r="AC17">
        <f t="shared" si="23"/>
        <v>107.86269398554269</v>
      </c>
      <c r="AD17">
        <f t="shared" si="24"/>
        <v>86.544136875000007</v>
      </c>
      <c r="AE17">
        <f t="shared" si="25"/>
        <v>12.941212254210374</v>
      </c>
      <c r="AF17">
        <f t="shared" si="26"/>
        <v>16.581342411467805</v>
      </c>
    </row>
    <row r="18" spans="1:32" x14ac:dyDescent="0.25">
      <c r="A18">
        <v>3612</v>
      </c>
      <c r="B18">
        <v>2.4700000000000002</v>
      </c>
      <c r="C18">
        <v>68.061000000000007</v>
      </c>
      <c r="D18">
        <f t="shared" si="0"/>
        <v>2470</v>
      </c>
      <c r="E18">
        <f t="shared" si="1"/>
        <v>4478.3356107021636</v>
      </c>
      <c r="F18">
        <f t="shared" si="2"/>
        <v>4785.9487856481683</v>
      </c>
      <c r="G18">
        <f t="shared" si="3"/>
        <v>4744.2177987393652</v>
      </c>
      <c r="H18">
        <f t="shared" si="4"/>
        <v>2629.1677299479943</v>
      </c>
      <c r="I18">
        <f t="shared" si="5"/>
        <v>2752.3377722333057</v>
      </c>
      <c r="J18">
        <f t="shared" si="6"/>
        <v>49.537059909945306</v>
      </c>
      <c r="K18">
        <f t="shared" si="7"/>
        <v>17.073931691933726</v>
      </c>
      <c r="L18">
        <f t="shared" si="8"/>
        <v>56.576105273752525</v>
      </c>
      <c r="M18">
        <f t="shared" si="9"/>
        <v>18.711147134781623</v>
      </c>
      <c r="N18">
        <f t="shared" si="10"/>
        <v>19.153811004189279</v>
      </c>
      <c r="O18">
        <f t="shared" si="11"/>
        <v>23.831980743707152</v>
      </c>
      <c r="P18" s="11">
        <f t="shared" si="12"/>
        <v>34.537352156832114</v>
      </c>
      <c r="Q18">
        <f t="shared" si="13"/>
        <v>43.80032113235368</v>
      </c>
      <c r="R18">
        <f t="shared" si="14"/>
        <v>0.31469704332221476</v>
      </c>
      <c r="S18">
        <f t="shared" si="15"/>
        <v>0.17043388138759535</v>
      </c>
      <c r="T18" s="14">
        <f t="shared" si="16"/>
        <v>18.727567387716562</v>
      </c>
      <c r="U18" s="14">
        <f t="shared" si="17"/>
        <v>25.055166934171343</v>
      </c>
      <c r="V18">
        <f t="shared" si="18"/>
        <v>43.022243040000006</v>
      </c>
      <c r="W18">
        <f t="shared" si="19"/>
        <v>86.547132000000005</v>
      </c>
      <c r="X18">
        <f t="shared" si="20"/>
        <v>87.131396935970145</v>
      </c>
      <c r="Y18">
        <f t="shared" si="21"/>
        <v>109.95899644040372</v>
      </c>
      <c r="Z18">
        <v>71.316000000000003</v>
      </c>
      <c r="AA18">
        <f t="shared" si="22"/>
        <v>8.9107231557650185E-2</v>
      </c>
      <c r="AB18">
        <f t="shared" si="27"/>
        <v>87.131396935970159</v>
      </c>
      <c r="AC18">
        <f t="shared" si="23"/>
        <v>109.95899644040372</v>
      </c>
      <c r="AD18">
        <f t="shared" si="24"/>
        <v>86.547132000000005</v>
      </c>
      <c r="AE18">
        <f t="shared" si="25"/>
        <v>13.849119344319901</v>
      </c>
      <c r="AF18">
        <f t="shared" si="26"/>
        <v>17.563473653885985</v>
      </c>
    </row>
    <row r="19" spans="1:32" x14ac:dyDescent="0.25">
      <c r="A19">
        <v>3612.125</v>
      </c>
      <c r="B19">
        <v>2.5110000000000001</v>
      </c>
      <c r="C19">
        <v>67.278999999999996</v>
      </c>
      <c r="D19">
        <f t="shared" si="0"/>
        <v>2511</v>
      </c>
      <c r="E19">
        <f t="shared" si="1"/>
        <v>4530.3883827048558</v>
      </c>
      <c r="F19">
        <f t="shared" si="2"/>
        <v>4822.9531012648822</v>
      </c>
      <c r="G19">
        <f t="shared" si="3"/>
        <v>4792.9496038882853</v>
      </c>
      <c r="H19">
        <f t="shared" si="4"/>
        <v>2651.6769149808242</v>
      </c>
      <c r="I19">
        <f t="shared" si="5"/>
        <v>2766.9214732160763</v>
      </c>
      <c r="J19">
        <f t="shared" si="6"/>
        <v>51.536815853247411</v>
      </c>
      <c r="K19">
        <f t="shared" si="7"/>
        <v>17.655821448681419</v>
      </c>
      <c r="L19">
        <f t="shared" si="8"/>
        <v>58.408061185288375</v>
      </c>
      <c r="M19">
        <f t="shared" si="9"/>
        <v>19.223850496188941</v>
      </c>
      <c r="N19">
        <f t="shared" si="10"/>
        <v>19.960360192910493</v>
      </c>
      <c r="O19">
        <f t="shared" si="11"/>
        <v>24.944828033635392</v>
      </c>
      <c r="P19" s="11">
        <f t="shared" si="12"/>
        <v>35.656836782985245</v>
      </c>
      <c r="Q19">
        <f t="shared" si="13"/>
        <v>44.991898997805229</v>
      </c>
      <c r="R19">
        <f t="shared" si="14"/>
        <v>0.31830203537281843</v>
      </c>
      <c r="S19">
        <f t="shared" si="15"/>
        <v>0.17021038544605588</v>
      </c>
      <c r="T19" s="14">
        <f t="shared" si="16"/>
        <v>19.47393101768936</v>
      </c>
      <c r="U19" s="14">
        <f t="shared" si="17"/>
        <v>25.892758897299142</v>
      </c>
      <c r="V19">
        <f t="shared" si="18"/>
        <v>43.023731905000005</v>
      </c>
      <c r="W19">
        <f t="shared" si="19"/>
        <v>86.550127125000003</v>
      </c>
      <c r="X19">
        <f t="shared" si="20"/>
        <v>87.879468056742226</v>
      </c>
      <c r="Y19">
        <f t="shared" si="21"/>
        <v>111.33256566209273</v>
      </c>
      <c r="Z19">
        <v>73.554000000000002</v>
      </c>
      <c r="AA19">
        <f t="shared" si="22"/>
        <v>0.11622102954895147</v>
      </c>
      <c r="AB19">
        <f t="shared" si="27"/>
        <v>87.879468056742212</v>
      </c>
      <c r="AC19">
        <f t="shared" si="23"/>
        <v>111.33256566209273</v>
      </c>
      <c r="AD19">
        <f t="shared" si="24"/>
        <v>86.550127125000003</v>
      </c>
      <c r="AE19">
        <f>(0.0045*P19*(1-AA19)+0.008*P19*AA19)/12*1000</f>
        <v>14.580002125687894</v>
      </c>
      <c r="AF19">
        <f t="shared" si="26"/>
        <v>18.397088530852439</v>
      </c>
    </row>
    <row r="20" spans="1:32" x14ac:dyDescent="0.25">
      <c r="A20">
        <v>3612.25</v>
      </c>
      <c r="B20">
        <v>2.5350000000000001</v>
      </c>
      <c r="C20">
        <v>67.046999999999997</v>
      </c>
      <c r="D20">
        <f t="shared" si="0"/>
        <v>2535</v>
      </c>
      <c r="E20">
        <f t="shared" si="1"/>
        <v>4546.0647008814713</v>
      </c>
      <c r="F20">
        <f t="shared" si="2"/>
        <v>4834.0973958566383</v>
      </c>
      <c r="G20">
        <f t="shared" si="3"/>
        <v>4807.6257729652334</v>
      </c>
      <c r="H20">
        <f t="shared" si="4"/>
        <v>2658.4051738336493</v>
      </c>
      <c r="I20">
        <f t="shared" si="5"/>
        <v>2771.2807121268215</v>
      </c>
      <c r="J20">
        <f t="shared" si="6"/>
        <v>52.390095310762369</v>
      </c>
      <c r="K20">
        <f t="shared" si="7"/>
        <v>17.915144303053083</v>
      </c>
      <c r="L20">
        <f t="shared" si="8"/>
        <v>59.23914149871181</v>
      </c>
      <c r="M20">
        <f t="shared" si="9"/>
        <v>19.468791851004575</v>
      </c>
      <c r="N20">
        <f t="shared" si="10"/>
        <v>20.30155779670266</v>
      </c>
      <c r="O20">
        <f t="shared" si="11"/>
        <v>25.404200894694561</v>
      </c>
      <c r="P20" s="11">
        <f t="shared" si="12"/>
        <v>36.162593445306534</v>
      </c>
      <c r="Q20">
        <f t="shared" si="13"/>
        <v>45.562328155785529</v>
      </c>
      <c r="R20">
        <f t="shared" si="14"/>
        <v>0.3193861899597244</v>
      </c>
      <c r="S20">
        <f t="shared" si="15"/>
        <v>0.17013753355821487</v>
      </c>
      <c r="T20" s="14">
        <f t="shared" si="16"/>
        <v>19.812864290502741</v>
      </c>
      <c r="U20" s="14">
        <f t="shared" si="17"/>
        <v>26.295507947884591</v>
      </c>
      <c r="V20">
        <f t="shared" si="18"/>
        <v>43.025220769999997</v>
      </c>
      <c r="W20">
        <f t="shared" si="19"/>
        <v>86.553122250000001</v>
      </c>
      <c r="X20">
        <f t="shared" si="20"/>
        <v>88.217911786590392</v>
      </c>
      <c r="Y20">
        <f t="shared" si="21"/>
        <v>111.96983784481597</v>
      </c>
      <c r="Z20">
        <v>75.054000000000002</v>
      </c>
      <c r="AA20">
        <f t="shared" si="22"/>
        <v>0.13439381640639203</v>
      </c>
      <c r="AB20">
        <f t="shared" si="27"/>
        <v>88.217911786590392</v>
      </c>
      <c r="AC20">
        <f t="shared" si="23"/>
        <v>111.96983784481598</v>
      </c>
      <c r="AD20">
        <f t="shared" si="24"/>
        <v>86.553122250000001</v>
      </c>
      <c r="AE20">
        <f t="shared" si="25"/>
        <v>14.978480984067977</v>
      </c>
      <c r="AF20">
        <f t="shared" si="26"/>
        <v>18.871834148274367</v>
      </c>
    </row>
    <row r="21" spans="1:32" x14ac:dyDescent="0.25">
      <c r="A21">
        <v>3612.375</v>
      </c>
      <c r="B21">
        <v>2.532</v>
      </c>
      <c r="C21">
        <v>67.033000000000001</v>
      </c>
      <c r="D21">
        <f t="shared" si="0"/>
        <v>2532</v>
      </c>
      <c r="E21">
        <f t="shared" si="1"/>
        <v>4547.014157206152</v>
      </c>
      <c r="F21">
        <f t="shared" si="2"/>
        <v>4834.7723643578529</v>
      </c>
      <c r="G21">
        <f t="shared" si="3"/>
        <v>4808.5146539763991</v>
      </c>
      <c r="H21">
        <f t="shared" si="4"/>
        <v>2658.8119339783261</v>
      </c>
      <c r="I21">
        <f t="shared" si="5"/>
        <v>2771.5442520245579</v>
      </c>
      <c r="J21">
        <f t="shared" si="6"/>
        <v>52.34995517244959</v>
      </c>
      <c r="K21">
        <f t="shared" si="7"/>
        <v>17.899419239472415</v>
      </c>
      <c r="L21">
        <f t="shared" si="8"/>
        <v>59.185560299981127</v>
      </c>
      <c r="M21">
        <f t="shared" si="9"/>
        <v>19.449450493635684</v>
      </c>
      <c r="N21">
        <f t="shared" si="10"/>
        <v>20.286659312709759</v>
      </c>
      <c r="O21">
        <f t="shared" si="11"/>
        <v>25.387545888425898</v>
      </c>
      <c r="P21" s="11">
        <f t="shared" si="12"/>
        <v>36.129759250452054</v>
      </c>
      <c r="Q21">
        <f t="shared" si="13"/>
        <v>45.516889124118833</v>
      </c>
      <c r="R21">
        <f t="shared" si="14"/>
        <v>0.31945182872898864</v>
      </c>
      <c r="S21">
        <f t="shared" si="15"/>
        <v>0.17013303638097702</v>
      </c>
      <c r="T21" s="14">
        <f t="shared" si="16"/>
        <v>19.790827861765919</v>
      </c>
      <c r="U21" s="14">
        <f t="shared" si="17"/>
        <v>26.263384104380901</v>
      </c>
      <c r="V21">
        <f t="shared" si="18"/>
        <v>43.026709635000003</v>
      </c>
      <c r="W21">
        <f t="shared" si="19"/>
        <v>86.556117374999999</v>
      </c>
      <c r="X21">
        <f t="shared" si="20"/>
        <v>88.198205945274353</v>
      </c>
      <c r="Y21">
        <f t="shared" si="21"/>
        <v>111.92653554750989</v>
      </c>
      <c r="Z21">
        <v>74.884</v>
      </c>
      <c r="AA21">
        <f t="shared" si="22"/>
        <v>0.13233423389588209</v>
      </c>
      <c r="AB21">
        <f t="shared" si="27"/>
        <v>88.198205945274353</v>
      </c>
      <c r="AC21">
        <f t="shared" si="23"/>
        <v>111.92653554750989</v>
      </c>
      <c r="AD21">
        <f t="shared" si="24"/>
        <v>86.556117374999999</v>
      </c>
      <c r="AE21">
        <f t="shared" si="25"/>
        <v>14.943177555534463</v>
      </c>
      <c r="AF21">
        <f t="shared" si="26"/>
        <v>18.825670861584083</v>
      </c>
    </row>
    <row r="22" spans="1:32" x14ac:dyDescent="0.25">
      <c r="A22">
        <v>3612.5</v>
      </c>
      <c r="B22">
        <v>2.5209999999999999</v>
      </c>
      <c r="C22">
        <v>66.914000000000001</v>
      </c>
      <c r="D22">
        <f t="shared" si="0"/>
        <v>2521</v>
      </c>
      <c r="E22">
        <f t="shared" si="1"/>
        <v>4555.1005768598498</v>
      </c>
      <c r="F22">
        <f t="shared" si="2"/>
        <v>4840.5210000896677</v>
      </c>
      <c r="G22">
        <f t="shared" si="3"/>
        <v>4816.0851600561919</v>
      </c>
      <c r="H22">
        <f t="shared" si="4"/>
        <v>2662.2728291231433</v>
      </c>
      <c r="I22">
        <f t="shared" si="5"/>
        <v>2773.7865659888844</v>
      </c>
      <c r="J22">
        <f t="shared" si="6"/>
        <v>52.308080929843825</v>
      </c>
      <c r="K22">
        <f t="shared" si="7"/>
        <v>17.868083170668797</v>
      </c>
      <c r="L22">
        <f t="shared" si="8"/>
        <v>59.068652395371188</v>
      </c>
      <c r="M22">
        <f t="shared" si="9"/>
        <v>19.396301514337885</v>
      </c>
      <c r="N22">
        <f t="shared" si="10"/>
        <v>20.276049366695418</v>
      </c>
      <c r="O22">
        <f t="shared" si="11"/>
        <v>25.391157627339595</v>
      </c>
      <c r="P22" s="11">
        <f t="shared" si="12"/>
        <v>36.057194069377204</v>
      </c>
      <c r="Q22">
        <f t="shared" si="13"/>
        <v>45.39100515770042</v>
      </c>
      <c r="R22">
        <f t="shared" si="14"/>
        <v>0.32001075136032192</v>
      </c>
      <c r="S22">
        <f t="shared" si="15"/>
        <v>0.1700943379372368</v>
      </c>
      <c r="T22" s="14">
        <f t="shared" si="16"/>
        <v>19.742142266813918</v>
      </c>
      <c r="U22" s="14">
        <f t="shared" si="17"/>
        <v>26.17442615385055</v>
      </c>
      <c r="V22">
        <f t="shared" si="18"/>
        <v>43.028198500000002</v>
      </c>
      <c r="W22">
        <f t="shared" si="19"/>
        <v>86.559112499999998</v>
      </c>
      <c r="X22">
        <f t="shared" si="20"/>
        <v>88.15172294021059</v>
      </c>
      <c r="Y22">
        <f t="shared" si="21"/>
        <v>111.8152107877028</v>
      </c>
      <c r="Z22">
        <v>73.391000000000005</v>
      </c>
      <c r="AA22">
        <f t="shared" si="22"/>
        <v>0.11424625337710964</v>
      </c>
      <c r="AB22">
        <f t="shared" si="27"/>
        <v>88.151722940210604</v>
      </c>
      <c r="AC22">
        <f t="shared" si="23"/>
        <v>111.81521078770282</v>
      </c>
      <c r="AD22">
        <f t="shared" si="24"/>
        <v>86.559112499999998</v>
      </c>
      <c r="AE22">
        <f t="shared" si="25"/>
        <v>14.72293924718411</v>
      </c>
      <c r="AF22">
        <f t="shared" si="26"/>
        <v>18.534138014721755</v>
      </c>
    </row>
    <row r="23" spans="1:32" x14ac:dyDescent="0.25">
      <c r="A23">
        <v>3612.625</v>
      </c>
      <c r="B23">
        <v>2.5270000000000001</v>
      </c>
      <c r="C23">
        <v>66.430999999999997</v>
      </c>
      <c r="D23">
        <f t="shared" si="0"/>
        <v>2527</v>
      </c>
      <c r="E23">
        <f t="shared" si="1"/>
        <v>4588.2193554214145</v>
      </c>
      <c r="F23">
        <f t="shared" si="2"/>
        <v>4864.0651397690835</v>
      </c>
      <c r="G23">
        <f t="shared" si="3"/>
        <v>4847.0909605455281</v>
      </c>
      <c r="H23">
        <f t="shared" si="4"/>
        <v>2676.383467159445</v>
      </c>
      <c r="I23">
        <f t="shared" si="5"/>
        <v>2782.9288483726041</v>
      </c>
      <c r="J23">
        <f t="shared" si="6"/>
        <v>53.197789568702767</v>
      </c>
      <c r="K23">
        <f t="shared" si="7"/>
        <v>18.100972926719713</v>
      </c>
      <c r="L23">
        <f t="shared" si="8"/>
        <v>59.786620711257846</v>
      </c>
      <c r="M23">
        <f t="shared" si="9"/>
        <v>19.570839148088989</v>
      </c>
      <c r="N23">
        <f t="shared" si="10"/>
        <v>20.644942415079868</v>
      </c>
      <c r="O23">
        <f t="shared" si="11"/>
        <v>25.922902056394541</v>
      </c>
      <c r="P23" s="11">
        <f t="shared" si="12"/>
        <v>36.488009852750046</v>
      </c>
      <c r="Q23">
        <f t="shared" si="13"/>
        <v>45.792957854042179</v>
      </c>
      <c r="R23">
        <f t="shared" si="14"/>
        <v>0.32229762855256455</v>
      </c>
      <c r="S23">
        <f t="shared" si="15"/>
        <v>0.16992831803315056</v>
      </c>
      <c r="T23" s="14">
        <f t="shared" si="16"/>
        <v>20.031508156226057</v>
      </c>
      <c r="U23" s="14">
        <f t="shared" si="17"/>
        <v>26.45866635505228</v>
      </c>
      <c r="V23">
        <f t="shared" si="18"/>
        <v>43.029687365000001</v>
      </c>
      <c r="W23">
        <f t="shared" si="19"/>
        <v>86.562107624999996</v>
      </c>
      <c r="X23">
        <f t="shared" si="20"/>
        <v>88.439207671240879</v>
      </c>
      <c r="Y23">
        <f t="shared" si="21"/>
        <v>112.31563143190944</v>
      </c>
      <c r="Z23">
        <v>71.751000000000005</v>
      </c>
      <c r="AA23">
        <f t="shared" si="22"/>
        <v>9.4377339746307978E-2</v>
      </c>
      <c r="AB23">
        <f t="shared" si="27"/>
        <v>88.439207671240879</v>
      </c>
      <c r="AC23">
        <f t="shared" si="23"/>
        <v>112.31563143190944</v>
      </c>
      <c r="AD23">
        <f t="shared" si="24"/>
        <v>86.562107624999996</v>
      </c>
      <c r="AE23">
        <f t="shared" si="25"/>
        <v>14.687399074688654</v>
      </c>
      <c r="AF23">
        <f t="shared" si="26"/>
        <v>18.432889311501444</v>
      </c>
    </row>
    <row r="24" spans="1:32" x14ac:dyDescent="0.25">
      <c r="A24">
        <v>3612.75</v>
      </c>
      <c r="B24">
        <v>2.5390000000000001</v>
      </c>
      <c r="C24">
        <v>65.44</v>
      </c>
      <c r="D24">
        <f t="shared" si="0"/>
        <v>2539</v>
      </c>
      <c r="E24">
        <f t="shared" si="1"/>
        <v>4657.7017114914424</v>
      </c>
      <c r="F24">
        <f t="shared" si="2"/>
        <v>4913.4601466992663</v>
      </c>
      <c r="G24">
        <f t="shared" si="3"/>
        <v>4912.1403422982876</v>
      </c>
      <c r="H24">
        <f t="shared" si="4"/>
        <v>2705.6591401721671</v>
      </c>
      <c r="I24">
        <f t="shared" si="5"/>
        <v>2801.8965569175471</v>
      </c>
      <c r="J24">
        <f t="shared" si="6"/>
        <v>55.08153630717176</v>
      </c>
      <c r="K24">
        <f t="shared" si="7"/>
        <v>18.58698152092207</v>
      </c>
      <c r="L24">
        <f t="shared" si="8"/>
        <v>61.296768066919817</v>
      </c>
      <c r="M24">
        <f t="shared" si="9"/>
        <v>19.932735137477007</v>
      </c>
      <c r="N24">
        <f t="shared" si="10"/>
        <v>21.431297791965804</v>
      </c>
      <c r="O24">
        <f t="shared" si="11"/>
        <v>27.058907618714041</v>
      </c>
      <c r="P24" s="11">
        <f t="shared" si="12"/>
        <v>37.380542722551198</v>
      </c>
      <c r="Q24">
        <f t="shared" si="13"/>
        <v>46.624225373481757</v>
      </c>
      <c r="R24">
        <f t="shared" si="14"/>
        <v>0.32708256064961183</v>
      </c>
      <c r="S24">
        <f t="shared" si="15"/>
        <v>0.16953907860392192</v>
      </c>
      <c r="T24" s="14">
        <f t="shared" si="16"/>
        <v>20.633437872321295</v>
      </c>
      <c r="U24" s="14">
        <f t="shared" si="17"/>
        <v>27.048275055797653</v>
      </c>
      <c r="V24">
        <f t="shared" si="18"/>
        <v>43.031176230000007</v>
      </c>
      <c r="W24">
        <f t="shared" si="19"/>
        <v>86.565102749999994</v>
      </c>
      <c r="X24">
        <f t="shared" si="20"/>
        <v>89.031725683320531</v>
      </c>
      <c r="Y24">
        <f t="shared" si="21"/>
        <v>113.34966255104247</v>
      </c>
      <c r="Z24">
        <v>70.775000000000006</v>
      </c>
      <c r="AA24">
        <f t="shared" si="22"/>
        <v>8.2552913097733341E-2</v>
      </c>
      <c r="AB24">
        <f t="shared" si="27"/>
        <v>89.031725683320531</v>
      </c>
      <c r="AC24">
        <f t="shared" si="23"/>
        <v>113.34966255104247</v>
      </c>
      <c r="AD24">
        <f t="shared" si="24"/>
        <v>86.565102749999994</v>
      </c>
      <c r="AE24">
        <f t="shared" si="25"/>
        <v>14.917749723641952</v>
      </c>
      <c r="AF24">
        <f t="shared" si="26"/>
        <v>18.606699489161624</v>
      </c>
    </row>
    <row r="25" spans="1:32" x14ac:dyDescent="0.25">
      <c r="A25">
        <v>3612.875</v>
      </c>
      <c r="B25">
        <v>2.5419999999999998</v>
      </c>
      <c r="C25">
        <v>64.707999999999998</v>
      </c>
      <c r="D25">
        <f t="shared" si="0"/>
        <v>2542</v>
      </c>
      <c r="E25">
        <f t="shared" si="1"/>
        <v>4710.391296284849</v>
      </c>
      <c r="F25">
        <f t="shared" si="2"/>
        <v>4950.9171725288979</v>
      </c>
      <c r="G25">
        <f t="shared" si="3"/>
        <v>4961.4683315818747</v>
      </c>
      <c r="H25">
        <f t="shared" si="4"/>
        <v>2727.5696518130826</v>
      </c>
      <c r="I25">
        <f t="shared" si="5"/>
        <v>2816.0923774096964</v>
      </c>
      <c r="J25">
        <f t="shared" si="6"/>
        <v>56.401352429183028</v>
      </c>
      <c r="K25">
        <f t="shared" si="7"/>
        <v>18.911555234360005</v>
      </c>
      <c r="L25">
        <f t="shared" si="8"/>
        <v>62.308438518771986</v>
      </c>
      <c r="M25">
        <f t="shared" si="9"/>
        <v>20.159016498942901</v>
      </c>
      <c r="N25">
        <f t="shared" si="10"/>
        <v>21.990405520886185</v>
      </c>
      <c r="O25">
        <f t="shared" si="11"/>
        <v>27.877464109743972</v>
      </c>
      <c r="P25" s="11">
        <f t="shared" si="12"/>
        <v>37.963305880775948</v>
      </c>
      <c r="Q25">
        <f t="shared" si="13"/>
        <v>47.140045765708216</v>
      </c>
      <c r="R25">
        <f t="shared" si="14"/>
        <v>0.33069805911726485</v>
      </c>
      <c r="S25">
        <f t="shared" si="15"/>
        <v>0.16920499986148013</v>
      </c>
      <c r="T25" s="14">
        <f t="shared" si="16"/>
        <v>21.028211331906899</v>
      </c>
      <c r="U25" s="14">
        <f t="shared" si="17"/>
        <v>27.415334915917157</v>
      </c>
      <c r="V25">
        <f t="shared" si="18"/>
        <v>43.032665094999999</v>
      </c>
      <c r="W25">
        <f t="shared" si="19"/>
        <v>86.568097875000007</v>
      </c>
      <c r="X25">
        <f t="shared" si="20"/>
        <v>89.419179828955137</v>
      </c>
      <c r="Y25">
        <f t="shared" si="21"/>
        <v>114.01317995766549</v>
      </c>
      <c r="Z25">
        <v>71.231999999999999</v>
      </c>
      <c r="AA25">
        <f t="shared" si="22"/>
        <v>8.8089555493633481E-2</v>
      </c>
      <c r="AB25">
        <f t="shared" si="27"/>
        <v>89.419179828955166</v>
      </c>
      <c r="AC25">
        <f t="shared" si="23"/>
        <v>114.0131799576655</v>
      </c>
      <c r="AD25">
        <f t="shared" si="24"/>
        <v>86.568097875000007</v>
      </c>
      <c r="AE25">
        <f t="shared" si="25"/>
        <v>15.211622837822009</v>
      </c>
      <c r="AF25">
        <f t="shared" si="26"/>
        <v>18.888676318063723</v>
      </c>
    </row>
    <row r="26" spans="1:32" x14ac:dyDescent="0.25">
      <c r="A26">
        <v>3613</v>
      </c>
      <c r="B26">
        <v>2.5459999999999998</v>
      </c>
      <c r="C26">
        <v>64.540999999999997</v>
      </c>
      <c r="D26">
        <f t="shared" si="0"/>
        <v>2546</v>
      </c>
      <c r="E26">
        <f t="shared" si="1"/>
        <v>4722.5794456237127</v>
      </c>
      <c r="F26">
        <f t="shared" si="2"/>
        <v>4959.5817278938976</v>
      </c>
      <c r="G26">
        <f t="shared" si="3"/>
        <v>4972.8788769929197</v>
      </c>
      <c r="H26">
        <f t="shared" si="4"/>
        <v>2732.6030800178123</v>
      </c>
      <c r="I26">
        <f t="shared" si="5"/>
        <v>2819.3535355435406</v>
      </c>
      <c r="J26">
        <f t="shared" si="6"/>
        <v>56.782818355099401</v>
      </c>
      <c r="K26">
        <f t="shared" si="7"/>
        <v>19.011286483581536</v>
      </c>
      <c r="L26">
        <f t="shared" si="8"/>
        <v>62.625110031267859</v>
      </c>
      <c r="M26">
        <f t="shared" si="9"/>
        <v>20.237528596440221</v>
      </c>
      <c r="N26">
        <f t="shared" si="10"/>
        <v>22.150052838387417</v>
      </c>
      <c r="O26">
        <f t="shared" si="11"/>
        <v>28.105735425047698</v>
      </c>
      <c r="P26" s="11">
        <f t="shared" si="12"/>
        <v>38.146879784333592</v>
      </c>
      <c r="Q26">
        <f t="shared" si="13"/>
        <v>47.320309912066293</v>
      </c>
      <c r="R26">
        <f t="shared" si="14"/>
        <v>0.33153266208714022</v>
      </c>
      <c r="S26">
        <f t="shared" si="15"/>
        <v>0.1691227435841631</v>
      </c>
      <c r="T26" s="14">
        <f t="shared" si="16"/>
        <v>21.152851146530089</v>
      </c>
      <c r="U26" s="14">
        <f t="shared" si="17"/>
        <v>27.543825453107246</v>
      </c>
      <c r="V26">
        <f t="shared" si="18"/>
        <v>43.034153959999998</v>
      </c>
      <c r="W26">
        <f t="shared" si="19"/>
        <v>86.571093000000005</v>
      </c>
      <c r="X26">
        <f t="shared" si="20"/>
        <v>89.542405684805544</v>
      </c>
      <c r="Y26">
        <f t="shared" si="21"/>
        <v>114.23219057246261</v>
      </c>
      <c r="Z26">
        <v>72.819999999999993</v>
      </c>
      <c r="AA26">
        <f t="shared" si="22"/>
        <v>0.10732847918004379</v>
      </c>
      <c r="AB26">
        <f t="shared" si="27"/>
        <v>89.542405684805544</v>
      </c>
      <c r="AC26">
        <f t="shared" si="23"/>
        <v>114.23219057246261</v>
      </c>
      <c r="AD26">
        <f t="shared" si="24"/>
        <v>86.571093000000005</v>
      </c>
      <c r="AE26">
        <f t="shared" si="25"/>
        <v>15.499235175334071</v>
      </c>
      <c r="AF26">
        <f t="shared" si="26"/>
        <v>19.226437812038736</v>
      </c>
    </row>
    <row r="27" spans="1:32" x14ac:dyDescent="0.25">
      <c r="A27">
        <v>3613.125</v>
      </c>
      <c r="B27">
        <v>2.5449999999999999</v>
      </c>
      <c r="C27">
        <v>64.948999999999998</v>
      </c>
      <c r="D27">
        <f t="shared" si="0"/>
        <v>2545</v>
      </c>
      <c r="E27">
        <f t="shared" si="1"/>
        <v>4692.9129008914688</v>
      </c>
      <c r="F27">
        <f t="shared" si="2"/>
        <v>4938.4917812437452</v>
      </c>
      <c r="G27">
        <f t="shared" si="3"/>
        <v>4945.1050578145932</v>
      </c>
      <c r="H27">
        <f t="shared" si="4"/>
        <v>2720.3286954341929</v>
      </c>
      <c r="I27">
        <f t="shared" si="5"/>
        <v>2811.4009617718134</v>
      </c>
      <c r="J27">
        <f t="shared" si="6"/>
        <v>56.049633155674869</v>
      </c>
      <c r="K27">
        <f t="shared" si="7"/>
        <v>18.833478997510863</v>
      </c>
      <c r="L27">
        <f t="shared" si="8"/>
        <v>62.069244231833586</v>
      </c>
      <c r="M27">
        <f t="shared" si="9"/>
        <v>20.11561731118201</v>
      </c>
      <c r="N27">
        <f t="shared" si="10"/>
        <v>21.838009609469566</v>
      </c>
      <c r="O27">
        <f t="shared" si="11"/>
        <v>27.64744335209053</v>
      </c>
      <c r="P27" s="11">
        <f t="shared" si="12"/>
        <v>37.82996587034679</v>
      </c>
      <c r="Q27">
        <f t="shared" si="13"/>
        <v>47.043173698128733</v>
      </c>
      <c r="R27">
        <f t="shared" si="14"/>
        <v>0.32950003827298591</v>
      </c>
      <c r="S27">
        <f t="shared" si="15"/>
        <v>0.16931966268760842</v>
      </c>
      <c r="T27" s="14">
        <f t="shared" si="16"/>
        <v>20.937763437554839</v>
      </c>
      <c r="U27" s="14">
        <f t="shared" si="17"/>
        <v>27.346331092896545</v>
      </c>
      <c r="V27">
        <f t="shared" si="18"/>
        <v>43.035642824999996</v>
      </c>
      <c r="W27">
        <f t="shared" si="19"/>
        <v>86.574088125000003</v>
      </c>
      <c r="X27">
        <f t="shared" si="20"/>
        <v>89.335228412149988</v>
      </c>
      <c r="Y27">
        <f t="shared" si="21"/>
        <v>113.87628153179205</v>
      </c>
      <c r="Z27">
        <v>75.820999999999998</v>
      </c>
      <c r="AA27">
        <f t="shared" si="22"/>
        <v>0.14368616808616325</v>
      </c>
      <c r="AB27">
        <f t="shared" si="27"/>
        <v>89.335228412149988</v>
      </c>
      <c r="AC27">
        <f t="shared" si="23"/>
        <v>113.87628153179203</v>
      </c>
      <c r="AD27">
        <f t="shared" si="24"/>
        <v>86.574088125000003</v>
      </c>
      <c r="AE27">
        <f t="shared" si="25"/>
        <v>15.771633028179348</v>
      </c>
      <c r="AF27">
        <f t="shared" si="26"/>
        <v>19.612697367759576</v>
      </c>
    </row>
    <row r="28" spans="1:32" x14ac:dyDescent="0.25">
      <c r="A28">
        <v>3613.25</v>
      </c>
      <c r="B28">
        <v>2.5379999999999998</v>
      </c>
      <c r="C28">
        <v>65.790000000000006</v>
      </c>
      <c r="D28">
        <f t="shared" si="0"/>
        <v>2538</v>
      </c>
      <c r="E28">
        <f t="shared" si="1"/>
        <v>4632.9229366165064</v>
      </c>
      <c r="F28">
        <f t="shared" si="2"/>
        <v>4895.844915640675</v>
      </c>
      <c r="G28">
        <f t="shared" si="3"/>
        <v>4888.9424532603734</v>
      </c>
      <c r="H28">
        <f t="shared" si="4"/>
        <v>2695.2692656548716</v>
      </c>
      <c r="I28">
        <f t="shared" si="5"/>
        <v>2795.1649572177912</v>
      </c>
      <c r="J28">
        <f t="shared" si="6"/>
        <v>54.475568389160124</v>
      </c>
      <c r="K28">
        <f t="shared" si="7"/>
        <v>18.437241139705961</v>
      </c>
      <c r="L28">
        <f t="shared" si="8"/>
        <v>60.834076897655791</v>
      </c>
      <c r="M28">
        <f t="shared" si="9"/>
        <v>19.829259836392055</v>
      </c>
      <c r="N28">
        <f t="shared" si="10"/>
        <v>21.175557224871682</v>
      </c>
      <c r="O28">
        <f t="shared" si="11"/>
        <v>26.684153782438145</v>
      </c>
      <c r="P28" s="11">
        <f t="shared" si="12"/>
        <v>37.110680209779389</v>
      </c>
      <c r="Q28">
        <f t="shared" si="13"/>
        <v>46.387952637990828</v>
      </c>
      <c r="R28">
        <f t="shared" si="14"/>
        <v>0.32537828107573757</v>
      </c>
      <c r="S28">
        <f t="shared" si="15"/>
        <v>0.16968442142395024</v>
      </c>
      <c r="T28" s="14">
        <f t="shared" si="16"/>
        <v>20.451096000817476</v>
      </c>
      <c r="U28" s="14">
        <f t="shared" si="17"/>
        <v>26.880446833280416</v>
      </c>
      <c r="V28">
        <f t="shared" si="18"/>
        <v>43.037131690000002</v>
      </c>
      <c r="W28">
        <f t="shared" si="19"/>
        <v>86.577083250000001</v>
      </c>
      <c r="X28">
        <f t="shared" si="20"/>
        <v>88.862213101427017</v>
      </c>
      <c r="Y28">
        <f t="shared" si="21"/>
        <v>113.05391010182532</v>
      </c>
      <c r="Z28">
        <v>80.314999999999998</v>
      </c>
      <c r="AA28">
        <f t="shared" si="22"/>
        <v>0.19813183751105512</v>
      </c>
      <c r="AB28">
        <f t="shared" si="27"/>
        <v>88.862213101427017</v>
      </c>
      <c r="AC28">
        <f t="shared" si="23"/>
        <v>113.05391010182532</v>
      </c>
      <c r="AD28">
        <f t="shared" si="24"/>
        <v>86.577083250000001</v>
      </c>
      <c r="AE28">
        <f t="shared" si="25"/>
        <v>16.06107386319815</v>
      </c>
      <c r="AF28">
        <f t="shared" si="26"/>
        <v>20.076170241820993</v>
      </c>
    </row>
    <row r="29" spans="1:32" x14ac:dyDescent="0.25">
      <c r="A29">
        <v>3613.375</v>
      </c>
      <c r="B29">
        <v>2.5339999999999998</v>
      </c>
      <c r="C29">
        <v>66.81</v>
      </c>
      <c r="D29">
        <f t="shared" si="0"/>
        <v>2534</v>
      </c>
      <c r="E29">
        <f t="shared" si="1"/>
        <v>4562.1912887292319</v>
      </c>
      <c r="F29">
        <f t="shared" si="2"/>
        <v>4845.5617871576114</v>
      </c>
      <c r="G29">
        <f t="shared" si="3"/>
        <v>4822.7234845083067</v>
      </c>
      <c r="H29">
        <f t="shared" si="4"/>
        <v>2665.3025207393366</v>
      </c>
      <c r="I29">
        <f t="shared" si="5"/>
        <v>2775.7495031870162</v>
      </c>
      <c r="J29">
        <f t="shared" si="6"/>
        <v>52.741635425460764</v>
      </c>
      <c r="K29">
        <f t="shared" si="7"/>
        <v>18.001124293568676</v>
      </c>
      <c r="L29">
        <f t="shared" si="8"/>
        <v>59.496974530032666</v>
      </c>
      <c r="M29">
        <f t="shared" si="9"/>
        <v>19.523925961458481</v>
      </c>
      <c r="N29">
        <f t="shared" si="10"/>
        <v>20.449122607115704</v>
      </c>
      <c r="O29">
        <f t="shared" si="11"/>
        <v>25.62277839630281</v>
      </c>
      <c r="P29" s="11">
        <f t="shared" si="12"/>
        <v>36.317399690231227</v>
      </c>
      <c r="Q29">
        <f t="shared" si="13"/>
        <v>45.688322472854381</v>
      </c>
      <c r="R29">
        <f t="shared" si="14"/>
        <v>0.32050067875542021</v>
      </c>
      <c r="S29">
        <f t="shared" si="15"/>
        <v>0.17005981694066433</v>
      </c>
      <c r="T29" s="14">
        <f t="shared" si="16"/>
        <v>19.91682199412779</v>
      </c>
      <c r="U29" s="14">
        <f t="shared" si="17"/>
        <v>26.384619335080842</v>
      </c>
      <c r="V29">
        <f t="shared" si="18"/>
        <v>43.038620555000001</v>
      </c>
      <c r="W29">
        <f t="shared" si="19"/>
        <v>86.580078374999999</v>
      </c>
      <c r="X29">
        <f t="shared" si="20"/>
        <v>88.340043322767684</v>
      </c>
      <c r="Y29">
        <f t="shared" si="21"/>
        <v>112.15923299574703</v>
      </c>
      <c r="Z29">
        <v>85.917000000000002</v>
      </c>
      <c r="AA29">
        <f t="shared" si="22"/>
        <v>0.26600113882797644</v>
      </c>
      <c r="AB29">
        <f t="shared" si="27"/>
        <v>88.340043322767684</v>
      </c>
      <c r="AC29">
        <f t="shared" si="23"/>
        <v>112.15923299574703</v>
      </c>
      <c r="AD29">
        <f t="shared" si="24"/>
        <v>86.580078374999999</v>
      </c>
      <c r="AE29">
        <f t="shared" si="25"/>
        <v>16.436661872924464</v>
      </c>
      <c r="AF29">
        <f t="shared" si="26"/>
        <v>20.677788454921796</v>
      </c>
    </row>
    <row r="30" spans="1:32" x14ac:dyDescent="0.25">
      <c r="A30">
        <v>3613.5</v>
      </c>
      <c r="B30">
        <v>2.5169999999999999</v>
      </c>
      <c r="C30">
        <v>67.778000000000006</v>
      </c>
      <c r="D30">
        <f t="shared" si="0"/>
        <v>2517</v>
      </c>
      <c r="E30">
        <f t="shared" si="1"/>
        <v>4497.0344359526689</v>
      </c>
      <c r="F30">
        <f t="shared" si="2"/>
        <v>4799.2417805187524</v>
      </c>
      <c r="G30">
        <f t="shared" si="3"/>
        <v>4761.7236389388881</v>
      </c>
      <c r="H30">
        <f t="shared" si="4"/>
        <v>2637.2836347692464</v>
      </c>
      <c r="I30">
        <f t="shared" si="5"/>
        <v>2757.5960669669948</v>
      </c>
      <c r="J30">
        <f t="shared" si="6"/>
        <v>50.902093213568804</v>
      </c>
      <c r="K30">
        <f t="shared" si="7"/>
        <v>17.506401930047989</v>
      </c>
      <c r="L30">
        <f t="shared" si="8"/>
        <v>57.973360438045916</v>
      </c>
      <c r="M30">
        <f t="shared" si="9"/>
        <v>19.140113884544981</v>
      </c>
      <c r="N30">
        <f t="shared" si="10"/>
        <v>19.693132668955954</v>
      </c>
      <c r="O30">
        <f t="shared" si="11"/>
        <v>24.542061211053895</v>
      </c>
      <c r="P30" s="11">
        <f t="shared" si="12"/>
        <v>35.391858506375215</v>
      </c>
      <c r="Q30">
        <f t="shared" si="13"/>
        <v>44.801524226470065</v>
      </c>
      <c r="R30">
        <f t="shared" si="14"/>
        <v>0.3159929105752472</v>
      </c>
      <c r="S30">
        <f t="shared" si="15"/>
        <v>0.17035678305565996</v>
      </c>
      <c r="T30" s="14">
        <f t="shared" si="16"/>
        <v>19.29678616804004</v>
      </c>
      <c r="U30" s="14">
        <f t="shared" si="17"/>
        <v>25.758600507799063</v>
      </c>
      <c r="V30">
        <f t="shared" si="18"/>
        <v>43.040109419999993</v>
      </c>
      <c r="W30">
        <f t="shared" si="19"/>
        <v>86.583073499999998</v>
      </c>
      <c r="X30">
        <f t="shared" si="20"/>
        <v>87.729176531902013</v>
      </c>
      <c r="Y30">
        <f t="shared" si="21"/>
        <v>111.08011547104689</v>
      </c>
      <c r="Z30">
        <v>91.462999999999994</v>
      </c>
      <c r="AA30">
        <f t="shared" si="22"/>
        <v>0.33319198943555317</v>
      </c>
      <c r="AB30">
        <f t="shared" si="27"/>
        <v>87.729176531902013</v>
      </c>
      <c r="AC30">
        <f t="shared" si="23"/>
        <v>111.08011547104691</v>
      </c>
      <c r="AD30">
        <f t="shared" si="24"/>
        <v>86.583073499999998</v>
      </c>
      <c r="AE30">
        <f t="shared" si="25"/>
        <v>16.711363032345929</v>
      </c>
      <c r="AF30">
        <f t="shared" si="26"/>
        <v>21.15442837273206</v>
      </c>
    </row>
    <row r="31" spans="1:32" x14ac:dyDescent="0.25">
      <c r="A31">
        <v>3613.625</v>
      </c>
      <c r="B31">
        <v>2.5099999999999998</v>
      </c>
      <c r="C31">
        <v>68.376999999999995</v>
      </c>
      <c r="D31">
        <f t="shared" si="0"/>
        <v>2510</v>
      </c>
      <c r="E31">
        <f t="shared" si="1"/>
        <v>4457.6392646650193</v>
      </c>
      <c r="F31">
        <f t="shared" si="2"/>
        <v>4771.235753250362</v>
      </c>
      <c r="G31">
        <f t="shared" si="3"/>
        <v>4724.8418795793905</v>
      </c>
      <c r="H31">
        <f t="shared" si="4"/>
        <v>2620.1452303428487</v>
      </c>
      <c r="I31">
        <f t="shared" si="5"/>
        <v>2746.492094739132</v>
      </c>
      <c r="J31">
        <f t="shared" si="6"/>
        <v>49.87507501284707</v>
      </c>
      <c r="K31">
        <f t="shared" si="7"/>
        <v>17.231554180501831</v>
      </c>
      <c r="L31">
        <f t="shared" si="8"/>
        <v>57.139373438867317</v>
      </c>
      <c r="M31">
        <f t="shared" si="9"/>
        <v>18.933479254426011</v>
      </c>
      <c r="N31">
        <f t="shared" si="10"/>
        <v>19.272414930015294</v>
      </c>
      <c r="O31">
        <f t="shared" si="11"/>
        <v>23.936888576250375</v>
      </c>
      <c r="P31" s="11">
        <f t="shared" si="12"/>
        <v>34.878053036453707</v>
      </c>
      <c r="Q31">
        <f t="shared" si="13"/>
        <v>44.323849949333585</v>
      </c>
      <c r="R31">
        <f t="shared" si="14"/>
        <v>0.31326172423414006</v>
      </c>
      <c r="S31">
        <f t="shared" si="15"/>
        <v>0.17051518513091468</v>
      </c>
      <c r="T31" s="14">
        <f t="shared" si="16"/>
        <v>18.9541454301336</v>
      </c>
      <c r="U31" s="14">
        <f t="shared" si="17"/>
        <v>25.422545822516646</v>
      </c>
      <c r="V31">
        <f t="shared" si="18"/>
        <v>43.041598284999999</v>
      </c>
      <c r="W31">
        <f t="shared" si="19"/>
        <v>86.586068624999996</v>
      </c>
      <c r="X31">
        <f t="shared" si="20"/>
        <v>87.390958462534996</v>
      </c>
      <c r="Y31">
        <f t="shared" si="21"/>
        <v>110.48980315293474</v>
      </c>
      <c r="Z31">
        <v>96.078999999999994</v>
      </c>
      <c r="AA31">
        <f t="shared" si="22"/>
        <v>0.38911571219151692</v>
      </c>
      <c r="AB31">
        <f t="shared" si="27"/>
        <v>87.390958462534996</v>
      </c>
      <c r="AC31">
        <f t="shared" si="23"/>
        <v>110.48980315293474</v>
      </c>
      <c r="AD31">
        <f t="shared" si="24"/>
        <v>86.586068624999996</v>
      </c>
      <c r="AE31">
        <f t="shared" si="25"/>
        <v>17.037652769083984</v>
      </c>
      <c r="AF31">
        <f t="shared" si="26"/>
        <v>21.65184977603068</v>
      </c>
    </row>
    <row r="32" spans="1:32" x14ac:dyDescent="0.25">
      <c r="A32">
        <v>3613.75</v>
      </c>
      <c r="B32">
        <v>2.5169999999999999</v>
      </c>
      <c r="C32">
        <v>68.474000000000004</v>
      </c>
      <c r="D32">
        <f t="shared" si="0"/>
        <v>2517</v>
      </c>
      <c r="E32">
        <f t="shared" si="1"/>
        <v>4451.3245903554634</v>
      </c>
      <c r="F32">
        <f t="shared" si="2"/>
        <v>4766.7466512836982</v>
      </c>
      <c r="G32">
        <f t="shared" si="3"/>
        <v>4718.9300814907847</v>
      </c>
      <c r="H32">
        <f t="shared" si="4"/>
        <v>2617.38402828162</v>
      </c>
      <c r="I32">
        <f t="shared" si="5"/>
        <v>2744.7031119236617</v>
      </c>
      <c r="J32">
        <f t="shared" si="6"/>
        <v>49.872569462106043</v>
      </c>
      <c r="K32">
        <f t="shared" si="7"/>
        <v>17.243209764334861</v>
      </c>
      <c r="L32">
        <f t="shared" si="8"/>
        <v>57.190955945648788</v>
      </c>
      <c r="M32">
        <f t="shared" si="9"/>
        <v>18.96155564944284</v>
      </c>
      <c r="N32">
        <f t="shared" si="10"/>
        <v>19.267844646763109</v>
      </c>
      <c r="O32">
        <f t="shared" si="11"/>
        <v>23.918116689633028</v>
      </c>
      <c r="P32" s="11">
        <f t="shared" si="12"/>
        <v>34.908267078433099</v>
      </c>
      <c r="Q32">
        <f t="shared" si="13"/>
        <v>44.390487108139823</v>
      </c>
      <c r="R32">
        <f t="shared" si="14"/>
        <v>0.31282359263175208</v>
      </c>
      <c r="S32">
        <f t="shared" si="15"/>
        <v>0.17053916695501131</v>
      </c>
      <c r="T32" s="14">
        <f t="shared" si="16"/>
        <v>18.974262960931828</v>
      </c>
      <c r="U32" s="14">
        <f t="shared" si="17"/>
        <v>25.469377857179811</v>
      </c>
      <c r="V32">
        <f t="shared" si="18"/>
        <v>43.043087150000005</v>
      </c>
      <c r="W32">
        <f t="shared" si="19"/>
        <v>86.589063749999994</v>
      </c>
      <c r="X32">
        <f t="shared" si="20"/>
        <v>87.414336305162664</v>
      </c>
      <c r="Y32">
        <f t="shared" si="21"/>
        <v>110.54743419748293</v>
      </c>
      <c r="Z32">
        <v>98.863</v>
      </c>
      <c r="AA32">
        <f t="shared" si="22"/>
        <v>0.42284440459892664</v>
      </c>
      <c r="AB32">
        <f t="shared" si="27"/>
        <v>87.414336305162664</v>
      </c>
      <c r="AC32">
        <f t="shared" si="23"/>
        <v>110.54743419748293</v>
      </c>
      <c r="AD32">
        <f t="shared" si="24"/>
        <v>86.589063749999994</v>
      </c>
      <c r="AE32">
        <f t="shared" si="25"/>
        <v>17.395823398517514</v>
      </c>
      <c r="AF32">
        <f t="shared" si="26"/>
        <v>22.121094483789268</v>
      </c>
    </row>
    <row r="33" spans="1:32" x14ac:dyDescent="0.25">
      <c r="A33">
        <v>3613.875</v>
      </c>
      <c r="B33">
        <v>2.528</v>
      </c>
      <c r="C33">
        <v>68.272999999999996</v>
      </c>
      <c r="D33">
        <f t="shared" si="0"/>
        <v>2528</v>
      </c>
      <c r="E33">
        <f t="shared" si="1"/>
        <v>4464.4295695223591</v>
      </c>
      <c r="F33">
        <f t="shared" si="2"/>
        <v>4776.0629809734455</v>
      </c>
      <c r="G33">
        <f t="shared" si="3"/>
        <v>4731.1989629868322</v>
      </c>
      <c r="H33">
        <f t="shared" si="4"/>
        <v>2623.1100490638364</v>
      </c>
      <c r="I33">
        <f t="shared" si="5"/>
        <v>2748.4130007884596</v>
      </c>
      <c r="J33">
        <f t="shared" si="6"/>
        <v>50.385900131738303</v>
      </c>
      <c r="K33">
        <f t="shared" si="7"/>
        <v>17.394425600975197</v>
      </c>
      <c r="L33">
        <f t="shared" si="8"/>
        <v>57.665645768312686</v>
      </c>
      <c r="M33">
        <f t="shared" si="9"/>
        <v>19.095940729898849</v>
      </c>
      <c r="N33">
        <f t="shared" si="10"/>
        <v>19.473764308514987</v>
      </c>
      <c r="O33">
        <f t="shared" si="11"/>
        <v>24.201159562262482</v>
      </c>
      <c r="P33" s="11">
        <f t="shared" si="12"/>
        <v>35.200507254744309</v>
      </c>
      <c r="Q33">
        <f t="shared" si="13"/>
        <v>44.703175976779768</v>
      </c>
      <c r="R33">
        <f t="shared" si="14"/>
        <v>0.31373275396012396</v>
      </c>
      <c r="S33">
        <f t="shared" si="15"/>
        <v>0.17048896959517737</v>
      </c>
      <c r="T33" s="14">
        <f t="shared" si="16"/>
        <v>19.169048278704437</v>
      </c>
      <c r="U33" s="14">
        <f t="shared" si="17"/>
        <v>25.689344050235579</v>
      </c>
      <c r="V33">
        <f t="shared" si="18"/>
        <v>43.044576015000004</v>
      </c>
      <c r="W33">
        <f t="shared" si="19"/>
        <v>86.592058875000006</v>
      </c>
      <c r="X33">
        <f t="shared" si="20"/>
        <v>87.611212408393669</v>
      </c>
      <c r="Y33">
        <f t="shared" si="21"/>
        <v>110.90826009887027</v>
      </c>
      <c r="Z33">
        <v>100.197</v>
      </c>
      <c r="AA33">
        <f t="shared" si="22"/>
        <v>0.43900606971081046</v>
      </c>
      <c r="AB33">
        <f t="shared" si="27"/>
        <v>87.611212408393669</v>
      </c>
      <c r="AC33">
        <f t="shared" si="23"/>
        <v>110.90826009887027</v>
      </c>
      <c r="AD33">
        <f t="shared" si="24"/>
        <v>86.592058875000006</v>
      </c>
      <c r="AE33">
        <f t="shared" si="25"/>
        <v>17.707384153534331</v>
      </c>
      <c r="AF33">
        <f t="shared" si="26"/>
        <v>22.487639288129813</v>
      </c>
    </row>
    <row r="34" spans="1:32" x14ac:dyDescent="0.25">
      <c r="A34">
        <v>3614</v>
      </c>
      <c r="B34">
        <v>2.5299999999999998</v>
      </c>
      <c r="C34">
        <v>68.207999999999998</v>
      </c>
      <c r="D34">
        <f t="shared" si="0"/>
        <v>2530</v>
      </c>
      <c r="E34">
        <f t="shared" si="1"/>
        <v>4468.6840253342716</v>
      </c>
      <c r="F34">
        <f t="shared" si="2"/>
        <v>4779.0874736101332</v>
      </c>
      <c r="G34">
        <f t="shared" si="3"/>
        <v>4735.1819845179443</v>
      </c>
      <c r="H34">
        <f t="shared" si="4"/>
        <v>2624.965355070859</v>
      </c>
      <c r="I34">
        <f t="shared" si="5"/>
        <v>2749.6150535504098</v>
      </c>
      <c r="J34">
        <f t="shared" si="6"/>
        <v>50.521916403242606</v>
      </c>
      <c r="K34">
        <f t="shared" si="7"/>
        <v>17.432821081765368</v>
      </c>
      <c r="L34">
        <f t="shared" si="8"/>
        <v>57.784383013455731</v>
      </c>
      <c r="M34">
        <f t="shared" si="9"/>
        <v>19.127768845058888</v>
      </c>
      <c r="N34">
        <f t="shared" si="10"/>
        <v>19.528845323337954</v>
      </c>
      <c r="O34">
        <f t="shared" si="11"/>
        <v>24.278504663193068</v>
      </c>
      <c r="P34" s="11">
        <f t="shared" si="12"/>
        <v>35.273664548775216</v>
      </c>
      <c r="Q34">
        <f t="shared" si="13"/>
        <v>44.777047825535881</v>
      </c>
      <c r="R34">
        <f t="shared" si="14"/>
        <v>0.3140278214412478</v>
      </c>
      <c r="S34">
        <f t="shared" si="15"/>
        <v>0.17047231666809767</v>
      </c>
      <c r="T34" s="14">
        <f t="shared" si="16"/>
        <v>19.217866541749988</v>
      </c>
      <c r="U34" s="14">
        <f t="shared" si="17"/>
        <v>25.74136111904663</v>
      </c>
      <c r="V34">
        <f t="shared" si="18"/>
        <v>43.04606488000001</v>
      </c>
      <c r="W34">
        <f t="shared" si="19"/>
        <v>86.595054000000005</v>
      </c>
      <c r="X34">
        <f t="shared" si="20"/>
        <v>87.661986736833867</v>
      </c>
      <c r="Y34">
        <f t="shared" si="21"/>
        <v>110.99786472780571</v>
      </c>
      <c r="Z34">
        <v>100.83199999999999</v>
      </c>
      <c r="AA34">
        <f t="shared" si="22"/>
        <v>0.44669921614712682</v>
      </c>
      <c r="AB34">
        <f t="shared" si="27"/>
        <v>87.661986736833867</v>
      </c>
      <c r="AC34">
        <f t="shared" si="23"/>
        <v>110.99786472780569</v>
      </c>
      <c r="AD34">
        <f t="shared" si="24"/>
        <v>86.595054000000005</v>
      </c>
      <c r="AE34">
        <f t="shared" si="25"/>
        <v>17.823333711291625</v>
      </c>
      <c r="AF34">
        <f t="shared" si="26"/>
        <v>22.625272316048662</v>
      </c>
    </row>
    <row r="35" spans="1:32" x14ac:dyDescent="0.25">
      <c r="A35">
        <v>3614.125</v>
      </c>
      <c r="B35">
        <v>2.5219999999999998</v>
      </c>
      <c r="C35">
        <v>68.956999999999994</v>
      </c>
      <c r="D35">
        <f t="shared" si="0"/>
        <v>2522</v>
      </c>
      <c r="E35">
        <f t="shared" si="1"/>
        <v>4420.1458880171704</v>
      </c>
      <c r="F35">
        <f t="shared" si="2"/>
        <v>4744.5817117914066</v>
      </c>
      <c r="G35">
        <f t="shared" si="3"/>
        <v>4689.7405803616748</v>
      </c>
      <c r="H35">
        <f t="shared" si="4"/>
        <v>2603.6929211303504</v>
      </c>
      <c r="I35">
        <f t="shared" si="5"/>
        <v>2735.8326436003535</v>
      </c>
      <c r="J35">
        <f t="shared" si="6"/>
        <v>49.274053351157562</v>
      </c>
      <c r="K35">
        <f t="shared" si="7"/>
        <v>17.097184839066717</v>
      </c>
      <c r="L35">
        <f t="shared" si="8"/>
        <v>56.772882273300731</v>
      </c>
      <c r="M35">
        <f t="shared" si="9"/>
        <v>18.876615800056612</v>
      </c>
      <c r="N35">
        <f t="shared" si="10"/>
        <v>19.019650673187506</v>
      </c>
      <c r="O35">
        <f t="shared" si="11"/>
        <v>23.54563680469958</v>
      </c>
      <c r="P35" s="11">
        <f t="shared" si="12"/>
        <v>34.644722703763996</v>
      </c>
      <c r="Q35">
        <f t="shared" si="13"/>
        <v>44.1958994277405</v>
      </c>
      <c r="R35">
        <f t="shared" si="14"/>
        <v>0.3106590568931572</v>
      </c>
      <c r="S35">
        <f t="shared" si="15"/>
        <v>0.17065208869716861</v>
      </c>
      <c r="T35" s="14">
        <f t="shared" si="16"/>
        <v>18.798918516036743</v>
      </c>
      <c r="U35" s="14">
        <f t="shared" si="17"/>
        <v>25.332667712243104</v>
      </c>
      <c r="V35">
        <f t="shared" si="18"/>
        <v>43.047553745000009</v>
      </c>
      <c r="W35">
        <f t="shared" si="19"/>
        <v>86.598049125000003</v>
      </c>
      <c r="X35">
        <f t="shared" si="20"/>
        <v>87.248359109195732</v>
      </c>
      <c r="Y35">
        <f t="shared" si="21"/>
        <v>110.27783038526481</v>
      </c>
      <c r="Z35">
        <v>99.908000000000001</v>
      </c>
      <c r="AA35">
        <f t="shared" si="22"/>
        <v>0.43550477944294358</v>
      </c>
      <c r="AB35">
        <f t="shared" si="27"/>
        <v>87.248359109195718</v>
      </c>
      <c r="AC35">
        <f t="shared" si="23"/>
        <v>110.27783038526479</v>
      </c>
      <c r="AD35">
        <f t="shared" si="24"/>
        <v>86.598049125000003</v>
      </c>
      <c r="AE35">
        <f t="shared" si="25"/>
        <v>17.39242085723453</v>
      </c>
      <c r="AF35">
        <f t="shared" si="26"/>
        <v>22.18732386989954</v>
      </c>
    </row>
    <row r="36" spans="1:32" x14ac:dyDescent="0.25">
      <c r="A36">
        <v>3614.25</v>
      </c>
      <c r="B36">
        <v>2.5059999999999998</v>
      </c>
      <c r="C36">
        <v>71.103999999999999</v>
      </c>
      <c r="D36">
        <f t="shared" si="0"/>
        <v>2506</v>
      </c>
      <c r="E36">
        <f t="shared" si="1"/>
        <v>4286.6786678667868</v>
      </c>
      <c r="F36">
        <f t="shared" si="2"/>
        <v>4649.6998649864981</v>
      </c>
      <c r="G36">
        <f t="shared" si="3"/>
        <v>4564.7885688568858</v>
      </c>
      <c r="H36">
        <f t="shared" si="4"/>
        <v>2543.9724535967434</v>
      </c>
      <c r="I36">
        <f t="shared" si="5"/>
        <v>2697.1397526853302</v>
      </c>
      <c r="J36">
        <f t="shared" si="6"/>
        <v>46.049288687869691</v>
      </c>
      <c r="K36">
        <f t="shared" si="7"/>
        <v>16.218320386715543</v>
      </c>
      <c r="L36">
        <f t="shared" si="8"/>
        <v>54.178990339145386</v>
      </c>
      <c r="M36">
        <f t="shared" si="9"/>
        <v>18.230054490861804</v>
      </c>
      <c r="N36">
        <f t="shared" si="10"/>
        <v>17.718881357421779</v>
      </c>
      <c r="O36">
        <f t="shared" si="11"/>
        <v>21.668305942000909</v>
      </c>
      <c r="P36" s="11">
        <f t="shared" si="12"/>
        <v>32.988666132096057</v>
      </c>
      <c r="Q36">
        <f t="shared" si="13"/>
        <v>42.696317201134065</v>
      </c>
      <c r="R36">
        <f t="shared" si="14"/>
        <v>0.30137618027760738</v>
      </c>
      <c r="S36">
        <f t="shared" si="15"/>
        <v>0.1710419522480443</v>
      </c>
      <c r="T36" s="14">
        <f t="shared" si="16"/>
        <v>17.704029681733964</v>
      </c>
      <c r="U36" s="14">
        <f t="shared" si="17"/>
        <v>24.283694799275963</v>
      </c>
      <c r="V36">
        <f t="shared" si="18"/>
        <v>43.049042610000008</v>
      </c>
      <c r="W36">
        <f t="shared" si="19"/>
        <v>86.601044250000001</v>
      </c>
      <c r="X36">
        <f t="shared" si="20"/>
        <v>86.158360180772732</v>
      </c>
      <c r="Y36">
        <f t="shared" si="21"/>
        <v>108.39902665962411</v>
      </c>
      <c r="Z36">
        <v>96.695999999999998</v>
      </c>
      <c r="AA36">
        <f t="shared" si="22"/>
        <v>0.39659078518554414</v>
      </c>
      <c r="AB36">
        <f t="shared" si="27"/>
        <v>86.158360180772718</v>
      </c>
      <c r="AC36">
        <f t="shared" si="23"/>
        <v>108.39902665962411</v>
      </c>
      <c r="AD36">
        <f t="shared" si="24"/>
        <v>86.601044250000001</v>
      </c>
      <c r="AE36">
        <f t="shared" si="25"/>
        <v>16.186625092238611</v>
      </c>
      <c r="AF36">
        <f t="shared" si="26"/>
        <v>20.949900689729514</v>
      </c>
    </row>
    <row r="37" spans="1:32" x14ac:dyDescent="0.25">
      <c r="A37">
        <v>3614.375</v>
      </c>
      <c r="B37">
        <v>2.484</v>
      </c>
      <c r="C37">
        <v>74.286000000000001</v>
      </c>
      <c r="D37">
        <f t="shared" si="0"/>
        <v>2484</v>
      </c>
      <c r="E37">
        <f t="shared" si="1"/>
        <v>4103.0611420725309</v>
      </c>
      <c r="F37">
        <f t="shared" si="2"/>
        <v>4519.1661658993617</v>
      </c>
      <c r="G37">
        <f t="shared" si="3"/>
        <v>4392.8858412083036</v>
      </c>
      <c r="H37">
        <f t="shared" si="4"/>
        <v>2458.6998836425555</v>
      </c>
      <c r="I37">
        <f t="shared" si="5"/>
        <v>2641.8916546120117</v>
      </c>
      <c r="J37">
        <f t="shared" si="6"/>
        <v>41.818415067194479</v>
      </c>
      <c r="K37">
        <f t="shared" si="7"/>
        <v>15.016289512674607</v>
      </c>
      <c r="L37">
        <f t="shared" si="8"/>
        <v>50.730391282163687</v>
      </c>
      <c r="M37">
        <f t="shared" si="9"/>
        <v>17.337305322536146</v>
      </c>
      <c r="N37">
        <f t="shared" si="10"/>
        <v>16.055780637091395</v>
      </c>
      <c r="O37">
        <f t="shared" si="11"/>
        <v>19.274419616345586</v>
      </c>
      <c r="P37" s="11">
        <f t="shared" si="12"/>
        <v>30.69326023735583</v>
      </c>
      <c r="Q37">
        <f t="shared" si="13"/>
        <v>40.617456078375305</v>
      </c>
      <c r="R37">
        <f t="shared" si="14"/>
        <v>0.28859895787482004</v>
      </c>
      <c r="S37">
        <f t="shared" si="15"/>
        <v>0.17138895932051568</v>
      </c>
      <c r="T37" s="14">
        <f t="shared" si="16"/>
        <v>16.206897027047361</v>
      </c>
      <c r="U37" s="14">
        <f t="shared" si="17"/>
        <v>22.843225114785287</v>
      </c>
      <c r="V37">
        <f t="shared" si="18"/>
        <v>43.050531475</v>
      </c>
      <c r="W37">
        <f t="shared" si="19"/>
        <v>86.604039374999999</v>
      </c>
      <c r="X37">
        <f t="shared" si="20"/>
        <v>84.656176437036351</v>
      </c>
      <c r="Y37">
        <f t="shared" si="21"/>
        <v>105.80768893053045</v>
      </c>
      <c r="Z37">
        <v>93.016999999999996</v>
      </c>
      <c r="AA37">
        <f t="shared" si="22"/>
        <v>0.35201899661986163</v>
      </c>
      <c r="AB37">
        <f t="shared" si="27"/>
        <v>84.656176437036351</v>
      </c>
      <c r="AC37">
        <f t="shared" si="23"/>
        <v>105.80768893053045</v>
      </c>
      <c r="AD37">
        <f t="shared" si="24"/>
        <v>86.604039374999999</v>
      </c>
      <c r="AE37">
        <f t="shared" si="25"/>
        <v>14.66131736826777</v>
      </c>
      <c r="AF37">
        <f t="shared" si="26"/>
        <v>19.401829901796024</v>
      </c>
    </row>
    <row r="38" spans="1:32" x14ac:dyDescent="0.25">
      <c r="A38">
        <v>3614.5</v>
      </c>
      <c r="B38">
        <v>2.4500000000000002</v>
      </c>
      <c r="C38">
        <v>77.131</v>
      </c>
      <c r="D38">
        <f t="shared" si="0"/>
        <v>2450</v>
      </c>
      <c r="E38">
        <f t="shared" si="1"/>
        <v>3951.7185048813058</v>
      </c>
      <c r="F38">
        <f t="shared" si="2"/>
        <v>4411.5766851201206</v>
      </c>
      <c r="G38">
        <f t="shared" si="3"/>
        <v>4251.198864269878</v>
      </c>
      <c r="H38">
        <f t="shared" si="4"/>
        <v>2385.4961714062738</v>
      </c>
      <c r="I38">
        <f t="shared" si="5"/>
        <v>2594.462969454125</v>
      </c>
      <c r="J38">
        <f t="shared" si="6"/>
        <v>38.259393897462296</v>
      </c>
      <c r="K38">
        <f t="shared" si="7"/>
        <v>13.941950360295277</v>
      </c>
      <c r="L38">
        <f t="shared" si="8"/>
        <v>47.681921679303812</v>
      </c>
      <c r="M38">
        <f t="shared" si="9"/>
        <v>16.491533344678356</v>
      </c>
      <c r="N38">
        <f t="shared" si="10"/>
        <v>14.698854989947101</v>
      </c>
      <c r="O38">
        <f t="shared" si="11"/>
        <v>17.348946853503154</v>
      </c>
      <c r="P38" s="11">
        <f t="shared" si="12"/>
        <v>28.609435272498889</v>
      </c>
      <c r="Q38">
        <f t="shared" si="13"/>
        <v>38.642653987014683</v>
      </c>
      <c r="R38">
        <f t="shared" si="14"/>
        <v>0.27811367186864305</v>
      </c>
      <c r="S38">
        <f t="shared" si="15"/>
        <v>0.17159069382363576</v>
      </c>
      <c r="T38" s="14">
        <f t="shared" si="16"/>
        <v>14.86938451860631</v>
      </c>
      <c r="U38" s="14">
        <f t="shared" si="17"/>
        <v>21.490136933314915</v>
      </c>
      <c r="V38">
        <f t="shared" si="18"/>
        <v>43.052020340000006</v>
      </c>
      <c r="W38">
        <f t="shared" si="19"/>
        <v>86.607034499999997</v>
      </c>
      <c r="X38">
        <f t="shared" si="20"/>
        <v>83.296124472074126</v>
      </c>
      <c r="Y38">
        <f t="shared" si="21"/>
        <v>103.41579515258172</v>
      </c>
      <c r="Z38">
        <v>90.010999999999996</v>
      </c>
      <c r="AA38">
        <f t="shared" si="22"/>
        <v>0.31560073175755077</v>
      </c>
      <c r="AB38">
        <f t="shared" si="27"/>
        <v>83.296124472074126</v>
      </c>
      <c r="AC38">
        <f t="shared" si="23"/>
        <v>103.41579515258172</v>
      </c>
      <c r="AD38">
        <f t="shared" si="24"/>
        <v>86.607034499999997</v>
      </c>
      <c r="AE38">
        <f t="shared" si="25"/>
        <v>13.362042850111939</v>
      </c>
      <c r="AF38">
        <f t="shared" si="26"/>
        <v>18.048059792109246</v>
      </c>
    </row>
    <row r="39" spans="1:32" x14ac:dyDescent="0.25">
      <c r="A39">
        <v>3614.625</v>
      </c>
      <c r="B39">
        <v>2.4119999999999999</v>
      </c>
      <c r="C39">
        <v>78.495999999999995</v>
      </c>
      <c r="D39">
        <f t="shared" si="0"/>
        <v>2412</v>
      </c>
      <c r="E39">
        <f t="shared" si="1"/>
        <v>3883.0004076640853</v>
      </c>
      <c r="F39">
        <f t="shared" si="2"/>
        <v>4362.7249898083983</v>
      </c>
      <c r="G39">
        <f t="shared" si="3"/>
        <v>4186.864981655116</v>
      </c>
      <c r="H39">
        <f t="shared" si="4"/>
        <v>2351.3270981447913</v>
      </c>
      <c r="I39">
        <f t="shared" si="5"/>
        <v>2572.3248268880106</v>
      </c>
      <c r="J39">
        <f t="shared" si="6"/>
        <v>36.367393504197715</v>
      </c>
      <c r="K39">
        <f t="shared" si="7"/>
        <v>13.335318763397652</v>
      </c>
      <c r="L39">
        <f t="shared" si="8"/>
        <v>45.908486840117241</v>
      </c>
      <c r="M39">
        <f t="shared" si="9"/>
        <v>15.959854296238936</v>
      </c>
      <c r="N39">
        <f t="shared" si="10"/>
        <v>13.98877824763937</v>
      </c>
      <c r="O39">
        <f t="shared" si="11"/>
        <v>16.374797200965784</v>
      </c>
      <c r="P39" s="11">
        <f t="shared" si="12"/>
        <v>27.414264075670093</v>
      </c>
      <c r="Q39">
        <f t="shared" si="13"/>
        <v>37.399742017068178</v>
      </c>
      <c r="R39">
        <f t="shared" si="14"/>
        <v>0.273381383556908</v>
      </c>
      <c r="S39">
        <f t="shared" si="15"/>
        <v>0.17168181246747702</v>
      </c>
      <c r="T39" s="14">
        <f t="shared" si="16"/>
        <v>14.112000713311387</v>
      </c>
      <c r="U39" s="14">
        <f t="shared" si="17"/>
        <v>20.646421854304499</v>
      </c>
      <c r="V39">
        <f t="shared" si="18"/>
        <v>43.053509205000005</v>
      </c>
      <c r="W39">
        <f t="shared" si="19"/>
        <v>86.610029624999996</v>
      </c>
      <c r="X39">
        <f t="shared" si="20"/>
        <v>82.503954270717145</v>
      </c>
      <c r="Y39">
        <f t="shared" si="21"/>
        <v>101.97497651212865</v>
      </c>
      <c r="Z39">
        <v>87.885000000000005</v>
      </c>
      <c r="AA39">
        <f t="shared" si="22"/>
        <v>0.2898438351849385</v>
      </c>
      <c r="AB39">
        <f t="shared" si="27"/>
        <v>82.503954270717145</v>
      </c>
      <c r="AC39">
        <f t="shared" si="23"/>
        <v>101.97497651212865</v>
      </c>
      <c r="AD39">
        <f t="shared" si="24"/>
        <v>86.610029624999996</v>
      </c>
      <c r="AE39">
        <f t="shared" si="25"/>
        <v>12.59789019792855</v>
      </c>
      <c r="AF39">
        <f t="shared" si="26"/>
        <v>17.18659461590391</v>
      </c>
    </row>
    <row r="40" spans="1:32" x14ac:dyDescent="0.25">
      <c r="A40">
        <v>3614.75</v>
      </c>
      <c r="B40">
        <v>2.3919999999999999</v>
      </c>
      <c r="C40">
        <v>77.852000000000004</v>
      </c>
      <c r="D40">
        <f t="shared" si="0"/>
        <v>2392</v>
      </c>
      <c r="E40">
        <f t="shared" si="1"/>
        <v>3915.1209988182704</v>
      </c>
      <c r="F40">
        <f t="shared" si="2"/>
        <v>4385.5595180599084</v>
      </c>
      <c r="G40">
        <f t="shared" si="3"/>
        <v>4216.9362790936639</v>
      </c>
      <c r="H40">
        <f t="shared" si="4"/>
        <v>2367.3732297761726</v>
      </c>
      <c r="I40">
        <f t="shared" si="5"/>
        <v>2582.7211155719824</v>
      </c>
      <c r="J40">
        <f t="shared" si="6"/>
        <v>36.664988465447557</v>
      </c>
      <c r="K40">
        <f t="shared" si="7"/>
        <v>13.405858773673593</v>
      </c>
      <c r="L40">
        <f t="shared" si="8"/>
        <v>46.00565242917849</v>
      </c>
      <c r="M40">
        <f t="shared" si="9"/>
        <v>15.955712479084754</v>
      </c>
      <c r="N40">
        <f t="shared" si="10"/>
        <v>14.094227471008981</v>
      </c>
      <c r="O40">
        <f t="shared" si="11"/>
        <v>16.562960250101689</v>
      </c>
      <c r="P40" s="11">
        <f t="shared" si="12"/>
        <v>27.535797102601162</v>
      </c>
      <c r="Q40">
        <f t="shared" si="13"/>
        <v>37.388646177421414</v>
      </c>
      <c r="R40">
        <f t="shared" si="14"/>
        <v>0.27559057152209088</v>
      </c>
      <c r="S40">
        <f t="shared" si="15"/>
        <v>0.17163825264561561</v>
      </c>
      <c r="T40" s="14">
        <f t="shared" si="16"/>
        <v>14.188682856967487</v>
      </c>
      <c r="U40" s="14">
        <f t="shared" si="17"/>
        <v>20.63891784439555</v>
      </c>
      <c r="V40">
        <f t="shared" si="18"/>
        <v>43.054998070000003</v>
      </c>
      <c r="W40">
        <f t="shared" si="19"/>
        <v>86.613024749999994</v>
      </c>
      <c r="X40">
        <f t="shared" si="20"/>
        <v>82.562670410471483</v>
      </c>
      <c r="Y40">
        <f t="shared" si="21"/>
        <v>102.02863963495489</v>
      </c>
      <c r="Z40">
        <v>85.811999999999998</v>
      </c>
      <c r="AA40">
        <f t="shared" si="22"/>
        <v>0.26472904374795558</v>
      </c>
      <c r="AB40">
        <f t="shared" si="27"/>
        <v>82.562670410471483</v>
      </c>
      <c r="AC40">
        <f t="shared" si="23"/>
        <v>102.02863963495489</v>
      </c>
      <c r="AD40">
        <f t="shared" si="24"/>
        <v>86.613024749999994</v>
      </c>
      <c r="AE40">
        <f t="shared" si="25"/>
        <v>12.452035440586489</v>
      </c>
      <c r="AF40">
        <f t="shared" si="26"/>
        <v>16.907618310160366</v>
      </c>
    </row>
    <row r="41" spans="1:32" x14ac:dyDescent="0.25">
      <c r="A41">
        <v>3614.875</v>
      </c>
      <c r="B41">
        <v>2.4159999999999999</v>
      </c>
      <c r="C41">
        <v>75.105999999999995</v>
      </c>
      <c r="D41">
        <f t="shared" si="0"/>
        <v>2416</v>
      </c>
      <c r="E41">
        <f t="shared" si="1"/>
        <v>4058.2643197614038</v>
      </c>
      <c r="F41">
        <f t="shared" si="2"/>
        <v>4487.3201049183817</v>
      </c>
      <c r="G41">
        <f t="shared" si="3"/>
        <v>4350.9470561606258</v>
      </c>
      <c r="H41">
        <f t="shared" si="4"/>
        <v>2437.3170513557216</v>
      </c>
      <c r="I41">
        <f t="shared" si="5"/>
        <v>2628.0377175733724</v>
      </c>
      <c r="J41">
        <f t="shared" si="6"/>
        <v>39.790334442341155</v>
      </c>
      <c r="K41">
        <f t="shared" si="7"/>
        <v>14.352282811731708</v>
      </c>
      <c r="L41">
        <f t="shared" si="8"/>
        <v>48.648676805195393</v>
      </c>
      <c r="M41">
        <f t="shared" si="9"/>
        <v>16.686302703891638</v>
      </c>
      <c r="N41">
        <f t="shared" si="10"/>
        <v>15.276071397412117</v>
      </c>
      <c r="O41">
        <f t="shared" si="11"/>
        <v>18.249777621766935</v>
      </c>
      <c r="P41" s="11">
        <f t="shared" si="12"/>
        <v>29.370132795606793</v>
      </c>
      <c r="Q41">
        <f t="shared" si="13"/>
        <v>39.094420581602911</v>
      </c>
      <c r="R41">
        <f t="shared" si="14"/>
        <v>0.28548845533070899</v>
      </c>
      <c r="S41">
        <f t="shared" si="15"/>
        <v>0.17145245640561141</v>
      </c>
      <c r="T41" s="14">
        <f t="shared" si="16"/>
        <v>15.35518303097013</v>
      </c>
      <c r="U41" s="14">
        <f t="shared" si="17"/>
        <v>21.798333111549923</v>
      </c>
      <c r="V41">
        <f t="shared" si="18"/>
        <v>43.056486935000009</v>
      </c>
      <c r="W41">
        <f t="shared" si="19"/>
        <v>86.616019875000006</v>
      </c>
      <c r="X41">
        <f t="shared" si="20"/>
        <v>83.762061604735862</v>
      </c>
      <c r="Y41">
        <f t="shared" si="21"/>
        <v>104.11935090348366</v>
      </c>
      <c r="Z41">
        <v>84.546999999999997</v>
      </c>
      <c r="AA41">
        <f t="shared" si="22"/>
        <v>0.24940332683151403</v>
      </c>
      <c r="AB41">
        <f t="shared" si="27"/>
        <v>83.762061604735862</v>
      </c>
      <c r="AC41">
        <f t="shared" si="23"/>
        <v>104.11935090348366</v>
      </c>
      <c r="AD41">
        <f t="shared" si="24"/>
        <v>86.616019875000006</v>
      </c>
      <c r="AE41">
        <f t="shared" si="25"/>
        <v>13.150260706725625</v>
      </c>
      <c r="AF41">
        <f t="shared" si="26"/>
        <v>17.504238962901727</v>
      </c>
    </row>
    <row r="42" spans="1:32" x14ac:dyDescent="0.25">
      <c r="A42">
        <v>3615</v>
      </c>
      <c r="B42">
        <v>2.4630000000000001</v>
      </c>
      <c r="C42">
        <v>71.491</v>
      </c>
      <c r="D42">
        <f t="shared" si="0"/>
        <v>2463</v>
      </c>
      <c r="E42">
        <f t="shared" si="1"/>
        <v>4263.4737239652541</v>
      </c>
      <c r="F42">
        <f t="shared" si="2"/>
        <v>4633.2034703668987</v>
      </c>
      <c r="G42">
        <f t="shared" si="3"/>
        <v>4543.0641003762712</v>
      </c>
      <c r="H42">
        <f t="shared" si="4"/>
        <v>2533.3998465522236</v>
      </c>
      <c r="I42">
        <f t="shared" si="5"/>
        <v>2690.2897605811854</v>
      </c>
      <c r="J42">
        <f t="shared" si="6"/>
        <v>44.770463784142514</v>
      </c>
      <c r="K42">
        <f t="shared" si="7"/>
        <v>15.807816709324173</v>
      </c>
      <c r="L42">
        <f t="shared" si="8"/>
        <v>52.872172741830347</v>
      </c>
      <c r="M42">
        <f t="shared" si="9"/>
        <v>17.826354106872074</v>
      </c>
      <c r="N42">
        <f t="shared" si="10"/>
        <v>17.219464528086199</v>
      </c>
      <c r="O42">
        <f t="shared" si="11"/>
        <v>21.010715932037598</v>
      </c>
      <c r="P42" s="11">
        <f t="shared" si="12"/>
        <v>32.174091344537658</v>
      </c>
      <c r="Q42">
        <f t="shared" si="13"/>
        <v>41.752748554752912</v>
      </c>
      <c r="R42">
        <f t="shared" si="14"/>
        <v>0.29976066689849512</v>
      </c>
      <c r="S42">
        <f t="shared" si="15"/>
        <v>0.17109612836247878</v>
      </c>
      <c r="T42" s="14">
        <f t="shared" si="16"/>
        <v>17.169965536007712</v>
      </c>
      <c r="U42" s="14">
        <f t="shared" si="17"/>
        <v>23.627879444729821</v>
      </c>
      <c r="V42">
        <f t="shared" si="18"/>
        <v>43.057975800000001</v>
      </c>
      <c r="W42">
        <f t="shared" si="19"/>
        <v>86.619015000000005</v>
      </c>
      <c r="X42">
        <f t="shared" si="20"/>
        <v>85.620064463037181</v>
      </c>
      <c r="Y42">
        <f t="shared" si="21"/>
        <v>107.36821647342111</v>
      </c>
      <c r="Z42">
        <v>83.757000000000005</v>
      </c>
      <c r="AA42">
        <f t="shared" si="22"/>
        <v>0.2398323257532621</v>
      </c>
      <c r="AB42">
        <f t="shared" si="27"/>
        <v>85.620064463037181</v>
      </c>
      <c r="AC42">
        <f t="shared" si="23"/>
        <v>107.36821647342111</v>
      </c>
      <c r="AD42">
        <f t="shared" si="24"/>
        <v>86.619015000000005</v>
      </c>
      <c r="AE42">
        <f t="shared" si="25"/>
        <v>14.315897174747812</v>
      </c>
      <c r="AF42">
        <f t="shared" si="26"/>
        <v>18.577931189171629</v>
      </c>
    </row>
    <row r="43" spans="1:32" x14ac:dyDescent="0.25">
      <c r="A43">
        <v>3615.125</v>
      </c>
      <c r="B43">
        <v>2.5049999999999999</v>
      </c>
      <c r="C43">
        <v>68.572000000000003</v>
      </c>
      <c r="D43">
        <f t="shared" si="0"/>
        <v>2505</v>
      </c>
      <c r="E43">
        <f t="shared" si="1"/>
        <v>4444.9629586420115</v>
      </c>
      <c r="F43">
        <f t="shared" si="2"/>
        <v>4762.2241672986056</v>
      </c>
      <c r="G43">
        <f t="shared" si="3"/>
        <v>4712.9743218806507</v>
      </c>
      <c r="H43">
        <f t="shared" si="4"/>
        <v>2614.598329574088</v>
      </c>
      <c r="I43">
        <f t="shared" si="5"/>
        <v>2742.8982577310517</v>
      </c>
      <c r="J43">
        <f t="shared" si="6"/>
        <v>49.493027737767356</v>
      </c>
      <c r="K43">
        <f t="shared" si="7"/>
        <v>17.124491684654085</v>
      </c>
      <c r="L43">
        <f t="shared" si="8"/>
        <v>56.810341444105262</v>
      </c>
      <c r="M43">
        <f t="shared" si="9"/>
        <v>18.846344584921418</v>
      </c>
      <c r="N43">
        <f t="shared" si="10"/>
        <v>19.117652274262426</v>
      </c>
      <c r="O43">
        <f t="shared" si="11"/>
        <v>23.718547084537736</v>
      </c>
      <c r="P43" s="11">
        <f t="shared" si="12"/>
        <v>34.674528044805157</v>
      </c>
      <c r="Q43">
        <f t="shared" si="13"/>
        <v>44.121665187085306</v>
      </c>
      <c r="R43">
        <f t="shared" si="14"/>
        <v>0.31238211261731258</v>
      </c>
      <c r="S43">
        <f t="shared" si="15"/>
        <v>0.17056294360621446</v>
      </c>
      <c r="T43" s="14">
        <f t="shared" si="16"/>
        <v>18.818733943791131</v>
      </c>
      <c r="U43" s="14">
        <f t="shared" si="17"/>
        <v>25.28054912737807</v>
      </c>
      <c r="V43">
        <f t="shared" si="18"/>
        <v>43.059464665</v>
      </c>
      <c r="W43">
        <f t="shared" si="19"/>
        <v>86.622010125000003</v>
      </c>
      <c r="X43">
        <f t="shared" si="20"/>
        <v>87.282212364763126</v>
      </c>
      <c r="Y43">
        <f t="shared" si="21"/>
        <v>110.27475275836724</v>
      </c>
      <c r="Z43">
        <v>83.900999999999996</v>
      </c>
      <c r="AA43">
        <f t="shared" si="22"/>
        <v>0.2415769132915763</v>
      </c>
      <c r="AB43">
        <f t="shared" si="27"/>
        <v>87.282212364763126</v>
      </c>
      <c r="AC43">
        <f t="shared" si="23"/>
        <v>110.27475275836727</v>
      </c>
      <c r="AD43">
        <f t="shared" si="24"/>
        <v>86.622010125000003</v>
      </c>
      <c r="AE43">
        <f t="shared" si="25"/>
        <v>15.446112941149581</v>
      </c>
      <c r="AF43">
        <f t="shared" si="26"/>
        <v>19.654434020001293</v>
      </c>
    </row>
    <row r="44" spans="1:32" x14ac:dyDescent="0.25">
      <c r="A44">
        <v>3615.25</v>
      </c>
      <c r="B44">
        <v>2.5209999999999999</v>
      </c>
      <c r="C44">
        <v>66.984999999999999</v>
      </c>
      <c r="D44">
        <f t="shared" si="0"/>
        <v>2521</v>
      </c>
      <c r="E44">
        <f t="shared" si="1"/>
        <v>4550.2724490557594</v>
      </c>
      <c r="F44">
        <f t="shared" si="2"/>
        <v>4837.0886840337398</v>
      </c>
      <c r="G44">
        <f t="shared" si="3"/>
        <v>4811.5650668060016</v>
      </c>
      <c r="H44">
        <f t="shared" si="4"/>
        <v>2660.2071854221322</v>
      </c>
      <c r="I44">
        <f t="shared" si="5"/>
        <v>2772.4482354349993</v>
      </c>
      <c r="J44">
        <f t="shared" si="6"/>
        <v>52.197252968163092</v>
      </c>
      <c r="K44">
        <f t="shared" si="7"/>
        <v>17.840366421085655</v>
      </c>
      <c r="L44">
        <f t="shared" si="8"/>
        <v>58.984913308699497</v>
      </c>
      <c r="M44">
        <f t="shared" si="9"/>
        <v>19.377588898998106</v>
      </c>
      <c r="N44">
        <f t="shared" si="10"/>
        <v>20.229735510703286</v>
      </c>
      <c r="O44">
        <f t="shared" si="11"/>
        <v>25.323106249180384</v>
      </c>
      <c r="P44" s="11">
        <f t="shared" si="12"/>
        <v>36.006820525061514</v>
      </c>
      <c r="Q44">
        <f t="shared" si="13"/>
        <v>45.348112879732874</v>
      </c>
      <c r="R44">
        <f t="shared" si="14"/>
        <v>0.3196770625962525</v>
      </c>
      <c r="S44">
        <f t="shared" si="15"/>
        <v>0.17011752896867219</v>
      </c>
      <c r="T44" s="14">
        <f t="shared" si="16"/>
        <v>19.708358499169318</v>
      </c>
      <c r="U44" s="14">
        <f t="shared" si="17"/>
        <v>26.144128303382256</v>
      </c>
      <c r="V44">
        <f t="shared" si="18"/>
        <v>43.060953530000006</v>
      </c>
      <c r="W44">
        <f t="shared" si="19"/>
        <v>86.625005250000001</v>
      </c>
      <c r="X44">
        <f t="shared" si="20"/>
        <v>88.167229583408357</v>
      </c>
      <c r="Y44">
        <f t="shared" si="21"/>
        <v>111.80788804018603</v>
      </c>
      <c r="Z44">
        <v>85.367999999999995</v>
      </c>
      <c r="AA44">
        <f t="shared" si="22"/>
        <v>0.25934989883815313</v>
      </c>
      <c r="AB44">
        <f t="shared" si="27"/>
        <v>88.167229583408357</v>
      </c>
      <c r="AC44">
        <f t="shared" si="23"/>
        <v>111.80788804018603</v>
      </c>
      <c r="AD44">
        <f t="shared" si="24"/>
        <v>86.625005250000001</v>
      </c>
      <c r="AE44">
        <f t="shared" si="25"/>
        <v>16.226247564590054</v>
      </c>
      <c r="AF44">
        <f t="shared" si="26"/>
        <v>20.435842305525625</v>
      </c>
    </row>
    <row r="45" spans="1:32" x14ac:dyDescent="0.25">
      <c r="A45">
        <v>3615.375</v>
      </c>
      <c r="B45">
        <v>2.5030000000000001</v>
      </c>
      <c r="C45">
        <v>66.736999999999995</v>
      </c>
      <c r="D45">
        <f t="shared" si="0"/>
        <v>2503</v>
      </c>
      <c r="E45">
        <f t="shared" si="1"/>
        <v>4567.1816233873269</v>
      </c>
      <c r="F45">
        <f t="shared" si="2"/>
        <v>4849.1094160660514</v>
      </c>
      <c r="G45">
        <f t="shared" si="3"/>
        <v>4827.395435815215</v>
      </c>
      <c r="H45">
        <f t="shared" si="4"/>
        <v>2667.4319495421114</v>
      </c>
      <c r="I45">
        <f t="shared" si="5"/>
        <v>2777.129160108334</v>
      </c>
      <c r="J45">
        <f t="shared" si="6"/>
        <v>52.210447396460275</v>
      </c>
      <c r="K45">
        <f t="shared" si="7"/>
        <v>17.809328593211387</v>
      </c>
      <c r="L45">
        <f t="shared" si="8"/>
        <v>58.855196908838053</v>
      </c>
      <c r="M45">
        <f t="shared" si="9"/>
        <v>19.304253268925823</v>
      </c>
      <c r="N45">
        <f t="shared" si="10"/>
        <v>20.246690370986407</v>
      </c>
      <c r="O45">
        <f t="shared" si="11"/>
        <v>25.379475345836983</v>
      </c>
      <c r="P45" s="11">
        <f t="shared" si="12"/>
        <v>35.924672404736796</v>
      </c>
      <c r="Q45">
        <f t="shared" si="13"/>
        <v>45.173311275588709</v>
      </c>
      <c r="R45">
        <f t="shared" si="14"/>
        <v>0.32084538332260765</v>
      </c>
      <c r="S45">
        <f t="shared" si="15"/>
        <v>0.17003518981758464</v>
      </c>
      <c r="T45" s="14">
        <f t="shared" si="16"/>
        <v>19.65328746241391</v>
      </c>
      <c r="U45" s="14">
        <f t="shared" si="17"/>
        <v>26.020720319660139</v>
      </c>
      <c r="V45">
        <f t="shared" si="18"/>
        <v>43.062442395000005</v>
      </c>
      <c r="W45">
        <f t="shared" si="19"/>
        <v>86.628000374999999</v>
      </c>
      <c r="X45">
        <f t="shared" si="20"/>
        <v>88.114375746435599</v>
      </c>
      <c r="Y45">
        <f t="shared" si="21"/>
        <v>111.66556473452511</v>
      </c>
      <c r="Z45">
        <v>88.159000000000006</v>
      </c>
      <c r="AA45">
        <f t="shared" si="22"/>
        <v>0.29316339758423099</v>
      </c>
      <c r="AB45">
        <f t="shared" si="27"/>
        <v>88.114375746435613</v>
      </c>
      <c r="AC45">
        <f t="shared" si="23"/>
        <v>111.66556473452511</v>
      </c>
      <c r="AD45">
        <f t="shared" si="24"/>
        <v>86.628000374999999</v>
      </c>
      <c r="AE45">
        <f t="shared" si="25"/>
        <v>16.54352686573095</v>
      </c>
      <c r="AF45">
        <f t="shared" si="26"/>
        <v>20.802580474002912</v>
      </c>
    </row>
    <row r="46" spans="1:32" x14ac:dyDescent="0.25">
      <c r="A46">
        <v>3615.5</v>
      </c>
      <c r="B46">
        <v>2.4750000000000001</v>
      </c>
      <c r="C46">
        <v>67.218000000000004</v>
      </c>
      <c r="D46">
        <f t="shared" si="0"/>
        <v>2475</v>
      </c>
      <c r="E46">
        <f t="shared" si="1"/>
        <v>4534.4996875836823</v>
      </c>
      <c r="F46">
        <f t="shared" si="2"/>
        <v>4825.87582790324</v>
      </c>
      <c r="G46">
        <f t="shared" si="3"/>
        <v>4796.7986075158442</v>
      </c>
      <c r="H46">
        <f t="shared" si="4"/>
        <v>2653.4437322056947</v>
      </c>
      <c r="I46">
        <f t="shared" si="5"/>
        <v>2768.0661940960695</v>
      </c>
      <c r="J46">
        <f t="shared" si="6"/>
        <v>50.89017635632387</v>
      </c>
      <c r="K46">
        <f t="shared" si="7"/>
        <v>17.425890008954674</v>
      </c>
      <c r="L46">
        <f t="shared" si="8"/>
        <v>57.640466828193439</v>
      </c>
      <c r="M46">
        <f t="shared" si="9"/>
        <v>18.963921375871312</v>
      </c>
      <c r="N46">
        <f t="shared" si="10"/>
        <v>19.712624076450815</v>
      </c>
      <c r="O46">
        <f t="shared" si="11"/>
        <v>24.643645917175739</v>
      </c>
      <c r="P46" s="11">
        <f t="shared" si="12"/>
        <v>35.187913473518506</v>
      </c>
      <c r="Q46">
        <f t="shared" si="13"/>
        <v>44.382840465035621</v>
      </c>
      <c r="R46">
        <f t="shared" si="14"/>
        <v>0.31858644081275028</v>
      </c>
      <c r="S46">
        <f t="shared" si="15"/>
        <v>0.17019153331615247</v>
      </c>
      <c r="T46" s="14">
        <f t="shared" si="16"/>
        <v>19.160646682128387</v>
      </c>
      <c r="U46" s="14">
        <f t="shared" si="17"/>
        <v>25.464003056469245</v>
      </c>
      <c r="V46">
        <f t="shared" si="18"/>
        <v>43.063931260000004</v>
      </c>
      <c r="W46">
        <f t="shared" si="19"/>
        <v>86.630995499999997</v>
      </c>
      <c r="X46">
        <f t="shared" si="20"/>
        <v>87.62645386875721</v>
      </c>
      <c r="Y46">
        <f t="shared" si="21"/>
        <v>110.76243794732021</v>
      </c>
      <c r="Z46">
        <v>91.272000000000006</v>
      </c>
      <c r="AA46">
        <f t="shared" si="22"/>
        <v>0.33087798790903922</v>
      </c>
      <c r="AB46">
        <f t="shared" si="27"/>
        <v>87.62645386875721</v>
      </c>
      <c r="AC46">
        <f t="shared" si="23"/>
        <v>110.76243794732021</v>
      </c>
      <c r="AD46">
        <f t="shared" si="24"/>
        <v>86.630995499999997</v>
      </c>
      <c r="AE46">
        <f t="shared" si="25"/>
        <v>16.5913151384797</v>
      </c>
      <c r="AF46">
        <f t="shared" si="26"/>
        <v>20.926779118359693</v>
      </c>
    </row>
    <row r="47" spans="1:32" x14ac:dyDescent="0.25">
      <c r="A47">
        <v>3615.625</v>
      </c>
      <c r="B47">
        <v>2.452</v>
      </c>
      <c r="C47">
        <v>67.816999999999993</v>
      </c>
      <c r="D47">
        <f t="shared" si="0"/>
        <v>2452</v>
      </c>
      <c r="E47">
        <f t="shared" si="1"/>
        <v>4494.4482946753769</v>
      </c>
      <c r="F47">
        <f t="shared" si="2"/>
        <v>4797.4032926847258</v>
      </c>
      <c r="G47">
        <f t="shared" si="3"/>
        <v>4759.3024934750874</v>
      </c>
      <c r="H47">
        <f t="shared" si="4"/>
        <v>2636.1631774943507</v>
      </c>
      <c r="I47">
        <f t="shared" si="5"/>
        <v>2756.8701226985895</v>
      </c>
      <c r="J47">
        <f t="shared" si="6"/>
        <v>49.530560541047514</v>
      </c>
      <c r="K47">
        <f t="shared" si="7"/>
        <v>17.03982164362068</v>
      </c>
      <c r="L47">
        <f t="shared" si="8"/>
        <v>56.432972120727825</v>
      </c>
      <c r="M47">
        <f t="shared" si="9"/>
        <v>18.636016205645792</v>
      </c>
      <c r="N47">
        <f t="shared" si="10"/>
        <v>19.160939709436242</v>
      </c>
      <c r="O47">
        <f t="shared" si="11"/>
        <v>23.873596032676222</v>
      </c>
      <c r="P47" s="11">
        <f t="shared" si="12"/>
        <v>34.451341230055633</v>
      </c>
      <c r="Q47">
        <f t="shared" si="13"/>
        <v>43.621981196805038</v>
      </c>
      <c r="R47">
        <f t="shared" si="14"/>
        <v>0.31581374021644415</v>
      </c>
      <c r="S47">
        <f t="shared" si="15"/>
        <v>0.17036765571146406</v>
      </c>
      <c r="T47" s="14">
        <f t="shared" si="16"/>
        <v>18.670446404778883</v>
      </c>
      <c r="U47" s="14">
        <f t="shared" si="17"/>
        <v>24.930244374665627</v>
      </c>
      <c r="V47">
        <f t="shared" si="18"/>
        <v>43.065420124999996</v>
      </c>
      <c r="W47">
        <f t="shared" si="19"/>
        <v>86.633990624999996</v>
      </c>
      <c r="X47">
        <f t="shared" si="20"/>
        <v>87.137214164973528</v>
      </c>
      <c r="Y47">
        <f t="shared" si="21"/>
        <v>109.8731539358614</v>
      </c>
      <c r="Z47">
        <v>93.668000000000006</v>
      </c>
      <c r="AA47">
        <f t="shared" si="22"/>
        <v>0.35990598611599095</v>
      </c>
      <c r="AB47">
        <f t="shared" si="27"/>
        <v>87.137214164973514</v>
      </c>
      <c r="AC47">
        <f t="shared" si="23"/>
        <v>109.8731539358614</v>
      </c>
      <c r="AD47">
        <f t="shared" si="24"/>
        <v>86.633990624999996</v>
      </c>
      <c r="AE47">
        <f t="shared" si="25"/>
        <v>16.53569910997718</v>
      </c>
      <c r="AF47">
        <f t="shared" si="26"/>
        <v>20.937354828501277</v>
      </c>
    </row>
    <row r="48" spans="1:32" x14ac:dyDescent="0.25">
      <c r="A48">
        <v>3615.75</v>
      </c>
      <c r="B48">
        <v>2.4510000000000001</v>
      </c>
      <c r="C48">
        <v>68.296999999999997</v>
      </c>
      <c r="D48">
        <f t="shared" si="0"/>
        <v>2451</v>
      </c>
      <c r="E48">
        <f t="shared" si="1"/>
        <v>4462.8607405888988</v>
      </c>
      <c r="F48">
        <f t="shared" si="2"/>
        <v>4774.9477004846485</v>
      </c>
      <c r="G48">
        <f t="shared" si="3"/>
        <v>4729.7302253393264</v>
      </c>
      <c r="H48">
        <f t="shared" si="4"/>
        <v>2622.4254594690319</v>
      </c>
      <c r="I48">
        <f t="shared" si="5"/>
        <v>2747.9694551899856</v>
      </c>
      <c r="J48">
        <f t="shared" si="6"/>
        <v>48.816875801219645</v>
      </c>
      <c r="K48">
        <f t="shared" si="7"/>
        <v>16.855809576945312</v>
      </c>
      <c r="L48">
        <f t="shared" si="8"/>
        <v>55.88310770433327</v>
      </c>
      <c r="M48">
        <f t="shared" si="9"/>
        <v>18.508324846436668</v>
      </c>
      <c r="N48">
        <f t="shared" si="10"/>
        <v>18.866458011459933</v>
      </c>
      <c r="O48">
        <f t="shared" si="11"/>
        <v>23.443253093888089</v>
      </c>
      <c r="P48" s="11">
        <f t="shared" si="12"/>
        <v>34.112145135260043</v>
      </c>
      <c r="Q48">
        <f t="shared" si="13"/>
        <v>43.32780582490345</v>
      </c>
      <c r="R48">
        <f t="shared" si="14"/>
        <v>0.31362393706770342</v>
      </c>
      <c r="S48">
        <f t="shared" si="15"/>
        <v>0.1704950659877025</v>
      </c>
      <c r="T48" s="14">
        <f t="shared" si="16"/>
        <v>18.445495264213701</v>
      </c>
      <c r="U48" s="14">
        <f t="shared" si="17"/>
        <v>24.724433335301296</v>
      </c>
      <c r="V48">
        <f t="shared" si="18"/>
        <v>43.066908990000002</v>
      </c>
      <c r="W48">
        <f t="shared" si="19"/>
        <v>86.636985749999994</v>
      </c>
      <c r="X48">
        <f t="shared" si="20"/>
        <v>86.913253540422431</v>
      </c>
      <c r="Y48">
        <f t="shared" si="21"/>
        <v>109.49340985307518</v>
      </c>
      <c r="Z48">
        <v>95.424999999999997</v>
      </c>
      <c r="AA48">
        <f t="shared" si="22"/>
        <v>0.38119237712167287</v>
      </c>
      <c r="AB48">
        <f t="shared" si="27"/>
        <v>86.913253540422431</v>
      </c>
      <c r="AC48">
        <f t="shared" si="23"/>
        <v>109.49340985307516</v>
      </c>
      <c r="AD48">
        <f t="shared" si="24"/>
        <v>86.636985749999994</v>
      </c>
      <c r="AE48">
        <f t="shared" si="25"/>
        <v>16.584680586131054</v>
      </c>
      <c r="AF48">
        <f t="shared" si="26"/>
        <v>21.06516072954831</v>
      </c>
    </row>
    <row r="49" spans="1:32" x14ac:dyDescent="0.25">
      <c r="A49">
        <v>3615.875</v>
      </c>
      <c r="B49">
        <v>2.464</v>
      </c>
      <c r="C49">
        <v>68.620999999999995</v>
      </c>
      <c r="D49">
        <f t="shared" si="0"/>
        <v>2464</v>
      </c>
      <c r="E49">
        <f t="shared" si="1"/>
        <v>4441.7889567333623</v>
      </c>
      <c r="F49">
        <f t="shared" si="2"/>
        <v>4759.967769341747</v>
      </c>
      <c r="G49">
        <f t="shared" si="3"/>
        <v>4710.0028212937741</v>
      </c>
      <c r="H49">
        <f t="shared" si="4"/>
        <v>2613.2069728130537</v>
      </c>
      <c r="I49">
        <f t="shared" si="5"/>
        <v>2741.9967976855773</v>
      </c>
      <c r="J49">
        <f t="shared" si="6"/>
        <v>48.613461231494426</v>
      </c>
      <c r="K49">
        <f t="shared" si="7"/>
        <v>16.826288082317596</v>
      </c>
      <c r="L49">
        <f t="shared" si="8"/>
        <v>55.827570358984424</v>
      </c>
      <c r="M49">
        <f t="shared" si="9"/>
        <v>18.525698424508256</v>
      </c>
      <c r="N49">
        <f t="shared" si="10"/>
        <v>18.776173509967911</v>
      </c>
      <c r="O49">
        <f t="shared" si="11"/>
        <v>23.288439895545281</v>
      </c>
      <c r="P49" s="11">
        <f t="shared" si="12"/>
        <v>34.0739380214767</v>
      </c>
      <c r="Q49">
        <f t="shared" si="13"/>
        <v>43.37142640587367</v>
      </c>
      <c r="R49">
        <f t="shared" si="14"/>
        <v>0.3121618123676656</v>
      </c>
      <c r="S49">
        <f t="shared" si="15"/>
        <v>0.17057466369246804</v>
      </c>
      <c r="T49" s="14">
        <f t="shared" si="16"/>
        <v>18.420188169264026</v>
      </c>
      <c r="U49" s="14">
        <f t="shared" si="17"/>
        <v>24.754931368319948</v>
      </c>
      <c r="V49">
        <f t="shared" si="18"/>
        <v>43.068397855000001</v>
      </c>
      <c r="W49">
        <f t="shared" si="19"/>
        <v>86.639980875000006</v>
      </c>
      <c r="X49">
        <f t="shared" si="20"/>
        <v>86.891395696676057</v>
      </c>
      <c r="Y49">
        <f t="shared" si="21"/>
        <v>109.49274777457612</v>
      </c>
      <c r="Z49">
        <v>95.578000000000003</v>
      </c>
      <c r="AA49">
        <f t="shared" si="22"/>
        <v>0.38304600138113187</v>
      </c>
      <c r="AB49">
        <f t="shared" si="27"/>
        <v>86.891395696676057</v>
      </c>
      <c r="AC49">
        <f t="shared" si="23"/>
        <v>109.49274777457613</v>
      </c>
      <c r="AD49">
        <f t="shared" si="24"/>
        <v>86.639980875000006</v>
      </c>
      <c r="AE49">
        <f t="shared" si="25"/>
        <v>16.584526756930686</v>
      </c>
      <c r="AF49">
        <f t="shared" si="26"/>
        <v>21.10981657773436</v>
      </c>
    </row>
    <row r="50" spans="1:32" x14ac:dyDescent="0.25">
      <c r="A50">
        <v>3616</v>
      </c>
      <c r="B50">
        <v>2.4820000000000002</v>
      </c>
      <c r="C50">
        <v>68.817999999999998</v>
      </c>
      <c r="D50">
        <f t="shared" si="0"/>
        <v>2482</v>
      </c>
      <c r="E50">
        <f t="shared" si="1"/>
        <v>4429.0737888343165</v>
      </c>
      <c r="F50">
        <f t="shared" si="2"/>
        <v>4750.9285564823167</v>
      </c>
      <c r="G50">
        <f t="shared" si="3"/>
        <v>4698.0988811066873</v>
      </c>
      <c r="H50">
        <f t="shared" si="4"/>
        <v>2607.6231594444143</v>
      </c>
      <c r="I50">
        <f t="shared" si="5"/>
        <v>2738.379045004036</v>
      </c>
      <c r="J50">
        <f t="shared" si="6"/>
        <v>48.688636064063012</v>
      </c>
      <c r="K50">
        <f t="shared" si="7"/>
        <v>16.876851780427099</v>
      </c>
      <c r="L50">
        <f t="shared" si="8"/>
        <v>56.022021573319492</v>
      </c>
      <c r="M50">
        <f t="shared" si="9"/>
        <v>18.611822528998932</v>
      </c>
      <c r="N50">
        <f t="shared" si="10"/>
        <v>18.798376515321628</v>
      </c>
      <c r="O50">
        <f t="shared" si="11"/>
        <v>23.290023787833359</v>
      </c>
      <c r="P50" s="11">
        <f t="shared" si="12"/>
        <v>34.189242265189542</v>
      </c>
      <c r="Q50">
        <f t="shared" si="13"/>
        <v>43.574768420101002</v>
      </c>
      <c r="R50">
        <f t="shared" si="14"/>
        <v>0.31127906804560479</v>
      </c>
      <c r="S50">
        <f t="shared" si="15"/>
        <v>0.17062067275269546</v>
      </c>
      <c r="T50" s="14">
        <f t="shared" si="16"/>
        <v>18.496581209738839</v>
      </c>
      <c r="U50" s="14">
        <f t="shared" si="17"/>
        <v>24.897192255418478</v>
      </c>
      <c r="V50">
        <f t="shared" si="18"/>
        <v>43.06988672</v>
      </c>
      <c r="W50">
        <f t="shared" si="19"/>
        <v>86.642976000000004</v>
      </c>
      <c r="X50">
        <f t="shared" si="20"/>
        <v>86.972747702241335</v>
      </c>
      <c r="Y50">
        <f t="shared" si="21"/>
        <v>109.67917118762003</v>
      </c>
      <c r="Z50">
        <v>93.808000000000007</v>
      </c>
      <c r="AA50">
        <f t="shared" si="22"/>
        <v>0.36160211288935207</v>
      </c>
      <c r="AB50">
        <f t="shared" si="27"/>
        <v>86.972747702241321</v>
      </c>
      <c r="AC50">
        <f t="shared" si="23"/>
        <v>109.67917118762003</v>
      </c>
      <c r="AD50">
        <f t="shared" si="24"/>
        <v>86.642976000000004</v>
      </c>
      <c r="AE50">
        <f t="shared" si="25"/>
        <v>16.426812336456468</v>
      </c>
      <c r="AF50">
        <f t="shared" si="26"/>
        <v>20.936250586938254</v>
      </c>
    </row>
    <row r="51" spans="1:32" x14ac:dyDescent="0.25">
      <c r="A51">
        <v>3616.125</v>
      </c>
      <c r="B51">
        <v>2.4990000000000001</v>
      </c>
      <c r="C51">
        <v>69.022999999999996</v>
      </c>
      <c r="D51">
        <f t="shared" si="0"/>
        <v>2499</v>
      </c>
      <c r="E51">
        <f t="shared" si="1"/>
        <v>4415.9193312374136</v>
      </c>
      <c r="F51">
        <f t="shared" si="2"/>
        <v>4741.5770525766766</v>
      </c>
      <c r="G51">
        <f t="shared" si="3"/>
        <v>4685.7836779044655</v>
      </c>
      <c r="H51">
        <f t="shared" si="4"/>
        <v>2601.8295378892381</v>
      </c>
      <c r="I51">
        <f t="shared" si="5"/>
        <v>2734.6253575984374</v>
      </c>
      <c r="J51">
        <f t="shared" si="6"/>
        <v>48.731358506450725</v>
      </c>
      <c r="K51">
        <f t="shared" si="7"/>
        <v>16.917022843638083</v>
      </c>
      <c r="L51">
        <f t="shared" si="8"/>
        <v>56.18389981085879</v>
      </c>
      <c r="M51">
        <f t="shared" si="9"/>
        <v>18.687961440204532</v>
      </c>
      <c r="N51">
        <f t="shared" si="10"/>
        <v>18.807976930449726</v>
      </c>
      <c r="O51">
        <f t="shared" si="11"/>
        <v>23.274890085931442</v>
      </c>
      <c r="P51" s="11">
        <f t="shared" si="12"/>
        <v>34.283913475013378</v>
      </c>
      <c r="Q51">
        <f t="shared" si="13"/>
        <v>43.754748637006699</v>
      </c>
      <c r="R51">
        <f t="shared" si="14"/>
        <v>0.31036548353390797</v>
      </c>
      <c r="S51">
        <f t="shared" si="15"/>
        <v>0.1706667090738557</v>
      </c>
      <c r="T51" s="14">
        <f t="shared" si="16"/>
        <v>18.559347532704439</v>
      </c>
      <c r="U51" s="14">
        <f t="shared" si="17"/>
        <v>25.023233657707006</v>
      </c>
      <c r="V51">
        <f t="shared" si="18"/>
        <v>43.071375585000006</v>
      </c>
      <c r="W51">
        <f t="shared" si="19"/>
        <v>86.645971125000003</v>
      </c>
      <c r="X51">
        <f t="shared" si="20"/>
        <v>87.040763563465205</v>
      </c>
      <c r="Y51">
        <f t="shared" si="21"/>
        <v>109.84007652051471</v>
      </c>
      <c r="Z51">
        <v>90.611000000000004</v>
      </c>
      <c r="AA51">
        <f t="shared" si="22"/>
        <v>0.32286984650052708</v>
      </c>
      <c r="AB51">
        <f t="shared" si="27"/>
        <v>87.040763563465205</v>
      </c>
      <c r="AC51">
        <f t="shared" si="23"/>
        <v>109.84007652051473</v>
      </c>
      <c r="AD51">
        <f t="shared" si="24"/>
        <v>86.645971125000003</v>
      </c>
      <c r="AE51">
        <f t="shared" si="25"/>
        <v>16.084996435121869</v>
      </c>
      <c r="AF51">
        <f t="shared" si="26"/>
        <v>20.528431690239866</v>
      </c>
    </row>
    <row r="52" spans="1:32" x14ac:dyDescent="0.25">
      <c r="A52">
        <v>3616.25</v>
      </c>
      <c r="B52">
        <v>2.4940000000000002</v>
      </c>
      <c r="C52">
        <v>70.201999999999998</v>
      </c>
      <c r="D52">
        <f t="shared" si="0"/>
        <v>2494</v>
      </c>
      <c r="E52">
        <f t="shared" si="1"/>
        <v>4341.7566451098264</v>
      </c>
      <c r="F52">
        <f t="shared" si="2"/>
        <v>4688.8547990085763</v>
      </c>
      <c r="G52">
        <f t="shared" si="3"/>
        <v>4616.3525711518196</v>
      </c>
      <c r="H52">
        <f t="shared" si="4"/>
        <v>2568.8396137086947</v>
      </c>
      <c r="I52">
        <f t="shared" si="5"/>
        <v>2713.2511857218633</v>
      </c>
      <c r="J52">
        <f t="shared" si="6"/>
        <v>47.014021808796201</v>
      </c>
      <c r="K52">
        <f t="shared" si="7"/>
        <v>16.457748780631835</v>
      </c>
      <c r="L52">
        <f t="shared" si="8"/>
        <v>54.831486159507278</v>
      </c>
      <c r="M52">
        <f t="shared" si="9"/>
        <v>18.360159600071814</v>
      </c>
      <c r="N52">
        <f t="shared" si="10"/>
        <v>18.111166959363651</v>
      </c>
      <c r="O52">
        <f t="shared" si="11"/>
        <v>22.262787382427067</v>
      </c>
      <c r="P52" s="11">
        <f t="shared" si="12"/>
        <v>33.424395414827558</v>
      </c>
      <c r="Q52">
        <f t="shared" si="13"/>
        <v>42.995754980979491</v>
      </c>
      <c r="R52">
        <f t="shared" si="14"/>
        <v>0.30520945469513611</v>
      </c>
      <c r="S52">
        <f t="shared" si="15"/>
        <v>0.17089818164792303</v>
      </c>
      <c r="T52" s="14">
        <f t="shared" si="16"/>
        <v>17.990935015163171</v>
      </c>
      <c r="U52" s="14">
        <f t="shared" si="17"/>
        <v>24.492501549329369</v>
      </c>
      <c r="V52">
        <f t="shared" si="18"/>
        <v>43.072864450000004</v>
      </c>
      <c r="W52">
        <f t="shared" si="19"/>
        <v>86.648966250000001</v>
      </c>
      <c r="X52">
        <f t="shared" si="20"/>
        <v>86.475121218714818</v>
      </c>
      <c r="Y52">
        <f t="shared" si="21"/>
        <v>108.87451593080242</v>
      </c>
      <c r="Z52">
        <v>87.009</v>
      </c>
      <c r="AA52">
        <f t="shared" si="22"/>
        <v>0.27923092766019314</v>
      </c>
      <c r="AB52">
        <f t="shared" si="27"/>
        <v>86.475121218714818</v>
      </c>
      <c r="AC52">
        <f t="shared" si="23"/>
        <v>108.87451593080242</v>
      </c>
      <c r="AD52">
        <f t="shared" si="24"/>
        <v>86.648966250000001</v>
      </c>
      <c r="AE52">
        <f t="shared" si="25"/>
        <v>15.256309720857994</v>
      </c>
      <c r="AF52">
        <f t="shared" si="26"/>
        <v>19.625083611264177</v>
      </c>
    </row>
    <row r="53" spans="1:32" x14ac:dyDescent="0.25">
      <c r="A53">
        <v>3616.375</v>
      </c>
      <c r="B53">
        <v>2.4660000000000002</v>
      </c>
      <c r="C53">
        <v>71.495999999999995</v>
      </c>
      <c r="D53">
        <f t="shared" si="0"/>
        <v>2466</v>
      </c>
      <c r="E53">
        <f t="shared" si="1"/>
        <v>4263.1755622692181</v>
      </c>
      <c r="F53">
        <f t="shared" si="2"/>
        <v>4632.9915072171871</v>
      </c>
      <c r="G53">
        <f t="shared" si="3"/>
        <v>4542.7849613964418</v>
      </c>
      <c r="H53">
        <f t="shared" si="4"/>
        <v>2533.2636243781217</v>
      </c>
      <c r="I53">
        <f t="shared" si="5"/>
        <v>2690.2015022345845</v>
      </c>
      <c r="J53">
        <f t="shared" si="6"/>
        <v>44.818726047082862</v>
      </c>
      <c r="K53">
        <f t="shared" si="7"/>
        <v>15.825369040413131</v>
      </c>
      <c r="L53">
        <f t="shared" si="8"/>
        <v>52.931729014464274</v>
      </c>
      <c r="M53">
        <f t="shared" si="9"/>
        <v>17.84689604639378</v>
      </c>
      <c r="N53">
        <f t="shared" si="10"/>
        <v>17.237936921676713</v>
      </c>
      <c r="O53">
        <f t="shared" si="11"/>
        <v>21.032649224557169</v>
      </c>
      <c r="P53" s="11">
        <f t="shared" si="12"/>
        <v>32.210077352478748</v>
      </c>
      <c r="Q53">
        <f t="shared" si="13"/>
        <v>41.800885751031124</v>
      </c>
      <c r="R53">
        <f t="shared" si="14"/>
        <v>0.29973990817767698</v>
      </c>
      <c r="S53">
        <f t="shared" si="15"/>
        <v>0.17109680143728928</v>
      </c>
      <c r="T53" s="14">
        <f t="shared" si="16"/>
        <v>17.193495593920634</v>
      </c>
      <c r="U53" s="14">
        <f t="shared" si="17"/>
        <v>23.66125652485044</v>
      </c>
      <c r="V53">
        <f t="shared" si="18"/>
        <v>43.074353314999996</v>
      </c>
      <c r="W53">
        <f t="shared" si="19"/>
        <v>86.651961374999999</v>
      </c>
      <c r="X53">
        <f t="shared" si="20"/>
        <v>85.66905569187692</v>
      </c>
      <c r="Y53">
        <f t="shared" si="21"/>
        <v>107.44226886847733</v>
      </c>
      <c r="Z53">
        <v>83.552999999999997</v>
      </c>
      <c r="AA53">
        <f t="shared" si="22"/>
        <v>0.23736082674065009</v>
      </c>
      <c r="AB53">
        <f t="shared" si="27"/>
        <v>85.66905569187692</v>
      </c>
      <c r="AC53">
        <f t="shared" si="23"/>
        <v>107.44226886847733</v>
      </c>
      <c r="AD53">
        <f t="shared" si="24"/>
        <v>86.651961374999999</v>
      </c>
      <c r="AE53">
        <f t="shared" si="25"/>
        <v>14.308690429194218</v>
      </c>
      <c r="AF53">
        <f t="shared" si="26"/>
        <v>18.569217556740565</v>
      </c>
    </row>
    <row r="54" spans="1:32" x14ac:dyDescent="0.25">
      <c r="A54">
        <v>3616.5</v>
      </c>
      <c r="B54">
        <v>2.4319999999999999</v>
      </c>
      <c r="C54">
        <v>72.173000000000002</v>
      </c>
      <c r="D54">
        <f t="shared" si="0"/>
        <v>2432</v>
      </c>
      <c r="E54">
        <f t="shared" si="1"/>
        <v>4223.1859559669128</v>
      </c>
      <c r="F54">
        <f t="shared" si="2"/>
        <v>4604.5628960968779</v>
      </c>
      <c r="G54">
        <f t="shared" si="3"/>
        <v>4505.3466919762232</v>
      </c>
      <c r="H54">
        <f t="shared" si="4"/>
        <v>2514.9065625147323</v>
      </c>
      <c r="I54">
        <f t="shared" si="5"/>
        <v>2678.3079618532952</v>
      </c>
      <c r="J54">
        <f t="shared" si="6"/>
        <v>43.375448672620443</v>
      </c>
      <c r="K54">
        <f t="shared" si="7"/>
        <v>15.381804204212949</v>
      </c>
      <c r="L54">
        <f t="shared" si="8"/>
        <v>51.56326269672055</v>
      </c>
      <c r="M54">
        <f t="shared" si="9"/>
        <v>17.445547165697064</v>
      </c>
      <c r="N54">
        <f t="shared" si="10"/>
        <v>16.672168365326421</v>
      </c>
      <c r="O54">
        <f t="shared" si="11"/>
        <v>20.262902918277618</v>
      </c>
      <c r="P54" s="11">
        <f t="shared" si="12"/>
        <v>31.34107801547033</v>
      </c>
      <c r="Q54">
        <f t="shared" si="13"/>
        <v>40.863824922886238</v>
      </c>
      <c r="R54">
        <f t="shared" si="14"/>
        <v>0.29695573989783131</v>
      </c>
      <c r="S54">
        <f t="shared" si="15"/>
        <v>0.17118209405424106</v>
      </c>
      <c r="T54" s="14">
        <f t="shared" si="16"/>
        <v>16.626952007081051</v>
      </c>
      <c r="U54" s="14">
        <f t="shared" si="17"/>
        <v>23.013087785309175</v>
      </c>
      <c r="V54">
        <f t="shared" si="18"/>
        <v>43.075842179999995</v>
      </c>
      <c r="W54">
        <f t="shared" si="19"/>
        <v>86.654956499999997</v>
      </c>
      <c r="X54">
        <f t="shared" si="20"/>
        <v>85.086055607321597</v>
      </c>
      <c r="Y54">
        <f t="shared" si="21"/>
        <v>106.36962314947202</v>
      </c>
      <c r="Z54">
        <v>81.525999999999996</v>
      </c>
      <c r="AA54">
        <f t="shared" si="22"/>
        <v>0.21280333410062877</v>
      </c>
      <c r="AB54">
        <f t="shared" si="27"/>
        <v>85.086055607321597</v>
      </c>
      <c r="AC54">
        <f t="shared" si="23"/>
        <v>106.36962314947202</v>
      </c>
      <c r="AD54">
        <f t="shared" si="24"/>
        <v>86.654956499999997</v>
      </c>
      <c r="AE54">
        <f t="shared" si="25"/>
        <v>13.69817097546804</v>
      </c>
      <c r="AF54">
        <f t="shared" si="26"/>
        <v>17.860255484159918</v>
      </c>
    </row>
    <row r="55" spans="1:32" x14ac:dyDescent="0.25">
      <c r="A55">
        <v>3616.625</v>
      </c>
      <c r="B55">
        <v>2.4129999999999998</v>
      </c>
      <c r="C55">
        <v>72.218999999999994</v>
      </c>
      <c r="D55">
        <f t="shared" si="0"/>
        <v>2413</v>
      </c>
      <c r="E55">
        <f t="shared" si="1"/>
        <v>4220.4959913596149</v>
      </c>
      <c r="F55">
        <f t="shared" si="2"/>
        <v>4602.6506002575497</v>
      </c>
      <c r="G55">
        <f t="shared" si="3"/>
        <v>4502.8283471108707</v>
      </c>
      <c r="H55">
        <f t="shared" si="4"/>
        <v>2513.6655131071293</v>
      </c>
      <c r="I55">
        <f t="shared" si="5"/>
        <v>2677.5038859421088</v>
      </c>
      <c r="J55">
        <f t="shared" si="6"/>
        <v>42.981771014768263</v>
      </c>
      <c r="K55">
        <f t="shared" si="7"/>
        <v>15.2465750343351</v>
      </c>
      <c r="L55">
        <f t="shared" si="8"/>
        <v>51.117939218447511</v>
      </c>
      <c r="M55">
        <f t="shared" si="9"/>
        <v>17.298862293934281</v>
      </c>
      <c r="N55">
        <f t="shared" si="10"/>
        <v>16.520214630578948</v>
      </c>
      <c r="O55">
        <f t="shared" si="11"/>
        <v>20.072871346849062</v>
      </c>
      <c r="P55" s="11">
        <f t="shared" si="12"/>
        <v>31.067780428730011</v>
      </c>
      <c r="Q55">
        <f t="shared" si="13"/>
        <v>40.52042229053162</v>
      </c>
      <c r="R55">
        <f t="shared" si="14"/>
        <v>0.29676846874994922</v>
      </c>
      <c r="S55">
        <f t="shared" si="15"/>
        <v>0.17118749204506373</v>
      </c>
      <c r="T55" s="14">
        <f t="shared" si="16"/>
        <v>16.449500930773439</v>
      </c>
      <c r="U55" s="14">
        <f t="shared" si="17"/>
        <v>22.77638728118502</v>
      </c>
      <c r="V55">
        <f t="shared" si="18"/>
        <v>43.077331045000001</v>
      </c>
      <c r="W55">
        <f t="shared" si="19"/>
        <v>86.657951624999995</v>
      </c>
      <c r="X55">
        <f t="shared" si="20"/>
        <v>84.900339663556579</v>
      </c>
      <c r="Y55">
        <f t="shared" si="21"/>
        <v>106.00495166215642</v>
      </c>
      <c r="Z55">
        <v>81.941999999999993</v>
      </c>
      <c r="AA55">
        <f t="shared" si="22"/>
        <v>0.21784325365575891</v>
      </c>
      <c r="AB55">
        <f t="shared" si="27"/>
        <v>84.900339663556579</v>
      </c>
      <c r="AC55">
        <f t="shared" si="23"/>
        <v>106.00495166215642</v>
      </c>
      <c r="AD55">
        <f t="shared" si="24"/>
        <v>86.657951624999995</v>
      </c>
      <c r="AE55">
        <f t="shared" si="25"/>
        <v>13.624390352740454</v>
      </c>
      <c r="AF55">
        <f t="shared" si="26"/>
        <v>17.769729376404491</v>
      </c>
    </row>
    <row r="56" spans="1:32" x14ac:dyDescent="0.25">
      <c r="A56">
        <v>3616.75</v>
      </c>
      <c r="B56">
        <v>2.4209999999999998</v>
      </c>
      <c r="C56">
        <v>71.781000000000006</v>
      </c>
      <c r="D56">
        <f t="shared" si="0"/>
        <v>2421</v>
      </c>
      <c r="E56">
        <f t="shared" si="1"/>
        <v>4246.2490073975005</v>
      </c>
      <c r="F56">
        <f t="shared" si="2"/>
        <v>4620.9584193588826</v>
      </c>
      <c r="G56">
        <f t="shared" si="3"/>
        <v>4526.9383207255396</v>
      </c>
      <c r="H56">
        <f t="shared" si="4"/>
        <v>2525.5146663156338</v>
      </c>
      <c r="I56">
        <f t="shared" si="5"/>
        <v>2685.1809523058992</v>
      </c>
      <c r="J56">
        <f t="shared" si="6"/>
        <v>43.652156762067527</v>
      </c>
      <c r="K56">
        <f t="shared" si="7"/>
        <v>15.441681102386163</v>
      </c>
      <c r="L56">
        <f t="shared" si="8"/>
        <v>51.696234503247297</v>
      </c>
      <c r="M56">
        <f t="shared" si="9"/>
        <v>17.455886323582551</v>
      </c>
      <c r="N56">
        <f t="shared" si="10"/>
        <v>16.784461856082196</v>
      </c>
      <c r="O56">
        <f t="shared" si="11"/>
        <v>20.445694504332067</v>
      </c>
      <c r="P56" s="11">
        <f t="shared" si="12"/>
        <v>31.443565261448988</v>
      </c>
      <c r="Q56">
        <f t="shared" si="13"/>
        <v>40.886367067047615</v>
      </c>
      <c r="R56">
        <f t="shared" si="14"/>
        <v>0.29856142812932479</v>
      </c>
      <c r="S56">
        <f t="shared" si="15"/>
        <v>0.1711340893590422</v>
      </c>
      <c r="T56" s="14">
        <f t="shared" si="16"/>
        <v>16.693586600400025</v>
      </c>
      <c r="U56" s="14">
        <f t="shared" si="17"/>
        <v>23.028641337877325</v>
      </c>
      <c r="V56">
        <f t="shared" si="18"/>
        <v>43.07881991</v>
      </c>
      <c r="W56">
        <f t="shared" si="19"/>
        <v>86.660946749999994</v>
      </c>
      <c r="X56">
        <f t="shared" si="20"/>
        <v>85.153518170477426</v>
      </c>
      <c r="Y56">
        <f t="shared" si="21"/>
        <v>106.44969948524813</v>
      </c>
      <c r="Z56">
        <v>84.853999999999999</v>
      </c>
      <c r="AA56">
        <f t="shared" si="22"/>
        <v>0.25312269054167019</v>
      </c>
      <c r="AB56">
        <f t="shared" si="27"/>
        <v>85.153518170477426</v>
      </c>
      <c r="AC56">
        <f t="shared" si="23"/>
        <v>106.44969948524813</v>
      </c>
      <c r="AD56">
        <f t="shared" si="24"/>
        <v>86.660946749999994</v>
      </c>
      <c r="AE56">
        <f t="shared" si="25"/>
        <v>14.112735259476867</v>
      </c>
      <c r="AF56">
        <f t="shared" si="26"/>
        <v>18.350923928034444</v>
      </c>
    </row>
    <row r="57" spans="1:32" x14ac:dyDescent="0.25">
      <c r="A57">
        <v>3616.875</v>
      </c>
      <c r="B57">
        <v>2.44</v>
      </c>
      <c r="C57">
        <v>70.778999999999996</v>
      </c>
      <c r="D57">
        <f t="shared" si="0"/>
        <v>2440</v>
      </c>
      <c r="E57">
        <f t="shared" si="1"/>
        <v>4306.3620565421952</v>
      </c>
      <c r="F57">
        <f t="shared" si="2"/>
        <v>4663.692785995846</v>
      </c>
      <c r="G57">
        <f t="shared" si="3"/>
        <v>4583.2161573348021</v>
      </c>
      <c r="H57">
        <f t="shared" si="4"/>
        <v>2552.8958074470102</v>
      </c>
      <c r="I57">
        <f t="shared" si="5"/>
        <v>2702.9211936449178</v>
      </c>
      <c r="J57">
        <f t="shared" si="6"/>
        <v>45.249200155344241</v>
      </c>
      <c r="K57">
        <f t="shared" si="7"/>
        <v>15.902155888980472</v>
      </c>
      <c r="L57">
        <f t="shared" si="8"/>
        <v>53.070074181245253</v>
      </c>
      <c r="M57">
        <f t="shared" si="9"/>
        <v>17.826110468893877</v>
      </c>
      <c r="N57">
        <f t="shared" si="10"/>
        <v>17.4178532434575</v>
      </c>
      <c r="O57">
        <f t="shared" si="11"/>
        <v>21.339962388076344</v>
      </c>
      <c r="P57" s="11">
        <f t="shared" si="12"/>
        <v>32.328008928350705</v>
      </c>
      <c r="Q57">
        <f t="shared" si="13"/>
        <v>41.748505183834538</v>
      </c>
      <c r="R57">
        <f t="shared" si="14"/>
        <v>0.30274634490952101</v>
      </c>
      <c r="S57">
        <f t="shared" si="15"/>
        <v>0.17099311307098239</v>
      </c>
      <c r="T57" s="14">
        <f t="shared" si="16"/>
        <v>17.270648593414929</v>
      </c>
      <c r="U57" s="14">
        <f t="shared" si="17"/>
        <v>23.624937616955535</v>
      </c>
      <c r="V57">
        <f t="shared" si="18"/>
        <v>43.080308774999999</v>
      </c>
      <c r="W57">
        <f t="shared" si="19"/>
        <v>86.663941875000006</v>
      </c>
      <c r="X57">
        <f t="shared" si="20"/>
        <v>85.746423646972431</v>
      </c>
      <c r="Y57">
        <f t="shared" si="21"/>
        <v>107.49427841902295</v>
      </c>
      <c r="Z57">
        <v>88.378</v>
      </c>
      <c r="AA57">
        <f t="shared" si="22"/>
        <v>0.29581662446541723</v>
      </c>
      <c r="AB57">
        <f t="shared" si="27"/>
        <v>85.746423646972403</v>
      </c>
      <c r="AC57">
        <f t="shared" si="23"/>
        <v>107.49427841902295</v>
      </c>
      <c r="AD57">
        <f t="shared" si="24"/>
        <v>86.663941875000006</v>
      </c>
      <c r="AE57">
        <f t="shared" si="25"/>
        <v>14.912259070552681</v>
      </c>
      <c r="AF57">
        <f t="shared" si="26"/>
        <v>19.257744158925966</v>
      </c>
    </row>
    <row r="58" spans="1:32" x14ac:dyDescent="0.25">
      <c r="A58">
        <v>3617</v>
      </c>
      <c r="B58">
        <v>2.448</v>
      </c>
      <c r="C58">
        <v>69.932000000000002</v>
      </c>
      <c r="D58">
        <f t="shared" si="0"/>
        <v>2448</v>
      </c>
      <c r="E58">
        <f t="shared" si="1"/>
        <v>4358.5197048561458</v>
      </c>
      <c r="F58">
        <f t="shared" si="2"/>
        <v>4700.7716581822333</v>
      </c>
      <c r="G58">
        <f t="shared" si="3"/>
        <v>4632.0461476863238</v>
      </c>
      <c r="H58">
        <f t="shared" si="4"/>
        <v>2576.3453817702812</v>
      </c>
      <c r="I58">
        <f t="shared" si="5"/>
        <v>2718.1141728489652</v>
      </c>
      <c r="J58">
        <f t="shared" si="6"/>
        <v>46.503906955132059</v>
      </c>
      <c r="K58">
        <f t="shared" si="7"/>
        <v>16.248735928061848</v>
      </c>
      <c r="L58">
        <f t="shared" si="8"/>
        <v>54.094078238440147</v>
      </c>
      <c r="M58">
        <f t="shared" si="9"/>
        <v>18.08617811946063</v>
      </c>
      <c r="N58">
        <f t="shared" si="10"/>
        <v>17.921721999518887</v>
      </c>
      <c r="O58">
        <f t="shared" si="11"/>
        <v>22.063880827402706</v>
      </c>
      <c r="P58" s="11">
        <f t="shared" si="12"/>
        <v>32.984239450021647</v>
      </c>
      <c r="Q58">
        <f t="shared" si="13"/>
        <v>42.352398046384195</v>
      </c>
      <c r="R58">
        <f t="shared" si="14"/>
        <v>0.30637555584327153</v>
      </c>
      <c r="S58">
        <f t="shared" si="15"/>
        <v>0.1708498546968652</v>
      </c>
      <c r="T58" s="14">
        <f t="shared" si="16"/>
        <v>17.701119295108807</v>
      </c>
      <c r="U58" s="14">
        <f t="shared" si="17"/>
        <v>24.044276398631315</v>
      </c>
      <c r="V58">
        <f t="shared" si="18"/>
        <v>43.081797640000012</v>
      </c>
      <c r="W58">
        <f t="shared" si="19"/>
        <v>86.666937000000004</v>
      </c>
      <c r="X58">
        <f t="shared" si="20"/>
        <v>86.185226949877972</v>
      </c>
      <c r="Y58">
        <f t="shared" si="21"/>
        <v>108.25036425561993</v>
      </c>
      <c r="Z58">
        <v>92.683000000000007</v>
      </c>
      <c r="AA58">
        <f t="shared" si="22"/>
        <v>0.34797252274627166</v>
      </c>
      <c r="AB58">
        <f t="shared" si="27"/>
        <v>86.185226949877986</v>
      </c>
      <c r="AC58">
        <f t="shared" si="23"/>
        <v>108.25036425561996</v>
      </c>
      <c r="AD58">
        <f t="shared" si="24"/>
        <v>86.666937000000004</v>
      </c>
      <c r="AE58">
        <f t="shared" si="25"/>
        <v>15.716725755676366</v>
      </c>
      <c r="AF58">
        <f t="shared" si="26"/>
        <v>20.180578248555822</v>
      </c>
    </row>
    <row r="59" spans="1:32" x14ac:dyDescent="0.25">
      <c r="A59">
        <v>3617.125</v>
      </c>
      <c r="B59">
        <v>2.431</v>
      </c>
      <c r="C59">
        <v>69.77</v>
      </c>
      <c r="D59">
        <f t="shared" si="0"/>
        <v>2431</v>
      </c>
      <c r="E59">
        <f t="shared" si="1"/>
        <v>4368.6398165400606</v>
      </c>
      <c r="F59">
        <f t="shared" si="2"/>
        <v>4707.9660455783296</v>
      </c>
      <c r="G59">
        <f t="shared" si="3"/>
        <v>4641.5205962448044</v>
      </c>
      <c r="H59">
        <f t="shared" si="4"/>
        <v>2580.8627650781364</v>
      </c>
      <c r="I59">
        <f t="shared" si="5"/>
        <v>2721.0409854941245</v>
      </c>
      <c r="J59">
        <f t="shared" si="6"/>
        <v>46.395668661228456</v>
      </c>
      <c r="K59">
        <f t="shared" si="7"/>
        <v>16.192532700177402</v>
      </c>
      <c r="L59">
        <f t="shared" si="8"/>
        <v>53.882979560040162</v>
      </c>
      <c r="M59">
        <f t="shared" si="9"/>
        <v>17.999279692760112</v>
      </c>
      <c r="N59">
        <f t="shared" si="10"/>
        <v>17.884420174519938</v>
      </c>
      <c r="O59">
        <f t="shared" si="11"/>
        <v>22.038288613693233</v>
      </c>
      <c r="P59" s="11">
        <f t="shared" si="12"/>
        <v>32.860660654339355</v>
      </c>
      <c r="Q59">
        <f t="shared" si="13"/>
        <v>42.147818337875378</v>
      </c>
      <c r="R59">
        <f t="shared" si="14"/>
        <v>0.30707937998595952</v>
      </c>
      <c r="S59">
        <f t="shared" si="15"/>
        <v>0.17081958437560654</v>
      </c>
      <c r="T59" s="14">
        <f t="shared" si="16"/>
        <v>17.61990613620986</v>
      </c>
      <c r="U59" s="14">
        <f t="shared" si="17"/>
        <v>23.902066007200755</v>
      </c>
      <c r="V59">
        <f t="shared" si="18"/>
        <v>43.083286505000004</v>
      </c>
      <c r="W59">
        <f t="shared" si="19"/>
        <v>86.669932125000003</v>
      </c>
      <c r="X59">
        <f t="shared" si="20"/>
        <v>86.101814047628835</v>
      </c>
      <c r="Y59">
        <f t="shared" si="21"/>
        <v>108.06093527279617</v>
      </c>
      <c r="Z59">
        <v>96.932000000000002</v>
      </c>
      <c r="AA59">
        <f t="shared" si="22"/>
        <v>0.39944997031778151</v>
      </c>
      <c r="AB59">
        <f t="shared" si="27"/>
        <v>86.101814047628835</v>
      </c>
      <c r="AC59">
        <f t="shared" si="23"/>
        <v>108.06093527279617</v>
      </c>
      <c r="AD59">
        <f t="shared" si="24"/>
        <v>86.669932125000003</v>
      </c>
      <c r="AE59">
        <f t="shared" si="25"/>
        <v>16.151219806251834</v>
      </c>
      <c r="AF59">
        <f t="shared" si="26"/>
        <v>20.715915772043473</v>
      </c>
    </row>
    <row r="60" spans="1:32" x14ac:dyDescent="0.25">
      <c r="A60">
        <v>3617.25</v>
      </c>
      <c r="B60">
        <v>2.4089999999999998</v>
      </c>
      <c r="C60">
        <v>70.046999999999997</v>
      </c>
      <c r="D60">
        <f t="shared" si="0"/>
        <v>2409</v>
      </c>
      <c r="E60">
        <f t="shared" si="1"/>
        <v>4351.3640841149518</v>
      </c>
      <c r="F60">
        <f t="shared" si="2"/>
        <v>4695.684727397319</v>
      </c>
      <c r="G60">
        <f t="shared" si="3"/>
        <v>4625.3470555484182</v>
      </c>
      <c r="H60">
        <f t="shared" si="4"/>
        <v>2573.1449438417985</v>
      </c>
      <c r="I60">
        <f t="shared" si="5"/>
        <v>2716.0406091151012</v>
      </c>
      <c r="J60">
        <f t="shared" si="6"/>
        <v>45.612895866594059</v>
      </c>
      <c r="K60">
        <f t="shared" si="7"/>
        <v>15.950169438962837</v>
      </c>
      <c r="L60">
        <f t="shared" si="8"/>
        <v>53.117137237401849</v>
      </c>
      <c r="M60">
        <f t="shared" si="9"/>
        <v>17.770895706182852</v>
      </c>
      <c r="N60">
        <f t="shared" si="10"/>
        <v>17.575345825036145</v>
      </c>
      <c r="O60">
        <f t="shared" si="11"/>
        <v>21.623262929496128</v>
      </c>
      <c r="P60" s="11">
        <f t="shared" si="12"/>
        <v>32.384742618528016</v>
      </c>
      <c r="Q60">
        <f t="shared" si="13"/>
        <v>41.614844226854245</v>
      </c>
      <c r="R60">
        <f t="shared" si="14"/>
        <v>0.30587782452623336</v>
      </c>
      <c r="S60">
        <f t="shared" si="15"/>
        <v>0.17087075730165946</v>
      </c>
      <c r="T60" s="14">
        <f t="shared" si="16"/>
        <v>17.307787404497837</v>
      </c>
      <c r="U60" s="14">
        <f t="shared" si="17"/>
        <v>23.532308143334873</v>
      </c>
      <c r="V60">
        <f t="shared" si="18"/>
        <v>43.084775370000003</v>
      </c>
      <c r="W60">
        <f t="shared" si="19"/>
        <v>86.672927250000001</v>
      </c>
      <c r="X60">
        <f t="shared" si="20"/>
        <v>85.783060725444599</v>
      </c>
      <c r="Y60">
        <f t="shared" si="21"/>
        <v>107.46355348698768</v>
      </c>
      <c r="Z60">
        <v>100.60299999999999</v>
      </c>
      <c r="AA60">
        <f t="shared" si="22"/>
        <v>0.44392483735355759</v>
      </c>
      <c r="AB60">
        <f t="shared" si="27"/>
        <v>85.783060725444599</v>
      </c>
      <c r="AC60">
        <f t="shared" si="23"/>
        <v>107.46355348698769</v>
      </c>
      <c r="AD60">
        <f t="shared" si="24"/>
        <v>86.672927250000001</v>
      </c>
      <c r="AE60">
        <f t="shared" si="25"/>
        <v>16.337392698517512</v>
      </c>
      <c r="AF60">
        <f t="shared" si="26"/>
        <v>20.993776613582817</v>
      </c>
    </row>
    <row r="61" spans="1:32" x14ac:dyDescent="0.25">
      <c r="A61">
        <v>3617.375</v>
      </c>
      <c r="B61">
        <v>2.3940000000000001</v>
      </c>
      <c r="C61">
        <v>70.438000000000002</v>
      </c>
      <c r="D61">
        <f t="shared" si="0"/>
        <v>2394</v>
      </c>
      <c r="E61">
        <f t="shared" si="1"/>
        <v>4327.2097447400547</v>
      </c>
      <c r="F61">
        <f t="shared" si="2"/>
        <v>4678.5134075357046</v>
      </c>
      <c r="G61">
        <f t="shared" si="3"/>
        <v>4602.7337630256388</v>
      </c>
      <c r="H61">
        <f t="shared" si="4"/>
        <v>2562.3026223625384</v>
      </c>
      <c r="I61">
        <f t="shared" si="5"/>
        <v>2709.0158690286885</v>
      </c>
      <c r="J61">
        <f t="shared" si="6"/>
        <v>44.827037554886054</v>
      </c>
      <c r="K61">
        <f t="shared" si="7"/>
        <v>15.717554980186863</v>
      </c>
      <c r="L61">
        <f t="shared" si="8"/>
        <v>52.401039564552292</v>
      </c>
      <c r="M61">
        <f t="shared" si="9"/>
        <v>17.569008146886329</v>
      </c>
      <c r="N61">
        <f t="shared" si="10"/>
        <v>17.263023270779634</v>
      </c>
      <c r="O61">
        <f t="shared" si="11"/>
        <v>21.191617770419754</v>
      </c>
      <c r="P61" s="11">
        <f t="shared" si="12"/>
        <v>31.934172985987971</v>
      </c>
      <c r="Q61">
        <f t="shared" si="13"/>
        <v>41.144450432653016</v>
      </c>
      <c r="R61">
        <f t="shared" si="14"/>
        <v>0.30419727055700635</v>
      </c>
      <c r="S61">
        <f t="shared" si="15"/>
        <v>0.17093833893932284</v>
      </c>
      <c r="T61" s="14">
        <f t="shared" si="16"/>
        <v>17.013242511201454</v>
      </c>
      <c r="U61" s="14">
        <f t="shared" si="17"/>
        <v>23.206850190921038</v>
      </c>
      <c r="V61">
        <f t="shared" si="18"/>
        <v>43.086264235000009</v>
      </c>
      <c r="W61">
        <f t="shared" si="19"/>
        <v>86.675922374999999</v>
      </c>
      <c r="X61">
        <f t="shared" si="20"/>
        <v>85.481990831336887</v>
      </c>
      <c r="Y61">
        <f t="shared" si="21"/>
        <v>106.9161807705382</v>
      </c>
      <c r="Z61">
        <v>103.286</v>
      </c>
      <c r="AA61">
        <f t="shared" si="22"/>
        <v>0.47642989544589964</v>
      </c>
      <c r="AB61">
        <f t="shared" si="27"/>
        <v>85.481990831336873</v>
      </c>
      <c r="AC61">
        <f t="shared" si="23"/>
        <v>106.9161807705382</v>
      </c>
      <c r="AD61">
        <f t="shared" si="24"/>
        <v>86.675922374999999</v>
      </c>
      <c r="AE61">
        <f t="shared" si="25"/>
        <v>16.412846656331265</v>
      </c>
      <c r="AF61">
        <f t="shared" si="26"/>
        <v>21.146549059105514</v>
      </c>
    </row>
    <row r="62" spans="1:32" x14ac:dyDescent="0.25">
      <c r="A62">
        <v>3617.5</v>
      </c>
      <c r="B62">
        <v>2.391</v>
      </c>
      <c r="C62">
        <v>70.638999999999996</v>
      </c>
      <c r="D62">
        <f t="shared" si="0"/>
        <v>2391</v>
      </c>
      <c r="E62">
        <f t="shared" si="1"/>
        <v>4314.8968700009909</v>
      </c>
      <c r="F62">
        <f t="shared" si="2"/>
        <v>4669.7601848837048</v>
      </c>
      <c r="G62">
        <f t="shared" si="3"/>
        <v>4591.2064496949279</v>
      </c>
      <c r="H62">
        <f t="shared" si="4"/>
        <v>2556.7523474784575</v>
      </c>
      <c r="I62">
        <f t="shared" si="5"/>
        <v>2705.4198459312925</v>
      </c>
      <c r="J62">
        <f t="shared" si="6"/>
        <v>44.516438981997737</v>
      </c>
      <c r="K62">
        <f t="shared" si="7"/>
        <v>15.629925316110819</v>
      </c>
      <c r="L62">
        <f t="shared" si="8"/>
        <v>52.1397245007213</v>
      </c>
      <c r="M62">
        <f t="shared" si="9"/>
        <v>17.500438033736526</v>
      </c>
      <c r="N62">
        <f t="shared" si="10"/>
        <v>17.138848433248249</v>
      </c>
      <c r="O62">
        <f t="shared" si="11"/>
        <v>21.014988582849483</v>
      </c>
      <c r="P62" s="11">
        <f t="shared" si="12"/>
        <v>31.767049771621878</v>
      </c>
      <c r="Q62">
        <f t="shared" si="13"/>
        <v>40.985013529435527</v>
      </c>
      <c r="R62">
        <f t="shared" si="14"/>
        <v>0.30334037918014256</v>
      </c>
      <c r="S62">
        <f t="shared" si="15"/>
        <v>0.17097107656467053</v>
      </c>
      <c r="T62" s="14">
        <f t="shared" si="16"/>
        <v>16.904228201092476</v>
      </c>
      <c r="U62" s="14">
        <f t="shared" si="17"/>
        <v>23.096727787863717</v>
      </c>
      <c r="V62">
        <f t="shared" si="18"/>
        <v>43.087753100000008</v>
      </c>
      <c r="W62">
        <f t="shared" si="19"/>
        <v>86.678917499999997</v>
      </c>
      <c r="X62">
        <f t="shared" si="20"/>
        <v>85.372158188802103</v>
      </c>
      <c r="Y62">
        <f t="shared" si="21"/>
        <v>106.72269258996064</v>
      </c>
      <c r="Z62">
        <v>104.771</v>
      </c>
      <c r="AA62">
        <f t="shared" si="22"/>
        <v>0.4944209544347658</v>
      </c>
      <c r="AB62">
        <f t="shared" si="27"/>
        <v>85.372158188802089</v>
      </c>
      <c r="AC62">
        <f t="shared" si="23"/>
        <v>106.72269258996066</v>
      </c>
      <c r="AD62">
        <f t="shared" si="24"/>
        <v>86.678917499999997</v>
      </c>
      <c r="AE62">
        <f t="shared" si="25"/>
        <v>16.493646392426285</v>
      </c>
      <c r="AF62">
        <f t="shared" si="26"/>
        <v>21.279669513005704</v>
      </c>
    </row>
    <row r="63" spans="1:32" x14ac:dyDescent="0.25">
      <c r="A63">
        <v>3617.625</v>
      </c>
      <c r="B63">
        <v>2.3879999999999999</v>
      </c>
      <c r="C63">
        <v>70.494</v>
      </c>
      <c r="D63">
        <f t="shared" si="0"/>
        <v>2388</v>
      </c>
      <c r="E63">
        <f t="shared" si="1"/>
        <v>4323.7722359349727</v>
      </c>
      <c r="F63">
        <f t="shared" si="2"/>
        <v>4676.0696825261721</v>
      </c>
      <c r="G63">
        <f t="shared" si="3"/>
        <v>4599.5155672823212</v>
      </c>
      <c r="H63">
        <f t="shared" si="4"/>
        <v>2560.7546871066606</v>
      </c>
      <c r="I63">
        <f t="shared" si="5"/>
        <v>2708.0129617764051</v>
      </c>
      <c r="J63">
        <f t="shared" si="6"/>
        <v>44.643675159602168</v>
      </c>
      <c r="K63">
        <f t="shared" si="7"/>
        <v>15.659225387282492</v>
      </c>
      <c r="L63">
        <f t="shared" si="8"/>
        <v>52.215118889906911</v>
      </c>
      <c r="M63">
        <f t="shared" si="9"/>
        <v>17.512002072343854</v>
      </c>
      <c r="N63">
        <f t="shared" si="10"/>
        <v>17.191114745219203</v>
      </c>
      <c r="O63">
        <f t="shared" si="11"/>
        <v>21.09658389222443</v>
      </c>
      <c r="P63" s="11">
        <f t="shared" si="12"/>
        <v>31.818721877699318</v>
      </c>
      <c r="Q63">
        <f t="shared" si="13"/>
        <v>41.011273337353884</v>
      </c>
      <c r="R63">
        <f t="shared" si="14"/>
        <v>0.30395805660815406</v>
      </c>
      <c r="S63">
        <f t="shared" si="15"/>
        <v>0.17094759262625048</v>
      </c>
      <c r="T63" s="14">
        <f t="shared" si="16"/>
        <v>16.937920111210932</v>
      </c>
      <c r="U63" s="14">
        <f t="shared" si="17"/>
        <v>23.114858704867309</v>
      </c>
      <c r="V63">
        <f t="shared" si="18"/>
        <v>43.089241965000006</v>
      </c>
      <c r="W63">
        <f t="shared" si="19"/>
        <v>86.681912624999995</v>
      </c>
      <c r="X63">
        <f t="shared" si="20"/>
        <v>85.408157324609547</v>
      </c>
      <c r="Y63">
        <f t="shared" si="21"/>
        <v>106.77279985286906</v>
      </c>
      <c r="Z63">
        <v>105.348</v>
      </c>
      <c r="AA63">
        <f t="shared" si="22"/>
        <v>0.50141141977926129</v>
      </c>
      <c r="AB63">
        <f t="shared" si="27"/>
        <v>85.408157324609562</v>
      </c>
      <c r="AC63">
        <f t="shared" si="23"/>
        <v>106.77279985286907</v>
      </c>
      <c r="AD63">
        <f t="shared" si="24"/>
        <v>86.681912624999995</v>
      </c>
      <c r="AE63">
        <f t="shared" si="25"/>
        <v>16.585349603546018</v>
      </c>
      <c r="AF63">
        <f t="shared" si="26"/>
        <v>21.376921065560449</v>
      </c>
    </row>
    <row r="64" spans="1:32" x14ac:dyDescent="0.25">
      <c r="A64">
        <v>3617.75</v>
      </c>
      <c r="B64">
        <v>2.3929999999999998</v>
      </c>
      <c r="C64">
        <v>70.423000000000002</v>
      </c>
      <c r="D64">
        <f t="shared" si="0"/>
        <v>2393</v>
      </c>
      <c r="E64">
        <f t="shared" si="1"/>
        <v>4328.131434332533</v>
      </c>
      <c r="F64">
        <f t="shared" si="2"/>
        <v>4679.1686366669974</v>
      </c>
      <c r="G64">
        <f t="shared" si="3"/>
        <v>4603.5966488221165</v>
      </c>
      <c r="H64">
        <f t="shared" si="4"/>
        <v>2562.7174568463251</v>
      </c>
      <c r="I64">
        <f t="shared" si="5"/>
        <v>2709.2846402907344</v>
      </c>
      <c r="J64">
        <f t="shared" si="6"/>
        <v>44.827403058867731</v>
      </c>
      <c r="K64">
        <f t="shared" si="7"/>
        <v>15.716077187354378</v>
      </c>
      <c r="L64">
        <f t="shared" si="8"/>
        <v>52.393823578970832</v>
      </c>
      <c r="M64">
        <f t="shared" si="9"/>
        <v>17.565154266241898</v>
      </c>
      <c r="N64">
        <f t="shared" si="10"/>
        <v>17.263515046487036</v>
      </c>
      <c r="O64">
        <f t="shared" si="11"/>
        <v>21.194039962994431</v>
      </c>
      <c r="P64" s="11">
        <f t="shared" si="12"/>
        <v>31.930346156701241</v>
      </c>
      <c r="Q64">
        <f t="shared" si="13"/>
        <v>41.135337422658196</v>
      </c>
      <c r="R64">
        <f t="shared" si="14"/>
        <v>0.30426140850647693</v>
      </c>
      <c r="S64">
        <f t="shared" si="15"/>
        <v>0.17093584261071212</v>
      </c>
      <c r="T64" s="14">
        <f t="shared" si="16"/>
        <v>17.010744834687205</v>
      </c>
      <c r="U64" s="14">
        <f t="shared" si="17"/>
        <v>23.200553280831034</v>
      </c>
      <c r="V64">
        <f t="shared" si="18"/>
        <v>43.090730829999998</v>
      </c>
      <c r="W64">
        <f t="shared" si="19"/>
        <v>86.684907749999994</v>
      </c>
      <c r="X64">
        <f t="shared" si="20"/>
        <v>85.485834444528592</v>
      </c>
      <c r="Y64">
        <f t="shared" si="21"/>
        <v>106.91532264934371</v>
      </c>
      <c r="Z64">
        <v>103.774</v>
      </c>
      <c r="AA64">
        <f t="shared" si="22"/>
        <v>0.48234210877018696</v>
      </c>
      <c r="AB64">
        <f t="shared" si="27"/>
        <v>85.485834444528578</v>
      </c>
      <c r="AC64">
        <f t="shared" si="23"/>
        <v>106.91532264934371</v>
      </c>
      <c r="AD64">
        <f t="shared" si="24"/>
        <v>86.684907749999994</v>
      </c>
      <c r="AE64">
        <f t="shared" si="25"/>
        <v>16.465940370967015</v>
      </c>
      <c r="AF64">
        <f t="shared" si="26"/>
        <v>21.212798941077114</v>
      </c>
    </row>
    <row r="65" spans="1:32" x14ac:dyDescent="0.25">
      <c r="A65">
        <v>3617.875</v>
      </c>
      <c r="B65">
        <v>2.403</v>
      </c>
      <c r="C65">
        <v>71.194000000000003</v>
      </c>
      <c r="D65">
        <f t="shared" si="0"/>
        <v>2403</v>
      </c>
      <c r="E65">
        <f t="shared" si="1"/>
        <v>4281.2596567126438</v>
      </c>
      <c r="F65">
        <f t="shared" si="2"/>
        <v>4645.8474899570192</v>
      </c>
      <c r="G65">
        <f t="shared" si="3"/>
        <v>4559.7152906143765</v>
      </c>
      <c r="H65">
        <f t="shared" si="4"/>
        <v>2541.5085816747905</v>
      </c>
      <c r="I65">
        <f t="shared" si="5"/>
        <v>2695.5434100670964</v>
      </c>
      <c r="J65">
        <f t="shared" si="6"/>
        <v>44.045029748413221</v>
      </c>
      <c r="K65">
        <f t="shared" si="7"/>
        <v>15.521615887356033</v>
      </c>
      <c r="L65">
        <f t="shared" si="8"/>
        <v>51.866109056555665</v>
      </c>
      <c r="M65">
        <f t="shared" si="9"/>
        <v>17.46008812416143</v>
      </c>
      <c r="N65">
        <f t="shared" si="10"/>
        <v>16.945932808232804</v>
      </c>
      <c r="O65">
        <f t="shared" si="11"/>
        <v>20.712350832685246</v>
      </c>
      <c r="P65" s="11">
        <f t="shared" si="12"/>
        <v>31.576238955685419</v>
      </c>
      <c r="Q65">
        <f t="shared" si="13"/>
        <v>40.893444413532237</v>
      </c>
      <c r="R65">
        <f t="shared" si="14"/>
        <v>0.30099892796937738</v>
      </c>
      <c r="S65">
        <f t="shared" si="15"/>
        <v>0.17105492603280492</v>
      </c>
      <c r="T65" s="14">
        <f t="shared" si="16"/>
        <v>16.779920270761373</v>
      </c>
      <c r="U65" s="14">
        <f t="shared" si="17"/>
        <v>23.033524939740925</v>
      </c>
      <c r="V65">
        <f t="shared" si="18"/>
        <v>43.092219695000004</v>
      </c>
      <c r="W65">
        <f t="shared" si="19"/>
        <v>86.687902875000006</v>
      </c>
      <c r="X65">
        <f t="shared" si="20"/>
        <v>85.255011304265224</v>
      </c>
      <c r="Y65">
        <f t="shared" si="21"/>
        <v>106.55631881574219</v>
      </c>
      <c r="Z65">
        <v>100.64400000000001</v>
      </c>
      <c r="AA65">
        <f t="shared" si="22"/>
        <v>0.44442156019432777</v>
      </c>
      <c r="AB65">
        <f t="shared" si="27"/>
        <v>85.255011304265224</v>
      </c>
      <c r="AC65">
        <f t="shared" si="23"/>
        <v>106.55631881574219</v>
      </c>
      <c r="AD65">
        <f t="shared" si="24"/>
        <v>86.687902875000006</v>
      </c>
      <c r="AE65">
        <f t="shared" si="25"/>
        <v>15.934095011393797</v>
      </c>
      <c r="AF65">
        <f t="shared" si="26"/>
        <v>20.635770762402675</v>
      </c>
    </row>
    <row r="66" spans="1:32" x14ac:dyDescent="0.25">
      <c r="A66">
        <v>3618</v>
      </c>
      <c r="B66">
        <v>2.4119999999999999</v>
      </c>
      <c r="C66">
        <v>73.11</v>
      </c>
      <c r="D66">
        <f t="shared" si="0"/>
        <v>2412</v>
      </c>
      <c r="E66">
        <f t="shared" si="1"/>
        <v>4169.0603200656542</v>
      </c>
      <c r="F66">
        <f t="shared" si="2"/>
        <v>4566.0849815346737</v>
      </c>
      <c r="G66">
        <f t="shared" si="3"/>
        <v>4454.6742716454646</v>
      </c>
      <c r="H66">
        <f t="shared" si="4"/>
        <v>2489.7816145720608</v>
      </c>
      <c r="I66">
        <f t="shared" si="5"/>
        <v>2662.029508081238</v>
      </c>
      <c r="J66">
        <f t="shared" si="6"/>
        <v>41.923126253058392</v>
      </c>
      <c r="K66">
        <f t="shared" si="7"/>
        <v>14.95201812168567</v>
      </c>
      <c r="L66">
        <f t="shared" si="8"/>
        <v>50.288106525334761</v>
      </c>
      <c r="M66">
        <f t="shared" si="9"/>
        <v>17.092399457771315</v>
      </c>
      <c r="N66">
        <f t="shared" si="10"/>
        <v>16.103307609792132</v>
      </c>
      <c r="O66">
        <f t="shared" si="11"/>
        <v>19.465192643383176</v>
      </c>
      <c r="P66" s="11">
        <f t="shared" si="12"/>
        <v>30.509188785998163</v>
      </c>
      <c r="Q66">
        <f t="shared" si="13"/>
        <v>40.040085166029222</v>
      </c>
      <c r="R66">
        <f t="shared" si="14"/>
        <v>0.29318840240042993</v>
      </c>
      <c r="S66">
        <f t="shared" si="15"/>
        <v>0.17128333166308002</v>
      </c>
      <c r="T66" s="14">
        <f t="shared" si="16"/>
        <v>16.087904103654409</v>
      </c>
      <c r="U66" s="14">
        <f t="shared" si="17"/>
        <v>22.446058081221523</v>
      </c>
      <c r="V66">
        <f t="shared" si="18"/>
        <v>43.093708560000003</v>
      </c>
      <c r="W66">
        <f t="shared" si="19"/>
        <v>86.690898000000004</v>
      </c>
      <c r="X66">
        <f t="shared" si="20"/>
        <v>84.556646774364751</v>
      </c>
      <c r="Y66">
        <f t="shared" si="21"/>
        <v>105.40937411284575</v>
      </c>
      <c r="Z66">
        <v>95.992999999999995</v>
      </c>
      <c r="AA66">
        <f t="shared" si="22"/>
        <v>0.38807380574502365</v>
      </c>
      <c r="AB66">
        <f t="shared" si="27"/>
        <v>84.556646774364737</v>
      </c>
      <c r="AC66">
        <f t="shared" si="23"/>
        <v>105.40937411284575</v>
      </c>
      <c r="AD66">
        <f t="shared" si="24"/>
        <v>86.690898000000004</v>
      </c>
      <c r="AE66">
        <f t="shared" si="25"/>
        <v>14.894225753775558</v>
      </c>
      <c r="AF66">
        <f t="shared" si="26"/>
        <v>19.547096838475571</v>
      </c>
    </row>
    <row r="67" spans="1:32" x14ac:dyDescent="0.25">
      <c r="A67">
        <v>3618.125</v>
      </c>
      <c r="B67">
        <v>2.4079999999999999</v>
      </c>
      <c r="C67">
        <v>75.957999999999998</v>
      </c>
      <c r="D67">
        <f t="shared" ref="D67:D130" si="28">B67*1000</f>
        <v>2408</v>
      </c>
      <c r="E67">
        <f t="shared" ref="E67:E130" si="29">1/C67*304800</f>
        <v>4012.7438847784301</v>
      </c>
      <c r="F67">
        <f t="shared" ref="F67:F130" si="30">(0.7109*(E67/1000)+1.6023)*1000</f>
        <v>4454.9596276889861</v>
      </c>
      <c r="G67">
        <f t="shared" ref="G67:G130" si="31">(0.9362*(E67/1000)+0.5516)*1000</f>
        <v>4308.330824929566</v>
      </c>
      <c r="H67">
        <f t="shared" ref="H67:H130" si="32">1947.8*LN(E67)-13746</f>
        <v>2415.3456591434388</v>
      </c>
      <c r="I67">
        <f t="shared" ref="I67:I130" si="33">(0.6479*(H67/1000)+1.0489)*1000</f>
        <v>2613.802452559034</v>
      </c>
      <c r="J67">
        <f t="shared" ref="J67:J130" si="34">(D67*E67*E67)/1000000000</f>
        <v>38.773889271462664</v>
      </c>
      <c r="K67">
        <f t="shared" ref="K67:K130" si="35">(D67*H67*H67)/1000000000</f>
        <v>14.048018324768471</v>
      </c>
      <c r="L67">
        <f t="shared" ref="L67:L130" si="36">(D67*F67*F67)/1000000000</f>
        <v>47.790770004687808</v>
      </c>
      <c r="M67">
        <f t="shared" ref="M67:M130" si="37">(D67*I67*I67)/1000000000</f>
        <v>16.451367532496722</v>
      </c>
      <c r="N67">
        <f t="shared" ref="N67:N130" si="38">L67-2*M67</f>
        <v>14.888034939694364</v>
      </c>
      <c r="O67">
        <f t="shared" ref="O67:O130" si="39">-K67+((4*D67*D67*G67*G67*G67*G67)/(1000000000^2)-(2*((D67*G67*G67)/(1000000000))*(L67+J67+2*K67))+(L67+K67)*(J67+K67))^(1/2)</f>
        <v>17.696296717328245</v>
      </c>
      <c r="P67" s="11">
        <f t="shared" ref="P67:P130" si="40">J67-2*(O67*O67/(L67+N67))</f>
        <v>28.781391240091359</v>
      </c>
      <c r="Q67">
        <f t="shared" ref="Q67:Q130" si="41">(L67-N67)*(L67*J67-2*O67*O67+N67*J67)/(L67*J67-O67*O67)</f>
        <v>38.545971212933374</v>
      </c>
      <c r="R67">
        <f t="shared" ref="R67:R130" si="42">O67/(L67+N67)</f>
        <v>0.28233302681873074</v>
      </c>
      <c r="S67">
        <f t="shared" ref="S67:S130" si="43">(N67*J67-O67*O67)/(L67*J67-O67*O67)</f>
        <v>0.17151267628033753</v>
      </c>
      <c r="T67" s="14">
        <f t="shared" ref="T67:T130" si="44">0.2443*(P67^1.2251)</f>
        <v>14.978947977861505</v>
      </c>
      <c r="U67" s="14">
        <f t="shared" ref="U67:U130" si="45">0.2443*(Q67^1.2251)</f>
        <v>21.424284703202961</v>
      </c>
      <c r="V67">
        <f t="shared" ref="V67:V130" si="46">1.03*9.8*A67/1000*1.18</f>
        <v>43.095197425000002</v>
      </c>
      <c r="W67">
        <f t="shared" ref="W67:W130" si="47">2445*9.8*A67/1000000</f>
        <v>86.693893125000002</v>
      </c>
      <c r="X67">
        <f t="shared" ref="X67:X130" si="48">Q67*R67*(W67-V67)/(P67*(1-S67))+V67+Q67*0.35/(1-S67*S67)+Q67*S67*0.96/(1-S67*S67)</f>
        <v>83.432536522683051</v>
      </c>
      <c r="Y67">
        <f t="shared" ref="Y67:Y130" si="49">Q67*R67*(W67-V67)/(P67*(1-S67))+V67+Q67*0.96/(1-S67*S67)+Q67*S67*0.35/(1-S67*S67)</f>
        <v>103.50320491232905</v>
      </c>
      <c r="Z67">
        <v>89.99</v>
      </c>
      <c r="AA67">
        <f t="shared" ref="AA67:AA130" si="50">(Z67-63.961)/82.541</f>
        <v>0.31534631274154662</v>
      </c>
      <c r="AB67">
        <f t="shared" si="27"/>
        <v>83.432536522683051</v>
      </c>
      <c r="AC67">
        <f t="shared" ref="AC67:AC130" si="51">O67/J67*(W67-V67)+V67+(L67-O67*O67/J67)*0.96+(N67-O67*O67/J67)*0.35</f>
        <v>103.50320491232905</v>
      </c>
      <c r="AD67">
        <f t="shared" ref="AD67:AD130" si="52">2445*9.8*A67/1000000</f>
        <v>86.693893125000002</v>
      </c>
      <c r="AE67">
        <f t="shared" ref="AE67:AE130" si="53">(0.0045*P67*(1-AA67)+0.008*P67*AA67)/12*1000</f>
        <v>13.440219182615202</v>
      </c>
      <c r="AF67">
        <f t="shared" ref="AF67:AF130" si="54">(0.0045*Q67*(1-AA67)+0.008*Q67*AA67)/12*1000</f>
        <v>18.000043756986784</v>
      </c>
    </row>
    <row r="68" spans="1:32" x14ac:dyDescent="0.25">
      <c r="A68">
        <v>3618.25</v>
      </c>
      <c r="B68">
        <v>2.3780000000000001</v>
      </c>
      <c r="C68">
        <v>78.828000000000003</v>
      </c>
      <c r="D68">
        <f t="shared" si="28"/>
        <v>2378</v>
      </c>
      <c r="E68">
        <f t="shared" si="29"/>
        <v>3866.6463693103974</v>
      </c>
      <c r="F68">
        <f t="shared" si="30"/>
        <v>4351.0989039427614</v>
      </c>
      <c r="G68">
        <f t="shared" si="31"/>
        <v>4171.5543309483946</v>
      </c>
      <c r="H68">
        <f t="shared" si="32"/>
        <v>2343.1062219917549</v>
      </c>
      <c r="I68">
        <f t="shared" si="33"/>
        <v>2566.9985212284582</v>
      </c>
      <c r="J68">
        <f t="shared" si="34"/>
        <v>35.553368957526445</v>
      </c>
      <c r="K68">
        <f t="shared" si="35"/>
        <v>13.055569013201737</v>
      </c>
      <c r="L68">
        <f t="shared" si="36"/>
        <v>45.020442655758941</v>
      </c>
      <c r="M68">
        <f t="shared" si="37"/>
        <v>15.66978678819806</v>
      </c>
      <c r="N68">
        <f t="shared" si="38"/>
        <v>13.680869079362822</v>
      </c>
      <c r="O68">
        <f t="shared" si="39"/>
        <v>15.981940597909137</v>
      </c>
      <c r="P68" s="11">
        <f t="shared" si="40"/>
        <v>26.850925426872813</v>
      </c>
      <c r="Q68">
        <f t="shared" si="41"/>
        <v>36.720734298669996</v>
      </c>
      <c r="R68">
        <f t="shared" si="42"/>
        <v>0.27225866212367678</v>
      </c>
      <c r="S68">
        <f t="shared" si="43"/>
        <v>0.17170497579222885</v>
      </c>
      <c r="T68" s="14">
        <f t="shared" si="44"/>
        <v>13.757561232355512</v>
      </c>
      <c r="U68" s="14">
        <f t="shared" si="45"/>
        <v>20.188142919049938</v>
      </c>
      <c r="V68">
        <f t="shared" si="46"/>
        <v>43.096686290000008</v>
      </c>
      <c r="W68">
        <f t="shared" si="47"/>
        <v>86.696888250000001</v>
      </c>
      <c r="X68">
        <f t="shared" si="48"/>
        <v>82.175327525311459</v>
      </c>
      <c r="Y68">
        <f t="shared" si="49"/>
        <v>101.29246740691309</v>
      </c>
      <c r="Z68">
        <v>83.177000000000007</v>
      </c>
      <c r="AA68">
        <f t="shared" si="50"/>
        <v>0.23280551483505177</v>
      </c>
      <c r="AB68">
        <f t="shared" ref="AB68:AB131" si="55">O68/J68*(W68-V68)+V68+(L68-O68*O68/J68)*0.35+(N68-O68*O68/J68)*0.96</f>
        <v>82.175327525311459</v>
      </c>
      <c r="AC68">
        <f t="shared" si="51"/>
        <v>101.29246740691308</v>
      </c>
      <c r="AD68">
        <f t="shared" si="52"/>
        <v>86.696888250000001</v>
      </c>
      <c r="AE68">
        <f t="shared" si="53"/>
        <v>11.892318061102511</v>
      </c>
      <c r="AF68">
        <f t="shared" si="54"/>
        <v>16.263672285945457</v>
      </c>
    </row>
    <row r="69" spans="1:32" x14ac:dyDescent="0.25">
      <c r="A69">
        <v>3618.375</v>
      </c>
      <c r="B69">
        <v>2.343</v>
      </c>
      <c r="C69">
        <v>79.948999999999998</v>
      </c>
      <c r="D69">
        <f t="shared" si="28"/>
        <v>2343</v>
      </c>
      <c r="E69">
        <f t="shared" si="29"/>
        <v>3812.4304243955521</v>
      </c>
      <c r="F69">
        <f t="shared" si="30"/>
        <v>4312.5567887027983</v>
      </c>
      <c r="G69">
        <f t="shared" si="31"/>
        <v>4120.7973633191159</v>
      </c>
      <c r="H69">
        <f t="shared" si="32"/>
        <v>2315.6019854729329</v>
      </c>
      <c r="I69">
        <f t="shared" si="33"/>
        <v>2549.1785263879133</v>
      </c>
      <c r="J69">
        <f t="shared" si="34"/>
        <v>34.054628110827601</v>
      </c>
      <c r="K69">
        <f t="shared" si="35"/>
        <v>12.563195416660662</v>
      </c>
      <c r="L69">
        <f t="shared" si="36"/>
        <v>43.575456208707976</v>
      </c>
      <c r="M69">
        <f t="shared" si="37"/>
        <v>15.225543046467763</v>
      </c>
      <c r="N69">
        <f t="shared" si="38"/>
        <v>13.12437011577245</v>
      </c>
      <c r="O69">
        <f t="shared" si="39"/>
        <v>15.226613544314826</v>
      </c>
      <c r="P69" s="11">
        <f t="shared" si="40"/>
        <v>25.876481013829899</v>
      </c>
      <c r="Q69">
        <f t="shared" si="41"/>
        <v>35.682233860590379</v>
      </c>
      <c r="R69">
        <f t="shared" si="42"/>
        <v>0.26854779866831202</v>
      </c>
      <c r="S69">
        <f t="shared" si="43"/>
        <v>0.1717885448055807</v>
      </c>
      <c r="T69" s="14">
        <f t="shared" si="44"/>
        <v>13.148422369778553</v>
      </c>
      <c r="U69" s="14">
        <f t="shared" si="45"/>
        <v>19.490925224834779</v>
      </c>
      <c r="V69">
        <f t="shared" si="46"/>
        <v>43.098175155000007</v>
      </c>
      <c r="W69">
        <f t="shared" si="47"/>
        <v>86.699883374999999</v>
      </c>
      <c r="X69">
        <f t="shared" si="48"/>
        <v>81.5256093752852</v>
      </c>
      <c r="Y69">
        <f t="shared" si="49"/>
        <v>100.10077189197587</v>
      </c>
      <c r="Z69">
        <v>77.992999999999995</v>
      </c>
      <c r="AA69">
        <f t="shared" si="50"/>
        <v>0.1700003634557371</v>
      </c>
      <c r="AB69">
        <f t="shared" si="55"/>
        <v>81.5256093752852</v>
      </c>
      <c r="AC69">
        <f t="shared" si="51"/>
        <v>100.10077189197587</v>
      </c>
      <c r="AD69">
        <f t="shared" si="52"/>
        <v>86.699883374999999</v>
      </c>
      <c r="AE69">
        <f t="shared" si="53"/>
        <v>10.986725306900626</v>
      </c>
      <c r="AF69">
        <f t="shared" si="54"/>
        <v>15.150085575908509</v>
      </c>
    </row>
    <row r="70" spans="1:32" x14ac:dyDescent="0.25">
      <c r="A70">
        <v>3618.5</v>
      </c>
      <c r="B70">
        <v>2.3460000000000001</v>
      </c>
      <c r="C70">
        <v>79.057000000000002</v>
      </c>
      <c r="D70">
        <f t="shared" si="28"/>
        <v>2346</v>
      </c>
      <c r="E70">
        <f t="shared" si="29"/>
        <v>3855.4460705566867</v>
      </c>
      <c r="F70">
        <f t="shared" si="30"/>
        <v>4343.1366115587489</v>
      </c>
      <c r="G70">
        <f t="shared" si="31"/>
        <v>4161.0686112551703</v>
      </c>
      <c r="H70">
        <f t="shared" si="32"/>
        <v>2337.4559510630843</v>
      </c>
      <c r="I70">
        <f t="shared" si="33"/>
        <v>2563.3377106937719</v>
      </c>
      <c r="J70">
        <f t="shared" si="34"/>
        <v>34.872033489369954</v>
      </c>
      <c r="K70">
        <f t="shared" si="35"/>
        <v>12.817840958133894</v>
      </c>
      <c r="L70">
        <f t="shared" si="36"/>
        <v>44.252212380149075</v>
      </c>
      <c r="M70">
        <f t="shared" si="37"/>
        <v>15.414862713925991</v>
      </c>
      <c r="N70">
        <f t="shared" si="38"/>
        <v>13.422486952297092</v>
      </c>
      <c r="O70">
        <f t="shared" si="39"/>
        <v>15.658139266751535</v>
      </c>
      <c r="P70" s="11">
        <f t="shared" si="40"/>
        <v>26.369957947242025</v>
      </c>
      <c r="Q70">
        <f t="shared" si="41"/>
        <v>36.123846467788503</v>
      </c>
      <c r="R70">
        <f t="shared" si="42"/>
        <v>0.27149060936573804</v>
      </c>
      <c r="S70">
        <f t="shared" si="43"/>
        <v>0.17172131656916212</v>
      </c>
      <c r="T70" s="14">
        <f t="shared" si="44"/>
        <v>13.456268322120309</v>
      </c>
      <c r="U70" s="14">
        <f t="shared" si="45"/>
        <v>19.786860019953039</v>
      </c>
      <c r="V70">
        <f t="shared" si="46"/>
        <v>43.099664019999999</v>
      </c>
      <c r="W70">
        <f t="shared" si="47"/>
        <v>86.702878499999997</v>
      </c>
      <c r="X70">
        <f t="shared" si="48"/>
        <v>81.841802996325839</v>
      </c>
      <c r="Y70">
        <f t="shared" si="49"/>
        <v>100.64793550731555</v>
      </c>
      <c r="Z70">
        <v>75.153999999999996</v>
      </c>
      <c r="AA70">
        <f t="shared" si="50"/>
        <v>0.13560533553022133</v>
      </c>
      <c r="AB70">
        <f t="shared" si="55"/>
        <v>81.841802996325839</v>
      </c>
      <c r="AC70">
        <f t="shared" si="51"/>
        <v>100.64793550731554</v>
      </c>
      <c r="AD70">
        <f t="shared" si="52"/>
        <v>86.702878499999997</v>
      </c>
      <c r="AE70">
        <f t="shared" si="53"/>
        <v>10.931707103860553</v>
      </c>
      <c r="AF70">
        <f t="shared" si="54"/>
        <v>14.975196769018465</v>
      </c>
    </row>
    <row r="71" spans="1:32" x14ac:dyDescent="0.25">
      <c r="A71">
        <v>3618.625</v>
      </c>
      <c r="B71">
        <v>2.3740000000000001</v>
      </c>
      <c r="C71">
        <v>76.453999999999994</v>
      </c>
      <c r="D71">
        <f t="shared" si="28"/>
        <v>2374</v>
      </c>
      <c r="E71">
        <f t="shared" si="29"/>
        <v>3986.7109634551498</v>
      </c>
      <c r="F71">
        <f t="shared" si="30"/>
        <v>4436.4528239202664</v>
      </c>
      <c r="G71">
        <f t="shared" si="31"/>
        <v>4283.9588039867112</v>
      </c>
      <c r="H71">
        <f t="shared" si="32"/>
        <v>2402.6680194482178</v>
      </c>
      <c r="I71">
        <f t="shared" si="33"/>
        <v>2605.5886098005003</v>
      </c>
      <c r="J71">
        <f t="shared" si="34"/>
        <v>37.7320338627609</v>
      </c>
      <c r="K71">
        <f t="shared" si="35"/>
        <v>13.704659514126472</v>
      </c>
      <c r="L71">
        <f t="shared" si="36"/>
        <v>46.725337826157634</v>
      </c>
      <c r="M71">
        <f t="shared" si="37"/>
        <v>16.117304416361474</v>
      </c>
      <c r="N71">
        <f t="shared" si="38"/>
        <v>14.490728993434686</v>
      </c>
      <c r="O71">
        <f t="shared" si="39"/>
        <v>17.173028773740491</v>
      </c>
      <c r="P71" s="11">
        <f t="shared" si="40"/>
        <v>28.096886340694638</v>
      </c>
      <c r="Q71">
        <f t="shared" si="41"/>
        <v>37.764328866139493</v>
      </c>
      <c r="R71">
        <f t="shared" si="42"/>
        <v>0.28053139748998429</v>
      </c>
      <c r="S71">
        <f t="shared" si="43"/>
        <v>0.17154605666574907</v>
      </c>
      <c r="T71" s="14">
        <f t="shared" si="44"/>
        <v>14.543690411004922</v>
      </c>
      <c r="U71" s="14">
        <f t="shared" si="45"/>
        <v>20.893266535634421</v>
      </c>
      <c r="V71">
        <f t="shared" si="46"/>
        <v>43.101152884999998</v>
      </c>
      <c r="W71">
        <f t="shared" si="47"/>
        <v>86.705873624999995</v>
      </c>
      <c r="X71">
        <f t="shared" si="48"/>
        <v>82.97305610589973</v>
      </c>
      <c r="Y71">
        <f t="shared" si="49"/>
        <v>102.63616749386071</v>
      </c>
      <c r="Z71">
        <v>74.963999999999999</v>
      </c>
      <c r="AA71">
        <f t="shared" si="50"/>
        <v>0.13330344919494555</v>
      </c>
      <c r="AB71">
        <f t="shared" si="55"/>
        <v>82.97305610589973</v>
      </c>
      <c r="AC71">
        <f t="shared" si="51"/>
        <v>102.63616749386071</v>
      </c>
      <c r="AD71">
        <f t="shared" si="52"/>
        <v>86.705873624999995</v>
      </c>
      <c r="AE71">
        <f t="shared" si="53"/>
        <v>11.628744170509268</v>
      </c>
      <c r="AF71">
        <f t="shared" si="54"/>
        <v>15.629906952332327</v>
      </c>
    </row>
    <row r="72" spans="1:32" x14ac:dyDescent="0.25">
      <c r="A72">
        <v>3618.75</v>
      </c>
      <c r="B72">
        <v>2.4140000000000001</v>
      </c>
      <c r="C72">
        <v>72.981999999999999</v>
      </c>
      <c r="D72">
        <f t="shared" si="28"/>
        <v>2414</v>
      </c>
      <c r="E72">
        <f t="shared" si="29"/>
        <v>4176.3722561727554</v>
      </c>
      <c r="F72">
        <f t="shared" si="30"/>
        <v>4571.2830369132116</v>
      </c>
      <c r="G72">
        <f t="shared" si="31"/>
        <v>4461.5197062289344</v>
      </c>
      <c r="H72">
        <f t="shared" si="32"/>
        <v>2493.1947852288649</v>
      </c>
      <c r="I72">
        <f t="shared" si="33"/>
        <v>2664.2409013497818</v>
      </c>
      <c r="J72">
        <f t="shared" si="34"/>
        <v>42.105193726220641</v>
      </c>
      <c r="K72">
        <f t="shared" si="35"/>
        <v>15.005472852341066</v>
      </c>
      <c r="L72">
        <f t="shared" si="36"/>
        <v>50.44446144901913</v>
      </c>
      <c r="M72">
        <f t="shared" si="37"/>
        <v>17.135005507146186</v>
      </c>
      <c r="N72">
        <f t="shared" si="38"/>
        <v>16.174450434726758</v>
      </c>
      <c r="O72">
        <f t="shared" si="39"/>
        <v>19.565788401531051</v>
      </c>
      <c r="P72" s="11">
        <f t="shared" si="40"/>
        <v>30.612358885521601</v>
      </c>
      <c r="Q72">
        <f t="shared" si="41"/>
        <v>40.139453340182435</v>
      </c>
      <c r="R72">
        <f t="shared" si="42"/>
        <v>0.29369720771895169</v>
      </c>
      <c r="S72">
        <f t="shared" si="43"/>
        <v>0.17127051180235112</v>
      </c>
      <c r="T72" s="14">
        <f t="shared" si="44"/>
        <v>16.154578534152847</v>
      </c>
      <c r="U72" s="14">
        <f t="shared" si="45"/>
        <v>22.514321046697713</v>
      </c>
      <c r="V72">
        <f t="shared" si="46"/>
        <v>43.102641750000004</v>
      </c>
      <c r="W72">
        <f t="shared" si="47"/>
        <v>86.708868749999993</v>
      </c>
      <c r="X72">
        <f t="shared" si="48"/>
        <v>84.638467339453442</v>
      </c>
      <c r="Y72">
        <f t="shared" si="49"/>
        <v>105.5431740581718</v>
      </c>
      <c r="Z72">
        <v>77.858000000000004</v>
      </c>
      <c r="AA72">
        <f t="shared" si="50"/>
        <v>0.16836481263856756</v>
      </c>
      <c r="AB72">
        <f t="shared" si="55"/>
        <v>84.638467339453442</v>
      </c>
      <c r="AC72">
        <f t="shared" si="51"/>
        <v>105.54317405817179</v>
      </c>
      <c r="AD72">
        <f t="shared" si="52"/>
        <v>86.708868749999993</v>
      </c>
      <c r="AE72">
        <f t="shared" si="53"/>
        <v>12.982897435291353</v>
      </c>
      <c r="AF72">
        <f t="shared" si="54"/>
        <v>17.02339920203676</v>
      </c>
    </row>
    <row r="73" spans="1:32" x14ac:dyDescent="0.25">
      <c r="A73">
        <v>3618.875</v>
      </c>
      <c r="B73">
        <v>2.452</v>
      </c>
      <c r="C73">
        <v>69.787000000000006</v>
      </c>
      <c r="D73">
        <f t="shared" si="28"/>
        <v>2452</v>
      </c>
      <c r="E73">
        <f t="shared" si="29"/>
        <v>4367.5756229670278</v>
      </c>
      <c r="F73">
        <f t="shared" si="30"/>
        <v>4707.20951036726</v>
      </c>
      <c r="G73">
        <f t="shared" si="31"/>
        <v>4640.5242982217305</v>
      </c>
      <c r="H73">
        <f t="shared" si="32"/>
        <v>2580.388226356843</v>
      </c>
      <c r="I73">
        <f t="shared" si="33"/>
        <v>2720.7335318565988</v>
      </c>
      <c r="J73">
        <f t="shared" si="34"/>
        <v>46.77365764836744</v>
      </c>
      <c r="K73">
        <f t="shared" si="35"/>
        <v>16.326405133663926</v>
      </c>
      <c r="L73">
        <f t="shared" si="36"/>
        <v>54.330978010254341</v>
      </c>
      <c r="M73">
        <f t="shared" si="37"/>
        <v>18.150662612756495</v>
      </c>
      <c r="N73">
        <f t="shared" si="38"/>
        <v>18.029652784741351</v>
      </c>
      <c r="O73">
        <f t="shared" si="39"/>
        <v>22.215102583143249</v>
      </c>
      <c r="P73" s="11">
        <f t="shared" si="40"/>
        <v>33.133345855681739</v>
      </c>
      <c r="Q73">
        <f t="shared" si="41"/>
        <v>42.502419496225272</v>
      </c>
      <c r="R73">
        <f t="shared" si="42"/>
        <v>0.30700537487132568</v>
      </c>
      <c r="S73">
        <f t="shared" si="43"/>
        <v>0.17082280694133128</v>
      </c>
      <c r="T73" s="14">
        <f t="shared" si="44"/>
        <v>17.799199811795962</v>
      </c>
      <c r="U73" s="14">
        <f t="shared" si="45"/>
        <v>24.14865982650463</v>
      </c>
      <c r="V73">
        <f t="shared" si="46"/>
        <v>43.104130615000003</v>
      </c>
      <c r="W73">
        <f t="shared" si="47"/>
        <v>86.711863875000006</v>
      </c>
      <c r="X73">
        <f t="shared" si="48"/>
        <v>86.318025708352735</v>
      </c>
      <c r="Y73">
        <f t="shared" si="49"/>
        <v>108.46183409591565</v>
      </c>
      <c r="Z73">
        <v>83.965000000000003</v>
      </c>
      <c r="AA73">
        <f t="shared" si="50"/>
        <v>0.24235228553082716</v>
      </c>
      <c r="AB73">
        <f t="shared" si="55"/>
        <v>86.318025708352735</v>
      </c>
      <c r="AC73">
        <f t="shared" si="51"/>
        <v>108.46183409591566</v>
      </c>
      <c r="AD73">
        <f t="shared" si="52"/>
        <v>86.711863875000006</v>
      </c>
      <c r="AE73">
        <f t="shared" si="53"/>
        <v>14.767071140374602</v>
      </c>
      <c r="AF73">
        <f t="shared" si="54"/>
        <v>18.942736875188697</v>
      </c>
    </row>
    <row r="74" spans="1:32" x14ac:dyDescent="0.25">
      <c r="A74">
        <v>3619</v>
      </c>
      <c r="B74">
        <v>2.4689999999999999</v>
      </c>
      <c r="C74">
        <v>68.162000000000006</v>
      </c>
      <c r="D74">
        <f t="shared" si="28"/>
        <v>2469</v>
      </c>
      <c r="E74">
        <f t="shared" si="29"/>
        <v>4471.6997740676625</v>
      </c>
      <c r="F74">
        <f t="shared" si="30"/>
        <v>4781.2313693847009</v>
      </c>
      <c r="G74">
        <f t="shared" si="31"/>
        <v>4738.0053284821461</v>
      </c>
      <c r="H74">
        <f t="shared" si="32"/>
        <v>2626.279409531493</v>
      </c>
      <c r="I74">
        <f t="shared" si="33"/>
        <v>2750.4664294354548</v>
      </c>
      <c r="J74">
        <f t="shared" si="34"/>
        <v>49.37036810854066</v>
      </c>
      <c r="K74">
        <f t="shared" si="35"/>
        <v>17.029541192677918</v>
      </c>
      <c r="L74">
        <f t="shared" si="36"/>
        <v>56.441768143335516</v>
      </c>
      <c r="M74">
        <f t="shared" si="37"/>
        <v>18.678146915665554</v>
      </c>
      <c r="N74">
        <f t="shared" si="38"/>
        <v>19.085474312004408</v>
      </c>
      <c r="O74">
        <f t="shared" si="39"/>
        <v>23.733450467309488</v>
      </c>
      <c r="P74" s="11">
        <f t="shared" si="40"/>
        <v>34.454513834705509</v>
      </c>
      <c r="Q74">
        <f t="shared" si="41"/>
        <v>43.724062821630106</v>
      </c>
      <c r="R74">
        <f t="shared" si="42"/>
        <v>0.31423695206856433</v>
      </c>
      <c r="S74">
        <f t="shared" si="43"/>
        <v>0.17046040538845669</v>
      </c>
      <c r="T74" s="14">
        <f t="shared" si="44"/>
        <v>18.672552803416654</v>
      </c>
      <c r="U74" s="14">
        <f t="shared" si="45"/>
        <v>25.001735900292374</v>
      </c>
      <c r="V74">
        <f t="shared" si="46"/>
        <v>43.105619480000001</v>
      </c>
      <c r="W74">
        <f t="shared" si="47"/>
        <v>86.714859000000004</v>
      </c>
      <c r="X74">
        <f t="shared" si="48"/>
        <v>87.200180477653575</v>
      </c>
      <c r="Y74">
        <f t="shared" si="49"/>
        <v>109.98751971476555</v>
      </c>
      <c r="Z74">
        <v>91.766999999999996</v>
      </c>
      <c r="AA74">
        <f t="shared" si="50"/>
        <v>0.33687500757199451</v>
      </c>
      <c r="AB74">
        <f t="shared" si="55"/>
        <v>87.200180477653575</v>
      </c>
      <c r="AC74">
        <f t="shared" si="51"/>
        <v>109.98751971476555</v>
      </c>
      <c r="AD74">
        <f t="shared" si="52"/>
        <v>86.714859000000004</v>
      </c>
      <c r="AE74">
        <f t="shared" si="53"/>
        <v>16.305778198960009</v>
      </c>
      <c r="AF74">
        <f t="shared" si="54"/>
        <v>20.692640556394831</v>
      </c>
    </row>
    <row r="75" spans="1:32" x14ac:dyDescent="0.25">
      <c r="A75">
        <v>3619.125</v>
      </c>
      <c r="B75">
        <v>2.4780000000000002</v>
      </c>
      <c r="C75">
        <v>67.686999999999998</v>
      </c>
      <c r="D75">
        <f t="shared" si="28"/>
        <v>2478</v>
      </c>
      <c r="E75">
        <f t="shared" si="29"/>
        <v>4503.0803551642121</v>
      </c>
      <c r="F75">
        <f t="shared" si="30"/>
        <v>4803.5398244862381</v>
      </c>
      <c r="G75">
        <f t="shared" si="31"/>
        <v>4767.3838285047359</v>
      </c>
      <c r="H75">
        <f t="shared" si="32"/>
        <v>2639.9005443276146</v>
      </c>
      <c r="I75">
        <f t="shared" si="33"/>
        <v>2759.2915626698614</v>
      </c>
      <c r="J75">
        <f t="shared" si="34"/>
        <v>50.248221593593172</v>
      </c>
      <c r="K75">
        <f t="shared" si="35"/>
        <v>17.269367562406384</v>
      </c>
      <c r="L75">
        <f t="shared" si="36"/>
        <v>57.177359226963844</v>
      </c>
      <c r="M75">
        <f t="shared" si="37"/>
        <v>18.866723641140648</v>
      </c>
      <c r="N75">
        <f t="shared" si="38"/>
        <v>19.443911944682547</v>
      </c>
      <c r="O75">
        <f t="shared" si="39"/>
        <v>24.24386722445978</v>
      </c>
      <c r="P75" s="11">
        <f t="shared" si="40"/>
        <v>34.906134755056435</v>
      </c>
      <c r="Q75">
        <f t="shared" si="41"/>
        <v>44.16062684058096</v>
      </c>
      <c r="R75">
        <f t="shared" si="42"/>
        <v>0.31641170726793155</v>
      </c>
      <c r="S75">
        <f t="shared" si="43"/>
        <v>0.17033109936175136</v>
      </c>
      <c r="T75" s="14">
        <f t="shared" si="44"/>
        <v>18.972843059336242</v>
      </c>
      <c r="U75" s="14">
        <f t="shared" si="45"/>
        <v>25.307900975694825</v>
      </c>
      <c r="V75">
        <f t="shared" si="46"/>
        <v>43.107108345000007</v>
      </c>
      <c r="W75">
        <f t="shared" si="47"/>
        <v>86.717854125000002</v>
      </c>
      <c r="X75">
        <f t="shared" si="48"/>
        <v>87.503369807109124</v>
      </c>
      <c r="Y75">
        <f t="shared" si="49"/>
        <v>110.52077264930072</v>
      </c>
      <c r="Z75">
        <v>97.861000000000004</v>
      </c>
      <c r="AA75">
        <f t="shared" si="50"/>
        <v>0.41070498297815639</v>
      </c>
      <c r="AB75">
        <f t="shared" si="55"/>
        <v>87.503369807109124</v>
      </c>
      <c r="AC75">
        <f t="shared" si="51"/>
        <v>110.52077264930072</v>
      </c>
      <c r="AD75">
        <f t="shared" si="52"/>
        <v>86.717854125000002</v>
      </c>
      <c r="AE75">
        <f t="shared" si="53"/>
        <v>17.271169881598695</v>
      </c>
      <c r="AF75">
        <f t="shared" si="54"/>
        <v>21.850190334553638</v>
      </c>
    </row>
    <row r="76" spans="1:32" x14ac:dyDescent="0.25">
      <c r="A76">
        <v>3619.25</v>
      </c>
      <c r="B76">
        <v>2.4910000000000001</v>
      </c>
      <c r="C76">
        <v>67.515000000000001</v>
      </c>
      <c r="D76">
        <f t="shared" si="28"/>
        <v>2491</v>
      </c>
      <c r="E76">
        <f t="shared" si="29"/>
        <v>4514.5523217062873</v>
      </c>
      <c r="F76">
        <f t="shared" si="30"/>
        <v>4811.6952455009996</v>
      </c>
      <c r="G76">
        <f t="shared" si="31"/>
        <v>4778.1238835814265</v>
      </c>
      <c r="H76">
        <f t="shared" si="32"/>
        <v>2644.8564145179225</v>
      </c>
      <c r="I76">
        <f t="shared" si="33"/>
        <v>2762.502470966162</v>
      </c>
      <c r="J76">
        <f t="shared" si="34"/>
        <v>50.769526019570257</v>
      </c>
      <c r="K76">
        <f t="shared" si="35"/>
        <v>17.42520624446075</v>
      </c>
      <c r="L76">
        <f t="shared" si="36"/>
        <v>57.672656138722111</v>
      </c>
      <c r="M76">
        <f t="shared" si="37"/>
        <v>19.009866976116527</v>
      </c>
      <c r="N76">
        <f t="shared" si="38"/>
        <v>19.652922186489057</v>
      </c>
      <c r="O76">
        <f t="shared" si="39"/>
        <v>24.528143973624882</v>
      </c>
      <c r="P76" s="11">
        <f t="shared" si="40"/>
        <v>35.208572973462466</v>
      </c>
      <c r="Q76">
        <f t="shared" si="41"/>
        <v>44.49378496596686</v>
      </c>
      <c r="R76">
        <f t="shared" si="42"/>
        <v>0.31720608503522496</v>
      </c>
      <c r="S76">
        <f t="shared" si="43"/>
        <v>0.17028133394798672</v>
      </c>
      <c r="T76" s="14">
        <f t="shared" si="44"/>
        <v>19.174429457732515</v>
      </c>
      <c r="U76" s="14">
        <f t="shared" si="45"/>
        <v>25.542006000607714</v>
      </c>
      <c r="V76">
        <f t="shared" si="46"/>
        <v>43.108597209999999</v>
      </c>
      <c r="W76">
        <f t="shared" si="47"/>
        <v>86.720849250000001</v>
      </c>
      <c r="X76">
        <f t="shared" si="48"/>
        <v>87.707318796960124</v>
      </c>
      <c r="Y76">
        <f t="shared" si="49"/>
        <v>110.89935650782229</v>
      </c>
      <c r="Z76">
        <v>103.47199999999999</v>
      </c>
      <c r="AA76">
        <f t="shared" si="50"/>
        <v>0.47868332101622219</v>
      </c>
      <c r="AB76">
        <f t="shared" si="55"/>
        <v>87.707318796960124</v>
      </c>
      <c r="AC76">
        <f t="shared" si="51"/>
        <v>110.8993565078223</v>
      </c>
      <c r="AD76">
        <f t="shared" si="52"/>
        <v>86.720849250000001</v>
      </c>
      <c r="AE76">
        <f t="shared" si="53"/>
        <v>18.118893884808969</v>
      </c>
      <c r="AF76">
        <f t="shared" si="54"/>
        <v>22.897212248264019</v>
      </c>
    </row>
    <row r="77" spans="1:32" x14ac:dyDescent="0.25">
      <c r="A77">
        <v>3619.375</v>
      </c>
      <c r="B77">
        <v>2.5019999999999998</v>
      </c>
      <c r="C77">
        <v>67.382999999999996</v>
      </c>
      <c r="D77">
        <f t="shared" si="28"/>
        <v>2502</v>
      </c>
      <c r="E77">
        <f t="shared" si="29"/>
        <v>4523.3961088108281</v>
      </c>
      <c r="F77">
        <f t="shared" si="30"/>
        <v>4817.9822937536173</v>
      </c>
      <c r="G77">
        <f t="shared" si="31"/>
        <v>4786.4034370686968</v>
      </c>
      <c r="H77">
        <f t="shared" si="32"/>
        <v>2648.6683269563655</v>
      </c>
      <c r="I77">
        <f t="shared" si="33"/>
        <v>2764.9722090350292</v>
      </c>
      <c r="J77">
        <f t="shared" si="34"/>
        <v>51.193703117726763</v>
      </c>
      <c r="K77">
        <f t="shared" si="35"/>
        <v>17.552640653367025</v>
      </c>
      <c r="L77">
        <f t="shared" si="36"/>
        <v>58.078809364074267</v>
      </c>
      <c r="M77">
        <f t="shared" si="37"/>
        <v>19.127968434473594</v>
      </c>
      <c r="N77">
        <f t="shared" si="38"/>
        <v>19.822872495127079</v>
      </c>
      <c r="O77">
        <f t="shared" si="39"/>
        <v>24.758573759900951</v>
      </c>
      <c r="P77" s="11">
        <f t="shared" si="40"/>
        <v>35.456251499355751</v>
      </c>
      <c r="Q77">
        <f t="shared" si="41"/>
        <v>44.768705485232104</v>
      </c>
      <c r="R77">
        <f t="shared" si="42"/>
        <v>0.3178182186701608</v>
      </c>
      <c r="S77">
        <f t="shared" si="43"/>
        <v>0.17024203690516382</v>
      </c>
      <c r="T77" s="14">
        <f t="shared" si="44"/>
        <v>19.339807182720509</v>
      </c>
      <c r="U77" s="14">
        <f t="shared" si="45"/>
        <v>25.735485868592967</v>
      </c>
      <c r="V77">
        <f t="shared" si="46"/>
        <v>43.110086074999998</v>
      </c>
      <c r="W77">
        <f t="shared" si="47"/>
        <v>86.723844374999999</v>
      </c>
      <c r="X77">
        <f t="shared" si="48"/>
        <v>87.874571517131116</v>
      </c>
      <c r="Y77">
        <f t="shared" si="49"/>
        <v>111.21069300718889</v>
      </c>
      <c r="Z77">
        <v>107.464</v>
      </c>
      <c r="AA77">
        <f t="shared" si="50"/>
        <v>0.52704716443949073</v>
      </c>
      <c r="AB77">
        <f t="shared" si="55"/>
        <v>87.874571517131116</v>
      </c>
      <c r="AC77">
        <f t="shared" si="51"/>
        <v>111.21069300718891</v>
      </c>
      <c r="AD77">
        <f t="shared" si="52"/>
        <v>86.723844374999999</v>
      </c>
      <c r="AE77">
        <f t="shared" si="53"/>
        <v>18.746503383121834</v>
      </c>
      <c r="AF77">
        <f t="shared" si="54"/>
        <v>23.670203514100695</v>
      </c>
    </row>
    <row r="78" spans="1:32" x14ac:dyDescent="0.25">
      <c r="A78">
        <v>3619.5</v>
      </c>
      <c r="B78">
        <v>2.5099999999999998</v>
      </c>
      <c r="C78">
        <v>67.224000000000004</v>
      </c>
      <c r="D78">
        <f t="shared" si="28"/>
        <v>2510</v>
      </c>
      <c r="E78">
        <f t="shared" si="29"/>
        <v>4534.0949660835413</v>
      </c>
      <c r="F78">
        <f t="shared" si="30"/>
        <v>4825.5881113887899</v>
      </c>
      <c r="G78">
        <f t="shared" si="31"/>
        <v>4796.4197072474108</v>
      </c>
      <c r="H78">
        <f t="shared" si="32"/>
        <v>2653.2698758214174</v>
      </c>
      <c r="I78">
        <f t="shared" si="33"/>
        <v>2767.9535525446963</v>
      </c>
      <c r="J78">
        <f t="shared" si="34"/>
        <v>51.600623075274918</v>
      </c>
      <c r="K78">
        <f t="shared" si="35"/>
        <v>17.670000995192915</v>
      </c>
      <c r="L78">
        <f t="shared" si="36"/>
        <v>58.448614558149842</v>
      </c>
      <c r="M78">
        <f t="shared" si="37"/>
        <v>19.230532841302459</v>
      </c>
      <c r="N78">
        <f t="shared" si="38"/>
        <v>19.987548875544924</v>
      </c>
      <c r="O78">
        <f t="shared" si="39"/>
        <v>24.986502324784261</v>
      </c>
      <c r="P78" s="11">
        <f t="shared" si="40"/>
        <v>35.681300377799623</v>
      </c>
      <c r="Q78">
        <f t="shared" si="41"/>
        <v>45.006885108019496</v>
      </c>
      <c r="R78">
        <f t="shared" si="42"/>
        <v>0.31855844588709842</v>
      </c>
      <c r="S78">
        <f t="shared" si="43"/>
        <v>0.17019339712095158</v>
      </c>
      <c r="T78" s="14">
        <f t="shared" si="44"/>
        <v>19.490300545704265</v>
      </c>
      <c r="U78" s="14">
        <f t="shared" si="45"/>
        <v>25.903325143963052</v>
      </c>
      <c r="V78">
        <f t="shared" si="46"/>
        <v>43.111574940000004</v>
      </c>
      <c r="W78">
        <f t="shared" si="47"/>
        <v>86.726839499999997</v>
      </c>
      <c r="X78">
        <f t="shared" si="48"/>
        <v>88.026471934208772</v>
      </c>
      <c r="Y78">
        <f t="shared" si="49"/>
        <v>111.48772200059778</v>
      </c>
      <c r="Z78">
        <v>108.72199999999999</v>
      </c>
      <c r="AA78">
        <f t="shared" si="50"/>
        <v>0.54228807501726417</v>
      </c>
      <c r="AB78">
        <f t="shared" si="55"/>
        <v>88.026471934208786</v>
      </c>
      <c r="AC78">
        <f t="shared" si="51"/>
        <v>111.4877220005978</v>
      </c>
      <c r="AD78">
        <f t="shared" si="52"/>
        <v>86.726839499999997</v>
      </c>
      <c r="AE78">
        <f t="shared" si="53"/>
        <v>19.024104553005198</v>
      </c>
      <c r="AF78">
        <f t="shared" si="54"/>
        <v>23.996201899434705</v>
      </c>
    </row>
    <row r="79" spans="1:32" x14ac:dyDescent="0.25">
      <c r="A79">
        <v>3619.625</v>
      </c>
      <c r="B79">
        <v>2.5179999999999998</v>
      </c>
      <c r="C79">
        <v>67.14</v>
      </c>
      <c r="D79">
        <f t="shared" si="28"/>
        <v>2518</v>
      </c>
      <c r="E79">
        <f t="shared" si="29"/>
        <v>4539.7676496872209</v>
      </c>
      <c r="F79">
        <f t="shared" si="30"/>
        <v>4829.6208221626457</v>
      </c>
      <c r="G79">
        <f t="shared" si="31"/>
        <v>4801.7304736371761</v>
      </c>
      <c r="H79">
        <f t="shared" si="32"/>
        <v>2655.7052784786065</v>
      </c>
      <c r="I79">
        <f t="shared" si="33"/>
        <v>2769.5314499262895</v>
      </c>
      <c r="J79">
        <f t="shared" si="34"/>
        <v>51.894696608503217</v>
      </c>
      <c r="K79">
        <f t="shared" si="35"/>
        <v>17.758876184818337</v>
      </c>
      <c r="L79">
        <f t="shared" si="36"/>
        <v>58.732947485813078</v>
      </c>
      <c r="M79">
        <f t="shared" si="37"/>
        <v>19.313826610465394</v>
      </c>
      <c r="N79">
        <f t="shared" si="38"/>
        <v>20.105294264882289</v>
      </c>
      <c r="O79">
        <f t="shared" si="39"/>
        <v>25.145519061034424</v>
      </c>
      <c r="P79" s="11">
        <f t="shared" si="40"/>
        <v>35.854330542290981</v>
      </c>
      <c r="Q79">
        <f t="shared" si="41"/>
        <v>45.200809488816518</v>
      </c>
      <c r="R79">
        <f t="shared" si="42"/>
        <v>0.31895078457673282</v>
      </c>
      <c r="S79">
        <f t="shared" si="43"/>
        <v>0.17016711396601233</v>
      </c>
      <c r="T79" s="14">
        <f t="shared" si="44"/>
        <v>19.606153709020582</v>
      </c>
      <c r="U79" s="14">
        <f t="shared" si="45"/>
        <v>26.040126638055273</v>
      </c>
      <c r="V79">
        <f t="shared" si="46"/>
        <v>43.113063805000003</v>
      </c>
      <c r="W79">
        <f t="shared" si="47"/>
        <v>86.729834624999995</v>
      </c>
      <c r="X79">
        <f t="shared" si="48"/>
        <v>88.143790410340614</v>
      </c>
      <c r="Y79">
        <f t="shared" si="49"/>
        <v>111.7066588751084</v>
      </c>
      <c r="Z79">
        <v>106.831</v>
      </c>
      <c r="AA79">
        <f t="shared" si="50"/>
        <v>0.51937824838565083</v>
      </c>
      <c r="AB79">
        <f t="shared" si="55"/>
        <v>88.143790410340628</v>
      </c>
      <c r="AC79">
        <f t="shared" si="51"/>
        <v>111.7066588751084</v>
      </c>
      <c r="AD79">
        <f t="shared" si="52"/>
        <v>86.729834624999995</v>
      </c>
      <c r="AE79">
        <f t="shared" si="53"/>
        <v>18.876778776636893</v>
      </c>
      <c r="AF79">
        <f t="shared" si="54"/>
        <v>23.797562758531409</v>
      </c>
    </row>
    <row r="80" spans="1:32" x14ac:dyDescent="0.25">
      <c r="A80">
        <v>3619.75</v>
      </c>
      <c r="B80">
        <v>2.5089999999999999</v>
      </c>
      <c r="C80">
        <v>67.120999999999995</v>
      </c>
      <c r="D80">
        <f t="shared" si="28"/>
        <v>2509</v>
      </c>
      <c r="E80">
        <f t="shared" si="29"/>
        <v>4541.052725674529</v>
      </c>
      <c r="F80">
        <f t="shared" si="30"/>
        <v>4830.5343826820226</v>
      </c>
      <c r="G80">
        <f t="shared" si="31"/>
        <v>4802.9335617764937</v>
      </c>
      <c r="H80">
        <f t="shared" si="32"/>
        <v>2656.2565659000793</v>
      </c>
      <c r="I80">
        <f t="shared" si="33"/>
        <v>2769.8886290466612</v>
      </c>
      <c r="J80">
        <f t="shared" si="34"/>
        <v>51.738490082106374</v>
      </c>
      <c r="K80">
        <f t="shared" si="35"/>
        <v>17.702748650213191</v>
      </c>
      <c r="L80">
        <f t="shared" si="36"/>
        <v>58.545162617483435</v>
      </c>
      <c r="M80">
        <f t="shared" si="37"/>
        <v>19.249758090460876</v>
      </c>
      <c r="N80">
        <f t="shared" si="38"/>
        <v>20.045646436561682</v>
      </c>
      <c r="O80">
        <f t="shared" si="39"/>
        <v>25.073584237513789</v>
      </c>
      <c r="P80" s="11">
        <f t="shared" si="40"/>
        <v>35.739554988223631</v>
      </c>
      <c r="Q80">
        <f t="shared" si="41"/>
        <v>45.050636664624314</v>
      </c>
      <c r="R80">
        <f t="shared" si="42"/>
        <v>0.31903965030149078</v>
      </c>
      <c r="S80">
        <f t="shared" si="43"/>
        <v>0.17016111197129652</v>
      </c>
      <c r="T80" s="14">
        <f t="shared" si="44"/>
        <v>19.529291105169282</v>
      </c>
      <c r="U80" s="14">
        <f t="shared" si="45"/>
        <v>25.934177555167789</v>
      </c>
      <c r="V80">
        <f t="shared" si="46"/>
        <v>43.114552669999995</v>
      </c>
      <c r="W80">
        <f t="shared" si="47"/>
        <v>86.732829749999993</v>
      </c>
      <c r="X80">
        <f t="shared" si="48"/>
        <v>88.069465556160637</v>
      </c>
      <c r="Y80">
        <f t="shared" si="49"/>
        <v>111.55417042652292</v>
      </c>
      <c r="Z80">
        <v>103.498</v>
      </c>
      <c r="AA80">
        <f t="shared" si="50"/>
        <v>0.47899831598841797</v>
      </c>
      <c r="AB80">
        <f t="shared" si="55"/>
        <v>88.069465556160651</v>
      </c>
      <c r="AC80">
        <f t="shared" si="51"/>
        <v>111.55417042652292</v>
      </c>
      <c r="AD80">
        <f t="shared" si="52"/>
        <v>86.732829749999993</v>
      </c>
      <c r="AE80">
        <f t="shared" si="53"/>
        <v>18.395429227864785</v>
      </c>
      <c r="AF80">
        <f t="shared" si="54"/>
        <v>23.187915985731109</v>
      </c>
    </row>
    <row r="81" spans="1:32" x14ac:dyDescent="0.25">
      <c r="A81">
        <v>3619.875</v>
      </c>
      <c r="B81">
        <v>2.5030000000000001</v>
      </c>
      <c r="C81">
        <v>67.072999999999993</v>
      </c>
      <c r="D81">
        <f t="shared" si="28"/>
        <v>2503</v>
      </c>
      <c r="E81">
        <f t="shared" si="29"/>
        <v>4544.3024764063039</v>
      </c>
      <c r="F81">
        <f t="shared" si="30"/>
        <v>4832.8446304772415</v>
      </c>
      <c r="G81">
        <f t="shared" si="31"/>
        <v>4805.9759784115813</v>
      </c>
      <c r="H81">
        <f t="shared" si="32"/>
        <v>2657.6499874239526</v>
      </c>
      <c r="I81">
        <f t="shared" si="33"/>
        <v>2770.7914268519785</v>
      </c>
      <c r="J81">
        <f t="shared" si="34"/>
        <v>51.688664547672381</v>
      </c>
      <c r="K81">
        <f t="shared" si="35"/>
        <v>17.6789479495033</v>
      </c>
      <c r="L81">
        <f t="shared" si="36"/>
        <v>58.461037217498763</v>
      </c>
      <c r="M81">
        <f t="shared" si="37"/>
        <v>19.216244683184406</v>
      </c>
      <c r="N81">
        <f t="shared" si="38"/>
        <v>20.02854785112995</v>
      </c>
      <c r="O81">
        <f t="shared" si="39"/>
        <v>25.058926718611826</v>
      </c>
      <c r="P81" s="11">
        <f t="shared" si="40"/>
        <v>35.687820416831357</v>
      </c>
      <c r="Q81">
        <f t="shared" si="41"/>
        <v>44.971618116346974</v>
      </c>
      <c r="R81">
        <f t="shared" si="42"/>
        <v>0.31926435458540292</v>
      </c>
      <c r="S81">
        <f t="shared" si="43"/>
        <v>0.17014585466067611</v>
      </c>
      <c r="T81" s="14">
        <f t="shared" si="44"/>
        <v>19.494663779950951</v>
      </c>
      <c r="U81" s="14">
        <f t="shared" si="45"/>
        <v>25.87846073135325</v>
      </c>
      <c r="V81">
        <f t="shared" si="46"/>
        <v>43.116041534999994</v>
      </c>
      <c r="W81">
        <f t="shared" si="47"/>
        <v>86.735824875000006</v>
      </c>
      <c r="X81">
        <f t="shared" si="48"/>
        <v>88.037112545616168</v>
      </c>
      <c r="Y81">
        <f t="shared" si="49"/>
        <v>111.48093105910114</v>
      </c>
      <c r="Z81">
        <v>100.17100000000001</v>
      </c>
      <c r="AA81">
        <f t="shared" si="50"/>
        <v>0.43869107473861485</v>
      </c>
      <c r="AB81">
        <f t="shared" si="55"/>
        <v>88.037112545616182</v>
      </c>
      <c r="AC81">
        <f t="shared" si="51"/>
        <v>111.48093105910117</v>
      </c>
      <c r="AD81">
        <f t="shared" si="52"/>
        <v>86.735824875000006</v>
      </c>
      <c r="AE81">
        <f t="shared" si="53"/>
        <v>17.9492450753188</v>
      </c>
      <c r="AF81">
        <f t="shared" si="54"/>
        <v>22.618545643186938</v>
      </c>
    </row>
    <row r="82" spans="1:32" x14ac:dyDescent="0.25">
      <c r="A82">
        <v>3620</v>
      </c>
      <c r="B82">
        <v>2.4990000000000001</v>
      </c>
      <c r="C82">
        <v>67.045000000000002</v>
      </c>
      <c r="D82">
        <f t="shared" si="28"/>
        <v>2499</v>
      </c>
      <c r="E82">
        <f t="shared" si="29"/>
        <v>4546.2003132224627</v>
      </c>
      <c r="F82">
        <f t="shared" si="30"/>
        <v>4834.193802669849</v>
      </c>
      <c r="G82">
        <f t="shared" si="31"/>
        <v>4807.752733238869</v>
      </c>
      <c r="H82">
        <f t="shared" si="32"/>
        <v>2658.4632772253535</v>
      </c>
      <c r="I82">
        <f t="shared" si="33"/>
        <v>2771.3183573143065</v>
      </c>
      <c r="J82">
        <f t="shared" si="34"/>
        <v>51.649175282572102</v>
      </c>
      <c r="K82">
        <f t="shared" si="35"/>
        <v>17.661500063893062</v>
      </c>
      <c r="L82">
        <f t="shared" si="36"/>
        <v>58.400204874707171</v>
      </c>
      <c r="M82">
        <f t="shared" si="37"/>
        <v>19.192833388530577</v>
      </c>
      <c r="N82">
        <f t="shared" si="38"/>
        <v>20.014538097646017</v>
      </c>
      <c r="O82">
        <f t="shared" si="39"/>
        <v>25.04532116907323</v>
      </c>
      <c r="P82" s="11">
        <f t="shared" si="40"/>
        <v>35.650446250630125</v>
      </c>
      <c r="Q82">
        <f t="shared" si="41"/>
        <v>44.916484812796831</v>
      </c>
      <c r="R82">
        <f t="shared" si="42"/>
        <v>0.3193955654219704</v>
      </c>
      <c r="S82">
        <f t="shared" si="43"/>
        <v>0.17013689181604688</v>
      </c>
      <c r="T82" s="14">
        <f t="shared" si="44"/>
        <v>19.469655284162641</v>
      </c>
      <c r="U82" s="14">
        <f t="shared" si="45"/>
        <v>25.839598696716745</v>
      </c>
      <c r="V82">
        <f t="shared" si="46"/>
        <v>43.1175304</v>
      </c>
      <c r="W82">
        <f t="shared" si="47"/>
        <v>86.738820000000004</v>
      </c>
      <c r="X82">
        <f t="shared" si="48"/>
        <v>88.014391291142744</v>
      </c>
      <c r="Y82">
        <f t="shared" si="49"/>
        <v>111.42964802515004</v>
      </c>
      <c r="Z82">
        <v>96.311999999999998</v>
      </c>
      <c r="AA82">
        <f t="shared" si="50"/>
        <v>0.39193855175003939</v>
      </c>
      <c r="AB82">
        <f t="shared" si="55"/>
        <v>88.014391291142744</v>
      </c>
      <c r="AC82">
        <f t="shared" si="51"/>
        <v>111.42964802515004</v>
      </c>
      <c r="AD82">
        <f t="shared" si="52"/>
        <v>86.738820000000004</v>
      </c>
      <c r="AE82">
        <f t="shared" si="53"/>
        <v>17.444312756861386</v>
      </c>
      <c r="AF82">
        <f t="shared" si="54"/>
        <v>21.978328223574294</v>
      </c>
    </row>
    <row r="83" spans="1:32" x14ac:dyDescent="0.25">
      <c r="A83">
        <v>3620.125</v>
      </c>
      <c r="B83">
        <v>2.5</v>
      </c>
      <c r="C83">
        <v>67.042000000000002</v>
      </c>
      <c r="D83">
        <f t="shared" si="28"/>
        <v>2500</v>
      </c>
      <c r="E83">
        <f t="shared" si="29"/>
        <v>4546.4037469049254</v>
      </c>
      <c r="F83">
        <f t="shared" si="30"/>
        <v>4834.3384236747115</v>
      </c>
      <c r="G83">
        <f t="shared" si="31"/>
        <v>4807.9431878523901</v>
      </c>
      <c r="H83">
        <f t="shared" si="32"/>
        <v>2658.5504355628691</v>
      </c>
      <c r="I83">
        <f t="shared" si="33"/>
        <v>2771.3748272011831</v>
      </c>
      <c r="J83">
        <f t="shared" si="34"/>
        <v>51.674467574677863</v>
      </c>
      <c r="K83">
        <f t="shared" si="35"/>
        <v>17.669726046078804</v>
      </c>
      <c r="L83">
        <f t="shared" si="36"/>
        <v>58.427069986544232</v>
      </c>
      <c r="M83">
        <f t="shared" si="37"/>
        <v>19.201296082110968</v>
      </c>
      <c r="N83">
        <f t="shared" si="38"/>
        <v>20.024477822322297</v>
      </c>
      <c r="O83">
        <f t="shared" si="39"/>
        <v>25.058179823707942</v>
      </c>
      <c r="P83" s="11">
        <f t="shared" si="40"/>
        <v>35.666819705012315</v>
      </c>
      <c r="Q83">
        <f t="shared" si="41"/>
        <v>44.936252848803008</v>
      </c>
      <c r="R83">
        <f t="shared" si="42"/>
        <v>0.31940962955578406</v>
      </c>
      <c r="S83">
        <f t="shared" si="43"/>
        <v>0.17013592875816885</v>
      </c>
      <c r="T83" s="14">
        <f t="shared" si="44"/>
        <v>19.480610667842168</v>
      </c>
      <c r="U83" s="14">
        <f t="shared" si="45"/>
        <v>25.853531438115684</v>
      </c>
      <c r="V83">
        <f t="shared" si="46"/>
        <v>43.119019265000006</v>
      </c>
      <c r="W83">
        <f t="shared" si="47"/>
        <v>86.741815125000002</v>
      </c>
      <c r="X83">
        <f t="shared" si="48"/>
        <v>88.027511346050119</v>
      </c>
      <c r="Y83">
        <f t="shared" si="49"/>
        <v>111.45309256622549</v>
      </c>
      <c r="Z83">
        <v>92.813000000000002</v>
      </c>
      <c r="AA83">
        <f t="shared" si="50"/>
        <v>0.34954749760724979</v>
      </c>
      <c r="AB83">
        <f t="shared" si="55"/>
        <v>88.027511346050119</v>
      </c>
      <c r="AC83">
        <f t="shared" si="51"/>
        <v>111.45309256622549</v>
      </c>
      <c r="AD83">
        <f t="shared" si="52"/>
        <v>86.741815125000002</v>
      </c>
      <c r="AE83">
        <f t="shared" si="53"/>
        <v>17.011337932232614</v>
      </c>
      <c r="AF83">
        <f t="shared" si="54"/>
        <v>21.432406616051971</v>
      </c>
    </row>
    <row r="84" spans="1:32" x14ac:dyDescent="0.25">
      <c r="A84">
        <v>3620.25</v>
      </c>
      <c r="B84">
        <v>2.5089999999999999</v>
      </c>
      <c r="C84">
        <v>67.027000000000001</v>
      </c>
      <c r="D84">
        <f t="shared" si="28"/>
        <v>2509</v>
      </c>
      <c r="E84">
        <f t="shared" si="29"/>
        <v>4547.4211884762854</v>
      </c>
      <c r="F84">
        <f t="shared" si="30"/>
        <v>4835.0617228877909</v>
      </c>
      <c r="G84">
        <f t="shared" si="31"/>
        <v>4808.8957166514974</v>
      </c>
      <c r="H84">
        <f t="shared" si="32"/>
        <v>2658.9862857612243</v>
      </c>
      <c r="I84">
        <f t="shared" si="33"/>
        <v>2771.6572145446971</v>
      </c>
      <c r="J84">
        <f t="shared" si="34"/>
        <v>51.883710018696313</v>
      </c>
      <c r="K84">
        <f t="shared" si="35"/>
        <v>17.739152042276473</v>
      </c>
      <c r="L84">
        <f t="shared" si="36"/>
        <v>58.654955057113838</v>
      </c>
      <c r="M84">
        <f t="shared" si="37"/>
        <v>19.274348040778612</v>
      </c>
      <c r="N84">
        <f t="shared" si="38"/>
        <v>20.106258975556614</v>
      </c>
      <c r="O84">
        <f t="shared" si="39"/>
        <v>25.162630072232588</v>
      </c>
      <c r="P84" s="11">
        <f t="shared" si="40"/>
        <v>35.805797560683985</v>
      </c>
      <c r="Q84">
        <f t="shared" si="41"/>
        <v>45.107028359857232</v>
      </c>
      <c r="R84">
        <f t="shared" si="42"/>
        <v>0.31947996715483629</v>
      </c>
      <c r="S84">
        <f t="shared" si="43"/>
        <v>0.17013110545748636</v>
      </c>
      <c r="T84" s="14">
        <f t="shared" si="44"/>
        <v>19.573645495382749</v>
      </c>
      <c r="U84" s="14">
        <f t="shared" si="45"/>
        <v>25.973953398653691</v>
      </c>
      <c r="V84">
        <f t="shared" si="46"/>
        <v>43.120508130000005</v>
      </c>
      <c r="W84">
        <f t="shared" si="47"/>
        <v>86.74481025</v>
      </c>
      <c r="X84">
        <f t="shared" si="48"/>
        <v>88.12226135568558</v>
      </c>
      <c r="Y84">
        <f t="shared" si="49"/>
        <v>111.63696596543549</v>
      </c>
      <c r="Z84">
        <v>90.742999999999995</v>
      </c>
      <c r="AA84">
        <f t="shared" si="50"/>
        <v>0.32446905174398177</v>
      </c>
      <c r="AB84">
        <f t="shared" si="55"/>
        <v>88.12226135568558</v>
      </c>
      <c r="AC84">
        <f t="shared" si="51"/>
        <v>111.63696596543549</v>
      </c>
      <c r="AD84">
        <f t="shared" si="52"/>
        <v>86.74481025</v>
      </c>
      <c r="AE84">
        <f t="shared" si="53"/>
        <v>16.815720429846692</v>
      </c>
      <c r="AF84">
        <f t="shared" si="54"/>
        <v>21.183920761295727</v>
      </c>
    </row>
    <row r="85" spans="1:32" x14ac:dyDescent="0.25">
      <c r="A85">
        <v>3620.375</v>
      </c>
      <c r="B85">
        <v>2.5230000000000001</v>
      </c>
      <c r="C85">
        <v>66.885999999999996</v>
      </c>
      <c r="D85">
        <f t="shared" si="28"/>
        <v>2523</v>
      </c>
      <c r="E85">
        <f t="shared" si="29"/>
        <v>4557.0074455042914</v>
      </c>
      <c r="F85">
        <f t="shared" si="30"/>
        <v>4841.8765930090012</v>
      </c>
      <c r="G85">
        <f t="shared" si="31"/>
        <v>4817.8703704811178</v>
      </c>
      <c r="H85">
        <f t="shared" si="32"/>
        <v>2663.0880518555241</v>
      </c>
      <c r="I85">
        <f t="shared" si="33"/>
        <v>2774.3147487971942</v>
      </c>
      <c r="J85">
        <f t="shared" si="34"/>
        <v>52.393417433696648</v>
      </c>
      <c r="K85">
        <f t="shared" si="35"/>
        <v>17.893211803193648</v>
      </c>
      <c r="L85">
        <f t="shared" si="36"/>
        <v>59.148629040485488</v>
      </c>
      <c r="M85">
        <f t="shared" si="37"/>
        <v>19.419082726968153</v>
      </c>
      <c r="N85">
        <f t="shared" si="38"/>
        <v>20.310463586549183</v>
      </c>
      <c r="O85">
        <f t="shared" si="39"/>
        <v>25.438234235657301</v>
      </c>
      <c r="P85" s="11">
        <f t="shared" si="40"/>
        <v>36.105696554085171</v>
      </c>
      <c r="Q85">
        <f t="shared" si="41"/>
        <v>45.443959041760245</v>
      </c>
      <c r="R85">
        <f t="shared" si="42"/>
        <v>0.32014252107130603</v>
      </c>
      <c r="S85">
        <f t="shared" si="43"/>
        <v>0.17008510856823786</v>
      </c>
      <c r="T85" s="14">
        <f t="shared" si="44"/>
        <v>19.774681221733143</v>
      </c>
      <c r="U85" s="14">
        <f t="shared" si="45"/>
        <v>26.211840118551535</v>
      </c>
      <c r="V85">
        <f t="shared" si="46"/>
        <v>43.121996995000011</v>
      </c>
      <c r="W85">
        <f t="shared" si="47"/>
        <v>86.747805374999999</v>
      </c>
      <c r="X85">
        <f t="shared" si="48"/>
        <v>88.323789865375772</v>
      </c>
      <c r="Y85">
        <f t="shared" si="49"/>
        <v>112.01507079227693</v>
      </c>
      <c r="Z85">
        <v>89.334000000000003</v>
      </c>
      <c r="AA85">
        <f t="shared" si="50"/>
        <v>0.307398747289226</v>
      </c>
      <c r="AB85">
        <f t="shared" si="55"/>
        <v>88.323789865375772</v>
      </c>
      <c r="AC85">
        <f t="shared" si="51"/>
        <v>112.0150707922769</v>
      </c>
      <c r="AD85">
        <f t="shared" si="52"/>
        <v>86.747805374999999</v>
      </c>
      <c r="AE85">
        <f t="shared" si="53"/>
        <v>16.776799592578396</v>
      </c>
      <c r="AF85">
        <f t="shared" si="54"/>
        <v>21.115897664372589</v>
      </c>
    </row>
    <row r="86" spans="1:32" x14ac:dyDescent="0.25">
      <c r="A86">
        <v>3620.5</v>
      </c>
      <c r="B86">
        <v>2.5270000000000001</v>
      </c>
      <c r="C86">
        <v>66.72</v>
      </c>
      <c r="D86">
        <f t="shared" si="28"/>
        <v>2527</v>
      </c>
      <c r="E86">
        <f t="shared" si="29"/>
        <v>4568.3453237410076</v>
      </c>
      <c r="F86">
        <f t="shared" si="30"/>
        <v>4849.9366906474816</v>
      </c>
      <c r="G86">
        <f t="shared" si="31"/>
        <v>4828.4848920863305</v>
      </c>
      <c r="H86">
        <f t="shared" si="32"/>
        <v>2667.92817829263</v>
      </c>
      <c r="I86">
        <f t="shared" si="33"/>
        <v>2777.4506667157948</v>
      </c>
      <c r="J86">
        <f t="shared" si="34"/>
        <v>52.737931525283379</v>
      </c>
      <c r="K86">
        <f t="shared" si="35"/>
        <v>17.98678361196183</v>
      </c>
      <c r="L86">
        <f t="shared" si="36"/>
        <v>59.439805677610408</v>
      </c>
      <c r="M86">
        <f t="shared" si="37"/>
        <v>19.493864784663113</v>
      </c>
      <c r="N86">
        <f t="shared" si="38"/>
        <v>20.452076108284182</v>
      </c>
      <c r="O86">
        <f t="shared" si="39"/>
        <v>25.639362351926668</v>
      </c>
      <c r="P86" s="11">
        <f t="shared" si="40"/>
        <v>36.281268166792842</v>
      </c>
      <c r="Q86">
        <f t="shared" si="41"/>
        <v>45.616790123398033</v>
      </c>
      <c r="R86">
        <f t="shared" si="42"/>
        <v>0.32092575339054613</v>
      </c>
      <c r="S86">
        <f t="shared" si="43"/>
        <v>0.17002940738788869</v>
      </c>
      <c r="T86" s="14">
        <f t="shared" si="44"/>
        <v>19.892549496651625</v>
      </c>
      <c r="U86" s="14">
        <f t="shared" si="45"/>
        <v>26.334020201219893</v>
      </c>
      <c r="V86">
        <f t="shared" si="46"/>
        <v>43.123485860000009</v>
      </c>
      <c r="W86">
        <f t="shared" si="47"/>
        <v>86.750800499999997</v>
      </c>
      <c r="X86">
        <f t="shared" si="48"/>
        <v>88.442390875177452</v>
      </c>
      <c r="Y86">
        <f t="shared" si="49"/>
        <v>112.22490591246647</v>
      </c>
      <c r="Z86">
        <v>86.766000000000005</v>
      </c>
      <c r="AA86">
        <f t="shared" si="50"/>
        <v>0.27628693618928785</v>
      </c>
      <c r="AB86">
        <f t="shared" si="55"/>
        <v>88.442390875177438</v>
      </c>
      <c r="AC86">
        <f t="shared" si="51"/>
        <v>112.22490591246644</v>
      </c>
      <c r="AD86">
        <f t="shared" si="52"/>
        <v>86.750800499999997</v>
      </c>
      <c r="AE86">
        <f t="shared" si="53"/>
        <v>16.529154019216314</v>
      </c>
      <c r="AF86">
        <f t="shared" si="54"/>
        <v>20.782265557686088</v>
      </c>
    </row>
    <row r="87" spans="1:32" x14ac:dyDescent="0.25">
      <c r="A87">
        <v>3620.625</v>
      </c>
      <c r="B87">
        <v>2.5219999999999998</v>
      </c>
      <c r="C87">
        <v>66.962999999999994</v>
      </c>
      <c r="D87">
        <f t="shared" si="28"/>
        <v>2522</v>
      </c>
      <c r="E87">
        <f t="shared" si="29"/>
        <v>4551.7673939339638</v>
      </c>
      <c r="F87">
        <f t="shared" si="30"/>
        <v>4838.1514403476549</v>
      </c>
      <c r="G87">
        <f t="shared" si="31"/>
        <v>4812.9646342009764</v>
      </c>
      <c r="H87">
        <f t="shared" si="32"/>
        <v>2660.8470098373546</v>
      </c>
      <c r="I87">
        <f t="shared" si="33"/>
        <v>2772.8627776736221</v>
      </c>
      <c r="J87">
        <f t="shared" si="34"/>
        <v>52.252274922187539</v>
      </c>
      <c r="K87">
        <f t="shared" si="35"/>
        <v>17.856029374215705</v>
      </c>
      <c r="L87">
        <f t="shared" si="36"/>
        <v>59.034243005259462</v>
      </c>
      <c r="M87">
        <f t="shared" si="37"/>
        <v>19.391072855163461</v>
      </c>
      <c r="N87">
        <f t="shared" si="38"/>
        <v>20.25209729493254</v>
      </c>
      <c r="O87">
        <f t="shared" si="39"/>
        <v>25.35421693566018</v>
      </c>
      <c r="P87" s="11">
        <f t="shared" si="40"/>
        <v>36.036712090390125</v>
      </c>
      <c r="Q87">
        <f t="shared" si="41"/>
        <v>45.379391076158917</v>
      </c>
      <c r="R87">
        <f t="shared" si="42"/>
        <v>0.3197803914225914</v>
      </c>
      <c r="S87">
        <f t="shared" si="43"/>
        <v>0.17011037540595086</v>
      </c>
      <c r="T87" s="14">
        <f t="shared" si="44"/>
        <v>19.728404440061027</v>
      </c>
      <c r="U87" s="14">
        <f t="shared" si="45"/>
        <v>26.166221669859898</v>
      </c>
      <c r="V87">
        <f t="shared" si="46"/>
        <v>43.124974725000001</v>
      </c>
      <c r="W87">
        <f t="shared" si="47"/>
        <v>86.753795624999995</v>
      </c>
      <c r="X87">
        <f t="shared" si="48"/>
        <v>88.282514210065457</v>
      </c>
      <c r="Y87">
        <f t="shared" si="49"/>
        <v>111.93962309336486</v>
      </c>
      <c r="Z87">
        <v>85.534000000000006</v>
      </c>
      <c r="AA87">
        <f t="shared" si="50"/>
        <v>0.26136102058371002</v>
      </c>
      <c r="AB87">
        <f t="shared" si="55"/>
        <v>88.282514210065457</v>
      </c>
      <c r="AC87">
        <f t="shared" si="51"/>
        <v>111.93962309336487</v>
      </c>
      <c r="AD87">
        <f t="shared" si="52"/>
        <v>86.753795624999995</v>
      </c>
      <c r="AE87">
        <f t="shared" si="53"/>
        <v>16.260856323603786</v>
      </c>
      <c r="AF87">
        <f t="shared" si="54"/>
        <v>20.476556143389818</v>
      </c>
    </row>
    <row r="88" spans="1:32" x14ac:dyDescent="0.25">
      <c r="A88">
        <v>3620.75</v>
      </c>
      <c r="B88">
        <v>2.5099999999999998</v>
      </c>
      <c r="C88">
        <v>68.016999999999996</v>
      </c>
      <c r="D88">
        <f t="shared" si="28"/>
        <v>2510</v>
      </c>
      <c r="E88">
        <f t="shared" si="29"/>
        <v>4481.2326330182168</v>
      </c>
      <c r="F88">
        <f t="shared" si="30"/>
        <v>4788.008278812651</v>
      </c>
      <c r="G88">
        <f t="shared" si="31"/>
        <v>4746.9299910316549</v>
      </c>
      <c r="H88">
        <f t="shared" si="32"/>
        <v>2630.4273487399641</v>
      </c>
      <c r="I88">
        <f t="shared" si="33"/>
        <v>2753.1538792486226</v>
      </c>
      <c r="J88">
        <f t="shared" si="34"/>
        <v>50.404429237180722</v>
      </c>
      <c r="K88">
        <f t="shared" si="35"/>
        <v>17.367061572867883</v>
      </c>
      <c r="L88">
        <f t="shared" si="36"/>
        <v>57.541808427725996</v>
      </c>
      <c r="M88">
        <f t="shared" si="37"/>
        <v>19.025439269882565</v>
      </c>
      <c r="N88">
        <f t="shared" si="38"/>
        <v>19.490929887960867</v>
      </c>
      <c r="O88">
        <f t="shared" si="39"/>
        <v>24.257445366059059</v>
      </c>
      <c r="P88" s="11">
        <f t="shared" si="40"/>
        <v>35.127193387770077</v>
      </c>
      <c r="Q88">
        <f t="shared" si="41"/>
        <v>44.535591652934968</v>
      </c>
      <c r="R88">
        <f t="shared" si="42"/>
        <v>0.31489787194958513</v>
      </c>
      <c r="S88">
        <f t="shared" si="43"/>
        <v>0.17042216532248988</v>
      </c>
      <c r="T88" s="14">
        <f t="shared" si="44"/>
        <v>19.120148440174876</v>
      </c>
      <c r="U88" s="14">
        <f t="shared" si="45"/>
        <v>25.571410843123481</v>
      </c>
      <c r="V88">
        <f t="shared" si="46"/>
        <v>43.126463590000007</v>
      </c>
      <c r="W88">
        <f t="shared" si="47"/>
        <v>86.756790749999993</v>
      </c>
      <c r="X88">
        <f t="shared" si="48"/>
        <v>87.681754756922174</v>
      </c>
      <c r="Y88">
        <f t="shared" si="49"/>
        <v>110.89279066617891</v>
      </c>
      <c r="Z88">
        <v>87.415999999999997</v>
      </c>
      <c r="AA88">
        <f t="shared" si="50"/>
        <v>0.28416181049417866</v>
      </c>
      <c r="AB88">
        <f t="shared" si="55"/>
        <v>87.68175475692216</v>
      </c>
      <c r="AC88">
        <f t="shared" si="51"/>
        <v>110.8927906661789</v>
      </c>
      <c r="AD88">
        <f t="shared" si="52"/>
        <v>86.756790749999993</v>
      </c>
      <c r="AE88">
        <f t="shared" si="53"/>
        <v>16.08405785768608</v>
      </c>
      <c r="AF88">
        <f t="shared" si="54"/>
        <v>20.391980223546113</v>
      </c>
    </row>
    <row r="89" spans="1:32" x14ac:dyDescent="0.25">
      <c r="A89">
        <v>3620.875</v>
      </c>
      <c r="B89">
        <v>2.496</v>
      </c>
      <c r="C89">
        <v>70.129000000000005</v>
      </c>
      <c r="D89">
        <f t="shared" si="28"/>
        <v>2496</v>
      </c>
      <c r="E89">
        <f t="shared" si="29"/>
        <v>4346.2761482410979</v>
      </c>
      <c r="F89">
        <f t="shared" si="30"/>
        <v>4692.0677137845969</v>
      </c>
      <c r="G89">
        <f t="shared" si="31"/>
        <v>4620.5837299833156</v>
      </c>
      <c r="H89">
        <f t="shared" si="32"/>
        <v>2570.8660998425603</v>
      </c>
      <c r="I89">
        <f t="shared" si="33"/>
        <v>2714.5641460879947</v>
      </c>
      <c r="J89">
        <f t="shared" si="34"/>
        <v>47.149730426496603</v>
      </c>
      <c r="K89">
        <f t="shared" si="35"/>
        <v>16.496943848285962</v>
      </c>
      <c r="L89">
        <f t="shared" si="36"/>
        <v>54.950686579126582</v>
      </c>
      <c r="M89">
        <f t="shared" si="37"/>
        <v>18.392670824053205</v>
      </c>
      <c r="N89">
        <f t="shared" si="38"/>
        <v>18.165344931020172</v>
      </c>
      <c r="O89">
        <f t="shared" si="39"/>
        <v>22.338693656283038</v>
      </c>
      <c r="P89" s="11">
        <f t="shared" si="40"/>
        <v>33.49972169482718</v>
      </c>
      <c r="Q89">
        <f t="shared" si="41"/>
        <v>43.071418418720498</v>
      </c>
      <c r="R89">
        <f t="shared" si="42"/>
        <v>0.30552388026123878</v>
      </c>
      <c r="S89">
        <f t="shared" si="43"/>
        <v>0.17088537142722668</v>
      </c>
      <c r="T89" s="14">
        <f t="shared" si="44"/>
        <v>18.040619216578783</v>
      </c>
      <c r="U89" s="14">
        <f t="shared" si="45"/>
        <v>24.545315802721369</v>
      </c>
      <c r="V89">
        <f t="shared" si="46"/>
        <v>43.127952455000006</v>
      </c>
      <c r="W89">
        <f t="shared" si="47"/>
        <v>86.759785875000006</v>
      </c>
      <c r="X89">
        <f t="shared" si="48"/>
        <v>86.606792261033831</v>
      </c>
      <c r="Y89">
        <f t="shared" si="49"/>
        <v>109.04585066637873</v>
      </c>
      <c r="Z89">
        <v>92.831000000000003</v>
      </c>
      <c r="AA89">
        <f t="shared" si="50"/>
        <v>0.34976557104953909</v>
      </c>
      <c r="AB89">
        <f t="shared" si="55"/>
        <v>86.606792261033846</v>
      </c>
      <c r="AC89">
        <f t="shared" si="51"/>
        <v>109.04585066637875</v>
      </c>
      <c r="AD89">
        <f t="shared" si="52"/>
        <v>86.759785875000006</v>
      </c>
      <c r="AE89">
        <f t="shared" si="53"/>
        <v>15.979868344732816</v>
      </c>
      <c r="AF89">
        <f t="shared" si="54"/>
        <v>20.545710857601929</v>
      </c>
    </row>
    <row r="90" spans="1:32" x14ac:dyDescent="0.25">
      <c r="A90">
        <v>3621</v>
      </c>
      <c r="B90">
        <v>2.4809999999999999</v>
      </c>
      <c r="C90">
        <v>73.299000000000007</v>
      </c>
      <c r="D90">
        <f t="shared" si="28"/>
        <v>2481</v>
      </c>
      <c r="E90">
        <f t="shared" si="29"/>
        <v>4158.3104817255353</v>
      </c>
      <c r="F90">
        <f t="shared" si="30"/>
        <v>4558.4429214586826</v>
      </c>
      <c r="G90">
        <f t="shared" si="31"/>
        <v>4444.6102729914464</v>
      </c>
      <c r="H90">
        <f t="shared" si="32"/>
        <v>2484.752765191346</v>
      </c>
      <c r="I90">
        <f t="shared" si="33"/>
        <v>2658.7713165674731</v>
      </c>
      <c r="J90">
        <f t="shared" si="34"/>
        <v>42.900325780884998</v>
      </c>
      <c r="K90">
        <f t="shared" si="35"/>
        <v>15.317684830536708</v>
      </c>
      <c r="L90">
        <f t="shared" si="36"/>
        <v>51.553696034996179</v>
      </c>
      <c r="M90">
        <f t="shared" si="37"/>
        <v>17.538350051142597</v>
      </c>
      <c r="N90">
        <f t="shared" si="38"/>
        <v>16.476995932710985</v>
      </c>
      <c r="O90">
        <f t="shared" si="39"/>
        <v>19.894927589281473</v>
      </c>
      <c r="P90" s="11">
        <f t="shared" si="40"/>
        <v>31.26416179858608</v>
      </c>
      <c r="Q90">
        <f t="shared" si="41"/>
        <v>41.085399732301561</v>
      </c>
      <c r="R90">
        <f t="shared" si="42"/>
        <v>0.2924404708205115</v>
      </c>
      <c r="S90">
        <f t="shared" si="43"/>
        <v>0.17130173626637454</v>
      </c>
      <c r="T90" s="14">
        <f t="shared" si="44"/>
        <v>16.576975244936108</v>
      </c>
      <c r="U90" s="14">
        <f t="shared" si="45"/>
        <v>23.166052898508322</v>
      </c>
      <c r="V90">
        <f t="shared" si="46"/>
        <v>43.129441320000005</v>
      </c>
      <c r="W90">
        <f t="shared" si="47"/>
        <v>86.762781000000004</v>
      </c>
      <c r="X90">
        <f t="shared" si="48"/>
        <v>85.139654767277221</v>
      </c>
      <c r="Y90">
        <f t="shared" si="49"/>
        <v>106.53644182967118</v>
      </c>
      <c r="Z90">
        <v>100.536</v>
      </c>
      <c r="AA90">
        <f t="shared" si="50"/>
        <v>0.44311311954059202</v>
      </c>
      <c r="AB90">
        <f t="shared" si="55"/>
        <v>85.139654767277221</v>
      </c>
      <c r="AC90">
        <f t="shared" si="51"/>
        <v>106.53644182967119</v>
      </c>
      <c r="AD90">
        <f t="shared" si="52"/>
        <v>86.762781000000004</v>
      </c>
      <c r="AE90">
        <f t="shared" si="53"/>
        <v>15.764682418251155</v>
      </c>
      <c r="AF90">
        <f t="shared" si="54"/>
        <v>20.716956462140853</v>
      </c>
    </row>
    <row r="91" spans="1:32" x14ac:dyDescent="0.25">
      <c r="A91">
        <v>3621.125</v>
      </c>
      <c r="B91">
        <v>2.4569999999999999</v>
      </c>
      <c r="C91">
        <v>76.777000000000001</v>
      </c>
      <c r="D91">
        <f t="shared" si="28"/>
        <v>2457</v>
      </c>
      <c r="E91">
        <f t="shared" si="29"/>
        <v>3969.9389139976815</v>
      </c>
      <c r="F91">
        <f t="shared" si="30"/>
        <v>4424.529573960951</v>
      </c>
      <c r="G91">
        <f t="shared" si="31"/>
        <v>4268.2568112846293</v>
      </c>
      <c r="H91">
        <f t="shared" si="32"/>
        <v>2394.4563608173412</v>
      </c>
      <c r="I91">
        <f t="shared" si="33"/>
        <v>2600.2682761735555</v>
      </c>
      <c r="J91">
        <f t="shared" si="34"/>
        <v>38.723339608005183</v>
      </c>
      <c r="K91">
        <f t="shared" si="35"/>
        <v>14.087016045300642</v>
      </c>
      <c r="L91">
        <f t="shared" si="36"/>
        <v>48.099367013250912</v>
      </c>
      <c r="M91">
        <f t="shared" si="37"/>
        <v>16.612747780539276</v>
      </c>
      <c r="N91">
        <f t="shared" si="38"/>
        <v>14.873871452172359</v>
      </c>
      <c r="O91">
        <f t="shared" si="39"/>
        <v>17.592957706604139</v>
      </c>
      <c r="P91" s="11">
        <f t="shared" si="40"/>
        <v>28.893381092014113</v>
      </c>
      <c r="Q91">
        <f t="shared" si="41"/>
        <v>38.925908326404311</v>
      </c>
      <c r="R91">
        <f t="shared" si="42"/>
        <v>0.2793719703055117</v>
      </c>
      <c r="S91">
        <f t="shared" si="43"/>
        <v>0.17156742643150866</v>
      </c>
      <c r="T91" s="14">
        <f t="shared" si="44"/>
        <v>15.050382756156939</v>
      </c>
      <c r="U91" s="14">
        <f t="shared" si="45"/>
        <v>21.68327942012986</v>
      </c>
      <c r="V91">
        <f t="shared" si="46"/>
        <v>43.130930185000004</v>
      </c>
      <c r="W91">
        <f t="shared" si="47"/>
        <v>86.765776125000002</v>
      </c>
      <c r="X91">
        <f t="shared" si="48"/>
        <v>83.598288220652094</v>
      </c>
      <c r="Y91">
        <f t="shared" si="49"/>
        <v>103.86584051291003</v>
      </c>
      <c r="Z91">
        <v>106.33499999999999</v>
      </c>
      <c r="AA91">
        <f t="shared" si="50"/>
        <v>0.51336911353145709</v>
      </c>
      <c r="AB91">
        <f t="shared" si="55"/>
        <v>83.598288220652108</v>
      </c>
      <c r="AC91">
        <f t="shared" si="51"/>
        <v>103.86584051291003</v>
      </c>
      <c r="AD91">
        <f t="shared" si="52"/>
        <v>86.765776125000002</v>
      </c>
      <c r="AE91">
        <f t="shared" si="53"/>
        <v>15.161300662294334</v>
      </c>
      <c r="AF91">
        <f t="shared" si="54"/>
        <v>20.425695345590395</v>
      </c>
    </row>
    <row r="92" spans="1:32" x14ac:dyDescent="0.25">
      <c r="A92">
        <v>3621.25</v>
      </c>
      <c r="B92">
        <v>2.4209999999999998</v>
      </c>
      <c r="C92">
        <v>79.022000000000006</v>
      </c>
      <c r="D92">
        <f t="shared" si="28"/>
        <v>2421</v>
      </c>
      <c r="E92">
        <f t="shared" si="29"/>
        <v>3857.153704031788</v>
      </c>
      <c r="F92">
        <f t="shared" si="30"/>
        <v>4344.3505681961979</v>
      </c>
      <c r="G92">
        <f t="shared" si="31"/>
        <v>4162.6672977145608</v>
      </c>
      <c r="H92">
        <f t="shared" si="32"/>
        <v>2338.318469185213</v>
      </c>
      <c r="I92">
        <f t="shared" si="33"/>
        <v>2563.8965361850996</v>
      </c>
      <c r="J92">
        <f t="shared" si="34"/>
        <v>36.018753600289784</v>
      </c>
      <c r="K92">
        <f t="shared" si="35"/>
        <v>13.237382230528413</v>
      </c>
      <c r="L92">
        <f t="shared" si="36"/>
        <v>45.692457481575026</v>
      </c>
      <c r="M92">
        <f t="shared" si="37"/>
        <v>15.914601950242185</v>
      </c>
      <c r="N92">
        <f t="shared" si="38"/>
        <v>13.863253581090657</v>
      </c>
      <c r="O92">
        <f t="shared" si="39"/>
        <v>16.175787491043913</v>
      </c>
      <c r="P92" s="11">
        <f t="shared" si="40"/>
        <v>27.231817929919124</v>
      </c>
      <c r="Q92">
        <f t="shared" si="41"/>
        <v>37.294876534795392</v>
      </c>
      <c r="R92">
        <f t="shared" si="42"/>
        <v>0.27160766284904958</v>
      </c>
      <c r="S92">
        <f t="shared" si="43"/>
        <v>0.17171879797558637</v>
      </c>
      <c r="T92" s="14">
        <f t="shared" si="44"/>
        <v>13.99702867133578</v>
      </c>
      <c r="U92" s="14">
        <f t="shared" si="45"/>
        <v>20.575522364017178</v>
      </c>
      <c r="V92">
        <f t="shared" si="46"/>
        <v>43.13241905000001</v>
      </c>
      <c r="W92">
        <f t="shared" si="47"/>
        <v>86.76877125</v>
      </c>
      <c r="X92">
        <f t="shared" si="48"/>
        <v>82.513886615495011</v>
      </c>
      <c r="Y92">
        <f t="shared" si="49"/>
        <v>101.92970099479047</v>
      </c>
      <c r="Z92">
        <v>108.80200000000001</v>
      </c>
      <c r="AA92">
        <f t="shared" si="50"/>
        <v>0.54325729031632775</v>
      </c>
      <c r="AB92">
        <f t="shared" si="55"/>
        <v>82.513886615495011</v>
      </c>
      <c r="AC92">
        <f t="shared" si="51"/>
        <v>101.92970099479047</v>
      </c>
      <c r="AD92">
        <f t="shared" si="52"/>
        <v>86.76877125</v>
      </c>
      <c r="AE92">
        <f t="shared" si="53"/>
        <v>14.526814445926679</v>
      </c>
      <c r="AF92">
        <f t="shared" si="54"/>
        <v>19.894953491499297</v>
      </c>
    </row>
    <row r="93" spans="1:32" x14ac:dyDescent="0.25">
      <c r="A93">
        <v>3621.375</v>
      </c>
      <c r="B93">
        <v>2.399</v>
      </c>
      <c r="C93">
        <v>79.328999999999994</v>
      </c>
      <c r="D93">
        <f t="shared" si="28"/>
        <v>2399</v>
      </c>
      <c r="E93">
        <f t="shared" si="29"/>
        <v>3842.2266762470222</v>
      </c>
      <c r="F93">
        <f t="shared" si="30"/>
        <v>4333.7389441440073</v>
      </c>
      <c r="G93">
        <f t="shared" si="31"/>
        <v>4148.6926143024621</v>
      </c>
      <c r="H93">
        <f t="shared" si="32"/>
        <v>2330.7659390565786</v>
      </c>
      <c r="I93">
        <f t="shared" si="33"/>
        <v>2559.0032519147571</v>
      </c>
      <c r="J93">
        <f t="shared" si="34"/>
        <v>35.415731290162512</v>
      </c>
      <c r="K93">
        <f t="shared" si="35"/>
        <v>13.032495200536442</v>
      </c>
      <c r="L93">
        <f t="shared" si="36"/>
        <v>45.056322473141009</v>
      </c>
      <c r="M93">
        <f t="shared" si="37"/>
        <v>15.709845846301414</v>
      </c>
      <c r="N93">
        <f t="shared" si="38"/>
        <v>13.63663078053818</v>
      </c>
      <c r="O93">
        <f t="shared" si="39"/>
        <v>15.881434766026626</v>
      </c>
      <c r="P93" s="11">
        <f t="shared" si="40"/>
        <v>26.821174150145072</v>
      </c>
      <c r="Q93">
        <f t="shared" si="41"/>
        <v>36.815746324415315</v>
      </c>
      <c r="R93">
        <f t="shared" si="42"/>
        <v>0.2705850342439719</v>
      </c>
      <c r="S93">
        <f t="shared" si="43"/>
        <v>0.17174117062017147</v>
      </c>
      <c r="T93" s="14">
        <f t="shared" si="44"/>
        <v>13.738888616409367</v>
      </c>
      <c r="U93" s="14">
        <f t="shared" si="45"/>
        <v>20.252154934448363</v>
      </c>
      <c r="V93">
        <f t="shared" si="46"/>
        <v>43.133907915000002</v>
      </c>
      <c r="W93">
        <f t="shared" si="47"/>
        <v>86.771766374999999</v>
      </c>
      <c r="X93">
        <f t="shared" si="48"/>
        <v>82.233841920565837</v>
      </c>
      <c r="Y93">
        <f t="shared" si="49"/>
        <v>101.39985385305356</v>
      </c>
      <c r="Z93">
        <v>108.399</v>
      </c>
      <c r="AA93">
        <f t="shared" si="50"/>
        <v>0.5383748682472953</v>
      </c>
      <c r="AB93">
        <f t="shared" si="55"/>
        <v>82.233841920565837</v>
      </c>
      <c r="AC93">
        <f t="shared" si="51"/>
        <v>101.39985385305357</v>
      </c>
      <c r="AD93">
        <f t="shared" si="52"/>
        <v>86.771766374999999</v>
      </c>
      <c r="AE93">
        <f t="shared" si="53"/>
        <v>14.269562085273352</v>
      </c>
      <c r="AF93">
        <f t="shared" si="54"/>
        <v>19.586934373232019</v>
      </c>
    </row>
    <row r="94" spans="1:32" x14ac:dyDescent="0.25">
      <c r="A94">
        <v>3621.5</v>
      </c>
      <c r="B94">
        <v>2.4</v>
      </c>
      <c r="C94">
        <v>77.712000000000003</v>
      </c>
      <c r="D94">
        <f t="shared" si="28"/>
        <v>2400</v>
      </c>
      <c r="E94">
        <f t="shared" si="29"/>
        <v>3922.1741815935761</v>
      </c>
      <c r="F94">
        <f t="shared" si="30"/>
        <v>4390.573625694874</v>
      </c>
      <c r="G94">
        <f t="shared" si="31"/>
        <v>4223.5394688079059</v>
      </c>
      <c r="H94">
        <f t="shared" si="32"/>
        <v>2370.879080405095</v>
      </c>
      <c r="I94">
        <f t="shared" si="33"/>
        <v>2584.992556194461</v>
      </c>
      <c r="J94">
        <f t="shared" si="34"/>
        <v>36.920280745822168</v>
      </c>
      <c r="K94">
        <f t="shared" si="35"/>
        <v>13.49056227336602</v>
      </c>
      <c r="L94">
        <f t="shared" si="36"/>
        <v>46.265128230353838</v>
      </c>
      <c r="M94">
        <f t="shared" si="37"/>
        <v>16.037247637393858</v>
      </c>
      <c r="N94">
        <f t="shared" si="38"/>
        <v>14.190632955566123</v>
      </c>
      <c r="O94">
        <f t="shared" si="39"/>
        <v>16.690406254125854</v>
      </c>
      <c r="P94" s="11">
        <f t="shared" si="40"/>
        <v>27.704627664519414</v>
      </c>
      <c r="Q94">
        <f t="shared" si="41"/>
        <v>37.579407370762098</v>
      </c>
      <c r="R94">
        <f t="shared" si="42"/>
        <v>0.27607635611100401</v>
      </c>
      <c r="S94">
        <f t="shared" si="43"/>
        <v>0.17162895468230632</v>
      </c>
      <c r="T94" s="14">
        <f t="shared" si="44"/>
        <v>14.295334157478823</v>
      </c>
      <c r="U94" s="14">
        <f t="shared" si="45"/>
        <v>20.767997483997696</v>
      </c>
      <c r="V94">
        <f t="shared" si="46"/>
        <v>43.135396780000001</v>
      </c>
      <c r="W94">
        <f t="shared" si="47"/>
        <v>86.774761499999997</v>
      </c>
      <c r="X94">
        <f t="shared" si="48"/>
        <v>82.794907490097529</v>
      </c>
      <c r="Y94">
        <f t="shared" si="49"/>
        <v>102.36034960771802</v>
      </c>
      <c r="Z94">
        <v>104.83799999999999</v>
      </c>
      <c r="AA94">
        <f t="shared" si="50"/>
        <v>0.49523267224773138</v>
      </c>
      <c r="AB94">
        <f t="shared" si="55"/>
        <v>82.794907490097543</v>
      </c>
      <c r="AC94">
        <f t="shared" si="51"/>
        <v>102.36034960771805</v>
      </c>
      <c r="AD94">
        <f t="shared" si="52"/>
        <v>86.774761499999997</v>
      </c>
      <c r="AE94">
        <f t="shared" si="53"/>
        <v>14.390971105173888</v>
      </c>
      <c r="AF94">
        <f t="shared" si="54"/>
        <v>19.520354944700799</v>
      </c>
    </row>
    <row r="95" spans="1:32" x14ac:dyDescent="0.25">
      <c r="A95">
        <v>3621.625</v>
      </c>
      <c r="B95">
        <v>2.427</v>
      </c>
      <c r="C95">
        <v>74.674000000000007</v>
      </c>
      <c r="D95">
        <f t="shared" si="28"/>
        <v>2427</v>
      </c>
      <c r="E95">
        <f t="shared" si="29"/>
        <v>4081.7419717706293</v>
      </c>
      <c r="F95">
        <f t="shared" si="30"/>
        <v>4504.0103677317402</v>
      </c>
      <c r="G95">
        <f t="shared" si="31"/>
        <v>4372.9268339716627</v>
      </c>
      <c r="H95">
        <f t="shared" si="32"/>
        <v>2448.5528896958276</v>
      </c>
      <c r="I95">
        <f t="shared" si="33"/>
        <v>2635.3174172339268</v>
      </c>
      <c r="J95">
        <f t="shared" si="34"/>
        <v>40.435318731024644</v>
      </c>
      <c r="K95">
        <f t="shared" si="35"/>
        <v>14.550863112578911</v>
      </c>
      <c r="L95">
        <f t="shared" si="36"/>
        <v>49.234387495925155</v>
      </c>
      <c r="M95">
        <f t="shared" si="37"/>
        <v>16.855267178002151</v>
      </c>
      <c r="N95">
        <f t="shared" si="38"/>
        <v>15.523853139920853</v>
      </c>
      <c r="O95">
        <f t="shared" si="39"/>
        <v>18.593261762300806</v>
      </c>
      <c r="P95" s="11">
        <f t="shared" si="40"/>
        <v>29.758395467915648</v>
      </c>
      <c r="Q95">
        <f t="shared" si="41"/>
        <v>39.489188743110041</v>
      </c>
      <c r="R95">
        <f t="shared" si="42"/>
        <v>0.28711808072205053</v>
      </c>
      <c r="S95">
        <f t="shared" si="43"/>
        <v>0.17141983945076456</v>
      </c>
      <c r="T95" s="14">
        <f t="shared" si="44"/>
        <v>15.60423487981196</v>
      </c>
      <c r="U95" s="14">
        <f t="shared" si="45"/>
        <v>22.0683022882783</v>
      </c>
      <c r="V95">
        <f t="shared" si="46"/>
        <v>43.136885645000007</v>
      </c>
      <c r="W95">
        <f t="shared" si="47"/>
        <v>86.777756624999995</v>
      </c>
      <c r="X95">
        <f t="shared" si="48"/>
        <v>84.138990302540904</v>
      </c>
      <c r="Y95">
        <f t="shared" si="49"/>
        <v>104.70241625970354</v>
      </c>
      <c r="Z95">
        <v>97.820999999999998</v>
      </c>
      <c r="AA95">
        <f t="shared" si="50"/>
        <v>0.4102203753286246</v>
      </c>
      <c r="AB95">
        <f t="shared" si="55"/>
        <v>84.138990302540904</v>
      </c>
      <c r="AC95">
        <f t="shared" si="51"/>
        <v>104.70241625970353</v>
      </c>
      <c r="AD95">
        <f t="shared" si="52"/>
        <v>86.777756624999995</v>
      </c>
      <c r="AE95">
        <f t="shared" si="53"/>
        <v>14.719919179892617</v>
      </c>
      <c r="AF95">
        <f t="shared" si="54"/>
        <v>19.533232811722534</v>
      </c>
    </row>
    <row r="96" spans="1:32" x14ac:dyDescent="0.25">
      <c r="A96">
        <v>3621.75</v>
      </c>
      <c r="B96">
        <v>2.4750000000000001</v>
      </c>
      <c r="C96">
        <v>71.150000000000006</v>
      </c>
      <c r="D96">
        <f t="shared" si="28"/>
        <v>2475</v>
      </c>
      <c r="E96">
        <f t="shared" si="29"/>
        <v>4283.9072382290933</v>
      </c>
      <c r="F96">
        <f t="shared" si="30"/>
        <v>4647.7296556570627</v>
      </c>
      <c r="G96">
        <f t="shared" si="31"/>
        <v>4562.1939564300774</v>
      </c>
      <c r="H96">
        <f t="shared" si="32"/>
        <v>2542.7127518924262</v>
      </c>
      <c r="I96">
        <f t="shared" si="33"/>
        <v>2696.323591951103</v>
      </c>
      <c r="J96">
        <f t="shared" si="34"/>
        <v>45.420856533735254</v>
      </c>
      <c r="K96">
        <f t="shared" si="35"/>
        <v>16.001835643124981</v>
      </c>
      <c r="L96">
        <f t="shared" si="36"/>
        <v>53.463442606383445</v>
      </c>
      <c r="M96">
        <f t="shared" si="37"/>
        <v>17.993648258467442</v>
      </c>
      <c r="N96">
        <f t="shared" si="38"/>
        <v>17.476146089448562</v>
      </c>
      <c r="O96">
        <f t="shared" si="39"/>
        <v>21.365815500481698</v>
      </c>
      <c r="P96" s="11">
        <f t="shared" si="40"/>
        <v>32.550805257910895</v>
      </c>
      <c r="Q96">
        <f t="shared" si="41"/>
        <v>42.142873649076961</v>
      </c>
      <c r="R96">
        <f t="shared" si="42"/>
        <v>0.30118324469136687</v>
      </c>
      <c r="S96">
        <f t="shared" si="43"/>
        <v>0.17104861236923941</v>
      </c>
      <c r="T96" s="14">
        <f t="shared" si="44"/>
        <v>17.416578868561121</v>
      </c>
      <c r="U96" s="14">
        <f t="shared" si="45"/>
        <v>23.898630703708708</v>
      </c>
      <c r="V96">
        <f t="shared" si="46"/>
        <v>43.138374510000006</v>
      </c>
      <c r="W96">
        <f t="shared" si="47"/>
        <v>86.780751749999993</v>
      </c>
      <c r="X96">
        <f t="shared" si="48"/>
        <v>85.990872071644048</v>
      </c>
      <c r="Y96">
        <f t="shared" si="49"/>
        <v>107.94312294697433</v>
      </c>
      <c r="Z96">
        <v>87.397000000000006</v>
      </c>
      <c r="AA96">
        <f t="shared" si="50"/>
        <v>0.28393162186065118</v>
      </c>
      <c r="AB96">
        <f t="shared" si="55"/>
        <v>85.990872071644048</v>
      </c>
      <c r="AC96">
        <f t="shared" si="51"/>
        <v>107.94312294697433</v>
      </c>
      <c r="AD96">
        <f t="shared" si="52"/>
        <v>86.780751749999993</v>
      </c>
      <c r="AE96">
        <f t="shared" si="53"/>
        <v>14.902194492893337</v>
      </c>
      <c r="AF96">
        <f t="shared" si="54"/>
        <v>19.293571837377048</v>
      </c>
    </row>
    <row r="97" spans="1:32" x14ac:dyDescent="0.25">
      <c r="A97">
        <v>3621.875</v>
      </c>
      <c r="B97">
        <v>2.504</v>
      </c>
      <c r="C97">
        <v>68.388000000000005</v>
      </c>
      <c r="D97">
        <f t="shared" si="28"/>
        <v>2504</v>
      </c>
      <c r="E97">
        <f t="shared" si="29"/>
        <v>4456.9222670643967</v>
      </c>
      <c r="F97">
        <f t="shared" si="30"/>
        <v>4770.7260396560787</v>
      </c>
      <c r="G97">
        <f t="shared" si="31"/>
        <v>4724.1706264256882</v>
      </c>
      <c r="H97">
        <f t="shared" si="32"/>
        <v>2619.8319074891024</v>
      </c>
      <c r="I97">
        <f t="shared" si="33"/>
        <v>2746.2890928621896</v>
      </c>
      <c r="J97">
        <f t="shared" si="34"/>
        <v>49.739846861014719</v>
      </c>
      <c r="K97">
        <f t="shared" si="35"/>
        <v>17.186252135638963</v>
      </c>
      <c r="L97">
        <f t="shared" si="36"/>
        <v>56.990606671413239</v>
      </c>
      <c r="M97">
        <f t="shared" si="37"/>
        <v>18.885427869060866</v>
      </c>
      <c r="N97">
        <f t="shared" si="38"/>
        <v>19.219750933291508</v>
      </c>
      <c r="O97">
        <f t="shared" si="39"/>
        <v>23.86999710124638</v>
      </c>
      <c r="P97" s="11">
        <f t="shared" si="40"/>
        <v>34.787108689416478</v>
      </c>
      <c r="Q97">
        <f t="shared" si="41"/>
        <v>44.211463772523203</v>
      </c>
      <c r="R97">
        <f t="shared" si="42"/>
        <v>0.31321198130387462</v>
      </c>
      <c r="S97">
        <f t="shared" si="43"/>
        <v>0.17051792734208635</v>
      </c>
      <c r="T97" s="14">
        <f t="shared" si="44"/>
        <v>18.893615291974324</v>
      </c>
      <c r="U97" s="14">
        <f t="shared" si="45"/>
        <v>25.343597671536713</v>
      </c>
      <c r="V97">
        <f t="shared" si="46"/>
        <v>43.139863374999997</v>
      </c>
      <c r="W97">
        <f t="shared" si="47"/>
        <v>86.783746875000006</v>
      </c>
      <c r="X97">
        <f t="shared" si="48"/>
        <v>87.475870428006189</v>
      </c>
      <c r="Y97">
        <f t="shared" si="49"/>
        <v>110.51609242826045</v>
      </c>
      <c r="Z97">
        <v>79.507000000000005</v>
      </c>
      <c r="AA97">
        <f t="shared" si="50"/>
        <v>0.18834276299051389</v>
      </c>
      <c r="AB97">
        <f t="shared" si="55"/>
        <v>87.475870428006189</v>
      </c>
      <c r="AC97">
        <f t="shared" si="51"/>
        <v>110.51609242826045</v>
      </c>
      <c r="AD97">
        <f t="shared" si="52"/>
        <v>86.783746875000006</v>
      </c>
      <c r="AE97">
        <f t="shared" si="53"/>
        <v>14.956136640577517</v>
      </c>
      <c r="AF97">
        <f t="shared" si="54"/>
        <v>19.007980777171372</v>
      </c>
    </row>
    <row r="98" spans="1:32" x14ac:dyDescent="0.25">
      <c r="A98">
        <v>3622</v>
      </c>
      <c r="B98">
        <v>2.52</v>
      </c>
      <c r="C98">
        <v>66.885999999999996</v>
      </c>
      <c r="D98">
        <f t="shared" si="28"/>
        <v>2520</v>
      </c>
      <c r="E98">
        <f t="shared" si="29"/>
        <v>4557.0074455042914</v>
      </c>
      <c r="F98">
        <f t="shared" si="30"/>
        <v>4841.8765930090012</v>
      </c>
      <c r="G98">
        <f t="shared" si="31"/>
        <v>4817.8703704811178</v>
      </c>
      <c r="H98">
        <f t="shared" si="32"/>
        <v>2663.0880518555241</v>
      </c>
      <c r="I98">
        <f t="shared" si="33"/>
        <v>2774.3147487971942</v>
      </c>
      <c r="J98">
        <f t="shared" si="34"/>
        <v>52.3311184831215</v>
      </c>
      <c r="K98">
        <f t="shared" si="35"/>
        <v>17.871935689277841</v>
      </c>
      <c r="L98">
        <f t="shared" si="36"/>
        <v>59.078297733659696</v>
      </c>
      <c r="M98">
        <f t="shared" si="37"/>
        <v>19.395992259991971</v>
      </c>
      <c r="N98">
        <f t="shared" si="38"/>
        <v>20.286313213675754</v>
      </c>
      <c r="O98">
        <f t="shared" si="39"/>
        <v>25.407986632523397</v>
      </c>
      <c r="P98" s="11">
        <f t="shared" si="40"/>
        <v>36.062764691357302</v>
      </c>
      <c r="Q98">
        <f t="shared" si="41"/>
        <v>45.38992341864278</v>
      </c>
      <c r="R98">
        <f t="shared" si="42"/>
        <v>0.3201425210713067</v>
      </c>
      <c r="S98">
        <f t="shared" si="43"/>
        <v>0.17008510856823689</v>
      </c>
      <c r="T98" s="14">
        <f t="shared" si="44"/>
        <v>19.745878940118789</v>
      </c>
      <c r="U98" s="14">
        <f t="shared" si="45"/>
        <v>26.173661965778372</v>
      </c>
      <c r="V98">
        <f t="shared" si="46"/>
        <v>43.141352239999996</v>
      </c>
      <c r="W98">
        <f t="shared" si="47"/>
        <v>86.786742000000004</v>
      </c>
      <c r="X98">
        <f t="shared" si="48"/>
        <v>88.324090571858008</v>
      </c>
      <c r="Y98">
        <f t="shared" si="49"/>
        <v>111.98720112904822</v>
      </c>
      <c r="Z98">
        <v>76.128</v>
      </c>
      <c r="AA98">
        <f t="shared" si="50"/>
        <v>0.14740553179631943</v>
      </c>
      <c r="AB98">
        <f t="shared" si="55"/>
        <v>88.324090571858008</v>
      </c>
      <c r="AC98">
        <f t="shared" si="51"/>
        <v>111.9872011290482</v>
      </c>
      <c r="AD98">
        <f t="shared" si="52"/>
        <v>86.786742000000004</v>
      </c>
      <c r="AE98">
        <f t="shared" si="53"/>
        <v>15.073993303076712</v>
      </c>
      <c r="AF98">
        <f t="shared" si="54"/>
        <v>18.972682973575825</v>
      </c>
    </row>
    <row r="99" spans="1:32" x14ac:dyDescent="0.25">
      <c r="A99">
        <v>3622.125</v>
      </c>
      <c r="B99">
        <v>2.5190000000000001</v>
      </c>
      <c r="C99">
        <v>66.456999999999994</v>
      </c>
      <c r="D99">
        <f t="shared" si="28"/>
        <v>2519</v>
      </c>
      <c r="E99">
        <f t="shared" si="29"/>
        <v>4586.4243044374562</v>
      </c>
      <c r="F99">
        <f t="shared" si="30"/>
        <v>4862.7890380245872</v>
      </c>
      <c r="G99">
        <f t="shared" si="31"/>
        <v>4845.4104338143452</v>
      </c>
      <c r="H99">
        <f t="shared" si="32"/>
        <v>2675.6212794427774</v>
      </c>
      <c r="I99">
        <f t="shared" si="33"/>
        <v>2782.435026950975</v>
      </c>
      <c r="J99">
        <f t="shared" si="34"/>
        <v>52.987890220942873</v>
      </c>
      <c r="K99">
        <f t="shared" si="35"/>
        <v>18.033393112906648</v>
      </c>
      <c r="L99">
        <f t="shared" si="36"/>
        <v>59.566080698168534</v>
      </c>
      <c r="M99">
        <f t="shared" si="37"/>
        <v>19.501958646914055</v>
      </c>
      <c r="N99">
        <f t="shared" si="38"/>
        <v>20.562163404340424</v>
      </c>
      <c r="O99">
        <f t="shared" si="39"/>
        <v>25.815218870602468</v>
      </c>
      <c r="P99" s="11">
        <f t="shared" si="40"/>
        <v>36.353917199281639</v>
      </c>
      <c r="Q99">
        <f t="shared" si="41"/>
        <v>45.632150603155381</v>
      </c>
      <c r="R99">
        <f t="shared" si="42"/>
        <v>0.32217377480001647</v>
      </c>
      <c r="S99">
        <f t="shared" si="43"/>
        <v>0.16993763112035165</v>
      </c>
      <c r="T99" s="14">
        <f t="shared" si="44"/>
        <v>19.941359313481193</v>
      </c>
      <c r="U99" s="14">
        <f t="shared" si="45"/>
        <v>26.344884087719596</v>
      </c>
      <c r="V99">
        <f t="shared" si="46"/>
        <v>43.142841105000002</v>
      </c>
      <c r="W99">
        <f t="shared" si="47"/>
        <v>86.789737125000002</v>
      </c>
      <c r="X99">
        <f t="shared" si="48"/>
        <v>88.519225919965578</v>
      </c>
      <c r="Y99">
        <f t="shared" si="49"/>
        <v>112.31161546920072</v>
      </c>
      <c r="Z99">
        <v>75.793000000000006</v>
      </c>
      <c r="AA99">
        <f t="shared" si="50"/>
        <v>0.14334694273149112</v>
      </c>
      <c r="AB99">
        <f t="shared" si="55"/>
        <v>88.519225919965578</v>
      </c>
      <c r="AC99">
        <f t="shared" si="51"/>
        <v>112.31161546920072</v>
      </c>
      <c r="AD99">
        <f t="shared" si="52"/>
        <v>86.789737125000002</v>
      </c>
      <c r="AE99">
        <f t="shared" si="53"/>
        <v>15.152658958389596</v>
      </c>
      <c r="AF99">
        <f t="shared" si="54"/>
        <v>19.019915015957313</v>
      </c>
    </row>
    <row r="100" spans="1:32" x14ac:dyDescent="0.25">
      <c r="A100">
        <v>3622.25</v>
      </c>
      <c r="B100">
        <v>2.504</v>
      </c>
      <c r="C100">
        <v>66.763000000000005</v>
      </c>
      <c r="D100">
        <f t="shared" si="28"/>
        <v>2504</v>
      </c>
      <c r="E100">
        <f t="shared" si="29"/>
        <v>4565.4029926755829</v>
      </c>
      <c r="F100">
        <f t="shared" si="30"/>
        <v>4847.844987493072</v>
      </c>
      <c r="G100">
        <f t="shared" si="31"/>
        <v>4825.7302817428808</v>
      </c>
      <c r="H100">
        <f t="shared" si="32"/>
        <v>2666.6732558995573</v>
      </c>
      <c r="I100">
        <f t="shared" si="33"/>
        <v>2776.6376024973233</v>
      </c>
      <c r="J100">
        <f t="shared" si="34"/>
        <v>52.190632831770053</v>
      </c>
      <c r="K100">
        <f t="shared" si="35"/>
        <v>17.806310219339782</v>
      </c>
      <c r="L100">
        <f t="shared" si="36"/>
        <v>58.848008960995308</v>
      </c>
      <c r="M100">
        <f t="shared" si="37"/>
        <v>19.305129804507619</v>
      </c>
      <c r="N100">
        <f t="shared" si="38"/>
        <v>20.237749351980071</v>
      </c>
      <c r="O100">
        <f t="shared" si="39"/>
        <v>25.364584877184544</v>
      </c>
      <c r="P100" s="11">
        <f t="shared" si="40"/>
        <v>35.920644916984031</v>
      </c>
      <c r="Q100">
        <f t="shared" si="41"/>
        <v>45.175702549829893</v>
      </c>
      <c r="R100">
        <f t="shared" si="42"/>
        <v>0.32072253485648189</v>
      </c>
      <c r="S100">
        <f t="shared" si="43"/>
        <v>0.17004399885676172</v>
      </c>
      <c r="T100" s="14">
        <f t="shared" si="44"/>
        <v>19.650588215097908</v>
      </c>
      <c r="U100" s="14">
        <f t="shared" si="45"/>
        <v>26.022407808469655</v>
      </c>
      <c r="V100">
        <f t="shared" si="46"/>
        <v>43.144329970000001</v>
      </c>
      <c r="W100">
        <f t="shared" si="47"/>
        <v>86.79273225</v>
      </c>
      <c r="X100">
        <f t="shared" si="48"/>
        <v>88.233866869423053</v>
      </c>
      <c r="Y100">
        <f t="shared" si="49"/>
        <v>111.78612523092235</v>
      </c>
      <c r="Z100">
        <v>76.427000000000007</v>
      </c>
      <c r="AA100">
        <f t="shared" si="50"/>
        <v>0.15102797397656934</v>
      </c>
      <c r="AB100">
        <f t="shared" si="55"/>
        <v>88.233866869423053</v>
      </c>
      <c r="AC100">
        <f t="shared" si="51"/>
        <v>111.78612523092235</v>
      </c>
      <c r="AD100">
        <f t="shared" si="52"/>
        <v>86.79273225</v>
      </c>
      <c r="AE100">
        <f t="shared" si="53"/>
        <v>15.052539993044302</v>
      </c>
      <c r="AF100">
        <f t="shared" si="54"/>
        <v>18.93087028133132</v>
      </c>
    </row>
    <row r="101" spans="1:32" x14ac:dyDescent="0.25">
      <c r="A101">
        <v>3622.375</v>
      </c>
      <c r="B101">
        <v>2.484</v>
      </c>
      <c r="C101">
        <v>67.400999999999996</v>
      </c>
      <c r="D101">
        <f t="shared" si="28"/>
        <v>2484</v>
      </c>
      <c r="E101">
        <f t="shared" si="29"/>
        <v>4522.1880980994347</v>
      </c>
      <c r="F101">
        <f t="shared" si="30"/>
        <v>4817.123518938889</v>
      </c>
      <c r="G101">
        <f t="shared" si="31"/>
        <v>4785.272497440691</v>
      </c>
      <c r="H101">
        <f t="shared" si="32"/>
        <v>2648.1480812267801</v>
      </c>
      <c r="I101">
        <f t="shared" si="33"/>
        <v>2764.6351418268305</v>
      </c>
      <c r="J101">
        <f t="shared" si="34"/>
        <v>50.798260023366971</v>
      </c>
      <c r="K101">
        <f t="shared" si="35"/>
        <v>17.419517638101013</v>
      </c>
      <c r="L101">
        <f t="shared" si="36"/>
        <v>57.640422627838035</v>
      </c>
      <c r="M101">
        <f t="shared" si="37"/>
        <v>18.985727349080868</v>
      </c>
      <c r="N101">
        <f t="shared" si="38"/>
        <v>19.668967929676299</v>
      </c>
      <c r="O101">
        <f t="shared" si="39"/>
        <v>24.563869685133824</v>
      </c>
      <c r="P101" s="11">
        <f t="shared" si="40"/>
        <v>35.188676515931377</v>
      </c>
      <c r="Q101">
        <f t="shared" si="41"/>
        <v>44.435998144692654</v>
      </c>
      <c r="R101">
        <f t="shared" si="42"/>
        <v>0.31773461811032555</v>
      </c>
      <c r="S101">
        <f t="shared" si="43"/>
        <v>0.17024745293321286</v>
      </c>
      <c r="T101" s="14">
        <f t="shared" si="44"/>
        <v>19.161155705737034</v>
      </c>
      <c r="U101" s="14">
        <f t="shared" si="45"/>
        <v>25.501371728250106</v>
      </c>
      <c r="V101">
        <f t="shared" si="46"/>
        <v>43.145818835</v>
      </c>
      <c r="W101">
        <f t="shared" si="47"/>
        <v>86.795727374999998</v>
      </c>
      <c r="X101">
        <f t="shared" si="48"/>
        <v>87.749177498292156</v>
      </c>
      <c r="Y101">
        <f t="shared" si="49"/>
        <v>110.91176486417082</v>
      </c>
      <c r="Z101">
        <v>76.025000000000006</v>
      </c>
      <c r="AA101">
        <f t="shared" si="50"/>
        <v>0.14615766709877526</v>
      </c>
      <c r="AB101">
        <f t="shared" si="55"/>
        <v>87.749177498292156</v>
      </c>
      <c r="AC101">
        <f t="shared" si="51"/>
        <v>110.91176486417082</v>
      </c>
      <c r="AD101">
        <f t="shared" si="52"/>
        <v>86.795727374999998</v>
      </c>
      <c r="AE101">
        <f t="shared" si="53"/>
        <v>14.695823029934012</v>
      </c>
      <c r="AF101">
        <f t="shared" si="54"/>
        <v>18.557775669602929</v>
      </c>
    </row>
    <row r="102" spans="1:32" x14ac:dyDescent="0.25">
      <c r="A102">
        <v>3622.5</v>
      </c>
      <c r="B102">
        <v>2.448</v>
      </c>
      <c r="C102">
        <v>68.022999999999996</v>
      </c>
      <c r="D102">
        <f t="shared" si="28"/>
        <v>2448</v>
      </c>
      <c r="E102">
        <f t="shared" si="29"/>
        <v>4480.8373638328212</v>
      </c>
      <c r="F102">
        <f t="shared" si="30"/>
        <v>4787.7272819487525</v>
      </c>
      <c r="G102">
        <f t="shared" si="31"/>
        <v>4746.5599400202873</v>
      </c>
      <c r="H102">
        <f t="shared" si="32"/>
        <v>2630.2555345675482</v>
      </c>
      <c r="I102">
        <f t="shared" si="33"/>
        <v>2753.0425608463152</v>
      </c>
      <c r="J102">
        <f t="shared" si="34"/>
        <v>49.15070772178241</v>
      </c>
      <c r="K102">
        <f t="shared" si="35"/>
        <v>16.935861745597641</v>
      </c>
      <c r="L102">
        <f t="shared" si="36"/>
        <v>56.113870024422525</v>
      </c>
      <c r="M102">
        <f t="shared" si="37"/>
        <v>18.553987700802868</v>
      </c>
      <c r="N102">
        <f t="shared" si="38"/>
        <v>19.00589462281679</v>
      </c>
      <c r="O102">
        <f t="shared" si="39"/>
        <v>23.652995764343984</v>
      </c>
      <c r="P102" s="11">
        <f t="shared" si="40"/>
        <v>34.25544783231642</v>
      </c>
      <c r="Q102">
        <f t="shared" si="41"/>
        <v>43.432056420829326</v>
      </c>
      <c r="R102">
        <f t="shared" si="42"/>
        <v>0.31487047217756747</v>
      </c>
      <c r="S102">
        <f t="shared" si="43"/>
        <v>0.17042376876615944</v>
      </c>
      <c r="T102" s="14">
        <f t="shared" si="44"/>
        <v>18.54047091187461</v>
      </c>
      <c r="U102" s="14">
        <f t="shared" si="45"/>
        <v>24.79733328972042</v>
      </c>
      <c r="V102">
        <f t="shared" si="46"/>
        <v>43.147307700000006</v>
      </c>
      <c r="W102">
        <f t="shared" si="47"/>
        <v>86.798722499999997</v>
      </c>
      <c r="X102">
        <f t="shared" si="48"/>
        <v>87.128127298501653</v>
      </c>
      <c r="Y102">
        <f t="shared" si="49"/>
        <v>109.76399229348115</v>
      </c>
      <c r="Z102">
        <v>74.700999999999993</v>
      </c>
      <c r="AA102">
        <f t="shared" si="50"/>
        <v>0.13011715389927425</v>
      </c>
      <c r="AB102">
        <f t="shared" si="55"/>
        <v>87.128127298501639</v>
      </c>
      <c r="AC102">
        <f t="shared" si="51"/>
        <v>109.76399229348114</v>
      </c>
      <c r="AD102">
        <f t="shared" si="52"/>
        <v>86.798722499999997</v>
      </c>
      <c r="AE102">
        <f t="shared" si="53"/>
        <v>14.145815838885431</v>
      </c>
      <c r="AF102">
        <f t="shared" si="54"/>
        <v>17.935304032240044</v>
      </c>
    </row>
    <row r="103" spans="1:32" x14ac:dyDescent="0.25">
      <c r="A103">
        <v>3622.625</v>
      </c>
      <c r="B103">
        <v>2.4420000000000002</v>
      </c>
      <c r="C103">
        <v>68.397000000000006</v>
      </c>
      <c r="D103">
        <f t="shared" si="28"/>
        <v>2442</v>
      </c>
      <c r="E103">
        <f t="shared" si="29"/>
        <v>4456.3358042019381</v>
      </c>
      <c r="F103">
        <f t="shared" si="30"/>
        <v>4770.3091232071574</v>
      </c>
      <c r="G103">
        <f t="shared" si="31"/>
        <v>4723.6215798938547</v>
      </c>
      <c r="H103">
        <f t="shared" si="32"/>
        <v>2619.5755899100532</v>
      </c>
      <c r="I103">
        <f t="shared" si="33"/>
        <v>2746.1230247027233</v>
      </c>
      <c r="J103">
        <f t="shared" si="34"/>
        <v>48.495504129141224</v>
      </c>
      <c r="K103">
        <f t="shared" si="35"/>
        <v>16.757434454398854</v>
      </c>
      <c r="L103">
        <f t="shared" si="36"/>
        <v>55.5697835777883</v>
      </c>
      <c r="M103">
        <f t="shared" si="37"/>
        <v>18.415590050331542</v>
      </c>
      <c r="N103">
        <f t="shared" si="38"/>
        <v>18.738603477125217</v>
      </c>
      <c r="O103">
        <f t="shared" si="39"/>
        <v>23.271253696740494</v>
      </c>
      <c r="P103" s="11">
        <f t="shared" si="40"/>
        <v>33.91972688295084</v>
      </c>
      <c r="Q103">
        <f t="shared" si="41"/>
        <v>43.111639069221681</v>
      </c>
      <c r="R103">
        <f t="shared" si="42"/>
        <v>0.31317129356533013</v>
      </c>
      <c r="S103">
        <f t="shared" si="43"/>
        <v>0.17052016664667019</v>
      </c>
      <c r="T103" s="14">
        <f t="shared" si="44"/>
        <v>18.318108916655877</v>
      </c>
      <c r="U103" s="14">
        <f t="shared" si="45"/>
        <v>24.573398945724595</v>
      </c>
      <c r="V103">
        <f t="shared" si="46"/>
        <v>43.148796564999998</v>
      </c>
      <c r="W103">
        <f t="shared" si="47"/>
        <v>86.801717624999995</v>
      </c>
      <c r="X103">
        <f t="shared" si="48"/>
        <v>86.905929077553679</v>
      </c>
      <c r="Y103">
        <f t="shared" si="49"/>
        <v>109.37294893895817</v>
      </c>
      <c r="Z103">
        <v>73.715999999999994</v>
      </c>
      <c r="AA103">
        <f t="shared" si="50"/>
        <v>0.11818369052955496</v>
      </c>
      <c r="AB103">
        <f t="shared" si="55"/>
        <v>86.905929077553665</v>
      </c>
      <c r="AC103">
        <f t="shared" si="51"/>
        <v>109.37294893895816</v>
      </c>
      <c r="AD103">
        <f t="shared" si="52"/>
        <v>86.801717624999995</v>
      </c>
      <c r="AE103">
        <f t="shared" si="53"/>
        <v>13.889118811667892</v>
      </c>
      <c r="AF103">
        <f t="shared" si="54"/>
        <v>17.652933328868599</v>
      </c>
    </row>
    <row r="104" spans="1:32" x14ac:dyDescent="0.25">
      <c r="A104">
        <v>3622.75</v>
      </c>
      <c r="B104">
        <v>2.4510000000000001</v>
      </c>
      <c r="C104">
        <v>68.751000000000005</v>
      </c>
      <c r="D104">
        <f t="shared" si="28"/>
        <v>2451</v>
      </c>
      <c r="E104">
        <f t="shared" si="29"/>
        <v>4433.3900597809488</v>
      </c>
      <c r="F104">
        <f t="shared" si="30"/>
        <v>4753.9969934982764</v>
      </c>
      <c r="G104">
        <f t="shared" si="31"/>
        <v>4702.1397739669246</v>
      </c>
      <c r="H104">
        <f t="shared" si="32"/>
        <v>2609.520427147434</v>
      </c>
      <c r="I104">
        <f t="shared" si="33"/>
        <v>2739.6082847488224</v>
      </c>
      <c r="J104">
        <f t="shared" si="34"/>
        <v>48.17427613172525</v>
      </c>
      <c r="K104">
        <f t="shared" si="35"/>
        <v>16.69032190312403</v>
      </c>
      <c r="L104">
        <f t="shared" si="36"/>
        <v>55.393794652181285</v>
      </c>
      <c r="M104">
        <f t="shared" si="37"/>
        <v>18.395866660521605</v>
      </c>
      <c r="N104">
        <f t="shared" si="38"/>
        <v>18.602061331138074</v>
      </c>
      <c r="O104">
        <f t="shared" si="39"/>
        <v>23.055537099681644</v>
      </c>
      <c r="P104" s="11">
        <f t="shared" si="40"/>
        <v>33.807044780968958</v>
      </c>
      <c r="Q104">
        <f t="shared" si="41"/>
        <v>43.068595173781326</v>
      </c>
      <c r="R104">
        <f t="shared" si="42"/>
        <v>0.31157876063869006</v>
      </c>
      <c r="S104">
        <f t="shared" si="43"/>
        <v>0.17060522259080496</v>
      </c>
      <c r="T104" s="14">
        <f t="shared" si="44"/>
        <v>18.24358559227316</v>
      </c>
      <c r="U104" s="14">
        <f t="shared" si="45"/>
        <v>24.54334475860805</v>
      </c>
      <c r="V104">
        <f t="shared" si="46"/>
        <v>43.150285429999997</v>
      </c>
      <c r="W104">
        <f t="shared" si="47"/>
        <v>86.804712749999993</v>
      </c>
      <c r="X104">
        <f t="shared" si="48"/>
        <v>86.833875987751327</v>
      </c>
      <c r="Y104">
        <f t="shared" si="49"/>
        <v>109.27683331358769</v>
      </c>
      <c r="Z104">
        <v>73.221000000000004</v>
      </c>
      <c r="AA104">
        <f t="shared" si="50"/>
        <v>0.1121866708665997</v>
      </c>
      <c r="AB104">
        <f t="shared" si="55"/>
        <v>86.833875987751313</v>
      </c>
      <c r="AC104">
        <f t="shared" si="51"/>
        <v>109.27683331358769</v>
      </c>
      <c r="AD104">
        <f t="shared" si="52"/>
        <v>86.804712749999993</v>
      </c>
      <c r="AE104">
        <f t="shared" si="53"/>
        <v>13.783845902892722</v>
      </c>
      <c r="AF104">
        <f t="shared" si="54"/>
        <v>17.559975531006945</v>
      </c>
    </row>
    <row r="105" spans="1:32" x14ac:dyDescent="0.25">
      <c r="A105">
        <v>3622.875</v>
      </c>
      <c r="B105">
        <v>2.4670000000000001</v>
      </c>
      <c r="C105">
        <v>69.355999999999995</v>
      </c>
      <c r="D105">
        <f t="shared" si="28"/>
        <v>2467</v>
      </c>
      <c r="E105">
        <f t="shared" si="29"/>
        <v>4394.7171117134785</v>
      </c>
      <c r="F105">
        <f t="shared" si="30"/>
        <v>4726.5043947171116</v>
      </c>
      <c r="G105">
        <f t="shared" si="31"/>
        <v>4665.9341599861582</v>
      </c>
      <c r="H105">
        <f t="shared" si="32"/>
        <v>2592.4550135461468</v>
      </c>
      <c r="I105">
        <f t="shared" si="33"/>
        <v>2728.5516032765481</v>
      </c>
      <c r="J105">
        <f t="shared" si="34"/>
        <v>47.646499459732567</v>
      </c>
      <c r="K105">
        <f t="shared" si="35"/>
        <v>16.580270334241781</v>
      </c>
      <c r="L105">
        <f t="shared" si="36"/>
        <v>55.112394638022181</v>
      </c>
      <c r="M105">
        <f t="shared" si="37"/>
        <v>18.366799832250031</v>
      </c>
      <c r="N105">
        <f t="shared" si="38"/>
        <v>18.378794973522119</v>
      </c>
      <c r="O105">
        <f t="shared" si="39"/>
        <v>22.700862805145952</v>
      </c>
      <c r="P105" s="11">
        <f t="shared" si="40"/>
        <v>33.622255878373835</v>
      </c>
      <c r="Q105">
        <f t="shared" si="41"/>
        <v>43.005408220022332</v>
      </c>
      <c r="R105">
        <f t="shared" si="42"/>
        <v>0.30889230294320896</v>
      </c>
      <c r="S105">
        <f t="shared" si="43"/>
        <v>0.17073765198087709</v>
      </c>
      <c r="T105" s="14">
        <f t="shared" si="44"/>
        <v>18.12149483747789</v>
      </c>
      <c r="U105" s="14">
        <f t="shared" si="45"/>
        <v>24.499238496457782</v>
      </c>
      <c r="V105">
        <f t="shared" si="46"/>
        <v>43.151774295000003</v>
      </c>
      <c r="W105">
        <f t="shared" si="47"/>
        <v>86.807707875000006</v>
      </c>
      <c r="X105">
        <f t="shared" si="48"/>
        <v>86.715801880952654</v>
      </c>
      <c r="Y105">
        <f t="shared" si="49"/>
        <v>109.12329767629768</v>
      </c>
      <c r="Z105">
        <v>73.14</v>
      </c>
      <c r="AA105">
        <f t="shared" si="50"/>
        <v>0.11120534037629787</v>
      </c>
      <c r="AB105">
        <f t="shared" si="55"/>
        <v>86.715801880952668</v>
      </c>
      <c r="AC105">
        <f t="shared" si="51"/>
        <v>109.1232976762977</v>
      </c>
      <c r="AD105">
        <f t="shared" si="52"/>
        <v>86.807707875000006</v>
      </c>
      <c r="AE105">
        <f t="shared" si="53"/>
        <v>13.698880157065807</v>
      </c>
      <c r="AF105">
        <f t="shared" si="54"/>
        <v>17.521903808087732</v>
      </c>
    </row>
    <row r="106" spans="1:32" x14ac:dyDescent="0.25">
      <c r="A106">
        <v>3623</v>
      </c>
      <c r="B106">
        <v>2.48</v>
      </c>
      <c r="C106">
        <v>70.277000000000001</v>
      </c>
      <c r="D106">
        <f t="shared" si="28"/>
        <v>2480</v>
      </c>
      <c r="E106">
        <f t="shared" si="29"/>
        <v>4337.1230985955572</v>
      </c>
      <c r="F106">
        <f t="shared" si="30"/>
        <v>4685.5608107915823</v>
      </c>
      <c r="G106">
        <f t="shared" si="31"/>
        <v>4612.0146449051608</v>
      </c>
      <c r="H106">
        <f t="shared" si="32"/>
        <v>2566.7598008700515</v>
      </c>
      <c r="I106">
        <f t="shared" si="33"/>
        <v>2711.9036749837069</v>
      </c>
      <c r="J106">
        <f t="shared" si="34"/>
        <v>46.65037919548039</v>
      </c>
      <c r="K106">
        <f t="shared" si="35"/>
        <v>16.338874570898916</v>
      </c>
      <c r="L106">
        <f t="shared" si="36"/>
        <v>54.44711067683216</v>
      </c>
      <c r="M106">
        <f t="shared" si="37"/>
        <v>18.238965425127532</v>
      </c>
      <c r="N106">
        <f t="shared" si="38"/>
        <v>17.969179826577097</v>
      </c>
      <c r="O106">
        <f t="shared" si="39"/>
        <v>22.078790790220694</v>
      </c>
      <c r="P106" s="11">
        <f t="shared" si="40"/>
        <v>33.187303432565287</v>
      </c>
      <c r="Q106">
        <f t="shared" si="41"/>
        <v>42.712415946161414</v>
      </c>
      <c r="R106">
        <f t="shared" si="42"/>
        <v>0.30488707218690325</v>
      </c>
      <c r="S106">
        <f t="shared" si="43"/>
        <v>0.1709111495797124</v>
      </c>
      <c r="T106" s="14">
        <f t="shared" si="44"/>
        <v>17.834717011945955</v>
      </c>
      <c r="U106" s="14">
        <f t="shared" si="45"/>
        <v>24.294912564325177</v>
      </c>
      <c r="V106">
        <f t="shared" si="46"/>
        <v>43.153263160000002</v>
      </c>
      <c r="W106">
        <f t="shared" si="47"/>
        <v>86.810703000000004</v>
      </c>
      <c r="X106">
        <f t="shared" si="48"/>
        <v>86.433609391108703</v>
      </c>
      <c r="Y106">
        <f t="shared" si="49"/>
        <v>108.68514720976428</v>
      </c>
      <c r="Z106">
        <v>73.522000000000006</v>
      </c>
      <c r="AA106">
        <f t="shared" si="50"/>
        <v>0.11583334342932612</v>
      </c>
      <c r="AB106">
        <f t="shared" si="55"/>
        <v>86.433609391108703</v>
      </c>
      <c r="AC106">
        <f t="shared" si="51"/>
        <v>108.68514720976428</v>
      </c>
      <c r="AD106">
        <f t="shared" si="52"/>
        <v>86.810703000000004</v>
      </c>
      <c r="AE106">
        <f t="shared" si="53"/>
        <v>13.566462712711278</v>
      </c>
      <c r="AF106">
        <f t="shared" si="54"/>
        <v>17.460183213765347</v>
      </c>
    </row>
    <row r="107" spans="1:32" x14ac:dyDescent="0.25">
      <c r="A107">
        <v>3623.125</v>
      </c>
      <c r="B107">
        <v>2.472</v>
      </c>
      <c r="C107">
        <v>71.111000000000004</v>
      </c>
      <c r="D107">
        <f t="shared" si="28"/>
        <v>2472</v>
      </c>
      <c r="E107">
        <f t="shared" si="29"/>
        <v>4286.2566972760897</v>
      </c>
      <c r="F107">
        <f t="shared" si="30"/>
        <v>4649.3998860935726</v>
      </c>
      <c r="G107">
        <f t="shared" si="31"/>
        <v>4564.3935199898751</v>
      </c>
      <c r="H107">
        <f t="shared" si="32"/>
        <v>2543.7807072969717</v>
      </c>
      <c r="I107">
        <f t="shared" si="33"/>
        <v>2697.015520257708</v>
      </c>
      <c r="J107">
        <f t="shared" si="34"/>
        <v>45.415575286061888</v>
      </c>
      <c r="K107">
        <f t="shared" si="35"/>
        <v>15.99586774900985</v>
      </c>
      <c r="L107">
        <f t="shared" si="36"/>
        <v>53.437024511594721</v>
      </c>
      <c r="M107">
        <f t="shared" si="37"/>
        <v>17.981062795215081</v>
      </c>
      <c r="N107">
        <f t="shared" si="38"/>
        <v>17.474898921164559</v>
      </c>
      <c r="O107">
        <f t="shared" si="39"/>
        <v>21.369081536281588</v>
      </c>
      <c r="P107" s="11">
        <f t="shared" si="40"/>
        <v>32.536566408598631</v>
      </c>
      <c r="Q107">
        <f t="shared" si="41"/>
        <v>42.113194347775753</v>
      </c>
      <c r="R107">
        <f t="shared" si="42"/>
        <v>0.30134680462509755</v>
      </c>
      <c r="S107">
        <f t="shared" si="43"/>
        <v>0.17104296968982419</v>
      </c>
      <c r="T107" s="14">
        <f t="shared" si="44"/>
        <v>17.407245763318297</v>
      </c>
      <c r="U107" s="14">
        <f t="shared" si="45"/>
        <v>23.878013030422711</v>
      </c>
      <c r="V107">
        <f t="shared" si="46"/>
        <v>43.154752025000001</v>
      </c>
      <c r="W107">
        <f t="shared" si="47"/>
        <v>86.813698125000002</v>
      </c>
      <c r="X107">
        <f t="shared" si="48"/>
        <v>86.004570800953388</v>
      </c>
      <c r="Y107">
        <f t="shared" si="49"/>
        <v>107.9414674111158</v>
      </c>
      <c r="Z107">
        <v>74.843000000000004</v>
      </c>
      <c r="AA107">
        <f t="shared" si="50"/>
        <v>0.13183751105511207</v>
      </c>
      <c r="AB107">
        <f t="shared" si="55"/>
        <v>86.004570800953388</v>
      </c>
      <c r="AC107">
        <f t="shared" si="51"/>
        <v>107.9414674111158</v>
      </c>
      <c r="AD107">
        <f t="shared" si="52"/>
        <v>86.813698125000002</v>
      </c>
      <c r="AE107">
        <f t="shared" si="53"/>
        <v>13.452328217187947</v>
      </c>
      <c r="AF107">
        <f t="shared" si="54"/>
        <v>17.411810008654939</v>
      </c>
    </row>
    <row r="108" spans="1:32" x14ac:dyDescent="0.25">
      <c r="A108">
        <v>3623.25</v>
      </c>
      <c r="B108">
        <v>2.46</v>
      </c>
      <c r="C108">
        <v>71.617999999999995</v>
      </c>
      <c r="D108">
        <f t="shared" si="28"/>
        <v>2460</v>
      </c>
      <c r="E108">
        <f t="shared" si="29"/>
        <v>4255.9133178809798</v>
      </c>
      <c r="F108">
        <f t="shared" si="30"/>
        <v>4627.8287776815887</v>
      </c>
      <c r="G108">
        <f t="shared" si="31"/>
        <v>4535.9860482001732</v>
      </c>
      <c r="H108">
        <f t="shared" si="32"/>
        <v>2529.9427521006037</v>
      </c>
      <c r="I108">
        <f t="shared" si="33"/>
        <v>2688.0499090859812</v>
      </c>
      <c r="J108">
        <f t="shared" si="34"/>
        <v>44.557483496519048</v>
      </c>
      <c r="K108">
        <f t="shared" si="35"/>
        <v>15.745501409109687</v>
      </c>
      <c r="L108">
        <f t="shared" si="36"/>
        <v>52.685326021023158</v>
      </c>
      <c r="M108">
        <f t="shared" si="37"/>
        <v>17.775006291793392</v>
      </c>
      <c r="N108">
        <f t="shared" si="38"/>
        <v>17.135313437436373</v>
      </c>
      <c r="O108">
        <f t="shared" si="39"/>
        <v>20.892729475064279</v>
      </c>
      <c r="P108" s="11">
        <f t="shared" si="40"/>
        <v>32.053841355632521</v>
      </c>
      <c r="Q108">
        <f t="shared" si="41"/>
        <v>41.633082597884481</v>
      </c>
      <c r="R108">
        <f t="shared" si="42"/>
        <v>0.29923428999092178</v>
      </c>
      <c r="S108">
        <f t="shared" si="43"/>
        <v>0.17111302000231102</v>
      </c>
      <c r="T108" s="14">
        <f t="shared" si="44"/>
        <v>17.091381050308872</v>
      </c>
      <c r="U108" s="14">
        <f t="shared" si="45"/>
        <v>23.544943725584169</v>
      </c>
      <c r="V108">
        <f t="shared" si="46"/>
        <v>43.156240889999992</v>
      </c>
      <c r="W108">
        <f t="shared" si="47"/>
        <v>86.81669325</v>
      </c>
      <c r="X108">
        <f t="shared" si="48"/>
        <v>85.684744519062633</v>
      </c>
      <c r="Y108">
        <f t="shared" si="49"/>
        <v>107.37025219505057</v>
      </c>
      <c r="Z108">
        <v>77.777000000000001</v>
      </c>
      <c r="AA108">
        <f t="shared" si="50"/>
        <v>0.16738348214826576</v>
      </c>
      <c r="AB108">
        <f t="shared" si="55"/>
        <v>85.684744519062633</v>
      </c>
      <c r="AC108">
        <f t="shared" si="51"/>
        <v>107.37025219505057</v>
      </c>
      <c r="AD108">
        <f t="shared" si="52"/>
        <v>86.81669325</v>
      </c>
      <c r="AE108">
        <f t="shared" si="53"/>
        <v>13.585064886542902</v>
      </c>
      <c r="AF108">
        <f t="shared" si="54"/>
        <v>17.644940656065089</v>
      </c>
    </row>
    <row r="109" spans="1:32" x14ac:dyDescent="0.25">
      <c r="A109">
        <v>3623.375</v>
      </c>
      <c r="B109">
        <v>2.448</v>
      </c>
      <c r="C109">
        <v>71.988</v>
      </c>
      <c r="D109">
        <f t="shared" si="28"/>
        <v>2448</v>
      </c>
      <c r="E109">
        <f t="shared" si="29"/>
        <v>4234.0390065010833</v>
      </c>
      <c r="F109">
        <f t="shared" si="30"/>
        <v>4612.2783297216201</v>
      </c>
      <c r="G109">
        <f t="shared" si="31"/>
        <v>4515.507317886314</v>
      </c>
      <c r="H109">
        <f t="shared" si="32"/>
        <v>2519.9057397930228</v>
      </c>
      <c r="I109">
        <f t="shared" si="33"/>
        <v>2681.5469288118993</v>
      </c>
      <c r="J109">
        <f t="shared" si="34"/>
        <v>43.88550728338592</v>
      </c>
      <c r="K109">
        <f t="shared" si="35"/>
        <v>15.544616246857581</v>
      </c>
      <c r="L109">
        <f t="shared" si="36"/>
        <v>52.076576684726525</v>
      </c>
      <c r="M109">
        <f t="shared" si="37"/>
        <v>17.602818744117457</v>
      </c>
      <c r="N109">
        <f t="shared" si="38"/>
        <v>16.870939196491612</v>
      </c>
      <c r="O109">
        <f t="shared" si="39"/>
        <v>20.526456967827748</v>
      </c>
      <c r="P109" s="11">
        <f t="shared" si="40"/>
        <v>31.663589487886068</v>
      </c>
      <c r="Q109">
        <f t="shared" si="41"/>
        <v>41.231430677825117</v>
      </c>
      <c r="R109">
        <f t="shared" si="42"/>
        <v>0.29771133456338666</v>
      </c>
      <c r="S109">
        <f t="shared" si="43"/>
        <v>0.17115989425284292</v>
      </c>
      <c r="T109" s="14">
        <f t="shared" si="44"/>
        <v>16.836805785056857</v>
      </c>
      <c r="U109" s="14">
        <f t="shared" si="45"/>
        <v>23.266967615144324</v>
      </c>
      <c r="V109">
        <f t="shared" si="46"/>
        <v>43.157729755000005</v>
      </c>
      <c r="W109">
        <f t="shared" si="47"/>
        <v>86.819688374999998</v>
      </c>
      <c r="X109">
        <f t="shared" si="48"/>
        <v>85.425498541058474</v>
      </c>
      <c r="Y109">
        <f t="shared" si="49"/>
        <v>106.90093740888177</v>
      </c>
      <c r="Z109">
        <v>82.317999999999998</v>
      </c>
      <c r="AA109">
        <f t="shared" si="50"/>
        <v>0.2223985655613574</v>
      </c>
      <c r="AB109">
        <f t="shared" si="55"/>
        <v>85.425498541058474</v>
      </c>
      <c r="AC109">
        <f t="shared" si="51"/>
        <v>106.90093740888177</v>
      </c>
      <c r="AD109">
        <f t="shared" si="52"/>
        <v>86.819688374999998</v>
      </c>
      <c r="AE109">
        <f t="shared" si="53"/>
        <v>13.927744315390891</v>
      </c>
      <c r="AF109">
        <f t="shared" si="54"/>
        <v>18.136314723831749</v>
      </c>
    </row>
    <row r="110" spans="1:32" x14ac:dyDescent="0.25">
      <c r="A110">
        <v>3623.5</v>
      </c>
      <c r="B110">
        <v>2.4460000000000002</v>
      </c>
      <c r="C110">
        <v>72.98</v>
      </c>
      <c r="D110">
        <f t="shared" si="28"/>
        <v>2446</v>
      </c>
      <c r="E110">
        <f t="shared" si="29"/>
        <v>4176.486708687311</v>
      </c>
      <c r="F110">
        <f t="shared" si="30"/>
        <v>4571.3644012058094</v>
      </c>
      <c r="G110">
        <f t="shared" si="31"/>
        <v>4461.6268566730605</v>
      </c>
      <c r="H110">
        <f t="shared" si="32"/>
        <v>2493.2481635054064</v>
      </c>
      <c r="I110">
        <f t="shared" si="33"/>
        <v>2664.2754851351528</v>
      </c>
      <c r="J110">
        <f t="shared" si="34"/>
        <v>42.665678843300967</v>
      </c>
      <c r="K110">
        <f t="shared" si="35"/>
        <v>15.205036546197258</v>
      </c>
      <c r="L110">
        <f t="shared" si="36"/>
        <v>51.11497310714433</v>
      </c>
      <c r="M110">
        <f t="shared" si="37"/>
        <v>17.362598003253009</v>
      </c>
      <c r="N110">
        <f t="shared" si="38"/>
        <v>16.389777100638312</v>
      </c>
      <c r="O110">
        <f t="shared" si="39"/>
        <v>19.826494296022283</v>
      </c>
      <c r="P110" s="11">
        <f t="shared" si="40"/>
        <v>31.019390993623546</v>
      </c>
      <c r="Q110">
        <f t="shared" si="41"/>
        <v>40.672591061592151</v>
      </c>
      <c r="R110">
        <f t="shared" si="42"/>
        <v>0.29370517237669119</v>
      </c>
      <c r="S110">
        <f t="shared" si="43"/>
        <v>0.17127030914301661</v>
      </c>
      <c r="T110" s="14">
        <f t="shared" si="44"/>
        <v>16.418118366905208</v>
      </c>
      <c r="U110" s="14">
        <f t="shared" si="45"/>
        <v>22.881218659040506</v>
      </c>
      <c r="V110">
        <f t="shared" si="46"/>
        <v>43.159218620000004</v>
      </c>
      <c r="W110">
        <f t="shared" si="47"/>
        <v>86.822683499999997</v>
      </c>
      <c r="X110">
        <f t="shared" si="48"/>
        <v>85.004437890371165</v>
      </c>
      <c r="Y110">
        <f t="shared" si="49"/>
        <v>106.18680745433984</v>
      </c>
      <c r="Z110">
        <v>88.039000000000001</v>
      </c>
      <c r="AA110">
        <f t="shared" si="50"/>
        <v>0.29170957463563568</v>
      </c>
      <c r="AB110">
        <f t="shared" si="55"/>
        <v>85.004437890371165</v>
      </c>
      <c r="AC110">
        <f t="shared" si="51"/>
        <v>106.18680745433984</v>
      </c>
      <c r="AD110">
        <f t="shared" si="52"/>
        <v>86.822683499999997</v>
      </c>
      <c r="AE110">
        <f t="shared" si="53"/>
        <v>14.271462183669028</v>
      </c>
      <c r="AF110">
        <f t="shared" si="54"/>
        <v>18.712725384153032</v>
      </c>
    </row>
    <row r="111" spans="1:32" x14ac:dyDescent="0.25">
      <c r="A111">
        <v>3623.625</v>
      </c>
      <c r="B111">
        <v>2.4430000000000001</v>
      </c>
      <c r="C111">
        <v>75.091999999999999</v>
      </c>
      <c r="D111">
        <f t="shared" si="28"/>
        <v>2443</v>
      </c>
      <c r="E111">
        <f t="shared" si="29"/>
        <v>4059.020934320567</v>
      </c>
      <c r="F111">
        <f t="shared" si="30"/>
        <v>4487.8579822084903</v>
      </c>
      <c r="G111">
        <f t="shared" si="31"/>
        <v>4351.6553987109146</v>
      </c>
      <c r="H111">
        <f t="shared" si="32"/>
        <v>2437.6801613848675</v>
      </c>
      <c r="I111">
        <f t="shared" si="33"/>
        <v>2628.2729765612557</v>
      </c>
      <c r="J111">
        <f t="shared" si="34"/>
        <v>40.250015259252123</v>
      </c>
      <c r="K111">
        <f t="shared" si="35"/>
        <v>14.517001202578451</v>
      </c>
      <c r="L111">
        <f t="shared" si="36"/>
        <v>49.204143622878227</v>
      </c>
      <c r="M111">
        <f t="shared" si="37"/>
        <v>16.875801424464044</v>
      </c>
      <c r="N111">
        <f t="shared" si="38"/>
        <v>15.45254077395014</v>
      </c>
      <c r="O111">
        <f t="shared" si="39"/>
        <v>18.46213122259347</v>
      </c>
      <c r="P111" s="11">
        <f t="shared" si="40"/>
        <v>29.706626204895336</v>
      </c>
      <c r="Q111">
        <f t="shared" si="41"/>
        <v>39.538363253584272</v>
      </c>
      <c r="R111">
        <f t="shared" si="42"/>
        <v>0.28554095210454528</v>
      </c>
      <c r="S111">
        <f t="shared" si="43"/>
        <v>0.17145142500513755</v>
      </c>
      <c r="T111" s="14">
        <f t="shared" si="44"/>
        <v>15.570984898180843</v>
      </c>
      <c r="U111" s="14">
        <f t="shared" si="45"/>
        <v>22.101973840869416</v>
      </c>
      <c r="V111">
        <f t="shared" si="46"/>
        <v>43.160707485000003</v>
      </c>
      <c r="W111">
        <f t="shared" si="47"/>
        <v>86.825678624999995</v>
      </c>
      <c r="X111">
        <f t="shared" si="48"/>
        <v>84.151613336213842</v>
      </c>
      <c r="Y111">
        <f t="shared" si="49"/>
        <v>104.74009107405998</v>
      </c>
      <c r="Z111">
        <v>94.088999999999999</v>
      </c>
      <c r="AA111">
        <f t="shared" si="50"/>
        <v>0.36500648162731253</v>
      </c>
      <c r="AB111">
        <f t="shared" si="55"/>
        <v>84.151613336213828</v>
      </c>
      <c r="AC111">
        <f t="shared" si="51"/>
        <v>104.74009107405998</v>
      </c>
      <c r="AD111">
        <f t="shared" si="52"/>
        <v>86.825678624999995</v>
      </c>
      <c r="AE111">
        <f t="shared" si="53"/>
        <v>14.302558901188501</v>
      </c>
      <c r="AF111">
        <f t="shared" si="54"/>
        <v>19.036149221071348</v>
      </c>
    </row>
    <row r="112" spans="1:32" x14ac:dyDescent="0.25">
      <c r="A112">
        <v>3623.75</v>
      </c>
      <c r="B112">
        <v>2.4140000000000001</v>
      </c>
      <c r="C112">
        <v>78.408000000000001</v>
      </c>
      <c r="D112">
        <f t="shared" si="28"/>
        <v>2414</v>
      </c>
      <c r="E112">
        <f t="shared" si="29"/>
        <v>3887.3584328129787</v>
      </c>
      <c r="F112">
        <f t="shared" si="30"/>
        <v>4365.8231098867464</v>
      </c>
      <c r="G112">
        <f t="shared" si="31"/>
        <v>4190.9449647995107</v>
      </c>
      <c r="H112">
        <f t="shared" si="32"/>
        <v>2353.5119553564891</v>
      </c>
      <c r="I112">
        <f t="shared" si="33"/>
        <v>2573.7403958754694</v>
      </c>
      <c r="J112">
        <f t="shared" si="34"/>
        <v>36.479295182581495</v>
      </c>
      <c r="K112">
        <f t="shared" si="35"/>
        <v>13.371190716950304</v>
      </c>
      <c r="L112">
        <f t="shared" si="36"/>
        <v>46.01183318434633</v>
      </c>
      <c r="M112">
        <f t="shared" si="37"/>
        <v>15.990673055621981</v>
      </c>
      <c r="N112">
        <f t="shared" si="38"/>
        <v>14.030487073102368</v>
      </c>
      <c r="O112">
        <f t="shared" si="39"/>
        <v>16.432430823534062</v>
      </c>
      <c r="P112" s="11">
        <f t="shared" si="40"/>
        <v>27.484813236766492</v>
      </c>
      <c r="Q112">
        <f t="shared" si="41"/>
        <v>37.471768159689304</v>
      </c>
      <c r="R112">
        <f t="shared" si="42"/>
        <v>0.27368080968682251</v>
      </c>
      <c r="S112">
        <f t="shared" si="43"/>
        <v>0.171675764658168</v>
      </c>
      <c r="T112" s="14">
        <f t="shared" si="44"/>
        <v>14.156504921605059</v>
      </c>
      <c r="U112" s="14">
        <f t="shared" si="45"/>
        <v>20.695144623621896</v>
      </c>
      <c r="V112">
        <f t="shared" si="46"/>
        <v>43.162196350000009</v>
      </c>
      <c r="W112">
        <f t="shared" si="47"/>
        <v>86.828673749999993</v>
      </c>
      <c r="X112">
        <f t="shared" si="48"/>
        <v>82.708767095595363</v>
      </c>
      <c r="Y112">
        <f t="shared" si="49"/>
        <v>102.21738822345417</v>
      </c>
      <c r="Z112">
        <v>99.548000000000002</v>
      </c>
      <c r="AA112">
        <f t="shared" si="50"/>
        <v>0.43114331059715783</v>
      </c>
      <c r="AB112">
        <f t="shared" si="55"/>
        <v>82.708767095595348</v>
      </c>
      <c r="AC112">
        <f t="shared" si="51"/>
        <v>102.21738822345415</v>
      </c>
      <c r="AD112">
        <f t="shared" si="52"/>
        <v>86.828673749999993</v>
      </c>
      <c r="AE112">
        <f t="shared" si="53"/>
        <v>13.763023863383628</v>
      </c>
      <c r="AF112">
        <f t="shared" si="54"/>
        <v>18.763992861886962</v>
      </c>
    </row>
    <row r="113" spans="1:32" x14ac:dyDescent="0.25">
      <c r="A113">
        <v>3623.875</v>
      </c>
      <c r="B113">
        <v>2.35</v>
      </c>
      <c r="C113">
        <v>81.941999999999993</v>
      </c>
      <c r="D113">
        <f t="shared" si="28"/>
        <v>2350</v>
      </c>
      <c r="E113">
        <f t="shared" si="29"/>
        <v>3719.7041810060778</v>
      </c>
      <c r="F113">
        <f t="shared" si="30"/>
        <v>4246.6377022772213</v>
      </c>
      <c r="G113">
        <f t="shared" si="31"/>
        <v>4033.9870542578906</v>
      </c>
      <c r="H113">
        <f t="shared" si="32"/>
        <v>2267.6417958667425</v>
      </c>
      <c r="I113">
        <f t="shared" si="33"/>
        <v>2518.1051195420628</v>
      </c>
      <c r="J113">
        <f t="shared" si="34"/>
        <v>32.515068106356125</v>
      </c>
      <c r="K113">
        <f t="shared" si="35"/>
        <v>12.084168388750101</v>
      </c>
      <c r="L113">
        <f t="shared" si="36"/>
        <v>42.379739669845534</v>
      </c>
      <c r="M113">
        <f t="shared" si="37"/>
        <v>14.901005473700273</v>
      </c>
      <c r="N113">
        <f t="shared" si="38"/>
        <v>12.577728722444988</v>
      </c>
      <c r="O113">
        <f t="shared" si="39"/>
        <v>14.412434625626446</v>
      </c>
      <c r="P113" s="11">
        <f t="shared" si="40"/>
        <v>24.955830830168381</v>
      </c>
      <c r="Q113">
        <f t="shared" si="41"/>
        <v>34.926999203463325</v>
      </c>
      <c r="R113">
        <f t="shared" si="42"/>
        <v>0.26224706208716547</v>
      </c>
      <c r="S113">
        <f t="shared" si="43"/>
        <v>0.17196786703783845</v>
      </c>
      <c r="T113" s="14">
        <f t="shared" si="44"/>
        <v>12.577633179292121</v>
      </c>
      <c r="U113" s="14">
        <f t="shared" si="45"/>
        <v>18.986737411827118</v>
      </c>
      <c r="V113">
        <f t="shared" si="46"/>
        <v>43.163685215000008</v>
      </c>
      <c r="W113">
        <f t="shared" si="47"/>
        <v>86.831668875000005</v>
      </c>
      <c r="X113">
        <f t="shared" si="48"/>
        <v>81.058458800587204</v>
      </c>
      <c r="Y113">
        <f t="shared" si="49"/>
        <v>99.237685478501547</v>
      </c>
      <c r="Z113">
        <v>104.47499999999999</v>
      </c>
      <c r="AA113">
        <f t="shared" si="50"/>
        <v>0.49083485782823078</v>
      </c>
      <c r="AB113">
        <f t="shared" si="55"/>
        <v>81.058458800587204</v>
      </c>
      <c r="AC113">
        <f t="shared" si="51"/>
        <v>99.237685478501547</v>
      </c>
      <c r="AD113">
        <f t="shared" si="52"/>
        <v>86.831668875000005</v>
      </c>
      <c r="AE113">
        <f t="shared" si="53"/>
        <v>12.931117467253872</v>
      </c>
      <c r="AF113">
        <f t="shared" si="54"/>
        <v>18.097779735415017</v>
      </c>
    </row>
    <row r="114" spans="1:32" x14ac:dyDescent="0.25">
      <c r="A114">
        <v>3624</v>
      </c>
      <c r="B114">
        <v>2.3109999999999999</v>
      </c>
      <c r="C114">
        <v>83.619</v>
      </c>
      <c r="D114">
        <f t="shared" si="28"/>
        <v>2311</v>
      </c>
      <c r="E114">
        <f t="shared" si="29"/>
        <v>3645.1045814946365</v>
      </c>
      <c r="F114">
        <f t="shared" si="30"/>
        <v>4193.6048469845364</v>
      </c>
      <c r="G114">
        <f t="shared" si="31"/>
        <v>3964.1469091952786</v>
      </c>
      <c r="H114">
        <f t="shared" si="32"/>
        <v>2228.1811460697481</v>
      </c>
      <c r="I114">
        <f t="shared" si="33"/>
        <v>2492.53856453859</v>
      </c>
      <c r="J114">
        <f t="shared" si="34"/>
        <v>30.705765704586696</v>
      </c>
      <c r="K114">
        <f t="shared" si="35"/>
        <v>11.47363250872831</v>
      </c>
      <c r="L114">
        <f t="shared" si="36"/>
        <v>40.641989246839223</v>
      </c>
      <c r="M114">
        <f t="shared" si="37"/>
        <v>14.357661773590651</v>
      </c>
      <c r="N114">
        <f t="shared" si="38"/>
        <v>11.926665699657921</v>
      </c>
      <c r="O114">
        <f t="shared" si="39"/>
        <v>13.522151111061335</v>
      </c>
      <c r="P114" s="11">
        <f t="shared" si="40"/>
        <v>23.749203058786634</v>
      </c>
      <c r="Q114">
        <f t="shared" si="41"/>
        <v>33.659010432803193</v>
      </c>
      <c r="R114">
        <f t="shared" si="42"/>
        <v>0.25722840207389341</v>
      </c>
      <c r="S114">
        <f t="shared" si="43"/>
        <v>0.17216197747168194</v>
      </c>
      <c r="T114" s="14">
        <f t="shared" si="44"/>
        <v>11.836712707274495</v>
      </c>
      <c r="U114" s="14">
        <f t="shared" si="45"/>
        <v>18.145766710305384</v>
      </c>
      <c r="V114">
        <f t="shared" si="46"/>
        <v>43.16517408</v>
      </c>
      <c r="W114">
        <f t="shared" si="47"/>
        <v>86.834664000000004</v>
      </c>
      <c r="X114">
        <f t="shared" si="48"/>
        <v>80.269694494309434</v>
      </c>
      <c r="Y114">
        <f t="shared" si="49"/>
        <v>97.78604185809003</v>
      </c>
      <c r="Z114">
        <v>106.747</v>
      </c>
      <c r="AA114">
        <f t="shared" si="50"/>
        <v>0.51836057232163413</v>
      </c>
      <c r="AB114">
        <f t="shared" si="55"/>
        <v>80.269694494309419</v>
      </c>
      <c r="AC114">
        <f t="shared" si="51"/>
        <v>97.786041858090016</v>
      </c>
      <c r="AD114">
        <f t="shared" si="52"/>
        <v>86.834664000000004</v>
      </c>
      <c r="AE114">
        <f t="shared" si="53"/>
        <v>12.496557539884462</v>
      </c>
      <c r="AF114">
        <f t="shared" si="54"/>
        <v>17.710984219888449</v>
      </c>
    </row>
    <row r="115" spans="1:32" x14ac:dyDescent="0.25">
      <c r="A115">
        <v>3624.125</v>
      </c>
      <c r="B115">
        <v>2.2919999999999998</v>
      </c>
      <c r="C115">
        <v>82.917000000000002</v>
      </c>
      <c r="D115">
        <f t="shared" si="28"/>
        <v>2292</v>
      </c>
      <c r="E115">
        <f t="shared" si="29"/>
        <v>3675.9651217482542</v>
      </c>
      <c r="F115">
        <f t="shared" si="30"/>
        <v>4215.5436050508342</v>
      </c>
      <c r="G115">
        <f t="shared" si="31"/>
        <v>3993.0385469807156</v>
      </c>
      <c r="H115">
        <f t="shared" si="32"/>
        <v>2244.6023847069173</v>
      </c>
      <c r="I115">
        <f t="shared" si="33"/>
        <v>2503.1778850516116</v>
      </c>
      <c r="J115">
        <f t="shared" si="34"/>
        <v>30.971153268901734</v>
      </c>
      <c r="K115">
        <f t="shared" si="35"/>
        <v>11.5476457715701</v>
      </c>
      <c r="L115">
        <f t="shared" si="36"/>
        <v>40.730691674906787</v>
      </c>
      <c r="M115">
        <f t="shared" si="37"/>
        <v>14.361441709492665</v>
      </c>
      <c r="N115">
        <f t="shared" si="38"/>
        <v>12.007808255921457</v>
      </c>
      <c r="O115">
        <f t="shared" si="39"/>
        <v>13.675015255951855</v>
      </c>
      <c r="P115" s="11">
        <f t="shared" si="40"/>
        <v>23.879330691627334</v>
      </c>
      <c r="Q115">
        <f t="shared" si="41"/>
        <v>33.665376913519026</v>
      </c>
      <c r="R115">
        <f t="shared" si="42"/>
        <v>0.25929852524982677</v>
      </c>
      <c r="S115">
        <f t="shared" si="43"/>
        <v>0.17207511594280933</v>
      </c>
      <c r="T115" s="14">
        <f t="shared" si="44"/>
        <v>11.916216985561007</v>
      </c>
      <c r="U115" s="14">
        <f t="shared" si="45"/>
        <v>18.149971595977419</v>
      </c>
      <c r="V115">
        <f t="shared" si="46"/>
        <v>43.166662945000006</v>
      </c>
      <c r="W115">
        <f t="shared" si="47"/>
        <v>86.837659125000002</v>
      </c>
      <c r="X115">
        <f t="shared" si="48"/>
        <v>80.322536021467315</v>
      </c>
      <c r="Y115">
        <f t="shared" si="49"/>
        <v>97.843494907048353</v>
      </c>
      <c r="Z115">
        <v>106.41800000000001</v>
      </c>
      <c r="AA115">
        <f t="shared" si="50"/>
        <v>0.51437467440423557</v>
      </c>
      <c r="AB115">
        <f t="shared" si="55"/>
        <v>80.322536021467315</v>
      </c>
      <c r="AC115">
        <f t="shared" si="51"/>
        <v>97.843494907048353</v>
      </c>
      <c r="AD115">
        <f t="shared" si="52"/>
        <v>86.837659125000002</v>
      </c>
      <c r="AE115">
        <f t="shared" si="53"/>
        <v>12.537268202963507</v>
      </c>
      <c r="AF115">
        <f t="shared" si="54"/>
        <v>17.675196385074241</v>
      </c>
    </row>
    <row r="116" spans="1:32" x14ac:dyDescent="0.25">
      <c r="A116">
        <v>3624.25</v>
      </c>
      <c r="B116">
        <v>2.31</v>
      </c>
      <c r="C116">
        <v>80.123000000000005</v>
      </c>
      <c r="D116">
        <f t="shared" si="28"/>
        <v>2310</v>
      </c>
      <c r="E116">
        <f t="shared" si="29"/>
        <v>3804.1511176566028</v>
      </c>
      <c r="F116">
        <f t="shared" si="30"/>
        <v>4306.6710295420789</v>
      </c>
      <c r="G116">
        <f t="shared" si="31"/>
        <v>4113.0462763501118</v>
      </c>
      <c r="H116">
        <f t="shared" si="32"/>
        <v>2311.3674243568421</v>
      </c>
      <c r="I116">
        <f t="shared" si="33"/>
        <v>2546.4349542407981</v>
      </c>
      <c r="J116">
        <f t="shared" si="34"/>
        <v>33.429316826986032</v>
      </c>
      <c r="K116">
        <f t="shared" si="35"/>
        <v>12.340988745573139</v>
      </c>
      <c r="L116">
        <f t="shared" si="36"/>
        <v>42.844529473970148</v>
      </c>
      <c r="M116">
        <f t="shared" si="37"/>
        <v>14.978804554974264</v>
      </c>
      <c r="N116">
        <f t="shared" si="38"/>
        <v>12.88692036402162</v>
      </c>
      <c r="O116">
        <f t="shared" si="39"/>
        <v>14.93506623743643</v>
      </c>
      <c r="P116" s="11">
        <f t="shared" si="40"/>
        <v>25.424637093549144</v>
      </c>
      <c r="Q116">
        <f t="shared" si="41"/>
        <v>35.104399501398788</v>
      </c>
      <c r="R116">
        <f t="shared" si="42"/>
        <v>0.26798273292462049</v>
      </c>
      <c r="S116">
        <f t="shared" si="43"/>
        <v>0.17180244166217795</v>
      </c>
      <c r="T116" s="14">
        <f t="shared" si="44"/>
        <v>12.867704429918996</v>
      </c>
      <c r="U116" s="14">
        <f t="shared" si="45"/>
        <v>19.104949755586389</v>
      </c>
      <c r="V116">
        <f t="shared" si="46"/>
        <v>43.168151810000005</v>
      </c>
      <c r="W116">
        <f t="shared" si="47"/>
        <v>86.84065425</v>
      </c>
      <c r="X116">
        <f t="shared" si="48"/>
        <v>81.305609875344885</v>
      </c>
      <c r="Y116">
        <f t="shared" si="49"/>
        <v>99.579751432413488</v>
      </c>
      <c r="Z116">
        <v>104.08499999999999</v>
      </c>
      <c r="AA116">
        <f t="shared" si="50"/>
        <v>0.48610993324529622</v>
      </c>
      <c r="AB116">
        <f t="shared" si="55"/>
        <v>81.305609875344885</v>
      </c>
      <c r="AC116">
        <f t="shared" si="51"/>
        <v>99.579751432413488</v>
      </c>
      <c r="AD116">
        <f t="shared" si="52"/>
        <v>86.84065425</v>
      </c>
      <c r="AE116">
        <f t="shared" si="53"/>
        <v>13.138996430177485</v>
      </c>
      <c r="AF116">
        <f t="shared" si="54"/>
        <v>18.141324025011553</v>
      </c>
    </row>
    <row r="117" spans="1:32" x14ac:dyDescent="0.25">
      <c r="A117">
        <v>3624.375</v>
      </c>
      <c r="B117">
        <v>2.363</v>
      </c>
      <c r="C117">
        <v>76.091999999999999</v>
      </c>
      <c r="D117">
        <f t="shared" si="28"/>
        <v>2363</v>
      </c>
      <c r="E117">
        <f t="shared" si="29"/>
        <v>4005.6773379593124</v>
      </c>
      <c r="F117">
        <f t="shared" si="30"/>
        <v>4449.9360195552754</v>
      </c>
      <c r="G117">
        <f t="shared" si="31"/>
        <v>4301.7151237975077</v>
      </c>
      <c r="H117">
        <f t="shared" si="32"/>
        <v>2411.9125086327931</v>
      </c>
      <c r="I117">
        <f t="shared" si="33"/>
        <v>2611.5781143431873</v>
      </c>
      <c r="J117">
        <f t="shared" si="34"/>
        <v>37.91540056139182</v>
      </c>
      <c r="K117">
        <f t="shared" si="35"/>
        <v>13.746331766194324</v>
      </c>
      <c r="L117">
        <f t="shared" si="36"/>
        <v>46.791961956134074</v>
      </c>
      <c r="M117">
        <f t="shared" si="37"/>
        <v>16.11646400440846</v>
      </c>
      <c r="N117">
        <f t="shared" si="38"/>
        <v>14.559033947317154</v>
      </c>
      <c r="O117">
        <f t="shared" si="39"/>
        <v>17.291394817218379</v>
      </c>
      <c r="P117" s="11">
        <f t="shared" si="40"/>
        <v>28.168457408408475</v>
      </c>
      <c r="Q117">
        <f t="shared" si="41"/>
        <v>37.761577310760309</v>
      </c>
      <c r="R117">
        <f t="shared" si="42"/>
        <v>0.28184375106852455</v>
      </c>
      <c r="S117">
        <f t="shared" si="43"/>
        <v>0.17152178357582301</v>
      </c>
      <c r="T117" s="14">
        <f t="shared" si="44"/>
        <v>14.589089786033384</v>
      </c>
      <c r="U117" s="14">
        <f t="shared" si="45"/>
        <v>20.891401570100857</v>
      </c>
      <c r="V117">
        <f t="shared" si="46"/>
        <v>43.169640675000004</v>
      </c>
      <c r="W117">
        <f t="shared" si="47"/>
        <v>86.843649374999998</v>
      </c>
      <c r="X117">
        <f t="shared" si="48"/>
        <v>83.110753777607329</v>
      </c>
      <c r="Y117">
        <f t="shared" si="49"/>
        <v>102.77283986298565</v>
      </c>
      <c r="Z117">
        <v>100.839</v>
      </c>
      <c r="AA117">
        <f t="shared" si="50"/>
        <v>0.44678402248579496</v>
      </c>
      <c r="AB117">
        <f t="shared" si="55"/>
        <v>83.1107537776073</v>
      </c>
      <c r="AC117">
        <f t="shared" si="51"/>
        <v>102.77283986298563</v>
      </c>
      <c r="AD117">
        <f t="shared" si="52"/>
        <v>86.843649374999998</v>
      </c>
      <c r="AE117">
        <f t="shared" si="53"/>
        <v>14.2338597346965</v>
      </c>
      <c r="AF117">
        <f t="shared" si="54"/>
        <v>19.081378401708811</v>
      </c>
    </row>
    <row r="118" spans="1:32" x14ac:dyDescent="0.25">
      <c r="A118">
        <v>3624.5</v>
      </c>
      <c r="B118">
        <v>2.415</v>
      </c>
      <c r="C118">
        <v>72.168999999999997</v>
      </c>
      <c r="D118">
        <f t="shared" si="28"/>
        <v>2415</v>
      </c>
      <c r="E118">
        <f t="shared" si="29"/>
        <v>4223.4200279898578</v>
      </c>
      <c r="F118">
        <f t="shared" si="30"/>
        <v>4604.7292978979895</v>
      </c>
      <c r="G118">
        <f t="shared" si="31"/>
        <v>4505.5658302041047</v>
      </c>
      <c r="H118">
        <f t="shared" si="32"/>
        <v>2515.0145172334142</v>
      </c>
      <c r="I118">
        <f t="shared" si="33"/>
        <v>2678.3779057155289</v>
      </c>
      <c r="J118">
        <f t="shared" si="34"/>
        <v>43.077023309774432</v>
      </c>
      <c r="K118">
        <f t="shared" si="35"/>
        <v>15.275594722875999</v>
      </c>
      <c r="L118">
        <f t="shared" si="36"/>
        <v>51.206529555212065</v>
      </c>
      <c r="M118">
        <f t="shared" si="37"/>
        <v>17.324505317067622</v>
      </c>
      <c r="N118">
        <f t="shared" si="38"/>
        <v>16.55751892107682</v>
      </c>
      <c r="O118">
        <f t="shared" si="39"/>
        <v>20.124027426408006</v>
      </c>
      <c r="P118" s="11">
        <f t="shared" si="40"/>
        <v>31.124476525308751</v>
      </c>
      <c r="Q118">
        <f t="shared" si="41"/>
        <v>40.580284489123066</v>
      </c>
      <c r="R118">
        <f t="shared" si="42"/>
        <v>0.29697203574620468</v>
      </c>
      <c r="S118">
        <f t="shared" si="43"/>
        <v>0.17118162240235793</v>
      </c>
      <c r="T118" s="14">
        <f t="shared" si="44"/>
        <v>16.486284710138843</v>
      </c>
      <c r="U118" s="14">
        <f t="shared" si="45"/>
        <v>22.817616704241434</v>
      </c>
      <c r="V118">
        <f t="shared" si="46"/>
        <v>43.171129540000003</v>
      </c>
      <c r="W118">
        <f t="shared" si="47"/>
        <v>86.846644499999996</v>
      </c>
      <c r="X118">
        <f t="shared" si="48"/>
        <v>85.076658764657552</v>
      </c>
      <c r="Y118">
        <f t="shared" si="49"/>
        <v>106.21255525148005</v>
      </c>
      <c r="Z118">
        <v>98.174000000000007</v>
      </c>
      <c r="AA118">
        <f t="shared" si="50"/>
        <v>0.41449703783574238</v>
      </c>
      <c r="AB118">
        <f t="shared" si="55"/>
        <v>85.076658764657552</v>
      </c>
      <c r="AC118">
        <f t="shared" si="51"/>
        <v>106.21255525148005</v>
      </c>
      <c r="AD118">
        <f t="shared" si="52"/>
        <v>86.846644499999996</v>
      </c>
      <c r="AE118">
        <f t="shared" si="53"/>
        <v>15.434471333136615</v>
      </c>
      <c r="AF118">
        <f t="shared" si="54"/>
        <v>20.123558933709177</v>
      </c>
    </row>
    <row r="119" spans="1:32" x14ac:dyDescent="0.25">
      <c r="A119">
        <v>3624.625</v>
      </c>
      <c r="B119">
        <v>2.4500000000000002</v>
      </c>
      <c r="C119">
        <v>70.209999999999994</v>
      </c>
      <c r="D119">
        <f t="shared" si="28"/>
        <v>2450</v>
      </c>
      <c r="E119">
        <f t="shared" si="29"/>
        <v>4341.2619285002138</v>
      </c>
      <c r="F119">
        <f t="shared" si="30"/>
        <v>4688.5031049708023</v>
      </c>
      <c r="G119">
        <f t="shared" si="31"/>
        <v>4615.8894174618999</v>
      </c>
      <c r="H119">
        <f t="shared" si="32"/>
        <v>2568.6176611687843</v>
      </c>
      <c r="I119">
        <f t="shared" si="33"/>
        <v>2713.1073826712554</v>
      </c>
      <c r="J119">
        <f t="shared" si="34"/>
        <v>46.174060073021217</v>
      </c>
      <c r="K119">
        <f t="shared" si="35"/>
        <v>16.164601888707079</v>
      </c>
      <c r="L119">
        <f t="shared" si="36"/>
        <v>53.856050345036095</v>
      </c>
      <c r="M119">
        <f t="shared" si="37"/>
        <v>18.034331591267915</v>
      </c>
      <c r="N119">
        <f t="shared" si="38"/>
        <v>17.787387162500266</v>
      </c>
      <c r="O119">
        <f t="shared" si="39"/>
        <v>21.863788584435401</v>
      </c>
      <c r="P119" s="11">
        <f t="shared" si="40"/>
        <v>32.82949515834629</v>
      </c>
      <c r="Q119">
        <f t="shared" si="41"/>
        <v>42.232782361578046</v>
      </c>
      <c r="R119">
        <f t="shared" si="42"/>
        <v>0.30517503549624475</v>
      </c>
      <c r="S119">
        <f t="shared" si="43"/>
        <v>0.17089957417736629</v>
      </c>
      <c r="T119" s="14">
        <f t="shared" si="44"/>
        <v>17.599435727647364</v>
      </c>
      <c r="U119" s="14">
        <f t="shared" si="45"/>
        <v>23.961108600639875</v>
      </c>
      <c r="V119">
        <f t="shared" si="46"/>
        <v>43.172618405000009</v>
      </c>
      <c r="W119">
        <f t="shared" si="47"/>
        <v>86.849639624999995</v>
      </c>
      <c r="X119">
        <f t="shared" si="48"/>
        <v>86.217537999993269</v>
      </c>
      <c r="Y119">
        <f t="shared" si="49"/>
        <v>108.21942254134012</v>
      </c>
      <c r="Z119">
        <v>95.296000000000006</v>
      </c>
      <c r="AA119">
        <f t="shared" si="50"/>
        <v>0.37962951745193307</v>
      </c>
      <c r="AB119">
        <f t="shared" si="55"/>
        <v>86.217537999993269</v>
      </c>
      <c r="AC119">
        <f t="shared" si="51"/>
        <v>108.21942254134012</v>
      </c>
      <c r="AD119">
        <f t="shared" si="52"/>
        <v>86.849639624999995</v>
      </c>
      <c r="AE119">
        <f t="shared" si="53"/>
        <v>15.946115594216316</v>
      </c>
      <c r="AF119">
        <f t="shared" si="54"/>
        <v>20.513529865593796</v>
      </c>
    </row>
    <row r="120" spans="1:32" x14ac:dyDescent="0.25">
      <c r="A120">
        <v>3624.75</v>
      </c>
      <c r="B120">
        <v>2.4569999999999999</v>
      </c>
      <c r="C120">
        <v>69.335999999999999</v>
      </c>
      <c r="D120">
        <f t="shared" si="28"/>
        <v>2457</v>
      </c>
      <c r="E120">
        <f t="shared" si="29"/>
        <v>4395.9847698165458</v>
      </c>
      <c r="F120">
        <f t="shared" si="30"/>
        <v>4727.4055728625826</v>
      </c>
      <c r="G120">
        <f t="shared" si="31"/>
        <v>4667.1209415022504</v>
      </c>
      <c r="H120">
        <f t="shared" si="32"/>
        <v>2593.0167763049212</v>
      </c>
      <c r="I120">
        <f t="shared" si="33"/>
        <v>2728.9155693679586</v>
      </c>
      <c r="J120">
        <f t="shared" si="34"/>
        <v>47.480743910999834</v>
      </c>
      <c r="K120">
        <f t="shared" si="35"/>
        <v>16.520219357402368</v>
      </c>
      <c r="L120">
        <f t="shared" si="36"/>
        <v>54.909928997466217</v>
      </c>
      <c r="M120">
        <f t="shared" si="37"/>
        <v>18.297230313903356</v>
      </c>
      <c r="N120">
        <f t="shared" si="38"/>
        <v>18.315468369659506</v>
      </c>
      <c r="O120">
        <f t="shared" si="39"/>
        <v>22.625212918539027</v>
      </c>
      <c r="P120" s="11">
        <f t="shared" si="40"/>
        <v>33.499249019473552</v>
      </c>
      <c r="Q120">
        <f t="shared" si="41"/>
        <v>42.842361749737726</v>
      </c>
      <c r="R120">
        <f t="shared" si="42"/>
        <v>0.30898040477819971</v>
      </c>
      <c r="S120">
        <f t="shared" si="43"/>
        <v>0.17073352126915817</v>
      </c>
      <c r="T120" s="14">
        <f t="shared" si="44"/>
        <v>18.040307367799148</v>
      </c>
      <c r="U120" s="14">
        <f t="shared" si="45"/>
        <v>24.385494911371236</v>
      </c>
      <c r="V120">
        <f t="shared" si="46"/>
        <v>43.17410727</v>
      </c>
      <c r="W120">
        <f t="shared" si="47"/>
        <v>86.852634749999993</v>
      </c>
      <c r="X120">
        <f t="shared" si="48"/>
        <v>86.665441896936201</v>
      </c>
      <c r="Y120">
        <f t="shared" si="49"/>
        <v>108.98806287989829</v>
      </c>
      <c r="Z120">
        <v>93.828000000000003</v>
      </c>
      <c r="AA120">
        <f t="shared" si="50"/>
        <v>0.36184441671411788</v>
      </c>
      <c r="AB120">
        <f t="shared" si="55"/>
        <v>86.665441896936201</v>
      </c>
      <c r="AC120">
        <f t="shared" si="51"/>
        <v>108.98806287989831</v>
      </c>
      <c r="AD120">
        <f t="shared" si="52"/>
        <v>86.852634749999993</v>
      </c>
      <c r="AE120">
        <f t="shared" si="53"/>
        <v>16.09766061366453</v>
      </c>
      <c r="AF120">
        <f t="shared" si="54"/>
        <v>20.587380897231796</v>
      </c>
    </row>
    <row r="121" spans="1:32" x14ac:dyDescent="0.25">
      <c r="A121">
        <v>3624.875</v>
      </c>
      <c r="B121">
        <v>2.456</v>
      </c>
      <c r="C121">
        <v>68.957999999999998</v>
      </c>
      <c r="D121">
        <f t="shared" si="28"/>
        <v>2456</v>
      </c>
      <c r="E121">
        <f t="shared" si="29"/>
        <v>4420.0817889149921</v>
      </c>
      <c r="F121">
        <f t="shared" si="30"/>
        <v>4744.5361437396678</v>
      </c>
      <c r="G121">
        <f t="shared" si="31"/>
        <v>4689.680570782215</v>
      </c>
      <c r="H121">
        <f t="shared" si="32"/>
        <v>2603.6646747467112</v>
      </c>
      <c r="I121">
        <f t="shared" si="33"/>
        <v>2735.814342768394</v>
      </c>
      <c r="J121">
        <f t="shared" si="34"/>
        <v>47.983174138834173</v>
      </c>
      <c r="K121">
        <f t="shared" si="35"/>
        <v>16.649395277814691</v>
      </c>
      <c r="L121">
        <f t="shared" si="36"/>
        <v>55.286090626483102</v>
      </c>
      <c r="M121">
        <f t="shared" si="37"/>
        <v>18.382374370046872</v>
      </c>
      <c r="N121">
        <f t="shared" si="38"/>
        <v>18.521341886389358</v>
      </c>
      <c r="O121">
        <f t="shared" si="39"/>
        <v>22.928618784040445</v>
      </c>
      <c r="P121" s="11">
        <f t="shared" si="40"/>
        <v>33.737412121515291</v>
      </c>
      <c r="Q121">
        <f t="shared" si="41"/>
        <v>43.038738099134612</v>
      </c>
      <c r="R121">
        <f t="shared" si="42"/>
        <v>0.31065460487385954</v>
      </c>
      <c r="S121">
        <f t="shared" si="43"/>
        <v>0.17065231163129874</v>
      </c>
      <c r="T121" s="14">
        <f t="shared" si="44"/>
        <v>18.197561337155914</v>
      </c>
      <c r="U121" s="14">
        <f t="shared" si="45"/>
        <v>24.522501868315565</v>
      </c>
      <c r="V121">
        <f t="shared" si="46"/>
        <v>43.175596134999999</v>
      </c>
      <c r="W121">
        <f t="shared" si="47"/>
        <v>86.855629875000005</v>
      </c>
      <c r="X121">
        <f t="shared" si="48"/>
        <v>86.825743065498941</v>
      </c>
      <c r="Y121">
        <f t="shared" si="49"/>
        <v>109.25223979695612</v>
      </c>
      <c r="Z121">
        <v>92.082999999999998</v>
      </c>
      <c r="AA121">
        <f t="shared" si="50"/>
        <v>0.34070340800329535</v>
      </c>
      <c r="AB121">
        <f t="shared" si="55"/>
        <v>86.825743065498926</v>
      </c>
      <c r="AC121">
        <f t="shared" si="51"/>
        <v>109.25223979695613</v>
      </c>
      <c r="AD121">
        <f t="shared" si="52"/>
        <v>86.855629875000005</v>
      </c>
      <c r="AE121">
        <f t="shared" si="53"/>
        <v>16.004077837613384</v>
      </c>
      <c r="AF121">
        <f t="shared" si="54"/>
        <v>20.416364838248604</v>
      </c>
    </row>
    <row r="122" spans="1:32" x14ac:dyDescent="0.25">
      <c r="A122">
        <v>3625</v>
      </c>
      <c r="B122">
        <v>2.456</v>
      </c>
      <c r="C122">
        <v>68.771000000000001</v>
      </c>
      <c r="D122">
        <f t="shared" si="28"/>
        <v>2456</v>
      </c>
      <c r="E122">
        <f t="shared" si="29"/>
        <v>4432.1007401375582</v>
      </c>
      <c r="F122">
        <f t="shared" si="30"/>
        <v>4753.0804161637907</v>
      </c>
      <c r="G122">
        <f t="shared" si="31"/>
        <v>4700.9327129167823</v>
      </c>
      <c r="H122">
        <f t="shared" si="32"/>
        <v>2608.9538850629015</v>
      </c>
      <c r="I122">
        <f t="shared" si="33"/>
        <v>2739.2412221322538</v>
      </c>
      <c r="J122">
        <f t="shared" si="34"/>
        <v>48.244477680107707</v>
      </c>
      <c r="K122">
        <f t="shared" si="35"/>
        <v>16.717108759489086</v>
      </c>
      <c r="L122">
        <f t="shared" si="36"/>
        <v>55.485395574828516</v>
      </c>
      <c r="M122">
        <f t="shared" si="37"/>
        <v>18.428454713758253</v>
      </c>
      <c r="N122">
        <f t="shared" si="38"/>
        <v>18.62848614731201</v>
      </c>
      <c r="O122">
        <f t="shared" si="39"/>
        <v>23.085676913860333</v>
      </c>
      <c r="P122" s="11">
        <f t="shared" si="40"/>
        <v>33.862597627752201</v>
      </c>
      <c r="Q122">
        <f t="shared" si="41"/>
        <v>43.14506142738454</v>
      </c>
      <c r="R122">
        <f t="shared" si="42"/>
        <v>0.31148924300592662</v>
      </c>
      <c r="S122">
        <f t="shared" si="43"/>
        <v>0.17060985572418749</v>
      </c>
      <c r="T122" s="14">
        <f t="shared" si="44"/>
        <v>18.280318992284869</v>
      </c>
      <c r="U122" s="14">
        <f t="shared" si="45"/>
        <v>24.596739824897512</v>
      </c>
      <c r="V122">
        <f t="shared" si="46"/>
        <v>43.177085000000005</v>
      </c>
      <c r="W122">
        <f t="shared" si="47"/>
        <v>86.858625000000004</v>
      </c>
      <c r="X122">
        <f t="shared" si="48"/>
        <v>86.911220175382354</v>
      </c>
      <c r="Y122">
        <f t="shared" si="49"/>
        <v>109.39393492616742</v>
      </c>
      <c r="Z122">
        <v>89.331000000000003</v>
      </c>
      <c r="AA122">
        <f t="shared" si="50"/>
        <v>0.30736240171551116</v>
      </c>
      <c r="AB122">
        <f t="shared" si="55"/>
        <v>86.911220175382354</v>
      </c>
      <c r="AC122">
        <f t="shared" si="51"/>
        <v>109.39393492616742</v>
      </c>
      <c r="AD122">
        <f t="shared" si="52"/>
        <v>86.858625000000004</v>
      </c>
      <c r="AE122">
        <f t="shared" si="53"/>
        <v>15.734166833171374</v>
      </c>
      <c r="AF122">
        <f t="shared" si="54"/>
        <v>20.047239198493752</v>
      </c>
    </row>
    <row r="123" spans="1:32" x14ac:dyDescent="0.25">
      <c r="A123">
        <v>3625.125</v>
      </c>
      <c r="B123">
        <v>2.4580000000000002</v>
      </c>
      <c r="C123">
        <v>68.695999999999998</v>
      </c>
      <c r="D123">
        <f t="shared" si="28"/>
        <v>2458</v>
      </c>
      <c r="E123">
        <f t="shared" si="29"/>
        <v>4436.9395597996972</v>
      </c>
      <c r="F123">
        <f t="shared" si="30"/>
        <v>4756.520333061605</v>
      </c>
      <c r="G123">
        <f t="shared" si="31"/>
        <v>4705.4628158844762</v>
      </c>
      <c r="H123">
        <f t="shared" si="32"/>
        <v>2611.0792680929317</v>
      </c>
      <c r="I123">
        <f t="shared" si="33"/>
        <v>2740.6182577974105</v>
      </c>
      <c r="J123">
        <f t="shared" si="34"/>
        <v>48.389251471681575</v>
      </c>
      <c r="K123">
        <f t="shared" si="35"/>
        <v>16.757992493002682</v>
      </c>
      <c r="L123">
        <f t="shared" si="36"/>
        <v>55.610985798560399</v>
      </c>
      <c r="M123">
        <f t="shared" si="37"/>
        <v>18.462009573162437</v>
      </c>
      <c r="N123">
        <f t="shared" si="38"/>
        <v>18.686966652235526</v>
      </c>
      <c r="O123">
        <f t="shared" si="39"/>
        <v>23.167972778205637</v>
      </c>
      <c r="P123" s="11">
        <f t="shared" si="40"/>
        <v>33.940536670095483</v>
      </c>
      <c r="Q123">
        <f t="shared" si="41"/>
        <v>43.222975748714305</v>
      </c>
      <c r="R123">
        <f t="shared" si="42"/>
        <v>0.31182518513614099</v>
      </c>
      <c r="S123">
        <f t="shared" si="43"/>
        <v>0.17059238804496113</v>
      </c>
      <c r="T123" s="14">
        <f t="shared" si="44"/>
        <v>18.331877759726886</v>
      </c>
      <c r="U123" s="14">
        <f t="shared" si="45"/>
        <v>24.651167966771794</v>
      </c>
      <c r="V123">
        <f t="shared" si="46"/>
        <v>43.178573865000004</v>
      </c>
      <c r="W123">
        <f t="shared" si="47"/>
        <v>86.861620125000002</v>
      </c>
      <c r="X123">
        <f t="shared" si="48"/>
        <v>86.965527543339505</v>
      </c>
      <c r="Y123">
        <f t="shared" si="49"/>
        <v>109.48917922259768</v>
      </c>
      <c r="Z123">
        <v>85.704999999999998</v>
      </c>
      <c r="AA123">
        <f t="shared" si="50"/>
        <v>0.26343271828545817</v>
      </c>
      <c r="AB123">
        <f t="shared" si="55"/>
        <v>86.965527543339491</v>
      </c>
      <c r="AC123">
        <f t="shared" si="51"/>
        <v>109.48917922259767</v>
      </c>
      <c r="AD123">
        <f t="shared" si="52"/>
        <v>86.861620125000002</v>
      </c>
      <c r="AE123">
        <f t="shared" si="53"/>
        <v>15.335506869848045</v>
      </c>
      <c r="AF123">
        <f t="shared" si="54"/>
        <v>19.529633487313355</v>
      </c>
    </row>
    <row r="124" spans="1:32" x14ac:dyDescent="0.25">
      <c r="A124">
        <v>3625.25</v>
      </c>
      <c r="B124">
        <v>2.4449999999999998</v>
      </c>
      <c r="C124">
        <v>68.873999999999995</v>
      </c>
      <c r="D124">
        <f t="shared" si="28"/>
        <v>2445</v>
      </c>
      <c r="E124">
        <f t="shared" si="29"/>
        <v>4425.4726021430442</v>
      </c>
      <c r="F124">
        <f t="shared" si="30"/>
        <v>4748.3684728634898</v>
      </c>
      <c r="G124">
        <f t="shared" si="31"/>
        <v>4694.7274501263182</v>
      </c>
      <c r="H124">
        <f t="shared" si="32"/>
        <v>2606.0388000624007</v>
      </c>
      <c r="I124">
        <f t="shared" si="33"/>
        <v>2737.3525385604298</v>
      </c>
      <c r="J124">
        <f t="shared" si="34"/>
        <v>47.884854954419289</v>
      </c>
      <c r="K124">
        <f t="shared" si="35"/>
        <v>16.605066466068006</v>
      </c>
      <c r="L124">
        <f t="shared" si="36"/>
        <v>55.127422711735257</v>
      </c>
      <c r="M124">
        <f t="shared" si="37"/>
        <v>18.320626860288098</v>
      </c>
      <c r="N124">
        <f t="shared" si="38"/>
        <v>18.486168991159062</v>
      </c>
      <c r="O124">
        <f t="shared" si="39"/>
        <v>22.895961613716235</v>
      </c>
      <c r="P124" s="11">
        <f t="shared" si="40"/>
        <v>33.64223898935272</v>
      </c>
      <c r="Q124">
        <f t="shared" si="41"/>
        <v>42.893476605860066</v>
      </c>
      <c r="R124">
        <f t="shared" si="42"/>
        <v>0.31102899728252242</v>
      </c>
      <c r="S124">
        <f t="shared" si="43"/>
        <v>0.17063343227726085</v>
      </c>
      <c r="T124" s="14">
        <f t="shared" si="44"/>
        <v>18.134690489571238</v>
      </c>
      <c r="U124" s="14">
        <f t="shared" si="45"/>
        <v>24.421142909716785</v>
      </c>
      <c r="V124">
        <f t="shared" si="46"/>
        <v>43.180062730000003</v>
      </c>
      <c r="W124">
        <f t="shared" si="47"/>
        <v>86.86461525</v>
      </c>
      <c r="X124">
        <f t="shared" si="48"/>
        <v>86.767607424502486</v>
      </c>
      <c r="Y124">
        <f t="shared" si="49"/>
        <v>109.11877219405396</v>
      </c>
      <c r="Z124">
        <v>82.55</v>
      </c>
      <c r="AA124">
        <f t="shared" si="50"/>
        <v>0.2252092899286415</v>
      </c>
      <c r="AB124">
        <f t="shared" si="55"/>
        <v>86.767607424502486</v>
      </c>
      <c r="AC124">
        <f t="shared" si="51"/>
        <v>109.11877219405397</v>
      </c>
      <c r="AD124">
        <f t="shared" si="52"/>
        <v>86.86461525</v>
      </c>
      <c r="AE124">
        <f t="shared" si="53"/>
        <v>14.825665174374453</v>
      </c>
      <c r="AF124">
        <f t="shared" si="54"/>
        <v>18.902556471482349</v>
      </c>
    </row>
    <row r="125" spans="1:32" x14ac:dyDescent="0.25">
      <c r="A125">
        <v>3625.375</v>
      </c>
      <c r="B125">
        <v>2.4060000000000001</v>
      </c>
      <c r="C125">
        <v>69.48</v>
      </c>
      <c r="D125">
        <f t="shared" si="28"/>
        <v>2406</v>
      </c>
      <c r="E125">
        <f t="shared" si="29"/>
        <v>4386.8739205526763</v>
      </c>
      <c r="F125">
        <f t="shared" si="30"/>
        <v>4720.9286701208985</v>
      </c>
      <c r="G125">
        <f t="shared" si="31"/>
        <v>4658.5913644214152</v>
      </c>
      <c r="H125">
        <f t="shared" si="32"/>
        <v>2588.9756960172326</v>
      </c>
      <c r="I125">
        <f t="shared" si="33"/>
        <v>2726.2973534495654</v>
      </c>
      <c r="J125">
        <f t="shared" si="34"/>
        <v>46.30265868434946</v>
      </c>
      <c r="K125">
        <f t="shared" si="35"/>
        <v>16.1269251418904</v>
      </c>
      <c r="L125">
        <f t="shared" si="36"/>
        <v>53.622925025136958</v>
      </c>
      <c r="M125">
        <f t="shared" si="37"/>
        <v>17.883069606179209</v>
      </c>
      <c r="N125">
        <f t="shared" si="38"/>
        <v>17.85678581277854</v>
      </c>
      <c r="O125">
        <f t="shared" si="39"/>
        <v>22.040564782413195</v>
      </c>
      <c r="P125" s="11">
        <f t="shared" si="40"/>
        <v>32.710368222254488</v>
      </c>
      <c r="Q125">
        <f t="shared" si="41"/>
        <v>41.873668905827131</v>
      </c>
      <c r="R125">
        <f t="shared" si="42"/>
        <v>0.30834714528142804</v>
      </c>
      <c r="S125">
        <f t="shared" si="43"/>
        <v>0.17076290111174064</v>
      </c>
      <c r="T125" s="14">
        <f t="shared" si="44"/>
        <v>17.521230014562562</v>
      </c>
      <c r="U125" s="14">
        <f t="shared" si="45"/>
        <v>23.711738902103459</v>
      </c>
      <c r="V125">
        <f t="shared" si="46"/>
        <v>43.181551594999995</v>
      </c>
      <c r="W125">
        <f t="shared" si="47"/>
        <v>86.867610374999998</v>
      </c>
      <c r="X125">
        <f t="shared" si="48"/>
        <v>86.143198854801383</v>
      </c>
      <c r="Y125">
        <f t="shared" si="49"/>
        <v>107.96054377434001</v>
      </c>
      <c r="Z125">
        <v>81.661000000000001</v>
      </c>
      <c r="AA125">
        <f t="shared" si="50"/>
        <v>0.21443888491779847</v>
      </c>
      <c r="AB125">
        <f t="shared" si="55"/>
        <v>86.143198854801383</v>
      </c>
      <c r="AC125">
        <f t="shared" si="51"/>
        <v>107.96054377434001</v>
      </c>
      <c r="AD125">
        <f t="shared" si="52"/>
        <v>86.867610374999998</v>
      </c>
      <c r="AE125">
        <f t="shared" si="53"/>
        <v>14.312247425337761</v>
      </c>
      <c r="AF125">
        <f t="shared" si="54"/>
        <v>18.321600842730117</v>
      </c>
    </row>
    <row r="126" spans="1:32" x14ac:dyDescent="0.25">
      <c r="A126">
        <v>3625.5</v>
      </c>
      <c r="B126">
        <v>2.3809999999999998</v>
      </c>
      <c r="C126">
        <v>70.146000000000001</v>
      </c>
      <c r="D126">
        <f t="shared" si="28"/>
        <v>2381</v>
      </c>
      <c r="E126">
        <f t="shared" si="29"/>
        <v>4345.2228209733985</v>
      </c>
      <c r="F126">
        <f t="shared" si="30"/>
        <v>4691.3189034299894</v>
      </c>
      <c r="G126">
        <f t="shared" si="31"/>
        <v>4619.5976049952951</v>
      </c>
      <c r="H126">
        <f t="shared" si="32"/>
        <v>2570.3939900558962</v>
      </c>
      <c r="I126">
        <f t="shared" si="33"/>
        <v>2714.2582661572151</v>
      </c>
      <c r="J126">
        <f t="shared" si="34"/>
        <v>44.955569007464995</v>
      </c>
      <c r="K126">
        <f t="shared" si="35"/>
        <v>15.731089053858934</v>
      </c>
      <c r="L126">
        <f t="shared" si="36"/>
        <v>52.40217434081103</v>
      </c>
      <c r="M126">
        <f t="shared" si="37"/>
        <v>17.541298284193999</v>
      </c>
      <c r="N126">
        <f t="shared" si="38"/>
        <v>17.319577772423031</v>
      </c>
      <c r="O126">
        <f t="shared" si="39"/>
        <v>21.296551116126</v>
      </c>
      <c r="P126" s="11">
        <f t="shared" si="40"/>
        <v>31.945480313618773</v>
      </c>
      <c r="Q126">
        <f t="shared" si="41"/>
        <v>41.077804358458067</v>
      </c>
      <c r="R126">
        <f t="shared" si="42"/>
        <v>0.30545060143552599</v>
      </c>
      <c r="S126">
        <f t="shared" si="43"/>
        <v>0.1708883713434198</v>
      </c>
      <c r="T126" s="14">
        <f t="shared" si="44"/>
        <v>17.020622916986209</v>
      </c>
      <c r="U126" s="14">
        <f t="shared" si="45"/>
        <v>23.16080631989426</v>
      </c>
      <c r="V126">
        <f t="shared" si="46"/>
        <v>43.183040460000001</v>
      </c>
      <c r="W126">
        <f t="shared" si="47"/>
        <v>86.870605499999996</v>
      </c>
      <c r="X126">
        <f t="shared" si="48"/>
        <v>85.630270456329981</v>
      </c>
      <c r="Y126">
        <f t="shared" si="49"/>
        <v>107.03065436304665</v>
      </c>
      <c r="Z126">
        <v>81.262</v>
      </c>
      <c r="AA126">
        <f t="shared" si="50"/>
        <v>0.20960492361371927</v>
      </c>
      <c r="AB126">
        <f t="shared" si="55"/>
        <v>85.630270456329981</v>
      </c>
      <c r="AC126">
        <f t="shared" si="51"/>
        <v>107.03065436304666</v>
      </c>
      <c r="AD126">
        <f t="shared" si="52"/>
        <v>86.870605499999996</v>
      </c>
      <c r="AE126">
        <f t="shared" si="53"/>
        <v>13.932534689547765</v>
      </c>
      <c r="AF126">
        <f t="shared" si="54"/>
        <v>17.915458730814166</v>
      </c>
    </row>
    <row r="127" spans="1:32" x14ac:dyDescent="0.25">
      <c r="A127">
        <v>3625.625</v>
      </c>
      <c r="B127">
        <v>2.3769999999999998</v>
      </c>
      <c r="C127">
        <v>70.685000000000002</v>
      </c>
      <c r="D127">
        <f t="shared" si="28"/>
        <v>2377</v>
      </c>
      <c r="E127">
        <f t="shared" si="29"/>
        <v>4312.0888448751502</v>
      </c>
      <c r="F127">
        <f t="shared" si="30"/>
        <v>4667.7639598217447</v>
      </c>
      <c r="G127">
        <f t="shared" si="31"/>
        <v>4588.5775765721155</v>
      </c>
      <c r="H127">
        <f t="shared" si="32"/>
        <v>2555.4843561512371</v>
      </c>
      <c r="I127">
        <f t="shared" si="33"/>
        <v>2704.5983143503863</v>
      </c>
      <c r="J127">
        <f t="shared" si="34"/>
        <v>44.198199959891873</v>
      </c>
      <c r="K127">
        <f t="shared" si="35"/>
        <v>15.522999200106611</v>
      </c>
      <c r="L127">
        <f t="shared" si="36"/>
        <v>51.790124454219807</v>
      </c>
      <c r="M127">
        <f t="shared" si="37"/>
        <v>17.387403303802984</v>
      </c>
      <c r="N127">
        <f t="shared" si="38"/>
        <v>17.01531784661384</v>
      </c>
      <c r="O127">
        <f t="shared" si="39"/>
        <v>20.858021869548885</v>
      </c>
      <c r="P127" s="11">
        <f t="shared" si="40"/>
        <v>31.552192267407104</v>
      </c>
      <c r="Q127">
        <f t="shared" si="41"/>
        <v>40.720546892078069</v>
      </c>
      <c r="R127">
        <f t="shared" si="42"/>
        <v>0.3031449427845066</v>
      </c>
      <c r="S127">
        <f t="shared" si="43"/>
        <v>0.17097838534554621</v>
      </c>
      <c r="T127" s="14">
        <f t="shared" si="44"/>
        <v>16.76426649625871</v>
      </c>
      <c r="U127" s="14">
        <f t="shared" si="45"/>
        <v>22.914274474768138</v>
      </c>
      <c r="V127">
        <f t="shared" si="46"/>
        <v>43.184529325</v>
      </c>
      <c r="W127">
        <f t="shared" si="47"/>
        <v>86.873600624999995</v>
      </c>
      <c r="X127">
        <f t="shared" si="48"/>
        <v>85.368781102340037</v>
      </c>
      <c r="Y127">
        <f t="shared" si="49"/>
        <v>106.58141313297966</v>
      </c>
      <c r="Z127">
        <v>80.941000000000003</v>
      </c>
      <c r="AA127">
        <f t="shared" si="50"/>
        <v>0.20571594722622702</v>
      </c>
      <c r="AB127">
        <f t="shared" si="55"/>
        <v>85.368781102340037</v>
      </c>
      <c r="AC127">
        <f t="shared" si="51"/>
        <v>106.58141313297966</v>
      </c>
      <c r="AD127">
        <f t="shared" si="52"/>
        <v>86.873600624999995</v>
      </c>
      <c r="AE127">
        <f t="shared" si="53"/>
        <v>13.725218926755822</v>
      </c>
      <c r="AF127">
        <f t="shared" si="54"/>
        <v>17.713457631542475</v>
      </c>
    </row>
    <row r="128" spans="1:32" x14ac:dyDescent="0.25">
      <c r="A128">
        <v>3625.75</v>
      </c>
      <c r="B128">
        <v>2.395</v>
      </c>
      <c r="C128">
        <v>71.009</v>
      </c>
      <c r="D128">
        <f t="shared" si="28"/>
        <v>2395</v>
      </c>
      <c r="E128">
        <f t="shared" si="29"/>
        <v>4292.4136377078967</v>
      </c>
      <c r="F128">
        <f t="shared" si="30"/>
        <v>4653.7768550465444</v>
      </c>
      <c r="G128">
        <f t="shared" si="31"/>
        <v>4570.1576476221326</v>
      </c>
      <c r="H128">
        <f t="shared" si="32"/>
        <v>2546.576592944486</v>
      </c>
      <c r="I128">
        <f t="shared" si="33"/>
        <v>2698.8269745687326</v>
      </c>
      <c r="J128">
        <f t="shared" si="34"/>
        <v>44.127431535047869</v>
      </c>
      <c r="K128">
        <f t="shared" si="35"/>
        <v>15.53170036323993</v>
      </c>
      <c r="L128">
        <f t="shared" si="36"/>
        <v>51.870045444677743</v>
      </c>
      <c r="M128">
        <f t="shared" si="37"/>
        <v>17.444382557590263</v>
      </c>
      <c r="N128">
        <f t="shared" si="38"/>
        <v>16.981280329497217</v>
      </c>
      <c r="O128">
        <f t="shared" si="39"/>
        <v>20.777637363645454</v>
      </c>
      <c r="P128" s="11">
        <f t="shared" si="40"/>
        <v>31.587071286034821</v>
      </c>
      <c r="Q128">
        <f t="shared" si="41"/>
        <v>40.85572092843838</v>
      </c>
      <c r="R128">
        <f t="shared" si="42"/>
        <v>0.30177541434414634</v>
      </c>
      <c r="S128">
        <f t="shared" si="43"/>
        <v>0.17102800266959159</v>
      </c>
      <c r="T128" s="14">
        <f t="shared" si="44"/>
        <v>16.786972715559983</v>
      </c>
      <c r="U128" s="14">
        <f t="shared" si="45"/>
        <v>23.007496690463167</v>
      </c>
      <c r="V128">
        <f t="shared" si="46"/>
        <v>43.186018189999999</v>
      </c>
      <c r="W128">
        <f t="shared" si="47"/>
        <v>86.876595750000007</v>
      </c>
      <c r="X128">
        <f t="shared" si="48"/>
        <v>85.39843261020458</v>
      </c>
      <c r="Y128">
        <f t="shared" si="49"/>
        <v>106.68057933046471</v>
      </c>
      <c r="Z128">
        <v>80.841999999999999</v>
      </c>
      <c r="AA128">
        <f t="shared" si="50"/>
        <v>0.20451654329363589</v>
      </c>
      <c r="AB128">
        <f t="shared" si="55"/>
        <v>85.39843261020458</v>
      </c>
      <c r="AC128">
        <f t="shared" si="51"/>
        <v>106.6805793304647</v>
      </c>
      <c r="AD128">
        <f t="shared" si="52"/>
        <v>86.876595750000007</v>
      </c>
      <c r="AE128">
        <f t="shared" si="53"/>
        <v>13.729341333318329</v>
      </c>
      <c r="AF128">
        <f t="shared" si="54"/>
        <v>17.757966003430049</v>
      </c>
    </row>
    <row r="129" spans="1:32" x14ac:dyDescent="0.25">
      <c r="A129">
        <v>3625.875</v>
      </c>
      <c r="B129">
        <v>2.4329999999999998</v>
      </c>
      <c r="C129">
        <v>71.131</v>
      </c>
      <c r="D129">
        <f t="shared" si="28"/>
        <v>2433</v>
      </c>
      <c r="E129">
        <f t="shared" si="29"/>
        <v>4285.0515246516989</v>
      </c>
      <c r="F129">
        <f t="shared" si="30"/>
        <v>4648.5431288748932</v>
      </c>
      <c r="G129">
        <f t="shared" si="31"/>
        <v>4563.2652373789206</v>
      </c>
      <c r="H129">
        <f t="shared" si="32"/>
        <v>2543.232964713814</v>
      </c>
      <c r="I129">
        <f t="shared" si="33"/>
        <v>2696.6606378380798</v>
      </c>
      <c r="J129">
        <f t="shared" si="34"/>
        <v>44.673934762181993</v>
      </c>
      <c r="K129">
        <f t="shared" si="35"/>
        <v>15.736726509859469</v>
      </c>
      <c r="L129">
        <f t="shared" si="36"/>
        <v>52.574583186717284</v>
      </c>
      <c r="M129">
        <f t="shared" si="37"/>
        <v>17.692723923253624</v>
      </c>
      <c r="N129">
        <f t="shared" si="38"/>
        <v>17.189135340210036</v>
      </c>
      <c r="O129">
        <f t="shared" si="39"/>
        <v>21.017220550469485</v>
      </c>
      <c r="P129" s="11">
        <f t="shared" si="40"/>
        <v>32.010516899884962</v>
      </c>
      <c r="Q129">
        <f t="shared" si="41"/>
        <v>41.437982518141617</v>
      </c>
      <c r="R129">
        <f t="shared" si="42"/>
        <v>0.30126290562274549</v>
      </c>
      <c r="S129">
        <f t="shared" si="43"/>
        <v>0.17104586885232217</v>
      </c>
      <c r="T129" s="14">
        <f t="shared" si="44"/>
        <v>17.063084360475937</v>
      </c>
      <c r="U129" s="14">
        <f t="shared" si="45"/>
        <v>23.409842690219381</v>
      </c>
      <c r="V129">
        <f t="shared" si="46"/>
        <v>43.187507055000005</v>
      </c>
      <c r="W129">
        <f t="shared" si="47"/>
        <v>86.879590875000005</v>
      </c>
      <c r="X129">
        <f t="shared" si="48"/>
        <v>85.69256267803911</v>
      </c>
      <c r="Y129">
        <f t="shared" si="49"/>
        <v>107.27768586440854</v>
      </c>
      <c r="Z129">
        <v>81.521000000000001</v>
      </c>
      <c r="AA129">
        <f t="shared" si="50"/>
        <v>0.21274275814443735</v>
      </c>
      <c r="AB129">
        <f t="shared" si="55"/>
        <v>85.692562678039096</v>
      </c>
      <c r="AC129">
        <f t="shared" si="51"/>
        <v>107.27768586440854</v>
      </c>
      <c r="AD129">
        <f t="shared" si="52"/>
        <v>86.879590875000005</v>
      </c>
      <c r="AE129">
        <f t="shared" si="53"/>
        <v>13.990195486805801</v>
      </c>
      <c r="AF129">
        <f t="shared" si="54"/>
        <v>18.110469063051148</v>
      </c>
    </row>
    <row r="130" spans="1:32" x14ac:dyDescent="0.25">
      <c r="A130">
        <v>3626</v>
      </c>
      <c r="B130">
        <v>2.4350000000000001</v>
      </c>
      <c r="C130">
        <v>71.063999999999993</v>
      </c>
      <c r="D130">
        <f t="shared" si="28"/>
        <v>2435</v>
      </c>
      <c r="E130">
        <f t="shared" si="29"/>
        <v>4289.0915231340769</v>
      </c>
      <c r="F130">
        <f t="shared" si="30"/>
        <v>4651.4151637960149</v>
      </c>
      <c r="G130">
        <f t="shared" si="31"/>
        <v>4567.047483958122</v>
      </c>
      <c r="H130">
        <f t="shared" si="32"/>
        <v>2545.0685089967756</v>
      </c>
      <c r="I130">
        <f t="shared" si="33"/>
        <v>2697.849886979011</v>
      </c>
      <c r="J130">
        <f t="shared" si="34"/>
        <v>44.795005338453144</v>
      </c>
      <c r="K130">
        <f t="shared" si="35"/>
        <v>15.772404997211016</v>
      </c>
      <c r="L130">
        <f t="shared" si="36"/>
        <v>52.682839468289323</v>
      </c>
      <c r="M130">
        <f t="shared" si="37"/>
        <v>17.722889420857932</v>
      </c>
      <c r="N130">
        <f t="shared" si="38"/>
        <v>17.237060626573459</v>
      </c>
      <c r="O130">
        <f t="shared" si="39"/>
        <v>21.08393688630785</v>
      </c>
      <c r="P130" s="11">
        <f t="shared" si="40"/>
        <v>32.07952965777568</v>
      </c>
      <c r="Q130">
        <f t="shared" si="41"/>
        <v>41.508287004773315</v>
      </c>
      <c r="R130">
        <f t="shared" si="42"/>
        <v>0.30154415063097245</v>
      </c>
      <c r="S130">
        <f t="shared" si="43"/>
        <v>0.17103611096062402</v>
      </c>
      <c r="T130" s="14">
        <f t="shared" si="44"/>
        <v>17.108163029461043</v>
      </c>
      <c r="U130" s="14">
        <f t="shared" si="45"/>
        <v>23.458510002225616</v>
      </c>
      <c r="V130">
        <f t="shared" si="46"/>
        <v>43.188995920000004</v>
      </c>
      <c r="W130">
        <f t="shared" si="47"/>
        <v>86.882586000000003</v>
      </c>
      <c r="X130">
        <f t="shared" si="48"/>
        <v>85.74104216769625</v>
      </c>
      <c r="Y130">
        <f t="shared" si="49"/>
        <v>107.36296726114293</v>
      </c>
      <c r="Z130">
        <v>81.570999999999998</v>
      </c>
      <c r="AA130">
        <f t="shared" si="50"/>
        <v>0.21334851770635199</v>
      </c>
      <c r="AB130">
        <f t="shared" si="55"/>
        <v>85.74104216769625</v>
      </c>
      <c r="AC130">
        <f t="shared" si="51"/>
        <v>107.36296726114293</v>
      </c>
      <c r="AD130">
        <f t="shared" si="52"/>
        <v>86.882586000000003</v>
      </c>
      <c r="AE130">
        <f t="shared" si="53"/>
        <v>14.026025317850204</v>
      </c>
      <c r="AF130">
        <f t="shared" si="54"/>
        <v>18.148529315747808</v>
      </c>
    </row>
    <row r="131" spans="1:32" x14ac:dyDescent="0.25">
      <c r="A131">
        <v>3626.125</v>
      </c>
      <c r="B131">
        <v>2.4220000000000002</v>
      </c>
      <c r="C131">
        <v>71.018000000000001</v>
      </c>
      <c r="D131">
        <f t="shared" ref="D131:D194" si="56">B131*1000</f>
        <v>2422</v>
      </c>
      <c r="E131">
        <f t="shared" ref="E131:E194" si="57">1/C131*304800</f>
        <v>4291.8696668450248</v>
      </c>
      <c r="F131">
        <f t="shared" ref="F131:F194" si="58">(0.7109*(E131/1000)+1.6023)*1000</f>
        <v>4653.3901461601272</v>
      </c>
      <c r="G131">
        <f t="shared" ref="G131:G194" si="59">(0.9362*(E131/1000)+0.5516)*1000</f>
        <v>4569.6483821003121</v>
      </c>
      <c r="H131">
        <f t="shared" ref="H131:H194" si="60">1947.8*LN(E131)-13746</f>
        <v>2546.3297356564599</v>
      </c>
      <c r="I131">
        <f t="shared" ref="I131:I194" si="61">(0.6479*(H131/1000)+1.0489)*1000</f>
        <v>2698.6670357318208</v>
      </c>
      <c r="J131">
        <f t="shared" ref="J131:J194" si="62">(D131*E131*E131)/1000000000</f>
        <v>44.613591764460679</v>
      </c>
      <c r="K131">
        <f t="shared" ref="K131:K194" si="63">(D131*H131*H131)/1000000000</f>
        <v>15.703751787151056</v>
      </c>
      <c r="L131">
        <f t="shared" ref="L131:L194" si="64">(D131*F131*F131)/1000000000</f>
        <v>52.446084522464766</v>
      </c>
      <c r="M131">
        <f t="shared" ref="M131:M194" si="65">(D131*I131*I131)/1000000000</f>
        <v>17.638950730323778</v>
      </c>
      <c r="N131">
        <f t="shared" ref="N131:N194" si="66">L131-2*M131</f>
        <v>17.16818306181721</v>
      </c>
      <c r="O131">
        <f t="shared" ref="O131:O194" si="67">-K131+((4*D131*D131*G131*G131*G131*G131)/(1000000000^2)-(2*((D131*G131*G131)/(1000000000))*(L131+J131+2*K131))+(L131+K131)*(J131+K131))^(1/2)</f>
        <v>21.005238340750317</v>
      </c>
      <c r="P131" s="11">
        <f t="shared" ref="P131:P194" si="68">J131-2*(O131*O131/(L131+N131))</f>
        <v>31.937453580070759</v>
      </c>
      <c r="Q131">
        <f t="shared" ref="Q131:Q194" si="69">(L131-N131)*(L131*J131-2*O131*O131+N131*J131)/(L131*J131-O131*O131)</f>
        <v>41.311457508149246</v>
      </c>
      <c r="R131">
        <f t="shared" ref="R131:R194" si="70">O131/(L131+N131)</f>
        <v>0.30173754705268258</v>
      </c>
      <c r="S131">
        <f t="shared" ref="S131:S194" si="71">(N131*J131-O131*O131)/(L131*J131-O131*O131)</f>
        <v>0.17102933558086239</v>
      </c>
      <c r="T131" s="14">
        <f t="shared" ref="T131:T194" si="72">0.2443*(P131^1.2251)</f>
        <v>17.01538372718905</v>
      </c>
      <c r="U131" s="14">
        <f t="shared" ref="U131:U194" si="73">0.2443*(Q131^1.2251)</f>
        <v>23.322304327119578</v>
      </c>
      <c r="V131">
        <f t="shared" ref="V131:V194" si="74">1.03*9.8*A131/1000*1.18</f>
        <v>43.190484784999995</v>
      </c>
      <c r="W131">
        <f t="shared" ref="W131:W194" si="75">2445*9.8*A131/1000000</f>
        <v>86.885581125000002</v>
      </c>
      <c r="X131">
        <f t="shared" ref="X131:X194" si="76">Q131*R131*(W131-V131)/(P131*(1-S131))+V131+Q131*0.35/(1-S131*S131)+Q131*S131*0.96/(1-S131*S131)</f>
        <v>85.645203138842916</v>
      </c>
      <c r="Y131">
        <f t="shared" ref="Y131:Y194" si="77">Q131*R131*(W131-V131)/(P131*(1-S131))+V131+Q131*0.96/(1-S131*S131)+Q131*S131*0.35/(1-S131*S131)</f>
        <v>107.16472302983792</v>
      </c>
      <c r="Z131">
        <v>79.647000000000006</v>
      </c>
      <c r="AA131">
        <f t="shared" ref="AA131:AA194" si="78">(Z131-63.961)/82.541</f>
        <v>0.19003888976387501</v>
      </c>
      <c r="AB131">
        <f t="shared" si="55"/>
        <v>85.645203138842902</v>
      </c>
      <c r="AC131">
        <f t="shared" ref="AC131:AC194" si="79">O131/J131*(W131-V131)+V131+(L131-O131*O131/J131)*0.96+(N131-O131*O131/J131)*0.35</f>
        <v>107.1647230298379</v>
      </c>
      <c r="AD131">
        <f t="shared" ref="AD131:AD194" si="80">2445*9.8*A131/1000000</f>
        <v>86.885581125000002</v>
      </c>
      <c r="AE131">
        <f t="shared" ref="AE131:AE194" si="81">(0.0045*P131*(1-AA131)+0.008*P131*AA131)/12*1000</f>
        <v>13.746774573430432</v>
      </c>
      <c r="AF131">
        <f t="shared" ref="AF131:AF194" si="82">(0.0045*Q131*(1-AA131)+0.008*Q131*AA131)/12*1000</f>
        <v>17.781608425374021</v>
      </c>
    </row>
    <row r="132" spans="1:32" x14ac:dyDescent="0.25">
      <c r="A132">
        <v>3626.25</v>
      </c>
      <c r="B132">
        <v>2.4079999999999999</v>
      </c>
      <c r="C132">
        <v>70.864999999999995</v>
      </c>
      <c r="D132">
        <f t="shared" si="56"/>
        <v>2408</v>
      </c>
      <c r="E132">
        <f t="shared" si="57"/>
        <v>4301.135962746067</v>
      </c>
      <c r="F132">
        <f t="shared" si="58"/>
        <v>4659.977555916179</v>
      </c>
      <c r="G132">
        <f t="shared" si="59"/>
        <v>4578.3234883228679</v>
      </c>
      <c r="H132">
        <f t="shared" si="60"/>
        <v>2550.5305703655467</v>
      </c>
      <c r="I132">
        <f t="shared" si="61"/>
        <v>2701.3887565398377</v>
      </c>
      <c r="J132">
        <f t="shared" si="62"/>
        <v>44.547447532626308</v>
      </c>
      <c r="K132">
        <f t="shared" si="63"/>
        <v>15.664536506409036</v>
      </c>
      <c r="L132">
        <f t="shared" si="64"/>
        <v>52.290661098515194</v>
      </c>
      <c r="M132">
        <f t="shared" si="65"/>
        <v>17.572382923215322</v>
      </c>
      <c r="N132">
        <f t="shared" si="66"/>
        <v>17.14589525208455</v>
      </c>
      <c r="O132">
        <f t="shared" si="67"/>
        <v>20.996404863134515</v>
      </c>
      <c r="P132" s="11">
        <f t="shared" si="68"/>
        <v>31.849553502550293</v>
      </c>
      <c r="Q132">
        <f t="shared" si="69"/>
        <v>41.154743866185953</v>
      </c>
      <c r="R132">
        <f t="shared" si="70"/>
        <v>0.30238257722804196</v>
      </c>
      <c r="S132">
        <f t="shared" si="71"/>
        <v>0.1710063468915016</v>
      </c>
      <c r="T132" s="14">
        <f t="shared" si="72"/>
        <v>16.958029212030546</v>
      </c>
      <c r="U132" s="14">
        <f t="shared" si="73"/>
        <v>23.213963127968078</v>
      </c>
      <c r="V132">
        <f t="shared" si="74"/>
        <v>43.191973650000001</v>
      </c>
      <c r="W132">
        <f t="shared" si="75"/>
        <v>86.88857625</v>
      </c>
      <c r="X132">
        <f t="shared" si="76"/>
        <v>85.585163482736291</v>
      </c>
      <c r="Y132">
        <f t="shared" si="77"/>
        <v>107.02347064905898</v>
      </c>
      <c r="Z132">
        <v>77.066999999999993</v>
      </c>
      <c r="AA132">
        <f t="shared" si="78"/>
        <v>0.15878169636907713</v>
      </c>
      <c r="AB132">
        <f t="shared" ref="AB132:AB195" si="83">O132/J132*(W132-V132)+V132+(L132-O132*O132/J132)*0.35+(N132-O132*O132/J132)*0.96</f>
        <v>85.58516348273632</v>
      </c>
      <c r="AC132">
        <f t="shared" si="79"/>
        <v>107.02347064905899</v>
      </c>
      <c r="AD132">
        <f t="shared" si="80"/>
        <v>86.88857625</v>
      </c>
      <c r="AE132">
        <f t="shared" si="81"/>
        <v>13.418577685795039</v>
      </c>
      <c r="AF132">
        <f t="shared" si="82"/>
        <v>17.338959796192864</v>
      </c>
    </row>
    <row r="133" spans="1:32" x14ac:dyDescent="0.25">
      <c r="A133">
        <v>3626.375</v>
      </c>
      <c r="B133">
        <v>2.4089999999999998</v>
      </c>
      <c r="C133">
        <v>70.539000000000001</v>
      </c>
      <c r="D133">
        <f t="shared" si="56"/>
        <v>2409</v>
      </c>
      <c r="E133">
        <f t="shared" si="57"/>
        <v>4321.0139072002721</v>
      </c>
      <c r="F133">
        <f t="shared" si="58"/>
        <v>4674.1087866286734</v>
      </c>
      <c r="G133">
        <f t="shared" si="59"/>
        <v>4596.9332199208948</v>
      </c>
      <c r="H133">
        <f t="shared" si="60"/>
        <v>2559.5117013802756</v>
      </c>
      <c r="I133">
        <f t="shared" si="61"/>
        <v>2707.2076313242806</v>
      </c>
      <c r="J133">
        <f t="shared" si="62"/>
        <v>44.978827297599558</v>
      </c>
      <c r="K133">
        <f t="shared" si="63"/>
        <v>15.781600260151651</v>
      </c>
      <c r="L133">
        <f t="shared" si="64"/>
        <v>52.630128714717635</v>
      </c>
      <c r="M133">
        <f t="shared" si="65"/>
        <v>17.655496340272915</v>
      </c>
      <c r="N133">
        <f t="shared" si="66"/>
        <v>17.319136034171805</v>
      </c>
      <c r="O133">
        <f t="shared" si="67"/>
        <v>21.248215270702396</v>
      </c>
      <c r="P133" s="11">
        <f t="shared" si="68"/>
        <v>32.069852376679364</v>
      </c>
      <c r="Q133">
        <f t="shared" si="69"/>
        <v>41.347581803709417</v>
      </c>
      <c r="R133">
        <f t="shared" si="70"/>
        <v>0.30376609885723987</v>
      </c>
      <c r="S133">
        <f t="shared" si="71"/>
        <v>0.1709549538234697</v>
      </c>
      <c r="T133" s="14">
        <f t="shared" si="72"/>
        <v>17.101840577512764</v>
      </c>
      <c r="U133" s="14">
        <f t="shared" si="73"/>
        <v>23.347291354798195</v>
      </c>
      <c r="V133">
        <f t="shared" si="74"/>
        <v>43.193462515</v>
      </c>
      <c r="W133">
        <f t="shared" si="75"/>
        <v>86.891571374999998</v>
      </c>
      <c r="X133">
        <f t="shared" si="76"/>
        <v>85.734110873144331</v>
      </c>
      <c r="Y133">
        <f t="shared" si="77"/>
        <v>107.27381640827727</v>
      </c>
      <c r="Z133">
        <v>75.22</v>
      </c>
      <c r="AA133">
        <f t="shared" si="78"/>
        <v>0.13640493815194873</v>
      </c>
      <c r="AB133">
        <f t="shared" si="83"/>
        <v>85.734110873144331</v>
      </c>
      <c r="AC133">
        <f t="shared" si="79"/>
        <v>107.27381640827727</v>
      </c>
      <c r="AD133">
        <f t="shared" si="80"/>
        <v>86.891571374999998</v>
      </c>
      <c r="AE133">
        <f t="shared" si="81"/>
        <v>13.302086458333159</v>
      </c>
      <c r="AF133">
        <f t="shared" si="82"/>
        <v>17.150347358502419</v>
      </c>
    </row>
    <row r="134" spans="1:32" x14ac:dyDescent="0.25">
      <c r="A134">
        <v>3626.5</v>
      </c>
      <c r="B134">
        <v>2.4359999999999999</v>
      </c>
      <c r="C134">
        <v>70.09</v>
      </c>
      <c r="D134">
        <f t="shared" si="56"/>
        <v>2436</v>
      </c>
      <c r="E134">
        <f t="shared" si="57"/>
        <v>4348.6945355970893</v>
      </c>
      <c r="F134">
        <f t="shared" si="58"/>
        <v>4693.7869453559706</v>
      </c>
      <c r="G134">
        <f t="shared" si="59"/>
        <v>4622.8478242259953</v>
      </c>
      <c r="H134">
        <f t="shared" si="60"/>
        <v>2571.9496078116481</v>
      </c>
      <c r="I134">
        <f t="shared" si="61"/>
        <v>2715.2661509011668</v>
      </c>
      <c r="J134">
        <f t="shared" si="62"/>
        <v>46.067547183338313</v>
      </c>
      <c r="K134">
        <f t="shared" si="63"/>
        <v>16.113956776558386</v>
      </c>
      <c r="L134">
        <f t="shared" si="64"/>
        <v>53.669065024128102</v>
      </c>
      <c r="M134">
        <f t="shared" si="65"/>
        <v>17.959824778279398</v>
      </c>
      <c r="N134">
        <f t="shared" si="66"/>
        <v>17.749415467569307</v>
      </c>
      <c r="O134">
        <f t="shared" si="67"/>
        <v>21.832066713298236</v>
      </c>
      <c r="P134" s="11">
        <f t="shared" si="68"/>
        <v>32.719765665379093</v>
      </c>
      <c r="Q134">
        <f t="shared" si="69"/>
        <v>42.057543620587289</v>
      </c>
      <c r="R134">
        <f t="shared" si="70"/>
        <v>0.30569212006458568</v>
      </c>
      <c r="S134">
        <f t="shared" si="71"/>
        <v>0.17087845064757179</v>
      </c>
      <c r="T134" s="14">
        <f t="shared" si="72"/>
        <v>17.527397021618235</v>
      </c>
      <c r="U134" s="14">
        <f t="shared" si="73"/>
        <v>23.839362294771469</v>
      </c>
      <c r="V134">
        <f t="shared" si="74"/>
        <v>43.194951379999999</v>
      </c>
      <c r="W134">
        <f t="shared" si="75"/>
        <v>86.894566499999996</v>
      </c>
      <c r="X134">
        <f t="shared" si="76"/>
        <v>86.174482140061713</v>
      </c>
      <c r="Y134">
        <f t="shared" si="77"/>
        <v>108.08546836956256</v>
      </c>
      <c r="Z134">
        <v>75.295000000000002</v>
      </c>
      <c r="AA134">
        <f t="shared" si="78"/>
        <v>0.13731357749482079</v>
      </c>
      <c r="AB134">
        <f t="shared" si="83"/>
        <v>86.174482140061713</v>
      </c>
      <c r="AC134">
        <f t="shared" si="79"/>
        <v>108.08546836956256</v>
      </c>
      <c r="AD134">
        <f t="shared" si="80"/>
        <v>86.894566499999996</v>
      </c>
      <c r="AE134">
        <f t="shared" si="81"/>
        <v>13.58033198068957</v>
      </c>
      <c r="AF134">
        <f t="shared" si="82"/>
        <v>17.45597479214987</v>
      </c>
    </row>
    <row r="135" spans="1:32" x14ac:dyDescent="0.25">
      <c r="A135">
        <v>3626.625</v>
      </c>
      <c r="B135">
        <v>2.4780000000000002</v>
      </c>
      <c r="C135">
        <v>69.846999999999994</v>
      </c>
      <c r="D135">
        <f t="shared" si="56"/>
        <v>2478</v>
      </c>
      <c r="E135">
        <f t="shared" si="57"/>
        <v>4363.8237862757169</v>
      </c>
      <c r="F135">
        <f t="shared" si="58"/>
        <v>4704.5423296634071</v>
      </c>
      <c r="G135">
        <f t="shared" si="59"/>
        <v>4637.0118287113255</v>
      </c>
      <c r="H135">
        <f t="shared" si="60"/>
        <v>2578.7143072942526</v>
      </c>
      <c r="I135">
        <f t="shared" si="61"/>
        <v>2719.6489996959458</v>
      </c>
      <c r="J135">
        <f t="shared" si="62"/>
        <v>47.188450017335683</v>
      </c>
      <c r="K135">
        <f t="shared" si="63"/>
        <v>16.478123812080025</v>
      </c>
      <c r="L135">
        <f t="shared" si="64"/>
        <v>54.844876521291908</v>
      </c>
      <c r="M135">
        <f t="shared" si="65"/>
        <v>18.328503908873859</v>
      </c>
      <c r="N135">
        <f t="shared" si="66"/>
        <v>18.18786870354419</v>
      </c>
      <c r="O135">
        <f t="shared" si="67"/>
        <v>22.402389708240921</v>
      </c>
      <c r="P135" s="11">
        <f t="shared" si="68"/>
        <v>33.444832326534986</v>
      </c>
      <c r="Q135">
        <f t="shared" si="69"/>
        <v>42.919274534827629</v>
      </c>
      <c r="R135">
        <f t="shared" si="70"/>
        <v>0.30674445605561851</v>
      </c>
      <c r="S135">
        <f t="shared" si="71"/>
        <v>0.17083409393954935</v>
      </c>
      <c r="T135" s="14">
        <f t="shared" si="72"/>
        <v>18.004412438315004</v>
      </c>
      <c r="U135" s="14">
        <f t="shared" si="73"/>
        <v>24.439138268599535</v>
      </c>
      <c r="V135">
        <f t="shared" si="74"/>
        <v>43.196440245000005</v>
      </c>
      <c r="W135">
        <f t="shared" si="75"/>
        <v>86.897561624999994</v>
      </c>
      <c r="X135">
        <f t="shared" si="76"/>
        <v>86.666958695398634</v>
      </c>
      <c r="Y135">
        <f t="shared" si="77"/>
        <v>109.02773346422475</v>
      </c>
      <c r="Z135">
        <v>77.884</v>
      </c>
      <c r="AA135">
        <f t="shared" si="78"/>
        <v>0.16867980761076318</v>
      </c>
      <c r="AB135">
        <f t="shared" si="83"/>
        <v>86.66695869539862</v>
      </c>
      <c r="AC135">
        <f t="shared" si="79"/>
        <v>109.02773346422474</v>
      </c>
      <c r="AD135">
        <f t="shared" si="80"/>
        <v>86.897561624999994</v>
      </c>
      <c r="AE135">
        <f t="shared" si="81"/>
        <v>14.187240254821413</v>
      </c>
      <c r="AF135">
        <f t="shared" si="82"/>
        <v>18.206282317197768</v>
      </c>
    </row>
    <row r="136" spans="1:32" x14ac:dyDescent="0.25">
      <c r="A136">
        <v>3626.75</v>
      </c>
      <c r="B136">
        <v>2.4910000000000001</v>
      </c>
      <c r="C136">
        <v>70.710999999999999</v>
      </c>
      <c r="D136">
        <f t="shared" si="56"/>
        <v>2491</v>
      </c>
      <c r="E136">
        <f t="shared" si="57"/>
        <v>4310.5033163157077</v>
      </c>
      <c r="F136">
        <f t="shared" si="58"/>
        <v>4666.636807568837</v>
      </c>
      <c r="G136">
        <f t="shared" si="59"/>
        <v>4587.0932047347651</v>
      </c>
      <c r="H136">
        <f t="shared" si="60"/>
        <v>2554.7680303630841</v>
      </c>
      <c r="I136">
        <f t="shared" si="61"/>
        <v>2704.1342068722424</v>
      </c>
      <c r="J136">
        <f t="shared" si="62"/>
        <v>46.283873150362069</v>
      </c>
      <c r="K136">
        <f t="shared" si="63"/>
        <v>16.258357665212493</v>
      </c>
      <c r="L136">
        <f t="shared" si="64"/>
        <v>54.247750242546857</v>
      </c>
      <c r="M136">
        <f t="shared" si="65"/>
        <v>18.215043445662442</v>
      </c>
      <c r="N136">
        <f t="shared" si="66"/>
        <v>17.817663351221974</v>
      </c>
      <c r="O136">
        <f t="shared" si="67"/>
        <v>21.838312962127425</v>
      </c>
      <c r="P136" s="11">
        <f t="shared" si="68"/>
        <v>33.048344781090094</v>
      </c>
      <c r="Q136">
        <f t="shared" si="69"/>
        <v>42.658993739692619</v>
      </c>
      <c r="R136">
        <f t="shared" si="70"/>
        <v>0.30303458862013227</v>
      </c>
      <c r="S136">
        <f t="shared" si="71"/>
        <v>0.17098248672722821</v>
      </c>
      <c r="T136" s="14">
        <f t="shared" si="72"/>
        <v>17.743274856993459</v>
      </c>
      <c r="U136" s="14">
        <f t="shared" si="73"/>
        <v>24.257691104301799</v>
      </c>
      <c r="V136">
        <f t="shared" si="74"/>
        <v>43.197929110000011</v>
      </c>
      <c r="W136">
        <f t="shared" si="75"/>
        <v>86.900556750000007</v>
      </c>
      <c r="X136">
        <f t="shared" si="76"/>
        <v>86.411670006104416</v>
      </c>
      <c r="Y136">
        <f t="shared" si="77"/>
        <v>108.63402300981259</v>
      </c>
      <c r="Z136">
        <v>88.924000000000007</v>
      </c>
      <c r="AA136">
        <f t="shared" si="78"/>
        <v>0.30243151888152564</v>
      </c>
      <c r="AB136">
        <f t="shared" si="83"/>
        <v>86.411670006104416</v>
      </c>
      <c r="AC136">
        <f t="shared" si="79"/>
        <v>108.63402300981259</v>
      </c>
      <c r="AD136">
        <f t="shared" si="80"/>
        <v>86.900556750000007</v>
      </c>
      <c r="AE136">
        <f t="shared" si="81"/>
        <v>15.308297116269532</v>
      </c>
      <c r="AF136">
        <f t="shared" si="82"/>
        <v>19.760038064658442</v>
      </c>
    </row>
    <row r="137" spans="1:32" x14ac:dyDescent="0.25">
      <c r="A137">
        <v>3626.875</v>
      </c>
      <c r="B137">
        <v>2.4870000000000001</v>
      </c>
      <c r="C137">
        <v>72.596000000000004</v>
      </c>
      <c r="D137">
        <f t="shared" si="56"/>
        <v>2487</v>
      </c>
      <c r="E137">
        <f t="shared" si="57"/>
        <v>4198.5784340735026</v>
      </c>
      <c r="F137">
        <f t="shared" si="58"/>
        <v>4587.0694087828524</v>
      </c>
      <c r="G137">
        <f t="shared" si="59"/>
        <v>4482.3091299796133</v>
      </c>
      <c r="H137">
        <f t="shared" si="60"/>
        <v>2503.5239910423443</v>
      </c>
      <c r="I137">
        <f t="shared" si="61"/>
        <v>2670.9331937963348</v>
      </c>
      <c r="J137">
        <f t="shared" si="62"/>
        <v>43.840987376395894</v>
      </c>
      <c r="K137">
        <f t="shared" si="63"/>
        <v>15.587601713453051</v>
      </c>
      <c r="L137">
        <f t="shared" si="64"/>
        <v>52.32947872758578</v>
      </c>
      <c r="M137">
        <f t="shared" si="65"/>
        <v>17.741969820673326</v>
      </c>
      <c r="N137">
        <f t="shared" si="66"/>
        <v>16.845539086239128</v>
      </c>
      <c r="O137">
        <f t="shared" si="67"/>
        <v>20.423420715717004</v>
      </c>
      <c r="P137" s="11">
        <f t="shared" si="68"/>
        <v>31.781254631439054</v>
      </c>
      <c r="Q137">
        <f t="shared" si="69"/>
        <v>41.559854353514844</v>
      </c>
      <c r="R137">
        <f t="shared" si="70"/>
        <v>0.29524272434137777</v>
      </c>
      <c r="S137">
        <f t="shared" si="71"/>
        <v>0.17122999231709909</v>
      </c>
      <c r="T137" s="14">
        <f t="shared" si="72"/>
        <v>16.913489007580747</v>
      </c>
      <c r="U137" s="14">
        <f t="shared" si="73"/>
        <v>23.494218588600535</v>
      </c>
      <c r="V137">
        <f t="shared" si="74"/>
        <v>43.199417975000003</v>
      </c>
      <c r="W137">
        <f t="shared" si="75"/>
        <v>86.903551875000005</v>
      </c>
      <c r="X137">
        <f t="shared" si="76"/>
        <v>85.582393025143816</v>
      </c>
      <c r="Y137">
        <f t="shared" si="77"/>
        <v>107.22759620636528</v>
      </c>
      <c r="Z137">
        <v>107.801</v>
      </c>
      <c r="AA137">
        <f t="shared" si="78"/>
        <v>0.53112998388679566</v>
      </c>
      <c r="AB137">
        <f t="shared" si="83"/>
        <v>85.582393025143801</v>
      </c>
      <c r="AC137">
        <f t="shared" si="79"/>
        <v>107.22759620636528</v>
      </c>
      <c r="AD137">
        <f t="shared" si="80"/>
        <v>86.903551875000005</v>
      </c>
      <c r="AE137">
        <f t="shared" si="81"/>
        <v>16.841297187710005</v>
      </c>
      <c r="AF137">
        <f t="shared" si="82"/>
        <v>22.023103441394703</v>
      </c>
    </row>
    <row r="138" spans="1:32" x14ac:dyDescent="0.25">
      <c r="A138">
        <v>3627</v>
      </c>
      <c r="B138">
        <v>2.4510000000000001</v>
      </c>
      <c r="C138">
        <v>74.864000000000004</v>
      </c>
      <c r="D138">
        <f t="shared" si="56"/>
        <v>2451</v>
      </c>
      <c r="E138">
        <f t="shared" si="57"/>
        <v>4071.3827740970291</v>
      </c>
      <c r="F138">
        <f t="shared" si="58"/>
        <v>4496.6460141055777</v>
      </c>
      <c r="G138">
        <f t="shared" si="59"/>
        <v>4363.2285531096386</v>
      </c>
      <c r="H138">
        <f t="shared" si="60"/>
        <v>2443.6032153769211</v>
      </c>
      <c r="I138">
        <f t="shared" si="61"/>
        <v>2632.1105232427071</v>
      </c>
      <c r="J138">
        <f t="shared" si="62"/>
        <v>40.628162506067561</v>
      </c>
      <c r="K138">
        <f t="shared" si="63"/>
        <v>14.635403048465246</v>
      </c>
      <c r="L138">
        <f t="shared" si="64"/>
        <v>49.558791996996547</v>
      </c>
      <c r="M138">
        <f t="shared" si="65"/>
        <v>16.980542231890809</v>
      </c>
      <c r="N138">
        <f t="shared" si="66"/>
        <v>15.59770753321493</v>
      </c>
      <c r="O138">
        <f t="shared" si="67"/>
        <v>18.660747648564307</v>
      </c>
      <c r="P138" s="11">
        <f t="shared" si="68"/>
        <v>29.939328535116264</v>
      </c>
      <c r="Q138">
        <f t="shared" si="69"/>
        <v>39.783182398263413</v>
      </c>
      <c r="R138">
        <f t="shared" si="70"/>
        <v>0.28639886708327195</v>
      </c>
      <c r="S138">
        <f t="shared" si="71"/>
        <v>0.17143439399560012</v>
      </c>
      <c r="T138" s="14">
        <f t="shared" si="72"/>
        <v>15.720545421724349</v>
      </c>
      <c r="U138" s="14">
        <f t="shared" si="73"/>
        <v>22.269750430698654</v>
      </c>
      <c r="V138">
        <f t="shared" si="74"/>
        <v>43.200906840000002</v>
      </c>
      <c r="W138">
        <f t="shared" si="75"/>
        <v>86.906547000000003</v>
      </c>
      <c r="X138">
        <f t="shared" si="76"/>
        <v>84.366539439043351</v>
      </c>
      <c r="Y138">
        <f t="shared" si="77"/>
        <v>105.08280096195013</v>
      </c>
      <c r="Z138">
        <v>127.452</v>
      </c>
      <c r="AA138">
        <f t="shared" si="78"/>
        <v>0.7692056069105051</v>
      </c>
      <c r="AB138">
        <f t="shared" si="83"/>
        <v>84.366539439043336</v>
      </c>
      <c r="AC138">
        <f t="shared" si="79"/>
        <v>105.08280096195011</v>
      </c>
      <c r="AD138">
        <f t="shared" si="80"/>
        <v>86.906547000000003</v>
      </c>
      <c r="AE138">
        <f t="shared" si="81"/>
        <v>17.944185518769842</v>
      </c>
      <c r="AF138">
        <f t="shared" si="82"/>
        <v>23.844115429782644</v>
      </c>
    </row>
    <row r="139" spans="1:32" x14ac:dyDescent="0.25">
      <c r="A139">
        <v>3627.125</v>
      </c>
      <c r="B139">
        <v>2.399</v>
      </c>
      <c r="C139">
        <v>76.647999999999996</v>
      </c>
      <c r="D139">
        <f t="shared" si="56"/>
        <v>2399</v>
      </c>
      <c r="E139">
        <f t="shared" si="57"/>
        <v>3976.6203945308425</v>
      </c>
      <c r="F139">
        <f t="shared" si="58"/>
        <v>4429.2794384719764</v>
      </c>
      <c r="G139">
        <f t="shared" si="59"/>
        <v>4274.5120133597748</v>
      </c>
      <c r="H139">
        <f t="shared" si="60"/>
        <v>2397.7317886708261</v>
      </c>
      <c r="I139">
        <f t="shared" si="61"/>
        <v>2602.3904258798279</v>
      </c>
      <c r="J139">
        <f t="shared" si="62"/>
        <v>37.936609919514517</v>
      </c>
      <c r="K139">
        <f t="shared" si="63"/>
        <v>13.792133435235836</v>
      </c>
      <c r="L139">
        <f t="shared" si="64"/>
        <v>47.06482070942544</v>
      </c>
      <c r="M139">
        <f t="shared" si="65"/>
        <v>16.24707379297767</v>
      </c>
      <c r="N139">
        <f t="shared" si="66"/>
        <v>14.570673123470101</v>
      </c>
      <c r="O139">
        <f t="shared" si="67"/>
        <v>17.247689724914082</v>
      </c>
      <c r="P139" s="11">
        <f t="shared" si="68"/>
        <v>28.283639452418591</v>
      </c>
      <c r="Q139">
        <f t="shared" si="69"/>
        <v>38.068808302327746</v>
      </c>
      <c r="R139">
        <f t="shared" si="70"/>
        <v>0.27983372327113243</v>
      </c>
      <c r="S139">
        <f t="shared" si="71"/>
        <v>0.17155891539010221</v>
      </c>
      <c r="T139" s="14">
        <f t="shared" si="72"/>
        <v>14.662207241459829</v>
      </c>
      <c r="U139" s="14">
        <f t="shared" si="73"/>
        <v>21.099826991823942</v>
      </c>
      <c r="V139">
        <f t="shared" si="74"/>
        <v>43.202395705000008</v>
      </c>
      <c r="W139">
        <f t="shared" si="75"/>
        <v>86.909542125000002</v>
      </c>
      <c r="X139">
        <f t="shared" si="76"/>
        <v>83.261700151048728</v>
      </c>
      <c r="Y139">
        <f t="shared" si="77"/>
        <v>103.08313017848147</v>
      </c>
      <c r="Z139">
        <v>141.57900000000001</v>
      </c>
      <c r="AA139">
        <f t="shared" si="78"/>
        <v>0.94035691353388029</v>
      </c>
      <c r="AB139">
        <f t="shared" si="83"/>
        <v>83.261700151048728</v>
      </c>
      <c r="AC139">
        <f t="shared" si="79"/>
        <v>103.08313017848148</v>
      </c>
      <c r="AD139">
        <f t="shared" si="80"/>
        <v>86.909542125000002</v>
      </c>
      <c r="AE139">
        <f t="shared" si="81"/>
        <v>18.363740265193222</v>
      </c>
      <c r="AF139">
        <f t="shared" si="82"/>
        <v>24.716964344190785</v>
      </c>
    </row>
    <row r="140" spans="1:32" x14ac:dyDescent="0.25">
      <c r="A140">
        <v>3627.25</v>
      </c>
      <c r="B140">
        <v>2.3690000000000002</v>
      </c>
      <c r="C140">
        <v>77.043000000000006</v>
      </c>
      <c r="D140">
        <f t="shared" si="56"/>
        <v>2369</v>
      </c>
      <c r="E140">
        <f t="shared" si="57"/>
        <v>3956.2322339472757</v>
      </c>
      <c r="F140">
        <f t="shared" si="58"/>
        <v>4414.7854951131185</v>
      </c>
      <c r="G140">
        <f t="shared" si="59"/>
        <v>4255.4246174214395</v>
      </c>
      <c r="H140">
        <f t="shared" si="60"/>
        <v>2387.7197164737208</v>
      </c>
      <c r="I140">
        <f t="shared" si="61"/>
        <v>2595.9036043033238</v>
      </c>
      <c r="J140">
        <f t="shared" si="62"/>
        <v>37.079051395259661</v>
      </c>
      <c r="K140">
        <f t="shared" si="63"/>
        <v>13.506155697872073</v>
      </c>
      <c r="L140">
        <f t="shared" si="64"/>
        <v>46.172594062863134</v>
      </c>
      <c r="M140">
        <f t="shared" si="65"/>
        <v>15.964017073596086</v>
      </c>
      <c r="N140">
        <f t="shared" si="66"/>
        <v>14.244559915670962</v>
      </c>
      <c r="O140">
        <f t="shared" si="67"/>
        <v>16.8216619773019</v>
      </c>
      <c r="P140" s="11">
        <f t="shared" si="68"/>
        <v>27.711900079951373</v>
      </c>
      <c r="Q140">
        <f t="shared" si="69"/>
        <v>37.406403210737551</v>
      </c>
      <c r="R140">
        <f t="shared" si="70"/>
        <v>0.27842526285297303</v>
      </c>
      <c r="S140">
        <f t="shared" si="71"/>
        <v>0.17158491619901842</v>
      </c>
      <c r="T140" s="14">
        <f t="shared" si="72"/>
        <v>14.299931480748796</v>
      </c>
      <c r="U140" s="14">
        <f t="shared" si="73"/>
        <v>20.650926996427941</v>
      </c>
      <c r="V140">
        <f t="shared" si="74"/>
        <v>43.203884570000007</v>
      </c>
      <c r="W140">
        <f t="shared" si="75"/>
        <v>86.91253725</v>
      </c>
      <c r="X140">
        <f t="shared" si="76"/>
        <v>82.871136335533876</v>
      </c>
      <c r="Y140">
        <f t="shared" si="77"/>
        <v>102.34723716532112</v>
      </c>
      <c r="Z140">
        <v>146.50200000000001</v>
      </c>
      <c r="AA140">
        <f t="shared" si="78"/>
        <v>1.0000000000000002</v>
      </c>
      <c r="AB140">
        <f t="shared" si="83"/>
        <v>82.871136335533862</v>
      </c>
      <c r="AC140">
        <f t="shared" si="79"/>
        <v>102.34723716532109</v>
      </c>
      <c r="AD140">
        <f t="shared" si="80"/>
        <v>86.91253725</v>
      </c>
      <c r="AE140">
        <f t="shared" si="81"/>
        <v>18.474600053300918</v>
      </c>
      <c r="AF140">
        <f t="shared" si="82"/>
        <v>24.937602140491702</v>
      </c>
    </row>
    <row r="141" spans="1:32" x14ac:dyDescent="0.25">
      <c r="A141">
        <v>3627.375</v>
      </c>
      <c r="B141">
        <v>2.383</v>
      </c>
      <c r="C141">
        <v>75.59</v>
      </c>
      <c r="D141">
        <f t="shared" si="56"/>
        <v>2383</v>
      </c>
      <c r="E141">
        <f t="shared" si="57"/>
        <v>4032.2794020373062</v>
      </c>
      <c r="F141">
        <f t="shared" si="58"/>
        <v>4468.8474269083217</v>
      </c>
      <c r="G141">
        <f t="shared" si="59"/>
        <v>4326.6199761873268</v>
      </c>
      <c r="H141">
        <f t="shared" si="60"/>
        <v>2424.8052601788786</v>
      </c>
      <c r="I141">
        <f t="shared" si="61"/>
        <v>2619.9313280698957</v>
      </c>
      <c r="J141">
        <f t="shared" si="62"/>
        <v>38.745857510632803</v>
      </c>
      <c r="K141">
        <f t="shared" si="63"/>
        <v>14.011278750152332</v>
      </c>
      <c r="L141">
        <f t="shared" si="64"/>
        <v>47.589933425439561</v>
      </c>
      <c r="M141">
        <f t="shared" si="65"/>
        <v>16.357007710340376</v>
      </c>
      <c r="N141">
        <f t="shared" si="66"/>
        <v>14.875918004758809</v>
      </c>
      <c r="O141">
        <f t="shared" si="67"/>
        <v>17.720716487093245</v>
      </c>
      <c r="P141" s="11">
        <f t="shared" si="68"/>
        <v>28.691602725781593</v>
      </c>
      <c r="Q141">
        <f t="shared" si="69"/>
        <v>38.324050922712615</v>
      </c>
      <c r="R141">
        <f t="shared" si="70"/>
        <v>0.28368646358554839</v>
      </c>
      <c r="S141">
        <f t="shared" si="71"/>
        <v>0.17148721824241042</v>
      </c>
      <c r="T141" s="14">
        <f t="shared" si="72"/>
        <v>14.921719892564408</v>
      </c>
      <c r="U141" s="14">
        <f t="shared" si="73"/>
        <v>21.273271832528163</v>
      </c>
      <c r="V141">
        <f t="shared" si="74"/>
        <v>43.205373435000006</v>
      </c>
      <c r="W141">
        <f t="shared" si="75"/>
        <v>86.915532374999998</v>
      </c>
      <c r="X141">
        <f t="shared" si="76"/>
        <v>83.516744253082379</v>
      </c>
      <c r="Y141">
        <f t="shared" si="77"/>
        <v>103.47229365969764</v>
      </c>
      <c r="Z141">
        <v>145.626</v>
      </c>
      <c r="AA141">
        <f t="shared" si="78"/>
        <v>0.9893870924752548</v>
      </c>
      <c r="AB141">
        <f t="shared" si="83"/>
        <v>83.516744253082379</v>
      </c>
      <c r="AC141">
        <f t="shared" si="79"/>
        <v>103.47229365969764</v>
      </c>
      <c r="AD141">
        <f t="shared" si="80"/>
        <v>86.915532374999998</v>
      </c>
      <c r="AE141">
        <f t="shared" si="81"/>
        <v>19.038922263635307</v>
      </c>
      <c r="AF141">
        <f t="shared" si="82"/>
        <v>25.430737812686967</v>
      </c>
    </row>
    <row r="142" spans="1:32" x14ac:dyDescent="0.25">
      <c r="A142">
        <v>3627.5</v>
      </c>
      <c r="B142">
        <v>2.4039999999999999</v>
      </c>
      <c r="C142">
        <v>73.132000000000005</v>
      </c>
      <c r="D142">
        <f t="shared" si="56"/>
        <v>2404</v>
      </c>
      <c r="E142">
        <f t="shared" si="57"/>
        <v>4167.8061587266857</v>
      </c>
      <c r="F142">
        <f t="shared" si="58"/>
        <v>4565.1933982388009</v>
      </c>
      <c r="G142">
        <f t="shared" si="59"/>
        <v>4453.5001257999238</v>
      </c>
      <c r="H142">
        <f t="shared" si="60"/>
        <v>2489.1955777245985</v>
      </c>
      <c r="I142">
        <f t="shared" si="61"/>
        <v>2661.6498148077676</v>
      </c>
      <c r="J142">
        <f t="shared" si="62"/>
        <v>41.758942056835096</v>
      </c>
      <c r="K142">
        <f t="shared" si="63"/>
        <v>14.895411476489528</v>
      </c>
      <c r="L142">
        <f t="shared" si="64"/>
        <v>50.101741795028808</v>
      </c>
      <c r="M142">
        <f t="shared" si="65"/>
        <v>17.030848886945602</v>
      </c>
      <c r="N142">
        <f t="shared" si="66"/>
        <v>16.040044021137604</v>
      </c>
      <c r="O142">
        <f t="shared" si="67"/>
        <v>19.386232578468416</v>
      </c>
      <c r="P142" s="11">
        <f t="shared" si="68"/>
        <v>30.394688462865442</v>
      </c>
      <c r="Q142">
        <f t="shared" si="69"/>
        <v>39.895972902050538</v>
      </c>
      <c r="R142">
        <f t="shared" si="70"/>
        <v>0.293101136282444</v>
      </c>
      <c r="S142">
        <f t="shared" si="71"/>
        <v>0.17128550569876144</v>
      </c>
      <c r="T142" s="14">
        <f t="shared" si="72"/>
        <v>16.013966835727288</v>
      </c>
      <c r="U142" s="14">
        <f t="shared" si="73"/>
        <v>22.347125021057085</v>
      </c>
      <c r="V142">
        <f t="shared" si="74"/>
        <v>43.206862300000012</v>
      </c>
      <c r="W142">
        <f t="shared" si="75"/>
        <v>86.918527499999996</v>
      </c>
      <c r="X142">
        <f t="shared" si="76"/>
        <v>84.643821893393081</v>
      </c>
      <c r="Y142">
        <f t="shared" si="77"/>
        <v>105.42145753546673</v>
      </c>
      <c r="Z142">
        <v>137.37799999999999</v>
      </c>
      <c r="AA142">
        <f t="shared" si="78"/>
        <v>0.88946099514180821</v>
      </c>
      <c r="AB142">
        <f t="shared" si="83"/>
        <v>84.643821893393095</v>
      </c>
      <c r="AC142">
        <f t="shared" si="79"/>
        <v>105.42145753546673</v>
      </c>
      <c r="AD142">
        <f t="shared" si="80"/>
        <v>86.918527499999996</v>
      </c>
      <c r="AE142">
        <f t="shared" si="81"/>
        <v>19.283184379009487</v>
      </c>
      <c r="AF142">
        <f t="shared" si="82"/>
        <v>25.311047434821429</v>
      </c>
    </row>
    <row r="143" spans="1:32" x14ac:dyDescent="0.25">
      <c r="A143">
        <v>3627.625</v>
      </c>
      <c r="B143">
        <v>2.4169999999999998</v>
      </c>
      <c r="C143">
        <v>70.673000000000002</v>
      </c>
      <c r="D143">
        <f t="shared" si="56"/>
        <v>2417</v>
      </c>
      <c r="E143">
        <f t="shared" si="57"/>
        <v>4312.8210207575739</v>
      </c>
      <c r="F143">
        <f t="shared" si="58"/>
        <v>4668.2844636565596</v>
      </c>
      <c r="G143">
        <f t="shared" si="59"/>
        <v>4589.2630396332406</v>
      </c>
      <c r="H143">
        <f t="shared" si="60"/>
        <v>2555.8150569259524</v>
      </c>
      <c r="I143">
        <f t="shared" si="61"/>
        <v>2704.8125753823247</v>
      </c>
      <c r="J143">
        <f t="shared" si="62"/>
        <v>44.957227604682664</v>
      </c>
      <c r="K143">
        <f t="shared" si="63"/>
        <v>15.788304692791142</v>
      </c>
      <c r="L143">
        <f t="shared" si="64"/>
        <v>52.673390557852805</v>
      </c>
      <c r="M143">
        <f t="shared" si="65"/>
        <v>17.682798751226361</v>
      </c>
      <c r="N143">
        <f t="shared" si="66"/>
        <v>17.307793055400083</v>
      </c>
      <c r="O143">
        <f t="shared" si="67"/>
        <v>21.21800810522759</v>
      </c>
      <c r="P143" s="11">
        <f t="shared" si="68"/>
        <v>32.090801382413254</v>
      </c>
      <c r="Q143">
        <f t="shared" si="69"/>
        <v>41.412283060061277</v>
      </c>
      <c r="R143">
        <f t="shared" si="70"/>
        <v>0.30319590223691745</v>
      </c>
      <c r="S143">
        <f t="shared" si="71"/>
        <v>0.17097648518985709</v>
      </c>
      <c r="T143" s="14">
        <f t="shared" si="72"/>
        <v>17.11552771946975</v>
      </c>
      <c r="U143" s="14">
        <f t="shared" si="73"/>
        <v>23.392057231245246</v>
      </c>
      <c r="V143">
        <f t="shared" si="74"/>
        <v>43.208351165000003</v>
      </c>
      <c r="W143">
        <f t="shared" si="75"/>
        <v>86.921522624999994</v>
      </c>
      <c r="X143">
        <f t="shared" si="76"/>
        <v>85.771978864971899</v>
      </c>
      <c r="Y143">
        <f t="shared" si="77"/>
        <v>107.34499334146805</v>
      </c>
      <c r="Z143">
        <v>122.117</v>
      </c>
      <c r="AA143">
        <f t="shared" si="78"/>
        <v>0.70457106165420835</v>
      </c>
      <c r="AB143">
        <f t="shared" si="83"/>
        <v>85.771978864971885</v>
      </c>
      <c r="AC143">
        <f t="shared" si="79"/>
        <v>107.34499334146805</v>
      </c>
      <c r="AD143">
        <f t="shared" si="80"/>
        <v>86.921522624999994</v>
      </c>
      <c r="AE143">
        <f t="shared" si="81"/>
        <v>18.628706768212833</v>
      </c>
      <c r="AF143">
        <f t="shared" si="82"/>
        <v>24.039825884525634</v>
      </c>
    </row>
    <row r="144" spans="1:32" x14ac:dyDescent="0.25">
      <c r="A144">
        <v>3627.75</v>
      </c>
      <c r="B144">
        <v>2.4260000000000002</v>
      </c>
      <c r="C144">
        <v>68.947000000000003</v>
      </c>
      <c r="D144">
        <f t="shared" si="56"/>
        <v>2426</v>
      </c>
      <c r="E144">
        <f t="shared" si="57"/>
        <v>4420.7869813044799</v>
      </c>
      <c r="F144">
        <f t="shared" si="58"/>
        <v>4745.0374650093554</v>
      </c>
      <c r="G144">
        <f t="shared" si="59"/>
        <v>4690.3407718972539</v>
      </c>
      <c r="H144">
        <f t="shared" si="60"/>
        <v>2603.9754074981756</v>
      </c>
      <c r="I144">
        <f t="shared" si="61"/>
        <v>2736.0156665180684</v>
      </c>
      <c r="J144">
        <f t="shared" si="62"/>
        <v>47.412185377656677</v>
      </c>
      <c r="K144">
        <f t="shared" si="63"/>
        <v>16.449948900846934</v>
      </c>
      <c r="L144">
        <f t="shared" si="64"/>
        <v>54.622313200574688</v>
      </c>
      <c r="M144">
        <f t="shared" si="65"/>
        <v>18.160506470750786</v>
      </c>
      <c r="N144">
        <f t="shared" si="66"/>
        <v>18.301300259073116</v>
      </c>
      <c r="O144">
        <f t="shared" si="67"/>
        <v>22.657628042179489</v>
      </c>
      <c r="P144" s="11">
        <f t="shared" si="68"/>
        <v>33.332572913531322</v>
      </c>
      <c r="Q144">
        <f t="shared" si="69"/>
        <v>42.519188604384212</v>
      </c>
      <c r="R144">
        <f t="shared" si="70"/>
        <v>0.3107035837536638</v>
      </c>
      <c r="S144">
        <f t="shared" si="71"/>
        <v>0.17064985695375268</v>
      </c>
      <c r="T144" s="14">
        <f t="shared" si="72"/>
        <v>17.930404212083396</v>
      </c>
      <c r="U144" s="14">
        <f t="shared" si="73"/>
        <v>24.160332764241375</v>
      </c>
      <c r="V144">
        <f t="shared" si="74"/>
        <v>43.209840030000002</v>
      </c>
      <c r="W144">
        <f t="shared" si="75"/>
        <v>86.924517750000007</v>
      </c>
      <c r="X144">
        <f t="shared" si="76"/>
        <v>86.603163030939768</v>
      </c>
      <c r="Y144">
        <f t="shared" si="77"/>
        <v>108.75898092525573</v>
      </c>
      <c r="Z144">
        <v>105.476</v>
      </c>
      <c r="AA144">
        <f t="shared" si="78"/>
        <v>0.50296216425776286</v>
      </c>
      <c r="AB144">
        <f t="shared" si="83"/>
        <v>86.603163030939768</v>
      </c>
      <c r="AC144">
        <f t="shared" si="79"/>
        <v>108.75898092525573</v>
      </c>
      <c r="AD144">
        <f t="shared" si="80"/>
        <v>86.924517750000007</v>
      </c>
      <c r="AE144">
        <f t="shared" si="81"/>
        <v>17.389513221327825</v>
      </c>
      <c r="AF144">
        <f t="shared" si="82"/>
        <v>22.182145804169732</v>
      </c>
    </row>
    <row r="145" spans="1:32" x14ac:dyDescent="0.25">
      <c r="A145">
        <v>3627.875</v>
      </c>
      <c r="B145">
        <v>2.44</v>
      </c>
      <c r="C145">
        <v>68.212999999999994</v>
      </c>
      <c r="D145">
        <f t="shared" si="56"/>
        <v>2440</v>
      </c>
      <c r="E145">
        <f t="shared" si="57"/>
        <v>4468.3564716403034</v>
      </c>
      <c r="F145">
        <f t="shared" si="58"/>
        <v>4778.8546156890916</v>
      </c>
      <c r="G145">
        <f t="shared" si="59"/>
        <v>4734.875328749652</v>
      </c>
      <c r="H145">
        <f t="shared" si="60"/>
        <v>2624.8225764663293</v>
      </c>
      <c r="I145">
        <f t="shared" si="61"/>
        <v>2749.5225472925345</v>
      </c>
      <c r="J145">
        <f t="shared" si="62"/>
        <v>48.717551320665471</v>
      </c>
      <c r="K145">
        <f t="shared" si="63"/>
        <v>16.810852281342708</v>
      </c>
      <c r="L145">
        <f t="shared" si="64"/>
        <v>55.723381508458765</v>
      </c>
      <c r="M145">
        <f t="shared" si="65"/>
        <v>18.44609314089087</v>
      </c>
      <c r="N145">
        <f t="shared" si="66"/>
        <v>18.831195226677025</v>
      </c>
      <c r="O145">
        <f t="shared" si="67"/>
        <v>23.410517734752947</v>
      </c>
      <c r="P145" s="11">
        <f t="shared" si="68"/>
        <v>34.015507137483937</v>
      </c>
      <c r="Q145">
        <f t="shared" si="69"/>
        <v>43.181330275517801</v>
      </c>
      <c r="R145">
        <f t="shared" si="70"/>
        <v>0.31400510552050565</v>
      </c>
      <c r="S145">
        <f t="shared" si="71"/>
        <v>0.17047360505283476</v>
      </c>
      <c r="T145" s="14">
        <f t="shared" si="72"/>
        <v>18.381497890024441</v>
      </c>
      <c r="U145" s="14">
        <f t="shared" si="73"/>
        <v>24.62207318738454</v>
      </c>
      <c r="V145">
        <f t="shared" si="74"/>
        <v>43.211328895000001</v>
      </c>
      <c r="W145">
        <f t="shared" si="75"/>
        <v>86.927512875000005</v>
      </c>
      <c r="X145">
        <f t="shared" si="76"/>
        <v>87.062683320212159</v>
      </c>
      <c r="Y145">
        <f t="shared" si="77"/>
        <v>109.56691695209902</v>
      </c>
      <c r="Z145">
        <v>93.759</v>
      </c>
      <c r="AA145">
        <f t="shared" si="78"/>
        <v>0.36100846851867563</v>
      </c>
      <c r="AB145">
        <f t="shared" si="83"/>
        <v>87.062683320212173</v>
      </c>
      <c r="AC145">
        <f t="shared" si="79"/>
        <v>109.56691695209902</v>
      </c>
      <c r="AD145">
        <f t="shared" si="80"/>
        <v>86.927512875000005</v>
      </c>
      <c r="AE145">
        <f t="shared" si="81"/>
        <v>16.337448633353311</v>
      </c>
      <c r="AF145">
        <f t="shared" si="82"/>
        <v>20.739739744133619</v>
      </c>
    </row>
    <row r="146" spans="1:32" x14ac:dyDescent="0.25">
      <c r="A146">
        <v>3628</v>
      </c>
      <c r="B146">
        <v>2.4649999999999999</v>
      </c>
      <c r="C146">
        <v>67.81</v>
      </c>
      <c r="D146">
        <f t="shared" si="56"/>
        <v>2465</v>
      </c>
      <c r="E146">
        <f t="shared" si="57"/>
        <v>4494.9122548296709</v>
      </c>
      <c r="F146">
        <f t="shared" si="58"/>
        <v>4797.7331219584121</v>
      </c>
      <c r="G146">
        <f t="shared" si="59"/>
        <v>4759.7368529715368</v>
      </c>
      <c r="H146">
        <f t="shared" si="60"/>
        <v>2636.3642377553915</v>
      </c>
      <c r="I146">
        <f t="shared" si="61"/>
        <v>2757.0003896417179</v>
      </c>
      <c r="J146">
        <f t="shared" si="62"/>
        <v>49.80344218029326</v>
      </c>
      <c r="K146">
        <f t="shared" si="63"/>
        <v>17.13277641149487</v>
      </c>
      <c r="L146">
        <f t="shared" si="64"/>
        <v>56.739969265008241</v>
      </c>
      <c r="M146">
        <f t="shared" si="65"/>
        <v>18.736591081014499</v>
      </c>
      <c r="N146">
        <f t="shared" si="66"/>
        <v>19.266787102979244</v>
      </c>
      <c r="O146">
        <f t="shared" si="67"/>
        <v>24.006421241556719</v>
      </c>
      <c r="P146" s="11">
        <f t="shared" si="68"/>
        <v>34.638783448196776</v>
      </c>
      <c r="Q146">
        <f t="shared" si="69"/>
        <v>43.857327451501945</v>
      </c>
      <c r="R146">
        <f t="shared" si="70"/>
        <v>0.31584588513854456</v>
      </c>
      <c r="S146">
        <f t="shared" si="71"/>
        <v>0.17036571011953994</v>
      </c>
      <c r="T146" s="14">
        <f t="shared" si="72"/>
        <v>18.794970390538257</v>
      </c>
      <c r="U146" s="14">
        <f t="shared" si="73"/>
        <v>25.095122578362645</v>
      </c>
      <c r="V146">
        <f t="shared" si="74"/>
        <v>43.212817760000007</v>
      </c>
      <c r="W146">
        <f t="shared" si="75"/>
        <v>86.930508000000003</v>
      </c>
      <c r="X146">
        <f t="shared" si="76"/>
        <v>87.482001107586044</v>
      </c>
      <c r="Y146">
        <f t="shared" si="77"/>
        <v>110.34064222642372</v>
      </c>
      <c r="Z146">
        <v>90.438000000000002</v>
      </c>
      <c r="AA146">
        <f t="shared" si="78"/>
        <v>0.32077391841630226</v>
      </c>
      <c r="AB146">
        <f t="shared" si="83"/>
        <v>87.482001107586058</v>
      </c>
      <c r="AC146">
        <f t="shared" si="79"/>
        <v>110.34064222642375</v>
      </c>
      <c r="AD146">
        <f t="shared" si="80"/>
        <v>86.930508000000003</v>
      </c>
      <c r="AE146">
        <f t="shared" si="81"/>
        <v>16.230315796030574</v>
      </c>
      <c r="AF146">
        <f t="shared" si="82"/>
        <v>20.549748104529726</v>
      </c>
    </row>
    <row r="147" spans="1:32" x14ac:dyDescent="0.25">
      <c r="A147">
        <v>3628.125</v>
      </c>
      <c r="B147">
        <v>2.5009999999999999</v>
      </c>
      <c r="C147">
        <v>67.213999999999999</v>
      </c>
      <c r="D147">
        <f t="shared" si="56"/>
        <v>2501</v>
      </c>
      <c r="E147">
        <f t="shared" si="57"/>
        <v>4534.7695420596901</v>
      </c>
      <c r="F147">
        <f t="shared" si="58"/>
        <v>4826.0676674502338</v>
      </c>
      <c r="G147">
        <f t="shared" si="59"/>
        <v>4797.0512452762814</v>
      </c>
      <c r="H147">
        <f t="shared" si="60"/>
        <v>2653.5596450836165</v>
      </c>
      <c r="I147">
        <f t="shared" si="61"/>
        <v>2768.1412940496753</v>
      </c>
      <c r="J147">
        <f t="shared" si="62"/>
        <v>51.430901133780218</v>
      </c>
      <c r="K147">
        <f t="shared" si="63"/>
        <v>17.610488353830739</v>
      </c>
      <c r="L147">
        <f t="shared" si="64"/>
        <v>58.250613756152163</v>
      </c>
      <c r="M147">
        <f t="shared" si="65"/>
        <v>19.164178165781347</v>
      </c>
      <c r="N147">
        <f t="shared" si="66"/>
        <v>19.922257424589468</v>
      </c>
      <c r="O147">
        <f t="shared" si="67"/>
        <v>24.906275955522617</v>
      </c>
      <c r="P147" s="11">
        <f t="shared" si="68"/>
        <v>35.560367722300143</v>
      </c>
      <c r="Q147">
        <f t="shared" si="69"/>
        <v>44.851470396469495</v>
      </c>
      <c r="R147">
        <f t="shared" si="70"/>
        <v>0.31860510659685776</v>
      </c>
      <c r="S147">
        <f t="shared" si="71"/>
        <v>0.17019028962468524</v>
      </c>
      <c r="T147" s="14">
        <f t="shared" si="72"/>
        <v>19.409404526836752</v>
      </c>
      <c r="U147" s="14">
        <f t="shared" si="73"/>
        <v>25.793785517777973</v>
      </c>
      <c r="V147">
        <f t="shared" si="74"/>
        <v>43.214306625000006</v>
      </c>
      <c r="W147">
        <f t="shared" si="75"/>
        <v>86.933503125000001</v>
      </c>
      <c r="X147">
        <f t="shared" si="76"/>
        <v>88.098863383147716</v>
      </c>
      <c r="Y147">
        <f t="shared" si="77"/>
        <v>111.47916074540096</v>
      </c>
      <c r="Z147">
        <v>87.665999999999997</v>
      </c>
      <c r="AA147">
        <f t="shared" si="78"/>
        <v>0.28719060830375204</v>
      </c>
      <c r="AB147">
        <f t="shared" si="83"/>
        <v>88.098863383147716</v>
      </c>
      <c r="AC147">
        <f t="shared" si="79"/>
        <v>111.47916074540096</v>
      </c>
      <c r="AD147">
        <f t="shared" si="80"/>
        <v>86.933503125000001</v>
      </c>
      <c r="AE147">
        <f t="shared" si="81"/>
        <v>16.313813956850364</v>
      </c>
      <c r="AF147">
        <f t="shared" si="82"/>
        <v>20.576236709732665</v>
      </c>
    </row>
    <row r="148" spans="1:32" x14ac:dyDescent="0.25">
      <c r="A148">
        <v>3628.25</v>
      </c>
      <c r="B148">
        <v>2.528</v>
      </c>
      <c r="C148">
        <v>67.069000000000003</v>
      </c>
      <c r="D148">
        <f t="shared" si="56"/>
        <v>2528</v>
      </c>
      <c r="E148">
        <f t="shared" si="57"/>
        <v>4544.5734989339335</v>
      </c>
      <c r="F148">
        <f t="shared" si="58"/>
        <v>4833.0373003921331</v>
      </c>
      <c r="G148">
        <f t="shared" si="59"/>
        <v>4806.2297097019491</v>
      </c>
      <c r="H148">
        <f t="shared" si="60"/>
        <v>2657.7661508925521</v>
      </c>
      <c r="I148">
        <f t="shared" si="61"/>
        <v>2770.8666891632847</v>
      </c>
      <c r="J148">
        <f t="shared" si="62"/>
        <v>52.21115887007349</v>
      </c>
      <c r="K148">
        <f t="shared" si="63"/>
        <v>17.857086467634776</v>
      </c>
      <c r="L148">
        <f t="shared" si="64"/>
        <v>59.049654854769678</v>
      </c>
      <c r="M148">
        <f t="shared" si="65"/>
        <v>19.409231184641971</v>
      </c>
      <c r="N148">
        <f t="shared" si="66"/>
        <v>20.231192485485735</v>
      </c>
      <c r="O148">
        <f t="shared" si="67"/>
        <v>25.313034152364612</v>
      </c>
      <c r="P148" s="11">
        <f t="shared" si="68"/>
        <v>36.047111196646767</v>
      </c>
      <c r="Q148">
        <f t="shared" si="69"/>
        <v>45.423213232481629</v>
      </c>
      <c r="R148">
        <f t="shared" si="70"/>
        <v>0.31928309297360069</v>
      </c>
      <c r="S148">
        <f t="shared" si="71"/>
        <v>0.17014457709236461</v>
      </c>
      <c r="T148" s="14">
        <f t="shared" si="72"/>
        <v>19.735379187115079</v>
      </c>
      <c r="U148" s="14">
        <f t="shared" si="73"/>
        <v>26.197181233009189</v>
      </c>
      <c r="V148">
        <f t="shared" si="74"/>
        <v>43.215795489999998</v>
      </c>
      <c r="W148">
        <f t="shared" si="75"/>
        <v>86.93649825</v>
      </c>
      <c r="X148">
        <f t="shared" si="76"/>
        <v>88.425127219482235</v>
      </c>
      <c r="Y148">
        <f t="shared" si="77"/>
        <v>112.10438926474545</v>
      </c>
      <c r="Z148">
        <v>84.477000000000004</v>
      </c>
      <c r="AA148">
        <f t="shared" si="78"/>
        <v>0.24855526344483356</v>
      </c>
      <c r="AB148">
        <f t="shared" si="83"/>
        <v>88.425127219482235</v>
      </c>
      <c r="AC148">
        <f t="shared" si="79"/>
        <v>112.10438926474545</v>
      </c>
      <c r="AD148">
        <f t="shared" si="80"/>
        <v>86.93649825</v>
      </c>
      <c r="AE148">
        <f t="shared" si="81"/>
        <v>16.130912304548964</v>
      </c>
      <c r="AF148">
        <f t="shared" si="82"/>
        <v>20.32667375887112</v>
      </c>
    </row>
    <row r="149" spans="1:32" x14ac:dyDescent="0.25">
      <c r="A149">
        <v>3628.375</v>
      </c>
      <c r="B149">
        <v>2.5409999999999999</v>
      </c>
      <c r="C149">
        <v>67.471999999999994</v>
      </c>
      <c r="D149">
        <f t="shared" si="56"/>
        <v>2541</v>
      </c>
      <c r="E149">
        <f t="shared" si="57"/>
        <v>4517.4294522172167</v>
      </c>
      <c r="F149">
        <f t="shared" si="58"/>
        <v>4813.7405975812189</v>
      </c>
      <c r="G149">
        <f t="shared" si="59"/>
        <v>4780.8174531657578</v>
      </c>
      <c r="H149">
        <f t="shared" si="60"/>
        <v>2646.0973547985886</v>
      </c>
      <c r="I149">
        <f t="shared" si="61"/>
        <v>2763.3064761740052</v>
      </c>
      <c r="J149">
        <f t="shared" si="62"/>
        <v>51.854616062485</v>
      </c>
      <c r="K149">
        <f t="shared" si="63"/>
        <v>17.791653107334174</v>
      </c>
      <c r="L149">
        <f t="shared" si="64"/>
        <v>58.880302392176844</v>
      </c>
      <c r="M149">
        <f t="shared" si="65"/>
        <v>19.402727073094869</v>
      </c>
      <c r="N149">
        <f t="shared" si="66"/>
        <v>20.074848245987106</v>
      </c>
      <c r="O149">
        <f t="shared" si="67"/>
        <v>25.060779640552628</v>
      </c>
      <c r="P149" s="11">
        <f t="shared" si="68"/>
        <v>35.945769809489192</v>
      </c>
      <c r="Q149">
        <f t="shared" si="69"/>
        <v>45.412806016818116</v>
      </c>
      <c r="R149">
        <f t="shared" si="70"/>
        <v>0.31740525397008346</v>
      </c>
      <c r="S149">
        <f t="shared" si="71"/>
        <v>0.17026863919017279</v>
      </c>
      <c r="T149" s="14">
        <f t="shared" si="72"/>
        <v>19.667428187039445</v>
      </c>
      <c r="U149" s="14">
        <f t="shared" si="73"/>
        <v>26.189828113816603</v>
      </c>
      <c r="V149">
        <f t="shared" si="74"/>
        <v>43.217284355000004</v>
      </c>
      <c r="W149">
        <f t="shared" si="75"/>
        <v>86.939493374999998</v>
      </c>
      <c r="X149">
        <f t="shared" si="76"/>
        <v>88.361515282442511</v>
      </c>
      <c r="Y149">
        <f t="shared" si="77"/>
        <v>112.03284231161824</v>
      </c>
      <c r="Z149">
        <v>81.89</v>
      </c>
      <c r="AA149">
        <f t="shared" si="78"/>
        <v>0.2172132637113677</v>
      </c>
      <c r="AB149">
        <f t="shared" si="83"/>
        <v>88.361515282442497</v>
      </c>
      <c r="AC149">
        <f t="shared" si="79"/>
        <v>112.03284231161824</v>
      </c>
      <c r="AD149">
        <f t="shared" si="80"/>
        <v>86.939493374999998</v>
      </c>
      <c r="AE149">
        <f t="shared" si="81"/>
        <v>15.756967255164984</v>
      </c>
      <c r="AF149">
        <f t="shared" si="82"/>
        <v>19.906879200658043</v>
      </c>
    </row>
    <row r="150" spans="1:32" x14ac:dyDescent="0.25">
      <c r="A150">
        <v>3628.5</v>
      </c>
      <c r="B150">
        <v>2.536</v>
      </c>
      <c r="C150">
        <v>68.346999999999994</v>
      </c>
      <c r="D150">
        <f t="shared" si="56"/>
        <v>2536</v>
      </c>
      <c r="E150">
        <f t="shared" si="57"/>
        <v>4459.5958857009091</v>
      </c>
      <c r="F150">
        <f t="shared" si="58"/>
        <v>4772.6267151447764</v>
      </c>
      <c r="G150">
        <f t="shared" si="59"/>
        <v>4726.6736681931916</v>
      </c>
      <c r="H150">
        <f t="shared" si="60"/>
        <v>2621.0000034761342</v>
      </c>
      <c r="I150">
        <f t="shared" si="61"/>
        <v>2747.0459022521877</v>
      </c>
      <c r="J150">
        <f t="shared" si="62"/>
        <v>50.435956496096566</v>
      </c>
      <c r="K150">
        <f t="shared" si="63"/>
        <v>17.421409622210728</v>
      </c>
      <c r="L150">
        <f t="shared" si="64"/>
        <v>57.764921172720136</v>
      </c>
      <c r="M150">
        <f t="shared" si="65"/>
        <v>19.13731837550824</v>
      </c>
      <c r="N150">
        <f t="shared" si="66"/>
        <v>19.490284421703656</v>
      </c>
      <c r="O150">
        <f t="shared" si="67"/>
        <v>24.211585368439042</v>
      </c>
      <c r="P150" s="11">
        <f t="shared" si="68"/>
        <v>35.260257679613886</v>
      </c>
      <c r="Q150">
        <f t="shared" si="69"/>
        <v>44.800756142019488</v>
      </c>
      <c r="R150">
        <f t="shared" si="70"/>
        <v>0.31339746211466446</v>
      </c>
      <c r="S150">
        <f t="shared" si="71"/>
        <v>0.17050767675357995</v>
      </c>
      <c r="T150" s="14">
        <f t="shared" si="72"/>
        <v>19.208918357395611</v>
      </c>
      <c r="U150" s="14">
        <f t="shared" si="73"/>
        <v>25.758059492995159</v>
      </c>
      <c r="V150">
        <f t="shared" si="74"/>
        <v>43.218773220000003</v>
      </c>
      <c r="W150">
        <f t="shared" si="75"/>
        <v>86.942488499999996</v>
      </c>
      <c r="X150">
        <f t="shared" si="76"/>
        <v>87.910860905846008</v>
      </c>
      <c r="Y150">
        <f t="shared" si="77"/>
        <v>111.25838932396606</v>
      </c>
      <c r="Z150">
        <v>80.927000000000007</v>
      </c>
      <c r="AA150">
        <f t="shared" si="78"/>
        <v>0.20554633454889096</v>
      </c>
      <c r="AB150">
        <f t="shared" si="83"/>
        <v>87.910860905846008</v>
      </c>
      <c r="AC150">
        <f t="shared" si="79"/>
        <v>111.25838932396606</v>
      </c>
      <c r="AD150">
        <f t="shared" si="80"/>
        <v>86.942488499999996</v>
      </c>
      <c r="AE150">
        <f t="shared" si="81"/>
        <v>15.336484840232625</v>
      </c>
      <c r="AF150">
        <f t="shared" si="82"/>
        <v>19.4861343228438</v>
      </c>
    </row>
    <row r="151" spans="1:32" x14ac:dyDescent="0.25">
      <c r="A151">
        <v>3628.625</v>
      </c>
      <c r="B151">
        <v>2.5139999999999998</v>
      </c>
      <c r="C151">
        <v>69.510999999999996</v>
      </c>
      <c r="D151">
        <f t="shared" si="56"/>
        <v>2514</v>
      </c>
      <c r="E151">
        <f t="shared" si="57"/>
        <v>4384.9174950727229</v>
      </c>
      <c r="F151">
        <f t="shared" si="58"/>
        <v>4719.5378472471994</v>
      </c>
      <c r="G151">
        <f t="shared" si="59"/>
        <v>4656.7597588870831</v>
      </c>
      <c r="H151">
        <f t="shared" si="60"/>
        <v>2588.1068368680644</v>
      </c>
      <c r="I151">
        <f t="shared" si="61"/>
        <v>2725.7344196068188</v>
      </c>
      <c r="J151">
        <f t="shared" si="62"/>
        <v>48.337938616627433</v>
      </c>
      <c r="K151">
        <f t="shared" si="63"/>
        <v>16.839518655594649</v>
      </c>
      <c r="L151">
        <f t="shared" si="64"/>
        <v>55.996930253879206</v>
      </c>
      <c r="M151">
        <f t="shared" si="65"/>
        <v>18.678085109340515</v>
      </c>
      <c r="N151">
        <f t="shared" si="66"/>
        <v>18.640760035198177</v>
      </c>
      <c r="O151">
        <f t="shared" si="67"/>
        <v>23.004167946054817</v>
      </c>
      <c r="P151" s="11">
        <f t="shared" si="68"/>
        <v>34.15765675525963</v>
      </c>
      <c r="Q151">
        <f t="shared" si="69"/>
        <v>43.735450428218719</v>
      </c>
      <c r="R151">
        <f t="shared" si="70"/>
        <v>0.30821114448957282</v>
      </c>
      <c r="S151">
        <f t="shared" si="71"/>
        <v>0.17076911718181287</v>
      </c>
      <c r="T151" s="14">
        <f t="shared" si="72"/>
        <v>18.475648943492743</v>
      </c>
      <c r="U151" s="14">
        <f t="shared" si="73"/>
        <v>25.009713392302935</v>
      </c>
      <c r="V151">
        <f t="shared" si="74"/>
        <v>43.220262085000002</v>
      </c>
      <c r="W151">
        <f t="shared" si="75"/>
        <v>86.945483624999994</v>
      </c>
      <c r="X151">
        <f t="shared" si="76"/>
        <v>87.181725011517031</v>
      </c>
      <c r="Y151">
        <f t="shared" si="77"/>
        <v>109.96898884491247</v>
      </c>
      <c r="Z151">
        <v>82.369</v>
      </c>
      <c r="AA151">
        <f t="shared" si="78"/>
        <v>0.2230164403145104</v>
      </c>
      <c r="AB151">
        <f t="shared" si="83"/>
        <v>87.181725011517031</v>
      </c>
      <c r="AC151">
        <f t="shared" si="79"/>
        <v>109.96898884491245</v>
      </c>
      <c r="AD151">
        <f t="shared" si="80"/>
        <v>86.945483624999994</v>
      </c>
      <c r="AE151">
        <f t="shared" si="81"/>
        <v>15.030955997109871</v>
      </c>
      <c r="AF151">
        <f t="shared" si="82"/>
        <v>19.245630214347496</v>
      </c>
    </row>
    <row r="152" spans="1:32" x14ac:dyDescent="0.25">
      <c r="A152">
        <v>3628.75</v>
      </c>
      <c r="B152">
        <v>2.472</v>
      </c>
      <c r="C152">
        <v>70.849999999999994</v>
      </c>
      <c r="D152">
        <f t="shared" si="56"/>
        <v>2472</v>
      </c>
      <c r="E152">
        <f t="shared" si="57"/>
        <v>4302.0465772759353</v>
      </c>
      <c r="F152">
        <f t="shared" si="58"/>
        <v>4660.6249117854622</v>
      </c>
      <c r="G152">
        <f t="shared" si="59"/>
        <v>4579.1760056457306</v>
      </c>
      <c r="H152">
        <f t="shared" si="60"/>
        <v>2550.9429049823339</v>
      </c>
      <c r="I152">
        <f t="shared" si="61"/>
        <v>2701.6559081380542</v>
      </c>
      <c r="J152">
        <f t="shared" si="62"/>
        <v>45.750798949543537</v>
      </c>
      <c r="K152">
        <f t="shared" si="63"/>
        <v>16.086069589473841</v>
      </c>
      <c r="L152">
        <f t="shared" si="64"/>
        <v>53.695361532974175</v>
      </c>
      <c r="M152">
        <f t="shared" si="65"/>
        <v>18.042991164855774</v>
      </c>
      <c r="N152">
        <f t="shared" si="66"/>
        <v>17.609379203262627</v>
      </c>
      <c r="O152">
        <f t="shared" si="67"/>
        <v>21.565830960387988</v>
      </c>
      <c r="P152" s="11">
        <f t="shared" si="68"/>
        <v>32.705801935041393</v>
      </c>
      <c r="Q152">
        <f t="shared" si="69"/>
        <v>42.256831637666181</v>
      </c>
      <c r="R152">
        <f t="shared" si="70"/>
        <v>0.30244596274688251</v>
      </c>
      <c r="S152">
        <f t="shared" si="71"/>
        <v>0.17100405502537286</v>
      </c>
      <c r="T152" s="14">
        <f t="shared" si="72"/>
        <v>17.518233564126081</v>
      </c>
      <c r="U152" s="14">
        <f t="shared" si="73"/>
        <v>23.977825610191228</v>
      </c>
      <c r="V152">
        <f t="shared" si="74"/>
        <v>43.221750950000001</v>
      </c>
      <c r="W152">
        <f t="shared" si="75"/>
        <v>86.948478750000007</v>
      </c>
      <c r="X152">
        <f t="shared" si="76"/>
        <v>86.214906535067044</v>
      </c>
      <c r="Y152">
        <f t="shared" si="77"/>
        <v>108.22735575619109</v>
      </c>
      <c r="Z152">
        <v>86.561999999999998</v>
      </c>
      <c r="AA152">
        <f t="shared" si="78"/>
        <v>0.27381543717667584</v>
      </c>
      <c r="AB152">
        <f t="shared" si="83"/>
        <v>86.21490653506703</v>
      </c>
      <c r="AC152">
        <f t="shared" si="79"/>
        <v>108.22735575619107</v>
      </c>
      <c r="AD152">
        <f t="shared" si="80"/>
        <v>86.948478750000007</v>
      </c>
      <c r="AE152">
        <f t="shared" si="81"/>
        <v>14.876653816698852</v>
      </c>
      <c r="AF152">
        <f t="shared" si="82"/>
        <v>19.22106227245737</v>
      </c>
    </row>
    <row r="153" spans="1:32" x14ac:dyDescent="0.25">
      <c r="A153">
        <v>3628.875</v>
      </c>
      <c r="B153">
        <v>2.4489999999999998</v>
      </c>
      <c r="C153">
        <v>71.542000000000002</v>
      </c>
      <c r="D153">
        <f t="shared" si="56"/>
        <v>2449</v>
      </c>
      <c r="E153">
        <f t="shared" si="57"/>
        <v>4260.4344301249612</v>
      </c>
      <c r="F153">
        <f t="shared" si="58"/>
        <v>4631.0428363758356</v>
      </c>
      <c r="G153">
        <f t="shared" si="59"/>
        <v>4540.2187134829883</v>
      </c>
      <c r="H153">
        <f t="shared" si="60"/>
        <v>2532.0108271761364</v>
      </c>
      <c r="I153">
        <f t="shared" si="61"/>
        <v>2689.3898149274191</v>
      </c>
      <c r="J153">
        <f t="shared" si="62"/>
        <v>44.452537455282403</v>
      </c>
      <c r="K153">
        <f t="shared" si="63"/>
        <v>15.70073205206716</v>
      </c>
      <c r="L153">
        <f t="shared" si="64"/>
        <v>52.522619935500117</v>
      </c>
      <c r="M153">
        <f t="shared" si="65"/>
        <v>17.713170245179942</v>
      </c>
      <c r="N153">
        <f t="shared" si="66"/>
        <v>17.096279445140233</v>
      </c>
      <c r="O153">
        <f t="shared" si="67"/>
        <v>20.854276109120086</v>
      </c>
      <c r="P153" s="11">
        <f t="shared" si="68"/>
        <v>31.958779699716558</v>
      </c>
      <c r="Q153">
        <f t="shared" si="69"/>
        <v>41.487892301994862</v>
      </c>
      <c r="R153">
        <f t="shared" si="70"/>
        <v>0.29954906346766019</v>
      </c>
      <c r="S153">
        <f t="shared" si="71"/>
        <v>0.17110296259034782</v>
      </c>
      <c r="T153" s="14">
        <f t="shared" si="72"/>
        <v>17.029304311825726</v>
      </c>
      <c r="U153" s="14">
        <f t="shared" si="73"/>
        <v>23.444390138249787</v>
      </c>
      <c r="V153">
        <f t="shared" si="74"/>
        <v>43.223239814999999</v>
      </c>
      <c r="W153">
        <f t="shared" si="75"/>
        <v>86.951473875000005</v>
      </c>
      <c r="X153">
        <f t="shared" si="76"/>
        <v>85.716696269481147</v>
      </c>
      <c r="Y153">
        <f t="shared" si="77"/>
        <v>107.32676396860067</v>
      </c>
      <c r="Z153">
        <v>92.784000000000006</v>
      </c>
      <c r="AA153">
        <f t="shared" si="78"/>
        <v>0.34919615706133933</v>
      </c>
      <c r="AB153">
        <f t="shared" si="83"/>
        <v>85.716696269481133</v>
      </c>
      <c r="AC153">
        <f t="shared" si="79"/>
        <v>107.32676396860067</v>
      </c>
      <c r="AD153">
        <f t="shared" si="80"/>
        <v>86.951473875000005</v>
      </c>
      <c r="AE153">
        <f t="shared" si="81"/>
        <v>15.23950827858441</v>
      </c>
      <c r="AF153">
        <f t="shared" si="82"/>
        <v>19.783454942207211</v>
      </c>
    </row>
    <row r="154" spans="1:32" x14ac:dyDescent="0.25">
      <c r="A154">
        <v>3629</v>
      </c>
      <c r="B154">
        <v>2.4409999999999998</v>
      </c>
      <c r="C154">
        <v>71.703999999999994</v>
      </c>
      <c r="D154">
        <f t="shared" si="56"/>
        <v>2441</v>
      </c>
      <c r="E154">
        <f t="shared" si="57"/>
        <v>4250.8088809550381</v>
      </c>
      <c r="F154">
        <f t="shared" si="58"/>
        <v>4624.2000334709364</v>
      </c>
      <c r="G154">
        <f t="shared" si="59"/>
        <v>4531.2072743501067</v>
      </c>
      <c r="H154">
        <f t="shared" si="60"/>
        <v>2527.605206990931</v>
      </c>
      <c r="I154">
        <f t="shared" si="61"/>
        <v>2686.5354136094243</v>
      </c>
      <c r="J154">
        <f t="shared" si="62"/>
        <v>44.107347163613596</v>
      </c>
      <c r="K154">
        <f t="shared" si="63"/>
        <v>15.595031709157118</v>
      </c>
      <c r="L154">
        <f t="shared" si="64"/>
        <v>52.196454542857914</v>
      </c>
      <c r="M154">
        <f t="shared" si="65"/>
        <v>17.617850442257826</v>
      </c>
      <c r="N154">
        <f t="shared" si="66"/>
        <v>16.960753658342263</v>
      </c>
      <c r="O154">
        <f t="shared" si="67"/>
        <v>20.669630453364512</v>
      </c>
      <c r="P154" s="11">
        <f t="shared" si="68"/>
        <v>31.751914253838059</v>
      </c>
      <c r="Q154">
        <f t="shared" si="69"/>
        <v>41.265382731501042</v>
      </c>
      <c r="R154">
        <f t="shared" si="70"/>
        <v>0.29887890201163159</v>
      </c>
      <c r="S154">
        <f t="shared" si="71"/>
        <v>0.17112422048159517</v>
      </c>
      <c r="T154" s="14">
        <f t="shared" si="72"/>
        <v>16.894361681251901</v>
      </c>
      <c r="U154" s="14">
        <f t="shared" si="73"/>
        <v>23.290441729137111</v>
      </c>
      <c r="V154">
        <f t="shared" si="74"/>
        <v>43.224728679999998</v>
      </c>
      <c r="W154">
        <f t="shared" si="75"/>
        <v>86.954469000000003</v>
      </c>
      <c r="X154">
        <f t="shared" si="76"/>
        <v>85.579534428770828</v>
      </c>
      <c r="Y154">
        <f t="shared" si="77"/>
        <v>107.07331196832537</v>
      </c>
      <c r="Z154">
        <v>99.174999999999997</v>
      </c>
      <c r="AA154">
        <f t="shared" si="78"/>
        <v>0.42662434426527424</v>
      </c>
      <c r="AB154">
        <f t="shared" si="83"/>
        <v>85.579534428770828</v>
      </c>
      <c r="AC154">
        <f t="shared" si="79"/>
        <v>107.07331196832537</v>
      </c>
      <c r="AD154">
        <f t="shared" si="80"/>
        <v>86.954469000000003</v>
      </c>
      <c r="AE154">
        <f t="shared" si="81"/>
        <v>15.857925227854945</v>
      </c>
      <c r="AF154">
        <f t="shared" si="82"/>
        <v>20.609256771845203</v>
      </c>
    </row>
    <row r="155" spans="1:32" x14ac:dyDescent="0.25">
      <c r="A155">
        <v>3629.125</v>
      </c>
      <c r="B155">
        <v>2.4340000000000002</v>
      </c>
      <c r="C155">
        <v>71.804000000000002</v>
      </c>
      <c r="D155">
        <f t="shared" si="56"/>
        <v>2434</v>
      </c>
      <c r="E155">
        <f t="shared" si="57"/>
        <v>4244.8888641301319</v>
      </c>
      <c r="F155">
        <f t="shared" si="58"/>
        <v>4619.9914935101096</v>
      </c>
      <c r="G155">
        <f t="shared" si="59"/>
        <v>4525.6649545986293</v>
      </c>
      <c r="H155">
        <f t="shared" si="60"/>
        <v>2524.8906540527496</v>
      </c>
      <c r="I155">
        <f t="shared" si="61"/>
        <v>2684.7766547607766</v>
      </c>
      <c r="J155">
        <f t="shared" si="62"/>
        <v>43.858444295098153</v>
      </c>
      <c r="K155">
        <f t="shared" si="63"/>
        <v>15.516927231522391</v>
      </c>
      <c r="L155">
        <f t="shared" si="64"/>
        <v>51.952078287857454</v>
      </c>
      <c r="M155">
        <f t="shared" si="65"/>
        <v>17.544334519598568</v>
      </c>
      <c r="N155">
        <f t="shared" si="66"/>
        <v>16.863409248660318</v>
      </c>
      <c r="O155">
        <f t="shared" si="67"/>
        <v>20.539133571187374</v>
      </c>
      <c r="P155" s="11">
        <f t="shared" si="68"/>
        <v>31.597948207463425</v>
      </c>
      <c r="Q155">
        <f t="shared" si="69"/>
        <v>41.093638887386888</v>
      </c>
      <c r="R155">
        <f t="shared" si="70"/>
        <v>0.29846673047674094</v>
      </c>
      <c r="S155">
        <f t="shared" si="71"/>
        <v>0.17113700840238955</v>
      </c>
      <c r="T155" s="14">
        <f t="shared" si="72"/>
        <v>16.794054739410957</v>
      </c>
      <c r="U155" s="14">
        <f t="shared" si="73"/>
        <v>23.171744422175273</v>
      </c>
      <c r="V155">
        <f t="shared" si="74"/>
        <v>43.226217544999997</v>
      </c>
      <c r="W155">
        <f t="shared" si="75"/>
        <v>86.957464125000001</v>
      </c>
      <c r="X155">
        <f t="shared" si="76"/>
        <v>85.477542680819084</v>
      </c>
      <c r="Y155">
        <f t="shared" si="77"/>
        <v>106.88163079472933</v>
      </c>
      <c r="Z155">
        <v>104.063</v>
      </c>
      <c r="AA155">
        <f t="shared" si="78"/>
        <v>0.4858433990380539</v>
      </c>
      <c r="AB155">
        <f t="shared" si="83"/>
        <v>85.477542680819084</v>
      </c>
      <c r="AC155">
        <f t="shared" si="79"/>
        <v>106.88163079472933</v>
      </c>
      <c r="AD155">
        <f t="shared" si="80"/>
        <v>86.957464125000001</v>
      </c>
      <c r="AE155">
        <f t="shared" si="81"/>
        <v>16.326796491056989</v>
      </c>
      <c r="AF155">
        <f t="shared" si="82"/>
        <v>21.233260931571447</v>
      </c>
    </row>
    <row r="156" spans="1:32" x14ac:dyDescent="0.25">
      <c r="A156">
        <v>3629.25</v>
      </c>
      <c r="B156">
        <v>2.4159999999999999</v>
      </c>
      <c r="C156">
        <v>72.222999999999999</v>
      </c>
      <c r="D156">
        <f t="shared" si="56"/>
        <v>2416</v>
      </c>
      <c r="E156">
        <f t="shared" si="57"/>
        <v>4220.2622433296874</v>
      </c>
      <c r="F156">
        <f t="shared" si="58"/>
        <v>4602.4844287830747</v>
      </c>
      <c r="G156">
        <f t="shared" si="59"/>
        <v>4502.6095122052529</v>
      </c>
      <c r="H156">
        <f t="shared" si="60"/>
        <v>2513.557633127597</v>
      </c>
      <c r="I156">
        <f t="shared" si="61"/>
        <v>2677.4339905033703</v>
      </c>
      <c r="J156">
        <f t="shared" si="62"/>
        <v>43.030441980377489</v>
      </c>
      <c r="K156">
        <f t="shared" si="63"/>
        <v>15.264220291730481</v>
      </c>
      <c r="L156">
        <f t="shared" si="64"/>
        <v>51.177796807932644</v>
      </c>
      <c r="M156">
        <f t="shared" si="65"/>
        <v>17.319465100782768</v>
      </c>
      <c r="N156">
        <f t="shared" si="66"/>
        <v>16.538866606367108</v>
      </c>
      <c r="O156">
        <f t="shared" si="67"/>
        <v>20.095068553601706</v>
      </c>
      <c r="P156" s="11">
        <f t="shared" si="68"/>
        <v>31.103930548372141</v>
      </c>
      <c r="Q156">
        <f t="shared" si="69"/>
        <v>40.568697971099652</v>
      </c>
      <c r="R156">
        <f t="shared" si="70"/>
        <v>0.29675219569897215</v>
      </c>
      <c r="S156">
        <f t="shared" si="71"/>
        <v>0.1711879591843202</v>
      </c>
      <c r="T156" s="14">
        <f t="shared" si="72"/>
        <v>16.472952971146707</v>
      </c>
      <c r="U156" s="14">
        <f t="shared" si="73"/>
        <v>22.809635549758745</v>
      </c>
      <c r="V156">
        <f t="shared" si="74"/>
        <v>43.227706410000003</v>
      </c>
      <c r="W156">
        <f t="shared" si="75"/>
        <v>86.96045925</v>
      </c>
      <c r="X156">
        <f t="shared" si="76"/>
        <v>85.146822908063797</v>
      </c>
      <c r="Y156">
        <f t="shared" si="77"/>
        <v>106.27657033101877</v>
      </c>
      <c r="Z156">
        <v>106.10899999999999</v>
      </c>
      <c r="AA156">
        <f t="shared" si="78"/>
        <v>0.51063108031160265</v>
      </c>
      <c r="AB156">
        <f t="shared" si="83"/>
        <v>85.146822908063797</v>
      </c>
      <c r="AC156">
        <f t="shared" si="79"/>
        <v>106.27657033101877</v>
      </c>
      <c r="AD156">
        <f t="shared" si="80"/>
        <v>86.96045925</v>
      </c>
      <c r="AE156">
        <f t="shared" si="81"/>
        <v>16.296408772513146</v>
      </c>
      <c r="AF156">
        <f t="shared" si="82"/>
        <v>21.255322843442542</v>
      </c>
    </row>
    <row r="157" spans="1:32" x14ac:dyDescent="0.25">
      <c r="A157">
        <v>3629.375</v>
      </c>
      <c r="B157">
        <v>2.3839999999999999</v>
      </c>
      <c r="C157">
        <v>72.975999999999999</v>
      </c>
      <c r="D157">
        <f t="shared" si="56"/>
        <v>2384</v>
      </c>
      <c r="E157">
        <f t="shared" si="57"/>
        <v>4176.7156325367241</v>
      </c>
      <c r="F157">
        <f t="shared" si="58"/>
        <v>4571.5271431703568</v>
      </c>
      <c r="G157">
        <f t="shared" si="59"/>
        <v>4461.8411751808808</v>
      </c>
      <c r="H157">
        <f t="shared" si="60"/>
        <v>2493.3549244470869</v>
      </c>
      <c r="I157">
        <f t="shared" si="61"/>
        <v>2664.3446555492674</v>
      </c>
      <c r="J157">
        <f t="shared" si="62"/>
        <v>41.588769084582736</v>
      </c>
      <c r="K157">
        <f t="shared" si="63"/>
        <v>14.820895969766658</v>
      </c>
      <c r="L157">
        <f t="shared" si="64"/>
        <v>49.822883243052082</v>
      </c>
      <c r="M157">
        <f t="shared" si="65"/>
        <v>16.923378145432604</v>
      </c>
      <c r="N157">
        <f t="shared" si="66"/>
        <v>15.976126952186874</v>
      </c>
      <c r="O157">
        <f t="shared" si="67"/>
        <v>19.326557853402811</v>
      </c>
      <c r="P157" s="11">
        <f t="shared" si="68"/>
        <v>30.235533303295789</v>
      </c>
      <c r="Q157">
        <f t="shared" si="69"/>
        <v>39.643686978133687</v>
      </c>
      <c r="R157">
        <f t="shared" si="70"/>
        <v>0.29372110303873883</v>
      </c>
      <c r="S157">
        <f t="shared" si="71"/>
        <v>0.17126990360470665</v>
      </c>
      <c r="T157" s="14">
        <f t="shared" si="72"/>
        <v>15.911298358803984</v>
      </c>
      <c r="U157" s="14">
        <f t="shared" si="73"/>
        <v>22.174124486361091</v>
      </c>
      <c r="V157">
        <f t="shared" si="74"/>
        <v>43.229195275000002</v>
      </c>
      <c r="W157">
        <f t="shared" si="75"/>
        <v>86.963454374999998</v>
      </c>
      <c r="X157">
        <f t="shared" si="76"/>
        <v>84.562532852229424</v>
      </c>
      <c r="Y157">
        <f t="shared" si="77"/>
        <v>105.20905418965719</v>
      </c>
      <c r="Z157">
        <v>104.607</v>
      </c>
      <c r="AA157">
        <f t="shared" si="78"/>
        <v>0.49243406307168563</v>
      </c>
      <c r="AB157">
        <f t="shared" si="83"/>
        <v>84.562532852229438</v>
      </c>
      <c r="AC157">
        <f t="shared" si="79"/>
        <v>105.20905418965722</v>
      </c>
      <c r="AD157">
        <f t="shared" si="80"/>
        <v>86.963454374999998</v>
      </c>
      <c r="AE157">
        <f t="shared" si="81"/>
        <v>15.680951888559607</v>
      </c>
      <c r="AF157">
        <f t="shared" si="82"/>
        <v>20.560270657487262</v>
      </c>
    </row>
    <row r="158" spans="1:32" x14ac:dyDescent="0.25">
      <c r="A158">
        <v>3629.5</v>
      </c>
      <c r="B158">
        <v>2.3540000000000001</v>
      </c>
      <c r="C158">
        <v>73.629000000000005</v>
      </c>
      <c r="D158">
        <f t="shared" si="56"/>
        <v>2354</v>
      </c>
      <c r="E158">
        <f t="shared" si="57"/>
        <v>4139.6732265819173</v>
      </c>
      <c r="F158">
        <f t="shared" si="58"/>
        <v>4545.1936967770853</v>
      </c>
      <c r="G158">
        <f t="shared" si="59"/>
        <v>4427.1620747259904</v>
      </c>
      <c r="H158">
        <f t="shared" si="60"/>
        <v>2476.0032405149141</v>
      </c>
      <c r="I158">
        <f t="shared" si="61"/>
        <v>2653.1024995296129</v>
      </c>
      <c r="J158">
        <f t="shared" si="62"/>
        <v>40.340249471457497</v>
      </c>
      <c r="K158">
        <f t="shared" si="63"/>
        <v>14.431413678732998</v>
      </c>
      <c r="L158">
        <f t="shared" si="64"/>
        <v>48.630781634836936</v>
      </c>
      <c r="M158">
        <f t="shared" si="65"/>
        <v>16.569695063066199</v>
      </c>
      <c r="N158">
        <f t="shared" si="66"/>
        <v>15.491391508704538</v>
      </c>
      <c r="O158">
        <f t="shared" si="67"/>
        <v>18.668792178359734</v>
      </c>
      <c r="P158" s="11">
        <f t="shared" si="68"/>
        <v>29.469632200935699</v>
      </c>
      <c r="Q158">
        <f t="shared" si="69"/>
        <v>38.817243558990391</v>
      </c>
      <c r="R158">
        <f t="shared" si="70"/>
        <v>0.29114409670066049</v>
      </c>
      <c r="S158">
        <f t="shared" si="71"/>
        <v>0.1713324660244929</v>
      </c>
      <c r="T158" s="14">
        <f t="shared" si="72"/>
        <v>15.418936897673385</v>
      </c>
      <c r="U158" s="14">
        <f t="shared" si="73"/>
        <v>21.60914670039725</v>
      </c>
      <c r="V158">
        <f t="shared" si="74"/>
        <v>43.230684139999994</v>
      </c>
      <c r="W158">
        <f t="shared" si="75"/>
        <v>86.966449499999996</v>
      </c>
      <c r="X158">
        <f t="shared" si="76"/>
        <v>84.045491740425447</v>
      </c>
      <c r="Y158">
        <f t="shared" si="77"/>
        <v>104.26051971736619</v>
      </c>
      <c r="Z158">
        <v>100.81</v>
      </c>
      <c r="AA158">
        <f t="shared" si="78"/>
        <v>0.4464326819398845</v>
      </c>
      <c r="AB158">
        <f t="shared" si="83"/>
        <v>84.045491740425447</v>
      </c>
      <c r="AC158">
        <f t="shared" si="79"/>
        <v>104.26051971736619</v>
      </c>
      <c r="AD158">
        <f t="shared" si="80"/>
        <v>86.966449499999996</v>
      </c>
      <c r="AE158">
        <f t="shared" si="81"/>
        <v>14.888339099297552</v>
      </c>
      <c r="AF158">
        <f t="shared" si="82"/>
        <v>19.610841460991249</v>
      </c>
    </row>
    <row r="159" spans="1:32" x14ac:dyDescent="0.25">
      <c r="A159">
        <v>3629.625</v>
      </c>
      <c r="B159">
        <v>2.3420000000000001</v>
      </c>
      <c r="C159">
        <v>73.962000000000003</v>
      </c>
      <c r="D159">
        <f t="shared" si="56"/>
        <v>2342</v>
      </c>
      <c r="E159">
        <f t="shared" si="57"/>
        <v>4121.0351261458582</v>
      </c>
      <c r="F159">
        <f t="shared" si="58"/>
        <v>4531.9438711770908</v>
      </c>
      <c r="G159">
        <f t="shared" si="59"/>
        <v>4409.7130850977528</v>
      </c>
      <c r="H159">
        <f t="shared" si="60"/>
        <v>2467.2138360035297</v>
      </c>
      <c r="I159">
        <f t="shared" si="61"/>
        <v>2647.4078443466869</v>
      </c>
      <c r="J159">
        <f t="shared" si="62"/>
        <v>39.774023256593402</v>
      </c>
      <c r="K159">
        <f t="shared" si="63"/>
        <v>14.256091511632503</v>
      </c>
      <c r="L159">
        <f t="shared" si="64"/>
        <v>48.101202719012058</v>
      </c>
      <c r="M159">
        <f t="shared" si="65"/>
        <v>16.41453534527021</v>
      </c>
      <c r="N159">
        <f t="shared" si="66"/>
        <v>15.272132028471638</v>
      </c>
      <c r="O159">
        <f t="shared" si="67"/>
        <v>18.368644561867811</v>
      </c>
      <c r="P159" s="11">
        <f t="shared" si="68"/>
        <v>29.125787547216188</v>
      </c>
      <c r="Q159">
        <f t="shared" si="69"/>
        <v>38.454720028248964</v>
      </c>
      <c r="R159">
        <f t="shared" si="70"/>
        <v>0.28984816145559006</v>
      </c>
      <c r="S159">
        <f t="shared" si="71"/>
        <v>0.1713618210743186</v>
      </c>
      <c r="T159" s="14">
        <f t="shared" si="72"/>
        <v>15.198826221376807</v>
      </c>
      <c r="U159" s="14">
        <f t="shared" si="73"/>
        <v>21.362166113337246</v>
      </c>
      <c r="V159">
        <f t="shared" si="74"/>
        <v>43.232173005</v>
      </c>
      <c r="W159">
        <f t="shared" si="75"/>
        <v>86.969444624999994</v>
      </c>
      <c r="X159">
        <f t="shared" si="76"/>
        <v>83.814949222089453</v>
      </c>
      <c r="Y159">
        <f t="shared" si="77"/>
        <v>103.84068234331912</v>
      </c>
      <c r="Z159">
        <v>96.326999999999998</v>
      </c>
      <c r="AA159">
        <f t="shared" si="78"/>
        <v>0.39212027961861379</v>
      </c>
      <c r="AB159">
        <f t="shared" si="83"/>
        <v>83.814949222089467</v>
      </c>
      <c r="AC159">
        <f t="shared" si="79"/>
        <v>103.84068234331912</v>
      </c>
      <c r="AD159">
        <f t="shared" si="80"/>
        <v>86.969444624999994</v>
      </c>
      <c r="AE159">
        <f t="shared" si="81"/>
        <v>14.253240484368041</v>
      </c>
      <c r="AF159">
        <f t="shared" si="82"/>
        <v>18.818525385215338</v>
      </c>
    </row>
    <row r="160" spans="1:32" x14ac:dyDescent="0.25">
      <c r="A160">
        <v>3629.75</v>
      </c>
      <c r="B160">
        <v>2.3420000000000001</v>
      </c>
      <c r="C160">
        <v>73.974000000000004</v>
      </c>
      <c r="D160">
        <f t="shared" si="56"/>
        <v>2342</v>
      </c>
      <c r="E160">
        <f t="shared" si="57"/>
        <v>4120.3666152972664</v>
      </c>
      <c r="F160">
        <f t="shared" si="58"/>
        <v>4531.4686268148262</v>
      </c>
      <c r="G160">
        <f t="shared" si="59"/>
        <v>4409.087225241301</v>
      </c>
      <c r="H160">
        <f t="shared" si="60"/>
        <v>2466.8978398964082</v>
      </c>
      <c r="I160">
        <f t="shared" si="61"/>
        <v>2647.2031104688831</v>
      </c>
      <c r="J160">
        <f t="shared" si="62"/>
        <v>39.761120086116541</v>
      </c>
      <c r="K160">
        <f t="shared" si="63"/>
        <v>14.252439958721194</v>
      </c>
      <c r="L160">
        <f t="shared" si="64"/>
        <v>48.091114938820098</v>
      </c>
      <c r="M160">
        <f t="shared" si="65"/>
        <v>16.411996649514297</v>
      </c>
      <c r="N160">
        <f t="shared" si="66"/>
        <v>15.267121639791505</v>
      </c>
      <c r="O160">
        <f t="shared" si="67"/>
        <v>18.361323988403864</v>
      </c>
      <c r="P160" s="11">
        <f t="shared" si="68"/>
        <v>29.118834668692351</v>
      </c>
      <c r="Q160">
        <f t="shared" si="69"/>
        <v>38.44880634543587</v>
      </c>
      <c r="R160">
        <f t="shared" si="70"/>
        <v>0.28980168925033273</v>
      </c>
      <c r="S160">
        <f t="shared" si="71"/>
        <v>0.17136285019208003</v>
      </c>
      <c r="T160" s="14">
        <f t="shared" si="72"/>
        <v>15.194381373680976</v>
      </c>
      <c r="U160" s="14">
        <f t="shared" si="73"/>
        <v>21.358141560035648</v>
      </c>
      <c r="V160">
        <f t="shared" si="74"/>
        <v>43.233661870000006</v>
      </c>
      <c r="W160">
        <f t="shared" si="75"/>
        <v>86.972439750000007</v>
      </c>
      <c r="X160">
        <f t="shared" si="76"/>
        <v>83.812547799530336</v>
      </c>
      <c r="Y160">
        <f t="shared" si="77"/>
        <v>103.83518371193777</v>
      </c>
      <c r="Z160">
        <v>91.326999999999998</v>
      </c>
      <c r="AA160">
        <f t="shared" si="78"/>
        <v>0.33154432342714529</v>
      </c>
      <c r="AB160">
        <f t="shared" si="83"/>
        <v>83.812547799530336</v>
      </c>
      <c r="AC160">
        <f t="shared" si="79"/>
        <v>103.83518371193777</v>
      </c>
      <c r="AD160">
        <f t="shared" si="80"/>
        <v>86.972439750000007</v>
      </c>
      <c r="AE160">
        <f t="shared" si="81"/>
        <v>13.735366766365031</v>
      </c>
      <c r="AF160">
        <f t="shared" si="82"/>
        <v>18.136318396398956</v>
      </c>
    </row>
    <row r="161" spans="1:32" x14ac:dyDescent="0.25">
      <c r="A161">
        <v>3629.875</v>
      </c>
      <c r="B161">
        <v>2.3540000000000001</v>
      </c>
      <c r="C161">
        <v>73.593999999999994</v>
      </c>
      <c r="D161">
        <f t="shared" si="56"/>
        <v>2354</v>
      </c>
      <c r="E161">
        <f t="shared" si="57"/>
        <v>4141.6419816832895</v>
      </c>
      <c r="F161">
        <f t="shared" si="58"/>
        <v>4546.5932847786498</v>
      </c>
      <c r="G161">
        <f t="shared" si="59"/>
        <v>4429.0052232518956</v>
      </c>
      <c r="H161">
        <f t="shared" si="60"/>
        <v>2476.9293594132414</v>
      </c>
      <c r="I161">
        <f t="shared" si="61"/>
        <v>2653.7025319638392</v>
      </c>
      <c r="J161">
        <f t="shared" si="62"/>
        <v>40.37862880865525</v>
      </c>
      <c r="K161">
        <f t="shared" si="63"/>
        <v>14.442211487285826</v>
      </c>
      <c r="L161">
        <f t="shared" si="64"/>
        <v>48.660735710395414</v>
      </c>
      <c r="M161">
        <f t="shared" si="65"/>
        <v>16.577190799668138</v>
      </c>
      <c r="N161">
        <f t="shared" si="66"/>
        <v>15.506354111059139</v>
      </c>
      <c r="O161">
        <f t="shared" si="67"/>
        <v>18.69065523313548</v>
      </c>
      <c r="P161" s="11">
        <f t="shared" si="68"/>
        <v>29.490162648946971</v>
      </c>
      <c r="Q161">
        <f t="shared" si="69"/>
        <v>38.834698169904399</v>
      </c>
      <c r="R161">
        <f t="shared" si="70"/>
        <v>0.29128101781056892</v>
      </c>
      <c r="S161">
        <f t="shared" si="71"/>
        <v>0.171329287308494</v>
      </c>
      <c r="T161" s="14">
        <f t="shared" si="72"/>
        <v>15.432097741248064</v>
      </c>
      <c r="U161" s="14">
        <f t="shared" si="73"/>
        <v>21.621051349907106</v>
      </c>
      <c r="V161">
        <f t="shared" si="74"/>
        <v>43.235150735000005</v>
      </c>
      <c r="W161">
        <f t="shared" si="75"/>
        <v>86.975434875000005</v>
      </c>
      <c r="X161">
        <f t="shared" si="76"/>
        <v>84.065599198725423</v>
      </c>
      <c r="Y161">
        <f t="shared" si="77"/>
        <v>104.28977197432054</v>
      </c>
      <c r="Z161">
        <v>86.265000000000001</v>
      </c>
      <c r="AA161">
        <f t="shared" si="78"/>
        <v>0.27021722537890264</v>
      </c>
      <c r="AB161">
        <f t="shared" si="83"/>
        <v>84.065599198725423</v>
      </c>
      <c r="AC161">
        <f t="shared" si="79"/>
        <v>104.28977197432056</v>
      </c>
      <c r="AD161">
        <f t="shared" si="80"/>
        <v>86.975434875000005</v>
      </c>
      <c r="AE161">
        <f t="shared" si="81"/>
        <v>13.383029722054991</v>
      </c>
      <c r="AF161">
        <f t="shared" si="82"/>
        <v>17.623704760184609</v>
      </c>
    </row>
    <row r="162" spans="1:32" x14ac:dyDescent="0.25">
      <c r="A162">
        <v>3630</v>
      </c>
      <c r="B162">
        <v>2.375</v>
      </c>
      <c r="C162">
        <v>72.722999999999999</v>
      </c>
      <c r="D162">
        <f t="shared" si="56"/>
        <v>2375</v>
      </c>
      <c r="E162">
        <f t="shared" si="57"/>
        <v>4191.2462357163486</v>
      </c>
      <c r="F162">
        <f t="shared" si="58"/>
        <v>4581.8569489707515</v>
      </c>
      <c r="G162">
        <f t="shared" si="59"/>
        <v>4475.4447258776454</v>
      </c>
      <c r="H162">
        <f t="shared" si="60"/>
        <v>2500.119471840062</v>
      </c>
      <c r="I162">
        <f t="shared" si="61"/>
        <v>2668.7274058051762</v>
      </c>
      <c r="J162">
        <f t="shared" si="62"/>
        <v>41.720544394965344</v>
      </c>
      <c r="K162">
        <f t="shared" si="63"/>
        <v>14.845168762000347</v>
      </c>
      <c r="L162">
        <f t="shared" si="64"/>
        <v>49.85935611447497</v>
      </c>
      <c r="M162">
        <f t="shared" si="65"/>
        <v>16.91500167042711</v>
      </c>
      <c r="N162">
        <f t="shared" si="66"/>
        <v>16.029352773620751</v>
      </c>
      <c r="O162">
        <f t="shared" si="67"/>
        <v>19.419535452509479</v>
      </c>
      <c r="P162" s="11">
        <f t="shared" si="68"/>
        <v>30.273412904446566</v>
      </c>
      <c r="Q162">
        <f t="shared" si="69"/>
        <v>39.623176370083584</v>
      </c>
      <c r="R162">
        <f t="shared" si="70"/>
        <v>0.29473237190747342</v>
      </c>
      <c r="S162">
        <f t="shared" si="71"/>
        <v>0.17124364342682002</v>
      </c>
      <c r="T162" s="14">
        <f t="shared" si="72"/>
        <v>15.935722884395229</v>
      </c>
      <c r="U162" s="14">
        <f t="shared" si="73"/>
        <v>22.160070574514389</v>
      </c>
      <c r="V162">
        <f t="shared" si="74"/>
        <v>43.236639600000004</v>
      </c>
      <c r="W162">
        <f t="shared" si="75"/>
        <v>86.978430000000003</v>
      </c>
      <c r="X162">
        <f t="shared" si="76"/>
        <v>84.594662024749169</v>
      </c>
      <c r="Y162">
        <f t="shared" si="77"/>
        <v>105.23096406267024</v>
      </c>
      <c r="Z162">
        <v>81.733999999999995</v>
      </c>
      <c r="AA162">
        <f t="shared" si="78"/>
        <v>0.21532329387819382</v>
      </c>
      <c r="AB162">
        <f t="shared" si="83"/>
        <v>84.594662024749169</v>
      </c>
      <c r="AC162">
        <f t="shared" si="79"/>
        <v>105.23096406267024</v>
      </c>
      <c r="AD162">
        <f t="shared" si="80"/>
        <v>86.978430000000003</v>
      </c>
      <c r="AE162">
        <f t="shared" si="81"/>
        <v>13.253779709360812</v>
      </c>
      <c r="AF162">
        <f t="shared" si="82"/>
        <v>17.347130720008888</v>
      </c>
    </row>
    <row r="163" spans="1:32" x14ac:dyDescent="0.25">
      <c r="A163">
        <v>3630.125</v>
      </c>
      <c r="B163">
        <v>2.3879999999999999</v>
      </c>
      <c r="C163">
        <v>71.284999999999997</v>
      </c>
      <c r="D163">
        <f t="shared" si="56"/>
        <v>2388</v>
      </c>
      <c r="E163">
        <f t="shared" si="57"/>
        <v>4275.7943466367396</v>
      </c>
      <c r="F163">
        <f t="shared" si="58"/>
        <v>4641.9622010240591</v>
      </c>
      <c r="G163">
        <f t="shared" si="59"/>
        <v>4554.5986673213156</v>
      </c>
      <c r="H163">
        <f t="shared" si="60"/>
        <v>2539.0204981803563</v>
      </c>
      <c r="I163">
        <f t="shared" si="61"/>
        <v>2693.9313807710528</v>
      </c>
      <c r="J163">
        <f t="shared" si="62"/>
        <v>43.658412499816926</v>
      </c>
      <c r="K163">
        <f t="shared" si="63"/>
        <v>15.394540715349899</v>
      </c>
      <c r="L163">
        <f t="shared" si="64"/>
        <v>51.456177624857872</v>
      </c>
      <c r="M163">
        <f t="shared" si="65"/>
        <v>17.330351886915636</v>
      </c>
      <c r="N163">
        <f t="shared" si="66"/>
        <v>16.7954738510266</v>
      </c>
      <c r="O163">
        <f t="shared" si="67"/>
        <v>20.517705081838521</v>
      </c>
      <c r="P163" s="11">
        <f t="shared" si="68"/>
        <v>31.322411458903012</v>
      </c>
      <c r="Q163">
        <f t="shared" si="69"/>
        <v>40.590034448880957</v>
      </c>
      <c r="R163">
        <f t="shared" si="70"/>
        <v>0.30061844128545512</v>
      </c>
      <c r="S163">
        <f t="shared" si="71"/>
        <v>0.17106780963652302</v>
      </c>
      <c r="T163" s="14">
        <f t="shared" si="72"/>
        <v>16.614820762874526</v>
      </c>
      <c r="U163" s="14">
        <f t="shared" si="73"/>
        <v>22.824333177645098</v>
      </c>
      <c r="V163">
        <f t="shared" si="74"/>
        <v>43.23812846500001</v>
      </c>
      <c r="W163">
        <f t="shared" si="75"/>
        <v>86.981425125000001</v>
      </c>
      <c r="X163">
        <f t="shared" si="76"/>
        <v>85.297368388910584</v>
      </c>
      <c r="Y163">
        <f t="shared" si="77"/>
        <v>106.44039769094766</v>
      </c>
      <c r="Z163">
        <v>78.207999999999998</v>
      </c>
      <c r="AA163">
        <f t="shared" si="78"/>
        <v>0.1726051295719703</v>
      </c>
      <c r="AB163">
        <f t="shared" si="83"/>
        <v>85.297368388910584</v>
      </c>
      <c r="AC163">
        <f t="shared" si="79"/>
        <v>106.44039769094765</v>
      </c>
      <c r="AD163">
        <f t="shared" si="80"/>
        <v>86.981425125000001</v>
      </c>
      <c r="AE163">
        <f t="shared" si="81"/>
        <v>13.322773556196697</v>
      </c>
      <c r="AF163">
        <f t="shared" si="82"/>
        <v>17.264693630316145</v>
      </c>
    </row>
    <row r="164" spans="1:32" x14ac:dyDescent="0.25">
      <c r="A164">
        <v>3630.25</v>
      </c>
      <c r="B164">
        <v>2.4340000000000002</v>
      </c>
      <c r="C164">
        <v>69.953999999999994</v>
      </c>
      <c r="D164">
        <f t="shared" si="56"/>
        <v>2434</v>
      </c>
      <c r="E164">
        <f t="shared" si="57"/>
        <v>4357.1489836178062</v>
      </c>
      <c r="F164">
        <f t="shared" si="58"/>
        <v>4699.7972124538983</v>
      </c>
      <c r="G164">
        <f t="shared" si="59"/>
        <v>4630.7628784629906</v>
      </c>
      <c r="H164">
        <f t="shared" si="60"/>
        <v>2575.7327171669149</v>
      </c>
      <c r="I164">
        <f t="shared" si="61"/>
        <v>2717.7172274524441</v>
      </c>
      <c r="J164">
        <f t="shared" si="62"/>
        <v>46.208874844085052</v>
      </c>
      <c r="K164">
        <f t="shared" si="63"/>
        <v>16.1481272397114</v>
      </c>
      <c r="L164">
        <f t="shared" si="64"/>
        <v>53.762420402153076</v>
      </c>
      <c r="M164">
        <f t="shared" si="65"/>
        <v>17.977492183705643</v>
      </c>
      <c r="N164">
        <f t="shared" si="66"/>
        <v>17.807436034741791</v>
      </c>
      <c r="O164">
        <f t="shared" si="67"/>
        <v>21.92043108719033</v>
      </c>
      <c r="P164" s="11">
        <f t="shared" si="68"/>
        <v>32.781286108541472</v>
      </c>
      <c r="Q164">
        <f t="shared" si="69"/>
        <v>42.098033334347846</v>
      </c>
      <c r="R164">
        <f t="shared" si="70"/>
        <v>0.30628021598056698</v>
      </c>
      <c r="S164">
        <f t="shared" si="71"/>
        <v>0.1708538906362165</v>
      </c>
      <c r="T164" s="14">
        <f t="shared" si="72"/>
        <v>17.567779231841499</v>
      </c>
      <c r="U164" s="14">
        <f t="shared" si="73"/>
        <v>23.867482210811716</v>
      </c>
      <c r="V164">
        <f t="shared" si="74"/>
        <v>43.239617330000009</v>
      </c>
      <c r="W164">
        <f t="shared" si="75"/>
        <v>86.984420249999999</v>
      </c>
      <c r="X164">
        <f t="shared" si="76"/>
        <v>86.281034308405552</v>
      </c>
      <c r="Y164">
        <f t="shared" si="77"/>
        <v>108.21357477252643</v>
      </c>
      <c r="Z164">
        <v>76.072999999999993</v>
      </c>
      <c r="AA164">
        <f t="shared" si="78"/>
        <v>0.14673919627821319</v>
      </c>
      <c r="AB164">
        <f t="shared" si="83"/>
        <v>86.281034308405552</v>
      </c>
      <c r="AC164">
        <f t="shared" si="79"/>
        <v>108.21357477252643</v>
      </c>
      <c r="AD164">
        <f t="shared" si="80"/>
        <v>86.984420249999999</v>
      </c>
      <c r="AE164">
        <f t="shared" si="81"/>
        <v>13.695986333858663</v>
      </c>
      <c r="AF164">
        <f t="shared" si="82"/>
        <v>17.588513376823332</v>
      </c>
    </row>
    <row r="165" spans="1:32" x14ac:dyDescent="0.25">
      <c r="A165">
        <v>3630.375</v>
      </c>
      <c r="B165">
        <v>2.4790000000000001</v>
      </c>
      <c r="C165">
        <v>69.227000000000004</v>
      </c>
      <c r="D165">
        <f t="shared" si="56"/>
        <v>2479</v>
      </c>
      <c r="E165">
        <f t="shared" si="57"/>
        <v>4402.9063804584912</v>
      </c>
      <c r="F165">
        <f t="shared" si="58"/>
        <v>4732.3261458679417</v>
      </c>
      <c r="G165">
        <f t="shared" si="59"/>
        <v>4673.6009533852393</v>
      </c>
      <c r="H165">
        <f t="shared" si="60"/>
        <v>2596.0812342596928</v>
      </c>
      <c r="I165">
        <f t="shared" si="61"/>
        <v>2730.9010316768554</v>
      </c>
      <c r="J165">
        <f t="shared" si="62"/>
        <v>48.056864211208506</v>
      </c>
      <c r="K165">
        <f t="shared" si="63"/>
        <v>16.707562043915942</v>
      </c>
      <c r="L165">
        <f t="shared" si="64"/>
        <v>55.516983751395145</v>
      </c>
      <c r="M165">
        <f t="shared" si="65"/>
        <v>18.487936882693194</v>
      </c>
      <c r="N165">
        <f t="shared" si="66"/>
        <v>18.541109986008756</v>
      </c>
      <c r="O165">
        <f t="shared" si="67"/>
        <v>22.918121858453297</v>
      </c>
      <c r="P165" s="11">
        <f t="shared" si="68"/>
        <v>33.872315757090355</v>
      </c>
      <c r="Q165">
        <f t="shared" si="69"/>
        <v>43.288051802370404</v>
      </c>
      <c r="R165">
        <f t="shared" si="70"/>
        <v>0.30946140660488308</v>
      </c>
      <c r="S165">
        <f t="shared" si="71"/>
        <v>0.17071072010454913</v>
      </c>
      <c r="T165" s="14">
        <f t="shared" si="72"/>
        <v>18.286746339192781</v>
      </c>
      <c r="U165" s="14">
        <f t="shared" si="73"/>
        <v>24.696644687871249</v>
      </c>
      <c r="V165">
        <f t="shared" si="74"/>
        <v>43.241106195</v>
      </c>
      <c r="W165">
        <f t="shared" si="75"/>
        <v>86.987415374999998</v>
      </c>
      <c r="X165">
        <f t="shared" si="76"/>
        <v>87.016230243876493</v>
      </c>
      <c r="Y165">
        <f t="shared" si="77"/>
        <v>109.57151324076219</v>
      </c>
      <c r="Z165">
        <v>75.605000000000004</v>
      </c>
      <c r="AA165">
        <f t="shared" si="78"/>
        <v>0.14106928677869188</v>
      </c>
      <c r="AB165">
        <f t="shared" si="83"/>
        <v>87.016230243876493</v>
      </c>
      <c r="AC165">
        <f t="shared" si="79"/>
        <v>109.57151324076219</v>
      </c>
      <c r="AD165">
        <f t="shared" si="80"/>
        <v>86.987415374999998</v>
      </c>
      <c r="AE165">
        <f t="shared" si="81"/>
        <v>14.095801907982535</v>
      </c>
      <c r="AF165">
        <f t="shared" si="82"/>
        <v>18.014115349080409</v>
      </c>
    </row>
    <row r="166" spans="1:32" x14ac:dyDescent="0.25">
      <c r="A166">
        <v>3630.5</v>
      </c>
      <c r="B166">
        <v>2.508</v>
      </c>
      <c r="C166">
        <v>69.082999999999998</v>
      </c>
      <c r="D166">
        <f t="shared" si="56"/>
        <v>2508</v>
      </c>
      <c r="E166">
        <f t="shared" si="57"/>
        <v>4412.084014880651</v>
      </c>
      <c r="F166">
        <f t="shared" si="58"/>
        <v>4738.8505261786549</v>
      </c>
      <c r="G166">
        <f t="shared" si="59"/>
        <v>4682.193054731265</v>
      </c>
      <c r="H166">
        <f t="shared" si="60"/>
        <v>2600.1370986418096</v>
      </c>
      <c r="I166">
        <f t="shared" si="61"/>
        <v>2733.528826210028</v>
      </c>
      <c r="J166">
        <f t="shared" si="62"/>
        <v>48.82194526874833</v>
      </c>
      <c r="K166">
        <f t="shared" si="63"/>
        <v>16.955868032787485</v>
      </c>
      <c r="L166">
        <f t="shared" si="64"/>
        <v>56.321414408135006</v>
      </c>
      <c r="M166">
        <f t="shared" si="65"/>
        <v>18.740227048052702</v>
      </c>
      <c r="N166">
        <f t="shared" si="66"/>
        <v>18.840960312029601</v>
      </c>
      <c r="O166">
        <f t="shared" si="67"/>
        <v>23.307781473409051</v>
      </c>
      <c r="P166" s="11">
        <f t="shared" si="68"/>
        <v>34.366503187926313</v>
      </c>
      <c r="Q166">
        <f t="shared" si="69"/>
        <v>43.877611896630562</v>
      </c>
      <c r="R166">
        <f t="shared" si="70"/>
        <v>0.31009905634548857</v>
      </c>
      <c r="S166">
        <f t="shared" si="71"/>
        <v>0.17067983712582299</v>
      </c>
      <c r="T166" s="14">
        <f t="shared" si="72"/>
        <v>18.614135788189536</v>
      </c>
      <c r="U166" s="14">
        <f t="shared" si="73"/>
        <v>25.109342736767381</v>
      </c>
      <c r="V166">
        <f t="shared" si="74"/>
        <v>43.242595060000006</v>
      </c>
      <c r="W166">
        <f t="shared" si="75"/>
        <v>86.990410499999996</v>
      </c>
      <c r="X166">
        <f t="shared" si="76"/>
        <v>87.351122427003432</v>
      </c>
      <c r="Y166">
        <f t="shared" si="77"/>
        <v>110.21419942562773</v>
      </c>
      <c r="Z166">
        <v>76.650000000000006</v>
      </c>
      <c r="AA166">
        <f t="shared" si="78"/>
        <v>0.15372966162270882</v>
      </c>
      <c r="AB166">
        <f t="shared" si="83"/>
        <v>87.351122427003403</v>
      </c>
      <c r="AC166">
        <f t="shared" si="79"/>
        <v>110.21419942562771</v>
      </c>
      <c r="AD166">
        <f t="shared" si="80"/>
        <v>86.990410499999996</v>
      </c>
      <c r="AE166">
        <f t="shared" si="81"/>
        <v>14.428357709791099</v>
      </c>
      <c r="AF166">
        <f t="shared" si="82"/>
        <v>18.421480836560249</v>
      </c>
    </row>
    <row r="167" spans="1:32" x14ac:dyDescent="0.25">
      <c r="A167">
        <v>3630.625</v>
      </c>
      <c r="B167">
        <v>2.512</v>
      </c>
      <c r="C167">
        <v>69.259</v>
      </c>
      <c r="D167">
        <f t="shared" si="56"/>
        <v>2512</v>
      </c>
      <c r="E167">
        <f t="shared" si="57"/>
        <v>4400.8720888260004</v>
      </c>
      <c r="F167">
        <f t="shared" si="58"/>
        <v>4730.8799679464037</v>
      </c>
      <c r="G167">
        <f t="shared" si="59"/>
        <v>4671.6964495589009</v>
      </c>
      <c r="H167">
        <f t="shared" si="60"/>
        <v>2595.1810768270352</v>
      </c>
      <c r="I167">
        <f t="shared" si="61"/>
        <v>2730.317819676236</v>
      </c>
      <c r="J167">
        <f t="shared" si="62"/>
        <v>48.651599957225805</v>
      </c>
      <c r="K167">
        <f t="shared" si="63"/>
        <v>16.918231631661079</v>
      </c>
      <c r="L167">
        <f t="shared" si="64"/>
        <v>56.221637881044806</v>
      </c>
      <c r="M167">
        <f t="shared" si="65"/>
        <v>18.726044115861285</v>
      </c>
      <c r="N167">
        <f t="shared" si="66"/>
        <v>18.769549649322236</v>
      </c>
      <c r="O167">
        <f t="shared" si="67"/>
        <v>23.196277619725947</v>
      </c>
      <c r="P167" s="11">
        <f t="shared" si="68"/>
        <v>34.301452609752133</v>
      </c>
      <c r="Q167">
        <f t="shared" si="69"/>
        <v>43.845813790593994</v>
      </c>
      <c r="R167">
        <f t="shared" si="70"/>
        <v>0.30932004657657691</v>
      </c>
      <c r="S167">
        <f t="shared" si="71"/>
        <v>0.1707174649197751</v>
      </c>
      <c r="T167" s="14">
        <f t="shared" si="72"/>
        <v>18.570980138748869</v>
      </c>
      <c r="U167" s="14">
        <f t="shared" si="73"/>
        <v>25.087051727926024</v>
      </c>
      <c r="V167">
        <f t="shared" si="74"/>
        <v>43.244083925000005</v>
      </c>
      <c r="W167">
        <f t="shared" si="75"/>
        <v>86.993405624999994</v>
      </c>
      <c r="X167">
        <f t="shared" si="76"/>
        <v>87.311299702043073</v>
      </c>
      <c r="Y167">
        <f t="shared" si="77"/>
        <v>110.15707352339385</v>
      </c>
      <c r="Z167">
        <v>78.659000000000006</v>
      </c>
      <c r="AA167">
        <f t="shared" si="78"/>
        <v>0.17806908082044084</v>
      </c>
      <c r="AB167">
        <f t="shared" si="83"/>
        <v>87.311299702043058</v>
      </c>
      <c r="AC167">
        <f t="shared" si="79"/>
        <v>110.15707352339382</v>
      </c>
      <c r="AD167">
        <f t="shared" si="80"/>
        <v>86.993405624999994</v>
      </c>
      <c r="AE167">
        <f t="shared" si="81"/>
        <v>14.644552935289186</v>
      </c>
      <c r="AF167">
        <f t="shared" si="82"/>
        <v>18.719392101331373</v>
      </c>
    </row>
    <row r="168" spans="1:32" x14ac:dyDescent="0.25">
      <c r="A168">
        <v>3630.75</v>
      </c>
      <c r="B168">
        <v>2.4950000000000001</v>
      </c>
      <c r="C168">
        <v>69.314999999999998</v>
      </c>
      <c r="D168">
        <f t="shared" si="56"/>
        <v>2495</v>
      </c>
      <c r="E168">
        <f t="shared" si="57"/>
        <v>4397.3165981389311</v>
      </c>
      <c r="F168">
        <f t="shared" si="58"/>
        <v>4728.3523696169659</v>
      </c>
      <c r="G168">
        <f t="shared" si="59"/>
        <v>4668.3677991776667</v>
      </c>
      <c r="H168">
        <f t="shared" si="60"/>
        <v>2593.6068016247937</v>
      </c>
      <c r="I168">
        <f t="shared" si="61"/>
        <v>2729.2978467727039</v>
      </c>
      <c r="J168">
        <f t="shared" si="62"/>
        <v>48.244301194349013</v>
      </c>
      <c r="K168">
        <f t="shared" si="63"/>
        <v>16.783356622378808</v>
      </c>
      <c r="L168">
        <f t="shared" si="64"/>
        <v>55.781503747499634</v>
      </c>
      <c r="M168">
        <f t="shared" si="65"/>
        <v>18.585421507313306</v>
      </c>
      <c r="N168">
        <f t="shared" si="66"/>
        <v>18.610660732873022</v>
      </c>
      <c r="O168">
        <f t="shared" si="67"/>
        <v>22.9926067394256</v>
      </c>
      <c r="P168" s="11">
        <f t="shared" si="68"/>
        <v>34.031514985840204</v>
      </c>
      <c r="Q168">
        <f t="shared" si="69"/>
        <v>43.516990058023673</v>
      </c>
      <c r="R168">
        <f t="shared" si="70"/>
        <v>0.30907296353088209</v>
      </c>
      <c r="S168">
        <f t="shared" si="71"/>
        <v>0.17072916643025474</v>
      </c>
      <c r="T168" s="14">
        <f t="shared" si="72"/>
        <v>18.392096073885597</v>
      </c>
      <c r="U168" s="14">
        <f t="shared" si="73"/>
        <v>24.856754484140932</v>
      </c>
      <c r="V168">
        <f t="shared" si="74"/>
        <v>43.245572790000004</v>
      </c>
      <c r="W168">
        <f t="shared" si="75"/>
        <v>86.996400750000006</v>
      </c>
      <c r="X168">
        <f t="shared" si="76"/>
        <v>87.131458757341122</v>
      </c>
      <c r="Y168">
        <f t="shared" si="77"/>
        <v>109.80567299626335</v>
      </c>
      <c r="Z168">
        <v>80.715999999999994</v>
      </c>
      <c r="AA168">
        <f t="shared" si="78"/>
        <v>0.20299002919761083</v>
      </c>
      <c r="AB168">
        <f t="shared" si="83"/>
        <v>87.131458757341107</v>
      </c>
      <c r="AC168">
        <f t="shared" si="79"/>
        <v>109.80567299626334</v>
      </c>
      <c r="AD168">
        <f t="shared" si="80"/>
        <v>86.996400750000006</v>
      </c>
      <c r="AE168">
        <f t="shared" si="81"/>
        <v>14.776668434036013</v>
      </c>
      <c r="AF168">
        <f t="shared" si="82"/>
        <v>18.895313170812734</v>
      </c>
    </row>
    <row r="169" spans="1:32" x14ac:dyDescent="0.25">
      <c r="A169">
        <v>3630.875</v>
      </c>
      <c r="B169">
        <v>2.476</v>
      </c>
      <c r="C169">
        <v>69.096000000000004</v>
      </c>
      <c r="D169">
        <f t="shared" si="56"/>
        <v>2476</v>
      </c>
      <c r="E169">
        <f t="shared" si="57"/>
        <v>4411.2539076068078</v>
      </c>
      <c r="F169">
        <f t="shared" si="58"/>
        <v>4738.26040291768</v>
      </c>
      <c r="G169">
        <f t="shared" si="59"/>
        <v>4681.4159083014929</v>
      </c>
      <c r="H169">
        <f t="shared" si="60"/>
        <v>2599.7705972186595</v>
      </c>
      <c r="I169">
        <f t="shared" si="61"/>
        <v>2733.2913699379696</v>
      </c>
      <c r="J169">
        <f t="shared" si="62"/>
        <v>48.180882728543793</v>
      </c>
      <c r="K169">
        <f t="shared" si="63"/>
        <v>16.734806523610761</v>
      </c>
      <c r="L169">
        <f t="shared" si="64"/>
        <v>55.588952435143455</v>
      </c>
      <c r="M169">
        <f t="shared" si="65"/>
        <v>18.497903121332001</v>
      </c>
      <c r="N169">
        <f t="shared" si="66"/>
        <v>18.593146192479452</v>
      </c>
      <c r="O169">
        <f t="shared" si="67"/>
        <v>22.999520812786134</v>
      </c>
      <c r="P169" s="11">
        <f t="shared" si="68"/>
        <v>33.919276022776941</v>
      </c>
      <c r="Q169">
        <f t="shared" si="69"/>
        <v>43.310348905929182</v>
      </c>
      <c r="R169">
        <f t="shared" si="70"/>
        <v>0.31004138785879387</v>
      </c>
      <c r="S169">
        <f t="shared" si="71"/>
        <v>0.17068266121426429</v>
      </c>
      <c r="T169" s="14">
        <f t="shared" si="72"/>
        <v>18.317810625034628</v>
      </c>
      <c r="U169" s="14">
        <f t="shared" si="73"/>
        <v>24.71222998466358</v>
      </c>
      <c r="V169">
        <f t="shared" si="74"/>
        <v>43.24706165500001</v>
      </c>
      <c r="W169">
        <f t="shared" si="75"/>
        <v>86.999395875000005</v>
      </c>
      <c r="X169">
        <f t="shared" si="76"/>
        <v>87.055642679056973</v>
      </c>
      <c r="Y169">
        <f t="shared" si="77"/>
        <v>109.623084487082</v>
      </c>
      <c r="Z169">
        <v>81.527000000000001</v>
      </c>
      <c r="AA169">
        <f t="shared" si="78"/>
        <v>0.2128154492918671</v>
      </c>
      <c r="AB169">
        <f t="shared" si="83"/>
        <v>87.055642679056987</v>
      </c>
      <c r="AC169">
        <f t="shared" si="79"/>
        <v>109.62308448708202</v>
      </c>
      <c r="AD169">
        <f t="shared" si="80"/>
        <v>86.999395875000005</v>
      </c>
      <c r="AE169">
        <f t="shared" si="81"/>
        <v>14.82513774875364</v>
      </c>
      <c r="AF169">
        <f t="shared" si="82"/>
        <v>18.929704986799269</v>
      </c>
    </row>
    <row r="170" spans="1:32" x14ac:dyDescent="0.25">
      <c r="A170">
        <v>3631</v>
      </c>
      <c r="B170">
        <v>2.492</v>
      </c>
      <c r="C170">
        <v>68.399000000000001</v>
      </c>
      <c r="D170">
        <f t="shared" si="56"/>
        <v>2492</v>
      </c>
      <c r="E170">
        <f t="shared" si="57"/>
        <v>4456.2055000804103</v>
      </c>
      <c r="F170">
        <f t="shared" si="58"/>
        <v>4770.216490007163</v>
      </c>
      <c r="G170">
        <f t="shared" si="59"/>
        <v>4723.4995891752806</v>
      </c>
      <c r="H170">
        <f t="shared" si="60"/>
        <v>2619.5186350283275</v>
      </c>
      <c r="I170">
        <f t="shared" si="61"/>
        <v>2746.0861236348537</v>
      </c>
      <c r="J170">
        <f t="shared" si="62"/>
        <v>49.485556507695669</v>
      </c>
      <c r="K170">
        <f t="shared" si="63"/>
        <v>17.099799675117595</v>
      </c>
      <c r="L170">
        <f t="shared" si="64"/>
        <v>56.705373680948355</v>
      </c>
      <c r="M170">
        <f t="shared" si="65"/>
        <v>18.792144584062381</v>
      </c>
      <c r="N170">
        <f t="shared" si="66"/>
        <v>19.121084512823593</v>
      </c>
      <c r="O170">
        <f t="shared" si="67"/>
        <v>23.745984499582306</v>
      </c>
      <c r="P170" s="11">
        <f t="shared" si="68"/>
        <v>34.612864487360291</v>
      </c>
      <c r="Q170">
        <f t="shared" si="69"/>
        <v>43.993187103352604</v>
      </c>
      <c r="R170">
        <f t="shared" si="70"/>
        <v>0.31316225319268176</v>
      </c>
      <c r="S170">
        <f t="shared" si="71"/>
        <v>0.17052066374221145</v>
      </c>
      <c r="T170" s="14">
        <f t="shared" si="72"/>
        <v>18.777742521693483</v>
      </c>
      <c r="U170" s="14">
        <f t="shared" si="73"/>
        <v>25.190393521829353</v>
      </c>
      <c r="V170">
        <f t="shared" si="74"/>
        <v>43.248550520000002</v>
      </c>
      <c r="W170">
        <f t="shared" si="75"/>
        <v>87.002391000000003</v>
      </c>
      <c r="X170">
        <f t="shared" si="76"/>
        <v>87.520230771987343</v>
      </c>
      <c r="Y170">
        <f t="shared" si="77"/>
        <v>110.44664716454345</v>
      </c>
      <c r="Z170">
        <v>81.790999999999997</v>
      </c>
      <c r="AA170">
        <f t="shared" si="78"/>
        <v>0.2160138597787766</v>
      </c>
      <c r="AB170">
        <f t="shared" si="83"/>
        <v>87.520230771987343</v>
      </c>
      <c r="AC170">
        <f t="shared" si="79"/>
        <v>110.44664716454345</v>
      </c>
      <c r="AD170">
        <f t="shared" si="80"/>
        <v>87.002391000000003</v>
      </c>
      <c r="AE170">
        <f t="shared" si="81"/>
        <v>15.160574565735155</v>
      </c>
      <c r="AF170">
        <f t="shared" si="82"/>
        <v>19.269193790888711</v>
      </c>
    </row>
    <row r="171" spans="1:32" x14ac:dyDescent="0.25">
      <c r="A171">
        <v>3631.125</v>
      </c>
      <c r="B171">
        <v>2.5030000000000001</v>
      </c>
      <c r="C171">
        <v>67.61</v>
      </c>
      <c r="D171">
        <f t="shared" si="56"/>
        <v>2503</v>
      </c>
      <c r="E171">
        <f t="shared" si="57"/>
        <v>4508.2088448454369</v>
      </c>
      <c r="F171">
        <f t="shared" si="58"/>
        <v>4807.1856678006206</v>
      </c>
      <c r="G171">
        <f t="shared" si="59"/>
        <v>4772.1851205442972</v>
      </c>
      <c r="H171">
        <f t="shared" si="60"/>
        <v>2642.1176018557562</v>
      </c>
      <c r="I171">
        <f t="shared" si="61"/>
        <v>2760.7279942423447</v>
      </c>
      <c r="J171">
        <f t="shared" si="62"/>
        <v>50.870839312822802</v>
      </c>
      <c r="K171">
        <f t="shared" si="63"/>
        <v>17.47290591135614</v>
      </c>
      <c r="L171">
        <f t="shared" si="64"/>
        <v>57.84191221390337</v>
      </c>
      <c r="M171">
        <f t="shared" si="65"/>
        <v>19.076912502657983</v>
      </c>
      <c r="N171">
        <f t="shared" si="66"/>
        <v>19.688087208587405</v>
      </c>
      <c r="O171">
        <f t="shared" si="67"/>
        <v>24.558935688327036</v>
      </c>
      <c r="P171" s="11">
        <f t="shared" si="68"/>
        <v>35.311924656919494</v>
      </c>
      <c r="Q171">
        <f t="shared" si="69"/>
        <v>44.651765541097902</v>
      </c>
      <c r="R171">
        <f t="shared" si="70"/>
        <v>0.3167668756773227</v>
      </c>
      <c r="S171">
        <f t="shared" si="71"/>
        <v>0.17030901973462875</v>
      </c>
      <c r="T171" s="14">
        <f t="shared" si="72"/>
        <v>19.243406802447105</v>
      </c>
      <c r="U171" s="14">
        <f t="shared" si="73"/>
        <v>25.653154663286188</v>
      </c>
      <c r="V171">
        <f t="shared" si="74"/>
        <v>43.250039385000001</v>
      </c>
      <c r="W171">
        <f t="shared" si="75"/>
        <v>87.005386125000001</v>
      </c>
      <c r="X171">
        <f t="shared" si="76"/>
        <v>87.987270044056118</v>
      </c>
      <c r="Y171">
        <f t="shared" si="77"/>
        <v>111.26110329729886</v>
      </c>
      <c r="Z171">
        <v>81.522000000000006</v>
      </c>
      <c r="AA171">
        <f t="shared" si="78"/>
        <v>0.21275487333567569</v>
      </c>
      <c r="AB171">
        <f t="shared" si="83"/>
        <v>87.987270044056103</v>
      </c>
      <c r="AC171">
        <f t="shared" si="79"/>
        <v>111.26110329729885</v>
      </c>
      <c r="AD171">
        <f t="shared" si="80"/>
        <v>87.005386125000001</v>
      </c>
      <c r="AE171">
        <f t="shared" si="81"/>
        <v>15.433200429817843</v>
      </c>
      <c r="AF171">
        <f t="shared" si="82"/>
        <v>19.515210621802296</v>
      </c>
    </row>
    <row r="172" spans="1:32" x14ac:dyDescent="0.25">
      <c r="A172">
        <v>3631.25</v>
      </c>
      <c r="B172">
        <v>2.5030000000000001</v>
      </c>
      <c r="C172">
        <v>67.152000000000001</v>
      </c>
      <c r="D172">
        <f t="shared" si="56"/>
        <v>2503</v>
      </c>
      <c r="E172">
        <f t="shared" si="57"/>
        <v>4538.956397426733</v>
      </c>
      <c r="F172">
        <f t="shared" si="58"/>
        <v>4829.0441029306648</v>
      </c>
      <c r="G172">
        <f t="shared" si="59"/>
        <v>4800.9709792709073</v>
      </c>
      <c r="H172">
        <f t="shared" si="60"/>
        <v>2655.3571773249678</v>
      </c>
      <c r="I172">
        <f t="shared" si="61"/>
        <v>2769.3059151888465</v>
      </c>
      <c r="J172">
        <f t="shared" si="62"/>
        <v>51.567119319885897</v>
      </c>
      <c r="K172">
        <f t="shared" si="63"/>
        <v>17.648457113145565</v>
      </c>
      <c r="L172">
        <f t="shared" si="64"/>
        <v>58.369126370967727</v>
      </c>
      <c r="M172">
        <f t="shared" si="65"/>
        <v>19.195645295505535</v>
      </c>
      <c r="N172">
        <f t="shared" si="66"/>
        <v>19.977835779956656</v>
      </c>
      <c r="O172">
        <f t="shared" si="67"/>
        <v>24.984429591875948</v>
      </c>
      <c r="P172" s="11">
        <f t="shared" si="68"/>
        <v>35.63231585350691</v>
      </c>
      <c r="Q172">
        <f t="shared" si="69"/>
        <v>44.924370826021665</v>
      </c>
      <c r="R172">
        <f t="shared" si="70"/>
        <v>0.31889468214156108</v>
      </c>
      <c r="S172">
        <f t="shared" si="71"/>
        <v>0.17017089382611822</v>
      </c>
      <c r="T172" s="14">
        <f t="shared" si="72"/>
        <v>19.457525661625269</v>
      </c>
      <c r="U172" s="14">
        <f t="shared" si="73"/>
        <v>25.845156684988787</v>
      </c>
      <c r="V172">
        <f t="shared" si="74"/>
        <v>43.25152825</v>
      </c>
      <c r="W172">
        <f t="shared" si="75"/>
        <v>87.008381249999999</v>
      </c>
      <c r="X172">
        <f t="shared" si="76"/>
        <v>88.202181842281263</v>
      </c>
      <c r="Y172">
        <f t="shared" si="77"/>
        <v>111.62086910279801</v>
      </c>
      <c r="Z172">
        <v>80.828000000000003</v>
      </c>
      <c r="AA172">
        <f t="shared" si="78"/>
        <v>0.20434693061629983</v>
      </c>
      <c r="AB172">
        <f t="shared" si="83"/>
        <v>88.202181842281277</v>
      </c>
      <c r="AC172">
        <f t="shared" si="79"/>
        <v>111.62086910279803</v>
      </c>
      <c r="AD172">
        <f t="shared" si="80"/>
        <v>87.008381249999999</v>
      </c>
      <c r="AE172">
        <f t="shared" si="81"/>
        <v>15.485846804561032</v>
      </c>
      <c r="AF172">
        <f t="shared" si="82"/>
        <v>19.524184935473198</v>
      </c>
    </row>
    <row r="173" spans="1:32" x14ac:dyDescent="0.25">
      <c r="A173">
        <v>3631.375</v>
      </c>
      <c r="B173">
        <v>2.496</v>
      </c>
      <c r="C173">
        <v>67.305000000000007</v>
      </c>
      <c r="D173">
        <f t="shared" si="56"/>
        <v>2496</v>
      </c>
      <c r="E173">
        <f t="shared" si="57"/>
        <v>4528.6382883886781</v>
      </c>
      <c r="F173">
        <f t="shared" si="58"/>
        <v>4821.7089592155116</v>
      </c>
      <c r="G173">
        <f t="shared" si="59"/>
        <v>4791.31116558948</v>
      </c>
      <c r="H173">
        <f t="shared" si="60"/>
        <v>2650.9243321978793</v>
      </c>
      <c r="I173">
        <f t="shared" si="61"/>
        <v>2766.4338748310061</v>
      </c>
      <c r="J173">
        <f t="shared" si="62"/>
        <v>51.189377608661601</v>
      </c>
      <c r="K173">
        <f t="shared" si="63"/>
        <v>17.540389938336777</v>
      </c>
      <c r="L173">
        <f t="shared" si="64"/>
        <v>58.029197709298316</v>
      </c>
      <c r="M173">
        <f t="shared" si="65"/>
        <v>19.102278333995987</v>
      </c>
      <c r="N173">
        <f t="shared" si="66"/>
        <v>19.824641041306343</v>
      </c>
      <c r="O173">
        <f t="shared" si="67"/>
        <v>24.771608737400893</v>
      </c>
      <c r="P173" s="11">
        <f t="shared" si="68"/>
        <v>35.425669375736213</v>
      </c>
      <c r="Q173">
        <f t="shared" si="69"/>
        <v>44.707673493799362</v>
      </c>
      <c r="R173">
        <f t="shared" si="70"/>
        <v>0.31818095465727436</v>
      </c>
      <c r="S173">
        <f t="shared" si="71"/>
        <v>0.17021835594955984</v>
      </c>
      <c r="T173" s="14">
        <f t="shared" si="72"/>
        <v>19.319373044434073</v>
      </c>
      <c r="U173" s="14">
        <f t="shared" si="73"/>
        <v>25.692510436617351</v>
      </c>
      <c r="V173">
        <f t="shared" si="74"/>
        <v>43.253017115000006</v>
      </c>
      <c r="W173">
        <f t="shared" si="75"/>
        <v>87.011376374999998</v>
      </c>
      <c r="X173">
        <f t="shared" si="76"/>
        <v>88.066852154697884</v>
      </c>
      <c r="Y173">
        <f t="shared" si="77"/>
        <v>111.37163172217299</v>
      </c>
      <c r="Z173">
        <v>79.965000000000003</v>
      </c>
      <c r="AA173">
        <f t="shared" si="78"/>
        <v>0.19389152057765238</v>
      </c>
      <c r="AB173">
        <f t="shared" si="83"/>
        <v>88.066852154697884</v>
      </c>
      <c r="AC173">
        <f t="shared" si="79"/>
        <v>111.37163172217299</v>
      </c>
      <c r="AD173">
        <f t="shared" si="80"/>
        <v>87.011376374999998</v>
      </c>
      <c r="AE173">
        <f t="shared" si="81"/>
        <v>15.288007612534358</v>
      </c>
      <c r="AF173">
        <f t="shared" si="82"/>
        <v>19.29367220877533</v>
      </c>
    </row>
    <row r="174" spans="1:32" x14ac:dyDescent="0.25">
      <c r="A174">
        <v>3631.5</v>
      </c>
      <c r="B174">
        <v>2.4740000000000002</v>
      </c>
      <c r="C174">
        <v>67.802000000000007</v>
      </c>
      <c r="D174">
        <f t="shared" si="56"/>
        <v>2474</v>
      </c>
      <c r="E174">
        <f t="shared" si="57"/>
        <v>4495.4426123123212</v>
      </c>
      <c r="F174">
        <f t="shared" si="58"/>
        <v>4798.110153092829</v>
      </c>
      <c r="G174">
        <f t="shared" si="59"/>
        <v>4760.2333736467945</v>
      </c>
      <c r="H174">
        <f t="shared" si="60"/>
        <v>2636.5940463271727</v>
      </c>
      <c r="I174">
        <f t="shared" si="61"/>
        <v>2757.1492826153758</v>
      </c>
      <c r="J174">
        <f t="shared" si="62"/>
        <v>49.997076590188144</v>
      </c>
      <c r="K174">
        <f t="shared" si="63"/>
        <v>17.198328080526405</v>
      </c>
      <c r="L174">
        <f t="shared" si="64"/>
        <v>56.956084215959699</v>
      </c>
      <c r="M174">
        <f t="shared" si="65"/>
        <v>18.807031740233914</v>
      </c>
      <c r="N174">
        <f t="shared" si="66"/>
        <v>19.342020735491872</v>
      </c>
      <c r="O174">
        <f t="shared" si="67"/>
        <v>24.101246026817275</v>
      </c>
      <c r="P174" s="11">
        <f t="shared" si="68"/>
        <v>34.770746646219479</v>
      </c>
      <c r="Q174">
        <f t="shared" si="69"/>
        <v>44.022126360717365</v>
      </c>
      <c r="R174">
        <f t="shared" si="70"/>
        <v>0.31588262961646141</v>
      </c>
      <c r="S174">
        <f t="shared" si="71"/>
        <v>0.17036348342361632</v>
      </c>
      <c r="T174" s="14">
        <f t="shared" si="72"/>
        <v>18.882728928892426</v>
      </c>
      <c r="U174" s="14">
        <f t="shared" si="73"/>
        <v>25.210695604663663</v>
      </c>
      <c r="V174">
        <f t="shared" si="74"/>
        <v>43.254505980000005</v>
      </c>
      <c r="W174">
        <f t="shared" si="75"/>
        <v>87.014371499999996</v>
      </c>
      <c r="X174">
        <f t="shared" si="76"/>
        <v>87.63236898286678</v>
      </c>
      <c r="Y174">
        <f t="shared" si="77"/>
        <v>110.57694770595215</v>
      </c>
      <c r="Z174">
        <v>79.549000000000007</v>
      </c>
      <c r="AA174">
        <f t="shared" si="78"/>
        <v>0.18885160102252224</v>
      </c>
      <c r="AB174">
        <f t="shared" si="83"/>
        <v>87.632368982866765</v>
      </c>
      <c r="AC174">
        <f t="shared" si="79"/>
        <v>110.57694770595214</v>
      </c>
      <c r="AD174">
        <f t="shared" si="80"/>
        <v>87.014371499999996</v>
      </c>
      <c r="AE174">
        <f t="shared" si="81"/>
        <v>14.954262417757691</v>
      </c>
      <c r="AF174">
        <f t="shared" si="82"/>
        <v>18.933111689663207</v>
      </c>
    </row>
    <row r="175" spans="1:32" x14ac:dyDescent="0.25">
      <c r="A175">
        <v>3631.625</v>
      </c>
      <c r="B175">
        <v>2.4689999999999999</v>
      </c>
      <c r="C175">
        <v>68.212999999999994</v>
      </c>
      <c r="D175">
        <f t="shared" si="56"/>
        <v>2469</v>
      </c>
      <c r="E175">
        <f t="shared" si="57"/>
        <v>4468.3564716403034</v>
      </c>
      <c r="F175">
        <f t="shared" si="58"/>
        <v>4778.8546156890916</v>
      </c>
      <c r="G175">
        <f t="shared" si="59"/>
        <v>4734.875328749652</v>
      </c>
      <c r="H175">
        <f t="shared" si="60"/>
        <v>2624.8225764663293</v>
      </c>
      <c r="I175">
        <f t="shared" si="61"/>
        <v>2749.5225472925345</v>
      </c>
      <c r="J175">
        <f t="shared" si="62"/>
        <v>49.296571397837312</v>
      </c>
      <c r="K175">
        <f t="shared" si="63"/>
        <v>17.010653394522599</v>
      </c>
      <c r="L175">
        <f t="shared" si="64"/>
        <v>56.385667600157653</v>
      </c>
      <c r="M175">
        <f t="shared" si="65"/>
        <v>18.6653294937949</v>
      </c>
      <c r="N175">
        <f t="shared" si="66"/>
        <v>19.055008612567853</v>
      </c>
      <c r="O175">
        <f t="shared" si="67"/>
        <v>23.688757494715141</v>
      </c>
      <c r="P175" s="11">
        <f t="shared" si="68"/>
        <v>34.41978980428194</v>
      </c>
      <c r="Q175">
        <f t="shared" si="69"/>
        <v>43.694551004202253</v>
      </c>
      <c r="R175">
        <f t="shared" si="70"/>
        <v>0.3140051055205052</v>
      </c>
      <c r="S175">
        <f t="shared" si="71"/>
        <v>0.17047360505283529</v>
      </c>
      <c r="T175" s="14">
        <f t="shared" si="72"/>
        <v>18.649500731803283</v>
      </c>
      <c r="U175" s="14">
        <f t="shared" si="73"/>
        <v>24.981063821563829</v>
      </c>
      <c r="V175">
        <f t="shared" si="74"/>
        <v>43.255994844999996</v>
      </c>
      <c r="W175">
        <f t="shared" si="75"/>
        <v>87.017366624999994</v>
      </c>
      <c r="X175">
        <f t="shared" si="76"/>
        <v>87.400572215379981</v>
      </c>
      <c r="Y175">
        <f t="shared" si="77"/>
        <v>110.17227419780977</v>
      </c>
      <c r="Z175">
        <v>80.399000000000001</v>
      </c>
      <c r="AA175">
        <f t="shared" si="78"/>
        <v>0.19914951357507182</v>
      </c>
      <c r="AB175">
        <f t="shared" si="83"/>
        <v>87.400572215380009</v>
      </c>
      <c r="AC175">
        <f t="shared" si="79"/>
        <v>110.1722741978098</v>
      </c>
      <c r="AD175">
        <f t="shared" si="80"/>
        <v>87.017366624999994</v>
      </c>
      <c r="AE175">
        <f t="shared" si="81"/>
        <v>14.906704125695427</v>
      </c>
      <c r="AF175">
        <f t="shared" si="82"/>
        <v>18.923466628599858</v>
      </c>
    </row>
    <row r="176" spans="1:32" x14ac:dyDescent="0.25">
      <c r="A176">
        <v>3631.75</v>
      </c>
      <c r="B176">
        <v>2.4729999999999999</v>
      </c>
      <c r="C176">
        <v>68.540999999999997</v>
      </c>
      <c r="D176">
        <f t="shared" si="56"/>
        <v>2473</v>
      </c>
      <c r="E176">
        <f t="shared" si="57"/>
        <v>4446.9733444215872</v>
      </c>
      <c r="F176">
        <f t="shared" si="58"/>
        <v>4763.6533505493062</v>
      </c>
      <c r="G176">
        <f t="shared" si="59"/>
        <v>4714.8564450474896</v>
      </c>
      <c r="H176">
        <f t="shared" si="60"/>
        <v>2615.4790892544825</v>
      </c>
      <c r="I176">
        <f t="shared" si="61"/>
        <v>2743.4689019279795</v>
      </c>
      <c r="J176">
        <f t="shared" si="62"/>
        <v>48.904989372988396</v>
      </c>
      <c r="K176">
        <f t="shared" si="63"/>
        <v>16.917127432427801</v>
      </c>
      <c r="L176">
        <f t="shared" si="64"/>
        <v>56.118288492905684</v>
      </c>
      <c r="M176">
        <f t="shared" si="65"/>
        <v>18.613335255986943</v>
      </c>
      <c r="N176">
        <f t="shared" si="66"/>
        <v>18.891617980931798</v>
      </c>
      <c r="O176">
        <f t="shared" si="67"/>
        <v>23.442218806888594</v>
      </c>
      <c r="P176" s="11">
        <f t="shared" si="68"/>
        <v>34.252588152311944</v>
      </c>
      <c r="Q176">
        <f t="shared" si="69"/>
        <v>43.575882840411573</v>
      </c>
      <c r="R176">
        <f t="shared" si="70"/>
        <v>0.31252163759282847</v>
      </c>
      <c r="S176">
        <f t="shared" si="71"/>
        <v>0.17055547114790928</v>
      </c>
      <c r="T176" s="14">
        <f t="shared" si="72"/>
        <v>18.53857474738529</v>
      </c>
      <c r="U176" s="14">
        <f t="shared" si="73"/>
        <v>24.897972331736899</v>
      </c>
      <c r="V176">
        <f t="shared" si="74"/>
        <v>43.257483710000002</v>
      </c>
      <c r="W176">
        <f t="shared" si="75"/>
        <v>87.020361750000006</v>
      </c>
      <c r="X176">
        <f t="shared" si="76"/>
        <v>87.291963872735309</v>
      </c>
      <c r="Y176">
        <f t="shared" si="77"/>
        <v>110.00023288503937</v>
      </c>
      <c r="Z176">
        <v>81.355000000000004</v>
      </c>
      <c r="AA176">
        <f t="shared" si="78"/>
        <v>0.21073163639888062</v>
      </c>
      <c r="AB176">
        <f t="shared" si="83"/>
        <v>87.291963872735309</v>
      </c>
      <c r="AC176">
        <f t="shared" si="79"/>
        <v>110.00023288503937</v>
      </c>
      <c r="AD176">
        <f t="shared" si="80"/>
        <v>87.020361750000006</v>
      </c>
      <c r="AE176">
        <f t="shared" si="81"/>
        <v>14.950000876518446</v>
      </c>
      <c r="AF176">
        <f t="shared" si="82"/>
        <v>19.019277718879373</v>
      </c>
    </row>
    <row r="177" spans="1:32" x14ac:dyDescent="0.25">
      <c r="A177">
        <v>3631.875</v>
      </c>
      <c r="B177">
        <v>2.4830000000000001</v>
      </c>
      <c r="C177">
        <v>68.894999999999996</v>
      </c>
      <c r="D177">
        <f t="shared" si="56"/>
        <v>2483</v>
      </c>
      <c r="E177">
        <f t="shared" si="57"/>
        <v>4424.1236664489443</v>
      </c>
      <c r="F177">
        <f t="shared" si="58"/>
        <v>4747.4095144785542</v>
      </c>
      <c r="G177">
        <f t="shared" si="59"/>
        <v>4693.4645765295008</v>
      </c>
      <c r="H177">
        <f t="shared" si="60"/>
        <v>2605.4449973881183</v>
      </c>
      <c r="I177">
        <f t="shared" si="61"/>
        <v>2736.9678138077616</v>
      </c>
      <c r="J177">
        <f t="shared" si="62"/>
        <v>48.599436746411541</v>
      </c>
      <c r="K177">
        <f t="shared" si="63"/>
        <v>16.85545724425188</v>
      </c>
      <c r="L177">
        <f t="shared" si="64"/>
        <v>55.961598494735014</v>
      </c>
      <c r="M177">
        <f t="shared" si="65"/>
        <v>18.60013515671416</v>
      </c>
      <c r="N177">
        <f t="shared" si="66"/>
        <v>18.761328181306695</v>
      </c>
      <c r="O177">
        <f t="shared" si="67"/>
        <v>23.233997036833664</v>
      </c>
      <c r="P177" s="11">
        <f t="shared" si="68"/>
        <v>34.150896189429403</v>
      </c>
      <c r="Q177">
        <f t="shared" si="69"/>
        <v>43.548056780984268</v>
      </c>
      <c r="R177">
        <f t="shared" si="70"/>
        <v>0.31093531892244719</v>
      </c>
      <c r="S177">
        <f t="shared" si="71"/>
        <v>0.17063818123021993</v>
      </c>
      <c r="T177" s="14">
        <f t="shared" si="72"/>
        <v>18.471169164978988</v>
      </c>
      <c r="U177" s="14">
        <f t="shared" si="73"/>
        <v>24.878495881108954</v>
      </c>
      <c r="V177">
        <f t="shared" si="74"/>
        <v>43.258972575000001</v>
      </c>
      <c r="W177">
        <f t="shared" si="75"/>
        <v>87.023356875000005</v>
      </c>
      <c r="X177">
        <f t="shared" si="76"/>
        <v>87.228069119158107</v>
      </c>
      <c r="Y177">
        <f t="shared" si="77"/>
        <v>109.92023401034936</v>
      </c>
      <c r="Z177">
        <v>81.852000000000004</v>
      </c>
      <c r="AA177">
        <f t="shared" si="78"/>
        <v>0.21675288644431259</v>
      </c>
      <c r="AB177">
        <f t="shared" si="83"/>
        <v>87.228069119158093</v>
      </c>
      <c r="AC177">
        <f t="shared" si="79"/>
        <v>109.92023401034938</v>
      </c>
      <c r="AD177">
        <f t="shared" si="80"/>
        <v>87.023356875000005</v>
      </c>
      <c r="AE177">
        <f t="shared" si="81"/>
        <v>14.965591790454038</v>
      </c>
      <c r="AF177">
        <f t="shared" si="82"/>
        <v>19.083611669712187</v>
      </c>
    </row>
    <row r="178" spans="1:32" x14ac:dyDescent="0.25">
      <c r="A178">
        <v>3632</v>
      </c>
      <c r="B178">
        <v>2.4990000000000001</v>
      </c>
      <c r="C178">
        <v>69.421999999999997</v>
      </c>
      <c r="D178">
        <f t="shared" si="56"/>
        <v>2499</v>
      </c>
      <c r="E178">
        <f t="shared" si="57"/>
        <v>4390.5390222119795</v>
      </c>
      <c r="F178">
        <f t="shared" si="58"/>
        <v>4723.5341908904966</v>
      </c>
      <c r="G178">
        <f t="shared" si="59"/>
        <v>4662.0226325948552</v>
      </c>
      <c r="H178">
        <f t="shared" si="60"/>
        <v>2590.6023451161072</v>
      </c>
      <c r="I178">
        <f t="shared" si="61"/>
        <v>2727.3512594007257</v>
      </c>
      <c r="J178">
        <f t="shared" si="62"/>
        <v>48.172805431009749</v>
      </c>
      <c r="K178">
        <f t="shared" si="63"/>
        <v>16.771340055792166</v>
      </c>
      <c r="L178">
        <f t="shared" si="64"/>
        <v>55.757126356026333</v>
      </c>
      <c r="M178">
        <f t="shared" si="65"/>
        <v>18.588673785494656</v>
      </c>
      <c r="N178">
        <f t="shared" si="66"/>
        <v>18.579778785037021</v>
      </c>
      <c r="O178">
        <f t="shared" si="67"/>
        <v>22.940510784971579</v>
      </c>
      <c r="P178" s="11">
        <f t="shared" si="68"/>
        <v>34.013834618955059</v>
      </c>
      <c r="Q178">
        <f t="shared" si="69"/>
        <v>43.525423095278448</v>
      </c>
      <c r="R178">
        <f t="shared" si="70"/>
        <v>0.30860190831780204</v>
      </c>
      <c r="S178">
        <f t="shared" si="71"/>
        <v>0.1707511680914735</v>
      </c>
      <c r="T178" s="14">
        <f t="shared" si="72"/>
        <v>18.380390644272666</v>
      </c>
      <c r="U178" s="14">
        <f t="shared" si="73"/>
        <v>24.862655823699772</v>
      </c>
      <c r="V178">
        <f t="shared" si="74"/>
        <v>43.26046144</v>
      </c>
      <c r="W178">
        <f t="shared" si="75"/>
        <v>87.026352000000003</v>
      </c>
      <c r="X178">
        <f t="shared" si="76"/>
        <v>87.142741804217195</v>
      </c>
      <c r="Y178">
        <f t="shared" si="77"/>
        <v>109.82092382252067</v>
      </c>
      <c r="Z178">
        <v>81.594999999999999</v>
      </c>
      <c r="AA178">
        <f t="shared" si="78"/>
        <v>0.21363928229607104</v>
      </c>
      <c r="AB178">
        <f t="shared" si="83"/>
        <v>87.142741804217181</v>
      </c>
      <c r="AC178">
        <f t="shared" si="79"/>
        <v>109.82092382252064</v>
      </c>
      <c r="AD178">
        <f t="shared" si="80"/>
        <v>87.026352000000003</v>
      </c>
      <c r="AE178">
        <f t="shared" si="81"/>
        <v>14.874639586812966</v>
      </c>
      <c r="AF178">
        <f t="shared" si="82"/>
        <v>19.03416620497762</v>
      </c>
    </row>
    <row r="179" spans="1:32" x14ac:dyDescent="0.25">
      <c r="A179">
        <v>3632.125</v>
      </c>
      <c r="B179">
        <v>2.5179999999999998</v>
      </c>
      <c r="C179">
        <v>70.257999999999996</v>
      </c>
      <c r="D179">
        <f t="shared" si="56"/>
        <v>2518</v>
      </c>
      <c r="E179">
        <f t="shared" si="57"/>
        <v>4338.295994762163</v>
      </c>
      <c r="F179">
        <f t="shared" si="58"/>
        <v>4686.3946226764219</v>
      </c>
      <c r="G179">
        <f t="shared" si="59"/>
        <v>4613.1127102963364</v>
      </c>
      <c r="H179">
        <f t="shared" si="60"/>
        <v>2567.2864767902902</v>
      </c>
      <c r="I179">
        <f t="shared" si="61"/>
        <v>2712.2449083124288</v>
      </c>
      <c r="J179">
        <f t="shared" si="62"/>
        <v>47.390804963910611</v>
      </c>
      <c r="K179">
        <f t="shared" si="63"/>
        <v>16.59603691214614</v>
      </c>
      <c r="L179">
        <f t="shared" si="64"/>
        <v>55.301057700696319</v>
      </c>
      <c r="M179">
        <f t="shared" si="65"/>
        <v>18.52309401063474</v>
      </c>
      <c r="N179">
        <f t="shared" si="66"/>
        <v>18.254869679426839</v>
      </c>
      <c r="O179">
        <f t="shared" si="67"/>
        <v>22.432254038998266</v>
      </c>
      <c r="P179" s="11">
        <f t="shared" si="68"/>
        <v>33.708535181091335</v>
      </c>
      <c r="Q179">
        <f t="shared" si="69"/>
        <v>43.377673579633232</v>
      </c>
      <c r="R179">
        <f t="shared" si="70"/>
        <v>0.30496867945220252</v>
      </c>
      <c r="S179">
        <f t="shared" si="71"/>
        <v>0.17090788274163674</v>
      </c>
      <c r="T179" s="14">
        <f t="shared" si="72"/>
        <v>18.178481164812069</v>
      </c>
      <c r="U179" s="14">
        <f t="shared" si="73"/>
        <v>24.75929974607466</v>
      </c>
      <c r="V179">
        <f t="shared" si="74"/>
        <v>43.261950304999999</v>
      </c>
      <c r="W179">
        <f t="shared" si="75"/>
        <v>87.029347125000001</v>
      </c>
      <c r="X179">
        <f t="shared" si="76"/>
        <v>86.9492542367704</v>
      </c>
      <c r="Y179">
        <f t="shared" si="77"/>
        <v>109.54742892974478</v>
      </c>
      <c r="Z179">
        <v>80.593000000000004</v>
      </c>
      <c r="AA179">
        <f t="shared" si="78"/>
        <v>0.20149986067530082</v>
      </c>
      <c r="AB179">
        <f t="shared" si="83"/>
        <v>86.9492542367704</v>
      </c>
      <c r="AC179">
        <f t="shared" si="79"/>
        <v>109.54742892974478</v>
      </c>
      <c r="AD179">
        <f t="shared" si="80"/>
        <v>87.029347125000001</v>
      </c>
      <c r="AE179">
        <f t="shared" si="81"/>
        <v>14.621778026155443</v>
      </c>
      <c r="AF179">
        <f t="shared" si="82"/>
        <v>18.815967853987601</v>
      </c>
    </row>
    <row r="180" spans="1:32" x14ac:dyDescent="0.25">
      <c r="A180">
        <v>3632.25</v>
      </c>
      <c r="B180">
        <v>2.5059999999999998</v>
      </c>
      <c r="C180">
        <v>71.131</v>
      </c>
      <c r="D180">
        <f t="shared" si="56"/>
        <v>2506</v>
      </c>
      <c r="E180">
        <f t="shared" si="57"/>
        <v>4285.0515246516989</v>
      </c>
      <c r="F180">
        <f t="shared" si="58"/>
        <v>4648.5431288748932</v>
      </c>
      <c r="G180">
        <f t="shared" si="59"/>
        <v>4563.2652373789206</v>
      </c>
      <c r="H180">
        <f t="shared" si="60"/>
        <v>2543.232964713814</v>
      </c>
      <c r="I180">
        <f t="shared" si="61"/>
        <v>2696.6606378380798</v>
      </c>
      <c r="J180">
        <f t="shared" si="62"/>
        <v>46.014336421713139</v>
      </c>
      <c r="K180">
        <f t="shared" si="63"/>
        <v>16.20889298549438</v>
      </c>
      <c r="L180">
        <f t="shared" si="64"/>
        <v>54.152036771851016</v>
      </c>
      <c r="M180">
        <f t="shared" si="65"/>
        <v>18.223578360737189</v>
      </c>
      <c r="N180">
        <f t="shared" si="66"/>
        <v>17.704880050376637</v>
      </c>
      <c r="O180">
        <f t="shared" si="67"/>
        <v>21.647823550956225</v>
      </c>
      <c r="P180" s="11">
        <f t="shared" si="68"/>
        <v>32.970963974974005</v>
      </c>
      <c r="Q180">
        <f t="shared" si="69"/>
        <v>42.681292310095735</v>
      </c>
      <c r="R180">
        <f t="shared" si="70"/>
        <v>0.30126290562274527</v>
      </c>
      <c r="S180">
        <f t="shared" si="71"/>
        <v>0.17104586885232248</v>
      </c>
      <c r="T180" s="14">
        <f t="shared" si="72"/>
        <v>17.692391667862779</v>
      </c>
      <c r="U180" s="14">
        <f t="shared" si="73"/>
        <v>24.273226165240814</v>
      </c>
      <c r="V180">
        <f t="shared" si="74"/>
        <v>43.263439170000005</v>
      </c>
      <c r="W180">
        <f t="shared" si="75"/>
        <v>87.032342249999999</v>
      </c>
      <c r="X180">
        <f t="shared" si="76"/>
        <v>86.463217911482474</v>
      </c>
      <c r="Y180">
        <f t="shared" si="77"/>
        <v>108.69598351158184</v>
      </c>
      <c r="Z180">
        <v>79.484999999999999</v>
      </c>
      <c r="AA180">
        <f t="shared" si="78"/>
        <v>0.18807622878327135</v>
      </c>
      <c r="AB180">
        <f t="shared" si="83"/>
        <v>86.463217911482474</v>
      </c>
      <c r="AC180">
        <f t="shared" si="79"/>
        <v>108.69598351158184</v>
      </c>
      <c r="AD180">
        <f t="shared" si="80"/>
        <v>87.032342249999999</v>
      </c>
      <c r="AE180">
        <f t="shared" si="81"/>
        <v>14.172752405045896</v>
      </c>
      <c r="AF180">
        <f t="shared" si="82"/>
        <v>18.346791094659014</v>
      </c>
    </row>
    <row r="181" spans="1:32" x14ac:dyDescent="0.25">
      <c r="A181">
        <v>3632.375</v>
      </c>
      <c r="B181">
        <v>2.496</v>
      </c>
      <c r="C181">
        <v>71.307000000000002</v>
      </c>
      <c r="D181">
        <f t="shared" si="56"/>
        <v>2496</v>
      </c>
      <c r="E181">
        <f t="shared" si="57"/>
        <v>4274.4751567167314</v>
      </c>
      <c r="F181">
        <f t="shared" si="58"/>
        <v>4641.0243889099247</v>
      </c>
      <c r="G181">
        <f t="shared" si="59"/>
        <v>4553.3636417182033</v>
      </c>
      <c r="H181">
        <f t="shared" si="60"/>
        <v>2538.4194602491971</v>
      </c>
      <c r="I181">
        <f t="shared" si="61"/>
        <v>2693.5419682954553</v>
      </c>
      <c r="J181">
        <f t="shared" si="62"/>
        <v>45.604760112009757</v>
      </c>
      <c r="K181">
        <f t="shared" si="63"/>
        <v>16.083159097004874</v>
      </c>
      <c r="L181">
        <f t="shared" si="64"/>
        <v>53.761612016628028</v>
      </c>
      <c r="M181">
        <f t="shared" si="65"/>
        <v>18.108900164082513</v>
      </c>
      <c r="N181">
        <f t="shared" si="66"/>
        <v>17.543811688463002</v>
      </c>
      <c r="O181">
        <f t="shared" si="67"/>
        <v>21.429176533001012</v>
      </c>
      <c r="P181" s="11">
        <f t="shared" si="68"/>
        <v>32.72468499228966</v>
      </c>
      <c r="Q181">
        <f t="shared" si="69"/>
        <v>42.413611646067764</v>
      </c>
      <c r="R181">
        <f t="shared" si="70"/>
        <v>0.30052659979455421</v>
      </c>
      <c r="S181">
        <f t="shared" si="71"/>
        <v>0.1710708895008326</v>
      </c>
      <c r="T181" s="14">
        <f t="shared" si="72"/>
        <v>17.530625454873924</v>
      </c>
      <c r="U181" s="14">
        <f t="shared" si="73"/>
        <v>24.086858175594767</v>
      </c>
      <c r="V181">
        <f t="shared" si="74"/>
        <v>43.264928034999997</v>
      </c>
      <c r="W181">
        <f t="shared" si="75"/>
        <v>87.035337374999997</v>
      </c>
      <c r="X181">
        <f t="shared" si="76"/>
        <v>86.299957846214753</v>
      </c>
      <c r="Y181">
        <f t="shared" si="77"/>
        <v>108.39281604639541</v>
      </c>
      <c r="Z181">
        <v>76.983999999999995</v>
      </c>
      <c r="AA181">
        <f t="shared" si="78"/>
        <v>0.15777613549629876</v>
      </c>
      <c r="AB181">
        <f t="shared" si="83"/>
        <v>86.299957846214767</v>
      </c>
      <c r="AC181">
        <f t="shared" si="79"/>
        <v>108.39281604639542</v>
      </c>
      <c r="AD181">
        <f t="shared" si="80"/>
        <v>87.035337374999997</v>
      </c>
      <c r="AE181">
        <f t="shared" si="81"/>
        <v>13.777682719355303</v>
      </c>
      <c r="AF181">
        <f t="shared" si="82"/>
        <v>17.856895624179646</v>
      </c>
    </row>
    <row r="182" spans="1:32" x14ac:dyDescent="0.25">
      <c r="A182">
        <v>3632.5</v>
      </c>
      <c r="B182">
        <v>2.48</v>
      </c>
      <c r="C182">
        <v>70.677999999999997</v>
      </c>
      <c r="D182">
        <f t="shared" si="56"/>
        <v>2480</v>
      </c>
      <c r="E182">
        <f t="shared" si="57"/>
        <v>4312.5159172585536</v>
      </c>
      <c r="F182">
        <f t="shared" si="58"/>
        <v>4668.0675655791056</v>
      </c>
      <c r="G182">
        <f t="shared" si="59"/>
        <v>4588.9774017374584</v>
      </c>
      <c r="H182">
        <f t="shared" si="60"/>
        <v>2555.6772581130117</v>
      </c>
      <c r="I182">
        <f t="shared" si="61"/>
        <v>2704.7232955314203</v>
      </c>
      <c r="J182">
        <f t="shared" si="62"/>
        <v>46.122527970788788</v>
      </c>
      <c r="K182">
        <f t="shared" si="63"/>
        <v>16.198085894137382</v>
      </c>
      <c r="L182">
        <f t="shared" si="64"/>
        <v>54.041319896092858</v>
      </c>
      <c r="M182">
        <f t="shared" si="65"/>
        <v>18.142509701368063</v>
      </c>
      <c r="N182">
        <f t="shared" si="66"/>
        <v>17.756300493356733</v>
      </c>
      <c r="O182">
        <f t="shared" si="67"/>
        <v>21.767219658512328</v>
      </c>
      <c r="P182" s="11">
        <f t="shared" si="68"/>
        <v>32.92398882445378</v>
      </c>
      <c r="Q182">
        <f t="shared" si="69"/>
        <v>42.488933233381637</v>
      </c>
      <c r="R182">
        <f t="shared" si="70"/>
        <v>0.30317466707728025</v>
      </c>
      <c r="S182">
        <f t="shared" si="71"/>
        <v>0.17097727747605118</v>
      </c>
      <c r="T182" s="14">
        <f t="shared" si="72"/>
        <v>17.661515389473024</v>
      </c>
      <c r="U182" s="14">
        <f t="shared" si="73"/>
        <v>24.139272821951312</v>
      </c>
      <c r="V182">
        <f t="shared" si="74"/>
        <v>43.266416899999996</v>
      </c>
      <c r="W182">
        <f t="shared" si="75"/>
        <v>87.038332499999996</v>
      </c>
      <c r="X182">
        <f t="shared" si="76"/>
        <v>86.427299707829945</v>
      </c>
      <c r="Y182">
        <f t="shared" si="77"/>
        <v>108.56116154349898</v>
      </c>
      <c r="Z182">
        <v>74.027000000000001</v>
      </c>
      <c r="AA182">
        <f t="shared" si="78"/>
        <v>0.12195151500466439</v>
      </c>
      <c r="AB182">
        <f t="shared" si="83"/>
        <v>86.42729970782996</v>
      </c>
      <c r="AC182">
        <f t="shared" si="79"/>
        <v>108.561161543499</v>
      </c>
      <c r="AD182">
        <f t="shared" si="80"/>
        <v>87.038332499999996</v>
      </c>
      <c r="AE182">
        <f t="shared" si="81"/>
        <v>13.517575485002311</v>
      </c>
      <c r="AF182">
        <f t="shared" si="82"/>
        <v>17.444646981318133</v>
      </c>
    </row>
    <row r="183" spans="1:32" x14ac:dyDescent="0.25">
      <c r="A183">
        <v>3632.625</v>
      </c>
      <c r="B183">
        <v>2.4740000000000002</v>
      </c>
      <c r="C183">
        <v>69.293999999999997</v>
      </c>
      <c r="D183">
        <f t="shared" si="56"/>
        <v>2474</v>
      </c>
      <c r="E183">
        <f t="shared" si="57"/>
        <v>4398.6492336998881</v>
      </c>
      <c r="F183">
        <f t="shared" si="58"/>
        <v>4729.2997402372503</v>
      </c>
      <c r="G183">
        <f t="shared" si="59"/>
        <v>4669.6154125898347</v>
      </c>
      <c r="H183">
        <f t="shared" si="60"/>
        <v>2594.1970057286107</v>
      </c>
      <c r="I183">
        <f t="shared" si="61"/>
        <v>2729.6802400115671</v>
      </c>
      <c r="J183">
        <f t="shared" si="62"/>
        <v>47.867236710712191</v>
      </c>
      <c r="K183">
        <f t="shared" si="63"/>
        <v>16.649668950610412</v>
      </c>
      <c r="L183">
        <f t="shared" si="64"/>
        <v>55.334166905662094</v>
      </c>
      <c r="M183">
        <f t="shared" si="65"/>
        <v>18.434155522243564</v>
      </c>
      <c r="N183">
        <f t="shared" si="66"/>
        <v>18.465855861174965</v>
      </c>
      <c r="O183">
        <f t="shared" si="67"/>
        <v>22.816426502778079</v>
      </c>
      <c r="P183" s="11">
        <f t="shared" si="68"/>
        <v>33.759129454392834</v>
      </c>
      <c r="Q183">
        <f t="shared" si="69"/>
        <v>43.162645834421348</v>
      </c>
      <c r="R183">
        <f t="shared" si="70"/>
        <v>0.30916557539371003</v>
      </c>
      <c r="S183">
        <f t="shared" si="71"/>
        <v>0.17072479350462141</v>
      </c>
      <c r="T183" s="14">
        <f t="shared" si="72"/>
        <v>18.211913287132727</v>
      </c>
      <c r="U183" s="14">
        <f t="shared" si="73"/>
        <v>24.609021727323359</v>
      </c>
      <c r="V183">
        <f t="shared" si="74"/>
        <v>43.267905765000002</v>
      </c>
      <c r="W183">
        <f t="shared" si="75"/>
        <v>87.041327624999994</v>
      </c>
      <c r="X183">
        <f t="shared" si="76"/>
        <v>86.979995622702674</v>
      </c>
      <c r="Y183">
        <f t="shared" si="77"/>
        <v>109.46966535983982</v>
      </c>
      <c r="Z183">
        <v>71.498000000000005</v>
      </c>
      <c r="AA183">
        <f t="shared" si="78"/>
        <v>9.1312196363019668E-2</v>
      </c>
      <c r="AB183">
        <f t="shared" si="83"/>
        <v>86.979995622702674</v>
      </c>
      <c r="AC183">
        <f t="shared" si="79"/>
        <v>109.46966535983982</v>
      </c>
      <c r="AD183">
        <f t="shared" si="80"/>
        <v>87.041327624999994</v>
      </c>
      <c r="AE183">
        <f t="shared" si="81"/>
        <v>13.558771120584346</v>
      </c>
      <c r="AF183">
        <f t="shared" si="82"/>
        <v>17.335531018902216</v>
      </c>
    </row>
    <row r="184" spans="1:32" x14ac:dyDescent="0.25">
      <c r="A184">
        <v>3632.75</v>
      </c>
      <c r="B184">
        <v>2.4900000000000002</v>
      </c>
      <c r="C184">
        <v>67.399000000000001</v>
      </c>
      <c r="D184">
        <f t="shared" si="56"/>
        <v>2490</v>
      </c>
      <c r="E184">
        <f t="shared" si="57"/>
        <v>4522.3222896482139</v>
      </c>
      <c r="F184">
        <f t="shared" si="58"/>
        <v>4817.2189157109151</v>
      </c>
      <c r="G184">
        <f t="shared" si="59"/>
        <v>4785.3981275686574</v>
      </c>
      <c r="H184">
        <f t="shared" si="60"/>
        <v>2648.2058794463665</v>
      </c>
      <c r="I184">
        <f t="shared" si="61"/>
        <v>2764.6725892933009</v>
      </c>
      <c r="J184">
        <f t="shared" si="62"/>
        <v>50.923983239708171</v>
      </c>
      <c r="K184">
        <f t="shared" si="63"/>
        <v>17.462356006036416</v>
      </c>
      <c r="L184">
        <f t="shared" si="64"/>
        <v>57.781939223888784</v>
      </c>
      <c r="M184">
        <f t="shared" si="65"/>
        <v>19.032102169714417</v>
      </c>
      <c r="N184">
        <f t="shared" si="66"/>
        <v>19.717734884459951</v>
      </c>
      <c r="O184">
        <f t="shared" si="67"/>
        <v>24.625049092624394</v>
      </c>
      <c r="P184" s="11">
        <f t="shared" si="68"/>
        <v>35.27506471738274</v>
      </c>
      <c r="Q184">
        <f t="shared" si="69"/>
        <v>44.544515304074388</v>
      </c>
      <c r="R184">
        <f t="shared" si="70"/>
        <v>0.31774390506722966</v>
      </c>
      <c r="S184">
        <f t="shared" si="71"/>
        <v>0.17024685205183474</v>
      </c>
      <c r="T184" s="14">
        <f t="shared" si="72"/>
        <v>19.218801104375682</v>
      </c>
      <c r="U184" s="14">
        <f t="shared" si="73"/>
        <v>25.577688121384849</v>
      </c>
      <c r="V184">
        <f t="shared" si="74"/>
        <v>43.269394630000001</v>
      </c>
      <c r="W184">
        <f t="shared" si="75"/>
        <v>87.044322750000006</v>
      </c>
      <c r="X184">
        <f t="shared" si="76"/>
        <v>87.990886869378556</v>
      </c>
      <c r="Y184">
        <f t="shared" si="77"/>
        <v>111.21005151643016</v>
      </c>
      <c r="Z184">
        <v>69.888000000000005</v>
      </c>
      <c r="AA184">
        <f t="shared" si="78"/>
        <v>7.1806738469366818E-2</v>
      </c>
      <c r="AB184">
        <f t="shared" si="83"/>
        <v>87.990886869378556</v>
      </c>
      <c r="AC184">
        <f t="shared" si="79"/>
        <v>111.21005151643016</v>
      </c>
      <c r="AD184">
        <f t="shared" si="80"/>
        <v>87.044322750000006</v>
      </c>
      <c r="AE184">
        <f t="shared" si="81"/>
        <v>13.966937245125095</v>
      </c>
      <c r="AF184">
        <f t="shared" si="82"/>
        <v>17.637117177560839</v>
      </c>
    </row>
    <row r="185" spans="1:32" x14ac:dyDescent="0.25">
      <c r="A185">
        <v>3632.875</v>
      </c>
      <c r="B185">
        <v>2.5110000000000001</v>
      </c>
      <c r="C185">
        <v>65.561000000000007</v>
      </c>
      <c r="D185">
        <f t="shared" si="56"/>
        <v>2511</v>
      </c>
      <c r="E185">
        <f t="shared" si="57"/>
        <v>4649.105413279236</v>
      </c>
      <c r="F185">
        <f t="shared" si="58"/>
        <v>4907.349038300209</v>
      </c>
      <c r="G185">
        <f t="shared" si="59"/>
        <v>4904.0924879120203</v>
      </c>
      <c r="H185">
        <f t="shared" si="60"/>
        <v>2702.0609406618714</v>
      </c>
      <c r="I185">
        <f t="shared" si="61"/>
        <v>2799.5652834548264</v>
      </c>
      <c r="J185">
        <f t="shared" si="62"/>
        <v>54.273208852037342</v>
      </c>
      <c r="K185">
        <f t="shared" si="63"/>
        <v>18.333145784223849</v>
      </c>
      <c r="L185">
        <f t="shared" si="64"/>
        <v>60.47008927968573</v>
      </c>
      <c r="M185">
        <f t="shared" si="65"/>
        <v>19.680127664353336</v>
      </c>
      <c r="N185">
        <f t="shared" si="66"/>
        <v>21.109833950979059</v>
      </c>
      <c r="O185">
        <f t="shared" si="67"/>
        <v>26.635158581863042</v>
      </c>
      <c r="P185" s="11">
        <f t="shared" si="68"/>
        <v>36.880898475007555</v>
      </c>
      <c r="Q185">
        <f t="shared" si="69"/>
        <v>46.035374333753836</v>
      </c>
      <c r="R185">
        <f t="shared" si="70"/>
        <v>0.32649158674191109</v>
      </c>
      <c r="S185">
        <f t="shared" si="71"/>
        <v>0.16959033800217202</v>
      </c>
      <c r="T185" s="14">
        <f t="shared" si="72"/>
        <v>20.296071096771378</v>
      </c>
      <c r="U185" s="14">
        <f t="shared" si="73"/>
        <v>26.630362783595757</v>
      </c>
      <c r="V185">
        <f t="shared" si="74"/>
        <v>43.270883495</v>
      </c>
      <c r="W185">
        <f t="shared" si="75"/>
        <v>87.047317875000005</v>
      </c>
      <c r="X185">
        <f t="shared" si="76"/>
        <v>89.060958334214504</v>
      </c>
      <c r="Y185">
        <f t="shared" si="77"/>
        <v>113.07071408472557</v>
      </c>
      <c r="Z185">
        <v>68.650999999999996</v>
      </c>
      <c r="AA185">
        <f t="shared" si="78"/>
        <v>5.6820246907597412E-2</v>
      </c>
      <c r="AB185">
        <f t="shared" si="83"/>
        <v>89.060958334214504</v>
      </c>
      <c r="AC185">
        <f t="shared" si="79"/>
        <v>113.07071408472557</v>
      </c>
      <c r="AD185">
        <f t="shared" si="80"/>
        <v>87.047317875000005</v>
      </c>
      <c r="AE185">
        <f t="shared" si="81"/>
        <v>14.441548274072321</v>
      </c>
      <c r="AF185">
        <f t="shared" si="82"/>
        <v>18.026189931528226</v>
      </c>
    </row>
    <row r="186" spans="1:32" x14ac:dyDescent="0.25">
      <c r="A186">
        <v>3633</v>
      </c>
      <c r="B186">
        <v>2.5249999999999999</v>
      </c>
      <c r="C186">
        <v>64.62</v>
      </c>
      <c r="D186">
        <f t="shared" si="56"/>
        <v>2525</v>
      </c>
      <c r="E186">
        <f t="shared" si="57"/>
        <v>4716.805942432683</v>
      </c>
      <c r="F186">
        <f t="shared" si="58"/>
        <v>4955.4773444753937</v>
      </c>
      <c r="G186">
        <f t="shared" si="59"/>
        <v>4967.4737233054775</v>
      </c>
      <c r="H186">
        <f t="shared" si="60"/>
        <v>2730.2203759633594</v>
      </c>
      <c r="I186">
        <f t="shared" si="61"/>
        <v>2817.8097815866608</v>
      </c>
      <c r="J186">
        <f t="shared" si="62"/>
        <v>56.176852203884877</v>
      </c>
      <c r="K186">
        <f t="shared" si="63"/>
        <v>18.821610835846908</v>
      </c>
      <c r="L186">
        <f t="shared" si="64"/>
        <v>62.005808171812468</v>
      </c>
      <c r="M186">
        <f t="shared" si="65"/>
        <v>20.048631212143803</v>
      </c>
      <c r="N186">
        <f t="shared" si="66"/>
        <v>21.908545747524862</v>
      </c>
      <c r="O186">
        <f t="shared" si="67"/>
        <v>27.787180658698656</v>
      </c>
      <c r="P186" s="11">
        <f t="shared" si="68"/>
        <v>37.774102903059315</v>
      </c>
      <c r="Q186">
        <f t="shared" si="69"/>
        <v>46.880193335259342</v>
      </c>
      <c r="R186">
        <f t="shared" si="70"/>
        <v>0.33113739617669086</v>
      </c>
      <c r="S186">
        <f t="shared" si="71"/>
        <v>0.16916194525198314</v>
      </c>
      <c r="T186" s="14">
        <f t="shared" si="72"/>
        <v>20.899891487673059</v>
      </c>
      <c r="U186" s="14">
        <f t="shared" si="73"/>
        <v>27.230309253479675</v>
      </c>
      <c r="V186">
        <f t="shared" si="74"/>
        <v>43.272372360000013</v>
      </c>
      <c r="W186">
        <f t="shared" si="75"/>
        <v>87.050313000000003</v>
      </c>
      <c r="X186">
        <f t="shared" si="76"/>
        <v>89.65541877467119</v>
      </c>
      <c r="Y186">
        <f t="shared" si="77"/>
        <v>114.11474885348662</v>
      </c>
      <c r="Z186">
        <v>67.83</v>
      </c>
      <c r="AA186">
        <f t="shared" si="78"/>
        <v>4.6873674900958312E-2</v>
      </c>
      <c r="AB186">
        <f t="shared" si="83"/>
        <v>89.65541877467119</v>
      </c>
      <c r="AC186">
        <f t="shared" si="79"/>
        <v>114.11474885348663</v>
      </c>
      <c r="AD186">
        <f t="shared" si="80"/>
        <v>87.050313000000003</v>
      </c>
      <c r="AE186">
        <f t="shared" si="81"/>
        <v>14.681716802566969</v>
      </c>
      <c r="AF186">
        <f t="shared" si="82"/>
        <v>18.220994525382135</v>
      </c>
    </row>
    <row r="187" spans="1:32" x14ac:dyDescent="0.25">
      <c r="A187">
        <v>3633.125</v>
      </c>
      <c r="B187">
        <v>2.5289999999999999</v>
      </c>
      <c r="C187">
        <v>64.459000000000003</v>
      </c>
      <c r="D187">
        <f t="shared" si="56"/>
        <v>2529</v>
      </c>
      <c r="E187">
        <f t="shared" si="57"/>
        <v>4728.5871639336629</v>
      </c>
      <c r="F187">
        <f t="shared" si="58"/>
        <v>4963.8526148404408</v>
      </c>
      <c r="G187">
        <f t="shared" si="59"/>
        <v>4978.5033028746948</v>
      </c>
      <c r="H187">
        <f t="shared" si="60"/>
        <v>2735.079353219553</v>
      </c>
      <c r="I187">
        <f t="shared" si="61"/>
        <v>2820.9579129509484</v>
      </c>
      <c r="J187">
        <f t="shared" si="62"/>
        <v>56.547267977736126</v>
      </c>
      <c r="K187">
        <f t="shared" si="63"/>
        <v>18.918586784003548</v>
      </c>
      <c r="L187">
        <f t="shared" si="64"/>
        <v>62.314137105319595</v>
      </c>
      <c r="M187">
        <f t="shared" si="65"/>
        <v>20.125285169454003</v>
      </c>
      <c r="N187">
        <f t="shared" si="66"/>
        <v>22.06356676641159</v>
      </c>
      <c r="O187">
        <f t="shared" si="67"/>
        <v>28.008655732197777</v>
      </c>
      <c r="P187" s="11">
        <f t="shared" si="68"/>
        <v>37.952668695505622</v>
      </c>
      <c r="Q187">
        <f t="shared" si="69"/>
        <v>47.056197001688197</v>
      </c>
      <c r="R187">
        <f t="shared" si="70"/>
        <v>0.33194380087393482</v>
      </c>
      <c r="S187">
        <f t="shared" si="71"/>
        <v>0.16908149637327169</v>
      </c>
      <c r="T187" s="14">
        <f t="shared" si="72"/>
        <v>21.020993232230666</v>
      </c>
      <c r="U187" s="14">
        <f t="shared" si="73"/>
        <v>27.355605981210619</v>
      </c>
      <c r="V187">
        <f t="shared" si="74"/>
        <v>43.273861225000005</v>
      </c>
      <c r="W187">
        <f t="shared" si="75"/>
        <v>87.053308125000001</v>
      </c>
      <c r="X187">
        <f t="shared" si="76"/>
        <v>89.775672660365956</v>
      </c>
      <c r="Y187">
        <f t="shared" si="77"/>
        <v>114.32852056709983</v>
      </c>
      <c r="Z187">
        <v>68.828000000000003</v>
      </c>
      <c r="AA187">
        <f t="shared" si="78"/>
        <v>5.8964635756775477E-2</v>
      </c>
      <c r="AB187">
        <f t="shared" si="83"/>
        <v>89.775672660365956</v>
      </c>
      <c r="AC187">
        <f t="shared" si="79"/>
        <v>114.32852056709984</v>
      </c>
      <c r="AD187">
        <f t="shared" si="80"/>
        <v>87.053308125000001</v>
      </c>
      <c r="AE187">
        <f t="shared" si="81"/>
        <v>14.884961469122793</v>
      </c>
      <c r="AF187">
        <f t="shared" si="82"/>
        <v>18.45534723455496</v>
      </c>
    </row>
    <row r="188" spans="1:32" x14ac:dyDescent="0.25">
      <c r="A188">
        <v>3633.25</v>
      </c>
      <c r="B188">
        <v>2.5310000000000001</v>
      </c>
      <c r="C188">
        <v>64.75</v>
      </c>
      <c r="D188">
        <f t="shared" si="56"/>
        <v>2531</v>
      </c>
      <c r="E188">
        <f t="shared" si="57"/>
        <v>4707.335907335907</v>
      </c>
      <c r="F188">
        <f t="shared" si="58"/>
        <v>4948.7450965250964</v>
      </c>
      <c r="G188">
        <f t="shared" si="59"/>
        <v>4958.6078764478762</v>
      </c>
      <c r="H188">
        <f t="shared" si="60"/>
        <v>2726.3058040343421</v>
      </c>
      <c r="I188">
        <f t="shared" si="61"/>
        <v>2815.2735304338503</v>
      </c>
      <c r="J188">
        <f t="shared" si="62"/>
        <v>56.084457712914229</v>
      </c>
      <c r="K188">
        <f t="shared" si="63"/>
        <v>18.812273386228803</v>
      </c>
      <c r="L188">
        <f t="shared" si="64"/>
        <v>61.984387494894783</v>
      </c>
      <c r="M188">
        <f t="shared" si="65"/>
        <v>20.060111344489698</v>
      </c>
      <c r="N188">
        <f t="shared" si="66"/>
        <v>21.864164805915387</v>
      </c>
      <c r="O188">
        <f t="shared" si="67"/>
        <v>27.7110016859029</v>
      </c>
      <c r="P188" s="11">
        <f t="shared" si="68"/>
        <v>37.768110122767617</v>
      </c>
      <c r="Q188">
        <f t="shared" si="69"/>
        <v>46.909580331965692</v>
      </c>
      <c r="R188">
        <f t="shared" si="70"/>
        <v>0.33048873147491598</v>
      </c>
      <c r="S188">
        <f t="shared" si="71"/>
        <v>0.16922532299032481</v>
      </c>
      <c r="T188" s="14">
        <f t="shared" si="72"/>
        <v>20.895829468090245</v>
      </c>
      <c r="U188" s="14">
        <f t="shared" si="73"/>
        <v>27.251222456725056</v>
      </c>
      <c r="V188">
        <f t="shared" si="74"/>
        <v>43.275350090000003</v>
      </c>
      <c r="W188">
        <f t="shared" si="75"/>
        <v>87.056303249999999</v>
      </c>
      <c r="X188">
        <f t="shared" si="76"/>
        <v>89.65508125221227</v>
      </c>
      <c r="Y188">
        <f t="shared" si="77"/>
        <v>114.12841709248973</v>
      </c>
      <c r="Z188">
        <v>70.474000000000004</v>
      </c>
      <c r="AA188">
        <f t="shared" si="78"/>
        <v>7.8906240535006916E-2</v>
      </c>
      <c r="AB188">
        <f t="shared" si="83"/>
        <v>89.65508125221227</v>
      </c>
      <c r="AC188">
        <f t="shared" si="79"/>
        <v>114.12841709248971</v>
      </c>
      <c r="AD188">
        <f t="shared" si="80"/>
        <v>87.056303249999999</v>
      </c>
      <c r="AE188">
        <f t="shared" si="81"/>
        <v>15.032248674091942</v>
      </c>
      <c r="AF188">
        <f t="shared" si="82"/>
        <v>18.670684724632643</v>
      </c>
    </row>
    <row r="189" spans="1:32" x14ac:dyDescent="0.25">
      <c r="A189">
        <v>3633.375</v>
      </c>
      <c r="B189">
        <v>2.532</v>
      </c>
      <c r="C189">
        <v>65.2</v>
      </c>
      <c r="D189">
        <f t="shared" si="56"/>
        <v>2532</v>
      </c>
      <c r="E189">
        <f t="shared" si="57"/>
        <v>4674.8466257668715</v>
      </c>
      <c r="F189">
        <f t="shared" si="58"/>
        <v>4925.6484662576695</v>
      </c>
      <c r="G189">
        <f t="shared" si="59"/>
        <v>4928.1914110429452</v>
      </c>
      <c r="H189">
        <f t="shared" si="60"/>
        <v>2712.8157924364459</v>
      </c>
      <c r="I189">
        <f t="shared" si="61"/>
        <v>2806.5333519195733</v>
      </c>
      <c r="J189">
        <f t="shared" si="62"/>
        <v>55.334811547291963</v>
      </c>
      <c r="K189">
        <f t="shared" si="63"/>
        <v>18.633923633989617</v>
      </c>
      <c r="L189">
        <f t="shared" si="64"/>
        <v>61.431416442887027</v>
      </c>
      <c r="M189">
        <f t="shared" si="65"/>
        <v>19.943625781166272</v>
      </c>
      <c r="N189">
        <f t="shared" si="66"/>
        <v>21.544164880554483</v>
      </c>
      <c r="O189">
        <f t="shared" si="67"/>
        <v>27.237591235794469</v>
      </c>
      <c r="P189" s="11">
        <f t="shared" si="68"/>
        <v>37.45277048182885</v>
      </c>
      <c r="Q189">
        <f t="shared" si="69"/>
        <v>46.645514300402141</v>
      </c>
      <c r="R189">
        <f t="shared" si="70"/>
        <v>0.32826032431904822</v>
      </c>
      <c r="S189">
        <f t="shared" si="71"/>
        <v>0.16943415435652004</v>
      </c>
      <c r="T189" s="14">
        <f t="shared" si="72"/>
        <v>20.682291415109372</v>
      </c>
      <c r="U189" s="14">
        <f t="shared" si="73"/>
        <v>27.063406332438102</v>
      </c>
      <c r="V189">
        <f t="shared" si="74"/>
        <v>43.276838955000002</v>
      </c>
      <c r="W189">
        <f t="shared" si="75"/>
        <v>87.059298374999997</v>
      </c>
      <c r="X189">
        <f t="shared" si="76"/>
        <v>89.4479140557753</v>
      </c>
      <c r="Y189">
        <f t="shared" si="77"/>
        <v>113.77913750879816</v>
      </c>
      <c r="Z189">
        <v>71.789000000000001</v>
      </c>
      <c r="AA189">
        <f t="shared" si="78"/>
        <v>9.483771701336309E-2</v>
      </c>
      <c r="AB189">
        <f t="shared" si="83"/>
        <v>89.447914055775314</v>
      </c>
      <c r="AC189">
        <f t="shared" si="79"/>
        <v>113.77913750879817</v>
      </c>
      <c r="AD189">
        <f t="shared" si="80"/>
        <v>87.059298374999997</v>
      </c>
      <c r="AE189">
        <f t="shared" si="81"/>
        <v>15.08077004477977</v>
      </c>
      <c r="AF189">
        <f t="shared" si="82"/>
        <v>18.782329470823729</v>
      </c>
    </row>
    <row r="190" spans="1:32" x14ac:dyDescent="0.25">
      <c r="A190">
        <v>3633.5</v>
      </c>
      <c r="B190">
        <v>2.528</v>
      </c>
      <c r="C190">
        <v>65.597999999999999</v>
      </c>
      <c r="D190">
        <f t="shared" si="56"/>
        <v>2528</v>
      </c>
      <c r="E190">
        <f t="shared" si="57"/>
        <v>4646.4831244855022</v>
      </c>
      <c r="F190">
        <f t="shared" si="58"/>
        <v>4905.4848531967427</v>
      </c>
      <c r="G190">
        <f t="shared" si="59"/>
        <v>4901.6375011433265</v>
      </c>
      <c r="H190">
        <f t="shared" si="60"/>
        <v>2700.9619905034888</v>
      </c>
      <c r="I190">
        <f t="shared" si="61"/>
        <v>2798.8532736472107</v>
      </c>
      <c r="J190">
        <f t="shared" si="62"/>
        <v>54.579028117252989</v>
      </c>
      <c r="K190">
        <f t="shared" si="63"/>
        <v>18.442254664237467</v>
      </c>
      <c r="L190">
        <f t="shared" si="64"/>
        <v>60.83323999841506</v>
      </c>
      <c r="M190">
        <f t="shared" si="65"/>
        <v>19.803289348641627</v>
      </c>
      <c r="N190">
        <f t="shared" si="66"/>
        <v>21.226661301131806</v>
      </c>
      <c r="O190">
        <f t="shared" si="67"/>
        <v>26.777069105233466</v>
      </c>
      <c r="P190" s="11">
        <f t="shared" si="68"/>
        <v>37.103710245516581</v>
      </c>
      <c r="Q190">
        <f t="shared" si="69"/>
        <v>46.324084039161242</v>
      </c>
      <c r="R190">
        <f t="shared" si="70"/>
        <v>0.32631125167318875</v>
      </c>
      <c r="S190">
        <f t="shared" si="71"/>
        <v>0.16960579688592919</v>
      </c>
      <c r="T190" s="14">
        <f t="shared" si="72"/>
        <v>20.44639044875391</v>
      </c>
      <c r="U190" s="14">
        <f t="shared" si="73"/>
        <v>26.835112954566892</v>
      </c>
      <c r="V190">
        <f t="shared" si="74"/>
        <v>43.278327820000008</v>
      </c>
      <c r="W190">
        <f t="shared" si="75"/>
        <v>87.062293499999996</v>
      </c>
      <c r="X190">
        <f t="shared" si="76"/>
        <v>89.218818170086294</v>
      </c>
      <c r="Y190">
        <f t="shared" si="77"/>
        <v>113.37883117542907</v>
      </c>
      <c r="Z190">
        <v>72.373999999999995</v>
      </c>
      <c r="AA190">
        <f t="shared" si="78"/>
        <v>0.10192510388776484</v>
      </c>
      <c r="AB190">
        <f t="shared" si="83"/>
        <v>89.218818170086294</v>
      </c>
      <c r="AC190">
        <f t="shared" si="79"/>
        <v>113.37883117542908</v>
      </c>
      <c r="AD190">
        <f t="shared" si="80"/>
        <v>87.062293499999996</v>
      </c>
      <c r="AE190">
        <f t="shared" si="81"/>
        <v>15.016916202475826</v>
      </c>
      <c r="AF190">
        <f t="shared" si="82"/>
        <v>18.748661079159607</v>
      </c>
    </row>
    <row r="191" spans="1:32" x14ac:dyDescent="0.25">
      <c r="A191">
        <v>3633.625</v>
      </c>
      <c r="B191">
        <v>2.5329999999999999</v>
      </c>
      <c r="C191">
        <v>65.813000000000002</v>
      </c>
      <c r="D191">
        <f t="shared" si="56"/>
        <v>2533</v>
      </c>
      <c r="E191">
        <f t="shared" si="57"/>
        <v>4631.3038457447619</v>
      </c>
      <c r="F191">
        <f t="shared" si="58"/>
        <v>4894.6939039399513</v>
      </c>
      <c r="G191">
        <f t="shared" si="59"/>
        <v>4887.4266603862461</v>
      </c>
      <c r="H191">
        <f t="shared" si="60"/>
        <v>2694.5884392230146</v>
      </c>
      <c r="I191">
        <f t="shared" si="61"/>
        <v>2794.7238497725912</v>
      </c>
      <c r="J191">
        <f t="shared" si="62"/>
        <v>54.330254464308688</v>
      </c>
      <c r="K191">
        <f t="shared" si="63"/>
        <v>18.391623768260018</v>
      </c>
      <c r="L191">
        <f t="shared" si="64"/>
        <v>60.685685970805118</v>
      </c>
      <c r="M191">
        <f t="shared" si="65"/>
        <v>19.783949377303426</v>
      </c>
      <c r="N191">
        <f t="shared" si="66"/>
        <v>21.117787216198266</v>
      </c>
      <c r="O191">
        <f t="shared" si="67"/>
        <v>26.607956892412432</v>
      </c>
      <c r="P191" s="11">
        <f t="shared" si="68"/>
        <v>37.020882565880299</v>
      </c>
      <c r="Q191">
        <f t="shared" si="69"/>
        <v>46.28232042151371</v>
      </c>
      <c r="R191">
        <f t="shared" si="70"/>
        <v>0.32526683593967254</v>
      </c>
      <c r="S191">
        <f t="shared" si="71"/>
        <v>0.16969366274788877</v>
      </c>
      <c r="T191" s="14">
        <f t="shared" si="72"/>
        <v>20.390487186441479</v>
      </c>
      <c r="U191" s="14">
        <f t="shared" si="73"/>
        <v>26.805476779095773</v>
      </c>
      <c r="V191">
        <f t="shared" si="74"/>
        <v>43.279816685000007</v>
      </c>
      <c r="W191">
        <f t="shared" si="75"/>
        <v>87.065288624999994</v>
      </c>
      <c r="X191">
        <f t="shared" si="76"/>
        <v>89.165837084472415</v>
      </c>
      <c r="Y191">
        <f t="shared" si="77"/>
        <v>113.30225532478261</v>
      </c>
      <c r="Z191">
        <v>73.427000000000007</v>
      </c>
      <c r="AA191">
        <f t="shared" si="78"/>
        <v>0.11468240026168823</v>
      </c>
      <c r="AB191">
        <f t="shared" si="83"/>
        <v>89.165837084472415</v>
      </c>
      <c r="AC191">
        <f t="shared" si="79"/>
        <v>113.30225532478261</v>
      </c>
      <c r="AD191">
        <f t="shared" si="80"/>
        <v>87.065288624999994</v>
      </c>
      <c r="AE191">
        <f t="shared" si="81"/>
        <v>15.121143700006307</v>
      </c>
      <c r="AF191">
        <f t="shared" si="82"/>
        <v>18.9039690401234</v>
      </c>
    </row>
    <row r="192" spans="1:32" x14ac:dyDescent="0.25">
      <c r="A192">
        <v>3633.75</v>
      </c>
      <c r="B192">
        <v>2.528</v>
      </c>
      <c r="C192">
        <v>65.893000000000001</v>
      </c>
      <c r="D192">
        <f t="shared" si="56"/>
        <v>2528</v>
      </c>
      <c r="E192">
        <f t="shared" si="57"/>
        <v>4625.6810283338136</v>
      </c>
      <c r="F192">
        <f t="shared" si="58"/>
        <v>4890.6966430425082</v>
      </c>
      <c r="G192">
        <f t="shared" si="59"/>
        <v>4882.1625787261164</v>
      </c>
      <c r="H192">
        <f t="shared" si="60"/>
        <v>2692.222198973308</v>
      </c>
      <c r="I192">
        <f t="shared" si="61"/>
        <v>2793.1907627148066</v>
      </c>
      <c r="J192">
        <f t="shared" si="62"/>
        <v>54.091426339043267</v>
      </c>
      <c r="K192">
        <f t="shared" si="63"/>
        <v>18.323096611933735</v>
      </c>
      <c r="L192">
        <f t="shared" si="64"/>
        <v>60.467013717987633</v>
      </c>
      <c r="M192">
        <f t="shared" si="65"/>
        <v>19.723240202121936</v>
      </c>
      <c r="N192">
        <f t="shared" si="66"/>
        <v>21.020533313743762</v>
      </c>
      <c r="O192">
        <f t="shared" si="67"/>
        <v>26.473652114705025</v>
      </c>
      <c r="P192" s="11">
        <f t="shared" si="68"/>
        <v>36.889920542887396</v>
      </c>
      <c r="Q192">
        <f t="shared" si="69"/>
        <v>46.141554613495664</v>
      </c>
      <c r="R192">
        <f t="shared" si="70"/>
        <v>0.32487972799569165</v>
      </c>
      <c r="S192">
        <f t="shared" si="71"/>
        <v>0.16972551519530502</v>
      </c>
      <c r="T192" s="14">
        <f t="shared" si="72"/>
        <v>20.302153848201886</v>
      </c>
      <c r="U192" s="14">
        <f t="shared" si="73"/>
        <v>26.705631319482634</v>
      </c>
      <c r="V192">
        <f t="shared" si="74"/>
        <v>43.281305549999999</v>
      </c>
      <c r="W192">
        <f t="shared" si="75"/>
        <v>87.068283750000006</v>
      </c>
      <c r="X192">
        <f t="shared" si="76"/>
        <v>89.081410679232846</v>
      </c>
      <c r="Y192">
        <f t="shared" si="77"/>
        <v>113.14376372582161</v>
      </c>
      <c r="Z192">
        <v>74.989999999999995</v>
      </c>
      <c r="AA192">
        <f t="shared" si="78"/>
        <v>0.13361844416714114</v>
      </c>
      <c r="AB192">
        <f t="shared" si="83"/>
        <v>89.081410679232846</v>
      </c>
      <c r="AC192">
        <f t="shared" si="79"/>
        <v>113.14376372582161</v>
      </c>
      <c r="AD192">
        <f t="shared" si="80"/>
        <v>87.068283750000006</v>
      </c>
      <c r="AE192">
        <f t="shared" si="81"/>
        <v>15.271395891863211</v>
      </c>
      <c r="AF192">
        <f t="shared" si="82"/>
        <v>19.101313778909176</v>
      </c>
    </row>
    <row r="193" spans="1:32" x14ac:dyDescent="0.25">
      <c r="A193">
        <v>3633.875</v>
      </c>
      <c r="B193">
        <v>2.5190000000000001</v>
      </c>
      <c r="C193">
        <v>65.95</v>
      </c>
      <c r="D193">
        <f t="shared" si="56"/>
        <v>2519</v>
      </c>
      <c r="E193">
        <f t="shared" si="57"/>
        <v>4621.6830932524636</v>
      </c>
      <c r="F193">
        <f t="shared" si="58"/>
        <v>4887.8545109931756</v>
      </c>
      <c r="G193">
        <f t="shared" si="59"/>
        <v>4878.4197119029559</v>
      </c>
      <c r="H193">
        <f t="shared" si="60"/>
        <v>2690.538004789054</v>
      </c>
      <c r="I193">
        <f t="shared" si="61"/>
        <v>2792.099573302828</v>
      </c>
      <c r="J193">
        <f t="shared" si="62"/>
        <v>53.805725673813804</v>
      </c>
      <c r="K193">
        <f t="shared" si="63"/>
        <v>18.23502778838473</v>
      </c>
      <c r="L193">
        <f t="shared" si="64"/>
        <v>60.181735614282935</v>
      </c>
      <c r="M193">
        <f t="shared" si="65"/>
        <v>19.637670648612108</v>
      </c>
      <c r="N193">
        <f t="shared" si="66"/>
        <v>20.906394317058719</v>
      </c>
      <c r="O193">
        <f t="shared" si="67"/>
        <v>26.321564807399465</v>
      </c>
      <c r="P193" s="11">
        <f t="shared" si="68"/>
        <v>36.717533493361415</v>
      </c>
      <c r="Q193">
        <f t="shared" si="69"/>
        <v>45.942249421207613</v>
      </c>
      <c r="R193">
        <f t="shared" si="70"/>
        <v>0.32460441287382341</v>
      </c>
      <c r="S193">
        <f t="shared" si="71"/>
        <v>0.16974793607852301</v>
      </c>
      <c r="T193" s="14">
        <f t="shared" si="72"/>
        <v>20.185987103743116</v>
      </c>
      <c r="U193" s="14">
        <f t="shared" si="73"/>
        <v>26.564381026033228</v>
      </c>
      <c r="V193">
        <f t="shared" si="74"/>
        <v>43.282794415000005</v>
      </c>
      <c r="W193">
        <f t="shared" si="75"/>
        <v>87.071278875000004</v>
      </c>
      <c r="X193">
        <f t="shared" si="76"/>
        <v>88.969605635215075</v>
      </c>
      <c r="Y193">
        <f t="shared" si="77"/>
        <v>112.92756382652186</v>
      </c>
      <c r="Z193">
        <v>76.015000000000001</v>
      </c>
      <c r="AA193">
        <f t="shared" si="78"/>
        <v>0.14603651518639224</v>
      </c>
      <c r="AB193">
        <f t="shared" si="83"/>
        <v>88.969605635215075</v>
      </c>
      <c r="AC193">
        <f t="shared" si="79"/>
        <v>112.92756382652183</v>
      </c>
      <c r="AD193">
        <f t="shared" si="80"/>
        <v>87.071278875000004</v>
      </c>
      <c r="AE193">
        <f t="shared" si="81"/>
        <v>15.333021079313486</v>
      </c>
      <c r="AF193">
        <f t="shared" si="82"/>
        <v>19.185206951164535</v>
      </c>
    </row>
    <row r="194" spans="1:32" x14ac:dyDescent="0.25">
      <c r="A194">
        <v>3634</v>
      </c>
      <c r="B194">
        <v>2.5129999999999999</v>
      </c>
      <c r="C194">
        <v>65.945999999999998</v>
      </c>
      <c r="D194">
        <f t="shared" si="56"/>
        <v>2513</v>
      </c>
      <c r="E194">
        <f t="shared" si="57"/>
        <v>4621.963424620144</v>
      </c>
      <c r="F194">
        <f t="shared" si="58"/>
        <v>4888.0537985624605</v>
      </c>
      <c r="G194">
        <f t="shared" si="59"/>
        <v>4878.6821581293789</v>
      </c>
      <c r="H194">
        <f t="shared" si="60"/>
        <v>2690.6561463551734</v>
      </c>
      <c r="I194">
        <f t="shared" si="61"/>
        <v>2792.1761172235165</v>
      </c>
      <c r="J194">
        <f t="shared" si="62"/>
        <v>53.684077842996764</v>
      </c>
      <c r="K194">
        <f t="shared" si="63"/>
        <v>18.193191441270127</v>
      </c>
      <c r="L194">
        <f t="shared" si="64"/>
        <v>60.04328475329158</v>
      </c>
      <c r="M194">
        <f t="shared" si="65"/>
        <v>19.591969891088194</v>
      </c>
      <c r="N194">
        <f t="shared" si="66"/>
        <v>20.859344971115192</v>
      </c>
      <c r="O194">
        <f t="shared" si="67"/>
        <v>26.26291259371661</v>
      </c>
      <c r="P194" s="11">
        <f t="shared" si="68"/>
        <v>36.632949090945409</v>
      </c>
      <c r="Q194">
        <f t="shared" si="69"/>
        <v>45.835271325436302</v>
      </c>
      <c r="R194">
        <f t="shared" si="70"/>
        <v>0.3246237196884787</v>
      </c>
      <c r="S194">
        <f t="shared" si="71"/>
        <v>0.16974637007495136</v>
      </c>
      <c r="T194" s="14">
        <f t="shared" si="72"/>
        <v>20.129032919844878</v>
      </c>
      <c r="U194" s="14">
        <f t="shared" si="73"/>
        <v>26.488621029388216</v>
      </c>
      <c r="V194">
        <f t="shared" si="74"/>
        <v>43.284283280000004</v>
      </c>
      <c r="W194">
        <f t="shared" si="75"/>
        <v>87.074274000000003</v>
      </c>
      <c r="X194">
        <f t="shared" si="76"/>
        <v>88.915943201759177</v>
      </c>
      <c r="Y194">
        <f t="shared" si="77"/>
        <v>112.81814646888678</v>
      </c>
      <c r="Z194">
        <v>76.475999999999999</v>
      </c>
      <c r="AA194">
        <f t="shared" si="78"/>
        <v>0.15162161834724563</v>
      </c>
      <c r="AB194">
        <f t="shared" si="83"/>
        <v>88.915943201759191</v>
      </c>
      <c r="AC194">
        <f t="shared" si="79"/>
        <v>112.81814646888678</v>
      </c>
      <c r="AD194">
        <f t="shared" si="80"/>
        <v>87.074274000000003</v>
      </c>
      <c r="AE194">
        <f t="shared" si="81"/>
        <v>15.357373791688271</v>
      </c>
      <c r="AF194">
        <f t="shared" si="82"/>
        <v>19.215198668298374</v>
      </c>
    </row>
    <row r="195" spans="1:32" x14ac:dyDescent="0.25">
      <c r="A195">
        <v>3634.125</v>
      </c>
      <c r="B195">
        <v>2.512</v>
      </c>
      <c r="C195">
        <v>65.899000000000001</v>
      </c>
      <c r="D195">
        <f t="shared" ref="D195:D258" si="84">B195*1000</f>
        <v>2512</v>
      </c>
      <c r="E195">
        <f t="shared" ref="E195:E258" si="85">1/C195*304800</f>
        <v>4625.259867372798</v>
      </c>
      <c r="F195">
        <f t="shared" ref="F195:F258" si="86">(0.7109*(E195/1000)+1.6023)*1000</f>
        <v>4890.397239715322</v>
      </c>
      <c r="G195">
        <f t="shared" ref="G195:G258" si="87">(0.9362*(E195/1000)+0.5516)*1000</f>
        <v>4881.7682878344131</v>
      </c>
      <c r="H195">
        <f t="shared" ref="H195:H258" si="88">1947.8*LN(E195)-13746</f>
        <v>2692.0448467818533</v>
      </c>
      <c r="I195">
        <f t="shared" ref="I195:I258" si="89">(0.6479*(H195/1000)+1.0489)*1000</f>
        <v>2793.0758562299625</v>
      </c>
      <c r="J195">
        <f t="shared" ref="J195:J258" si="90">(D195*E195*E195)/1000000000</f>
        <v>53.739288447912337</v>
      </c>
      <c r="K195">
        <f t="shared" ref="K195:K258" si="91">(D195*H195*H195)/1000000000</f>
        <v>18.204728908196845</v>
      </c>
      <c r="L195">
        <f t="shared" ref="L195:L258" si="92">(D195*F195*F195)/1000000000</f>
        <v>60.07695472748469</v>
      </c>
      <c r="M195">
        <f t="shared" ref="M195:M258" si="93">(D195*I195*I195)/1000000000</f>
        <v>19.596797119500703</v>
      </c>
      <c r="N195">
        <f t="shared" ref="N195:N258" si="94">L195-2*M195</f>
        <v>20.883360488483284</v>
      </c>
      <c r="O195">
        <f t="shared" ref="O195:O258" si="95">-K195+((4*D195*D195*G195*G195*G195*G195)/(1000000000^2)-(2*((D195*G195*G195)/(1000000000))*(L195+J195+2*K195))+(L195+K195)*(J195+K195))^(1/2)</f>
        <v>26.300017328999889</v>
      </c>
      <c r="P195" s="11">
        <f t="shared" ref="P195:P258" si="96">J195-2*(O195*O195/(L195+N195))</f>
        <v>36.652128901644389</v>
      </c>
      <c r="Q195">
        <f t="shared" ref="Q195:Q258" si="97">(L195-N195)*(L195*J195-2*O195*O195+N195*J195)/(L195*J195-O195*O195)</f>
        <v>45.845840133189654</v>
      </c>
      <c r="R195">
        <f t="shared" ref="R195:R258" si="98">O195/(L195+N195)</f>
        <v>0.32485072790097885</v>
      </c>
      <c r="S195">
        <f t="shared" ref="S195:S258" si="99">(N195*J195-O195*O195)/(L195*J195-O195*O195)</f>
        <v>0.16972788598113878</v>
      </c>
      <c r="T195" s="14">
        <f t="shared" ref="T195:T258" si="100">0.2443*(P195^1.2251)</f>
        <v>20.141944888755678</v>
      </c>
      <c r="U195" s="14">
        <f t="shared" ref="U195:U258" si="101">0.2443*(Q195^1.2251)</f>
        <v>26.496103901992932</v>
      </c>
      <c r="V195">
        <f t="shared" ref="V195:V258" si="102">1.03*9.8*A195/1000*1.18</f>
        <v>43.285772145000003</v>
      </c>
      <c r="W195">
        <f t="shared" ref="W195:W258" si="103">2445*9.8*A195/1000000</f>
        <v>87.077269125000001</v>
      </c>
      <c r="X195">
        <f t="shared" ref="X195:X258" si="104">Q195*R195*(W195-V195)/(P195*(1-S195))+V195+Q195*0.35/(1-S195*S195)+Q195*S195*0.96/(1-S195*S195)</f>
        <v>88.930983342437941</v>
      </c>
      <c r="Y195">
        <f t="shared" ref="Y195:Y258" si="105">Q195*R195*(W195-V195)/(P195*(1-S195))+V195+Q195*0.96/(1-S195*S195)+Q195*S195*0.35/(1-S195*S195)</f>
        <v>112.8390758282288</v>
      </c>
      <c r="Z195">
        <v>76.524000000000001</v>
      </c>
      <c r="AA195">
        <f t="shared" ref="AA195:AA258" si="106">(Z195-63.961)/82.541</f>
        <v>0.15220314752668374</v>
      </c>
      <c r="AB195">
        <f t="shared" si="83"/>
        <v>88.930983342437955</v>
      </c>
      <c r="AC195">
        <f t="shared" ref="AC195:AC258" si="107">O195/J195*(W195-V195)+V195+(L195-O195*O195/J195)*0.96+(N195-O195*O195/J195)*0.35</f>
        <v>112.83907582822881</v>
      </c>
      <c r="AD195">
        <f t="shared" ref="AD195:AD258" si="108">2445*9.8*A195/1000000</f>
        <v>87.077269125000001</v>
      </c>
      <c r="AE195">
        <f t="shared" ref="AE195:AE258" si="109">(0.0045*P195*(1-AA195)+0.008*P195*AA195)/12*1000</f>
        <v>15.371631074645315</v>
      </c>
      <c r="AF195">
        <f t="shared" ref="AF195:AF258" si="110">(0.0045*Q195*(1-AA195)+0.008*Q195*AA195)/12*1000</f>
        <v>19.227405390985133</v>
      </c>
    </row>
    <row r="196" spans="1:32" x14ac:dyDescent="0.25">
      <c r="A196">
        <v>3634.25</v>
      </c>
      <c r="B196">
        <v>2.512</v>
      </c>
      <c r="C196">
        <v>66.031000000000006</v>
      </c>
      <c r="D196">
        <f t="shared" si="84"/>
        <v>2512</v>
      </c>
      <c r="E196">
        <f t="shared" si="85"/>
        <v>4616.0136905392919</v>
      </c>
      <c r="F196">
        <f t="shared" si="86"/>
        <v>4883.8241326043835</v>
      </c>
      <c r="G196">
        <f t="shared" si="87"/>
        <v>4873.1120170828854</v>
      </c>
      <c r="H196">
        <f t="shared" si="88"/>
        <v>2688.1471785366593</v>
      </c>
      <c r="I196">
        <f t="shared" si="89"/>
        <v>2790.5505569739016</v>
      </c>
      <c r="J196">
        <f t="shared" si="90"/>
        <v>53.524646966810387</v>
      </c>
      <c r="K196">
        <f t="shared" si="91"/>
        <v>18.152051756728198</v>
      </c>
      <c r="L196">
        <f t="shared" si="92"/>
        <v>59.915566253420906</v>
      </c>
      <c r="M196">
        <f t="shared" si="93"/>
        <v>19.56137709650071</v>
      </c>
      <c r="N196">
        <f t="shared" si="94"/>
        <v>20.792812060419486</v>
      </c>
      <c r="O196">
        <f t="shared" si="95"/>
        <v>26.166777242395256</v>
      </c>
      <c r="P196" s="11">
        <f t="shared" si="96"/>
        <v>36.557381719808951</v>
      </c>
      <c r="Q196">
        <f t="shared" si="97"/>
        <v>45.764992284268928</v>
      </c>
      <c r="R196">
        <f t="shared" si="98"/>
        <v>0.32421388942600032</v>
      </c>
      <c r="S196">
        <f t="shared" si="99"/>
        <v>0.16977940915150894</v>
      </c>
      <c r="T196" s="14">
        <f t="shared" si="100"/>
        <v>20.078175305337329</v>
      </c>
      <c r="U196" s="14">
        <f t="shared" si="101"/>
        <v>26.438872307509904</v>
      </c>
      <c r="V196">
        <f t="shared" si="102"/>
        <v>43.287261010000002</v>
      </c>
      <c r="W196">
        <f t="shared" si="103"/>
        <v>87.080264249999999</v>
      </c>
      <c r="X196">
        <f t="shared" si="104"/>
        <v>88.870207183294767</v>
      </c>
      <c r="Y196">
        <f t="shared" si="105"/>
        <v>112.73508724102564</v>
      </c>
      <c r="Z196">
        <v>76.037999999999997</v>
      </c>
      <c r="AA196">
        <f t="shared" si="106"/>
        <v>0.14631516458487295</v>
      </c>
      <c r="AB196">
        <f t="shared" ref="AB196:AB259" si="111">O196/J196*(W196-V196)+V196+(L196-O196*O196/J196)*0.35+(N196-O196*O196/J196)*0.96</f>
        <v>88.870207183294767</v>
      </c>
      <c r="AC196">
        <f t="shared" si="107"/>
        <v>112.73508724102562</v>
      </c>
      <c r="AD196">
        <f t="shared" si="108"/>
        <v>87.080264249999999</v>
      </c>
      <c r="AE196">
        <f t="shared" si="109"/>
        <v>15.269113780840069</v>
      </c>
      <c r="AF196">
        <f t="shared" si="110"/>
        <v>19.114904883604499</v>
      </c>
    </row>
    <row r="197" spans="1:32" x14ac:dyDescent="0.25">
      <c r="A197">
        <v>3634.375</v>
      </c>
      <c r="B197">
        <v>2.5030000000000001</v>
      </c>
      <c r="C197">
        <v>66.781000000000006</v>
      </c>
      <c r="D197">
        <f t="shared" si="84"/>
        <v>2503</v>
      </c>
      <c r="E197">
        <f t="shared" si="85"/>
        <v>4564.1724442580971</v>
      </c>
      <c r="F197">
        <f t="shared" si="86"/>
        <v>4846.9701906230803</v>
      </c>
      <c r="G197">
        <f t="shared" si="87"/>
        <v>4824.5782423144301</v>
      </c>
      <c r="H197">
        <f t="shared" si="88"/>
        <v>2666.1481795170585</v>
      </c>
      <c r="I197">
        <f t="shared" si="89"/>
        <v>2776.2974055091022</v>
      </c>
      <c r="J197">
        <f t="shared" si="90"/>
        <v>52.141670262615115</v>
      </c>
      <c r="K197">
        <f t="shared" si="91"/>
        <v>17.792190326200735</v>
      </c>
      <c r="L197">
        <f t="shared" si="92"/>
        <v>58.803279432058211</v>
      </c>
      <c r="M197">
        <f t="shared" si="93"/>
        <v>19.29269169144294</v>
      </c>
      <c r="N197">
        <f t="shared" si="94"/>
        <v>20.217896049172332</v>
      </c>
      <c r="O197">
        <f t="shared" si="95"/>
        <v>25.337154983619403</v>
      </c>
      <c r="P197" s="11">
        <f t="shared" si="96"/>
        <v>35.893584385521741</v>
      </c>
      <c r="Q197">
        <f t="shared" si="97"/>
        <v>45.146830641202492</v>
      </c>
      <c r="R197">
        <f t="shared" si="98"/>
        <v>0.32063753581642929</v>
      </c>
      <c r="S197">
        <f t="shared" si="99"/>
        <v>0.17005007293064422</v>
      </c>
      <c r="T197" s="14">
        <f t="shared" si="100"/>
        <v>19.632453845650399</v>
      </c>
      <c r="U197" s="14">
        <f t="shared" si="101"/>
        <v>26.002034650513387</v>
      </c>
      <c r="V197">
        <f t="shared" si="102"/>
        <v>43.288749875000008</v>
      </c>
      <c r="W197">
        <f t="shared" si="103"/>
        <v>87.083259374999997</v>
      </c>
      <c r="X197">
        <f t="shared" si="104"/>
        <v>88.431304683799965</v>
      </c>
      <c r="Y197">
        <f t="shared" si="105"/>
        <v>111.96838854736036</v>
      </c>
      <c r="Z197">
        <v>75.052999999999997</v>
      </c>
      <c r="AA197">
        <f t="shared" si="106"/>
        <v>0.13438170121515366</v>
      </c>
      <c r="AB197">
        <f t="shared" si="111"/>
        <v>88.431304683799993</v>
      </c>
      <c r="AC197">
        <f t="shared" si="107"/>
        <v>111.96838854736036</v>
      </c>
      <c r="AD197">
        <f t="shared" si="108"/>
        <v>87.083259374999997</v>
      </c>
      <c r="AE197">
        <f t="shared" si="109"/>
        <v>14.866931083197844</v>
      </c>
      <c r="AF197">
        <f t="shared" si="110"/>
        <v>18.699576296378456</v>
      </c>
    </row>
    <row r="198" spans="1:32" x14ac:dyDescent="0.25">
      <c r="A198">
        <v>3634.5</v>
      </c>
      <c r="B198">
        <v>2.4700000000000002</v>
      </c>
      <c r="C198">
        <v>67.840999999999994</v>
      </c>
      <c r="D198">
        <f t="shared" si="84"/>
        <v>2470</v>
      </c>
      <c r="E198">
        <f t="shared" si="85"/>
        <v>4492.8583010274024</v>
      </c>
      <c r="F198">
        <f t="shared" si="86"/>
        <v>4796.2729662003803</v>
      </c>
      <c r="G198">
        <f t="shared" si="87"/>
        <v>4757.813941421854</v>
      </c>
      <c r="H198">
        <f t="shared" si="88"/>
        <v>2635.4739855486114</v>
      </c>
      <c r="I198">
        <f t="shared" si="89"/>
        <v>2756.4235952369454</v>
      </c>
      <c r="J198">
        <f t="shared" si="90"/>
        <v>49.858866011383775</v>
      </c>
      <c r="K198">
        <f t="shared" si="91"/>
        <v>17.155936127403603</v>
      </c>
      <c r="L198">
        <f t="shared" si="92"/>
        <v>56.82045888477235</v>
      </c>
      <c r="M198">
        <f t="shared" si="93"/>
        <v>18.766741459856053</v>
      </c>
      <c r="N198">
        <f t="shared" si="94"/>
        <v>19.286975965060243</v>
      </c>
      <c r="O198">
        <f t="shared" si="95"/>
        <v>24.027389271786515</v>
      </c>
      <c r="P198" s="11">
        <f t="shared" si="96"/>
        <v>34.687800625799269</v>
      </c>
      <c r="Q198">
        <f t="shared" si="97"/>
        <v>43.92822405192998</v>
      </c>
      <c r="R198">
        <f t="shared" si="98"/>
        <v>0.31570357507377433</v>
      </c>
      <c r="S198">
        <f t="shared" si="99"/>
        <v>0.17037430674624213</v>
      </c>
      <c r="T198" s="14">
        <f t="shared" si="100"/>
        <v>18.827559162471847</v>
      </c>
      <c r="U198" s="14">
        <f t="shared" si="101"/>
        <v>25.144830211462793</v>
      </c>
      <c r="V198">
        <f t="shared" si="102"/>
        <v>43.290238739999999</v>
      </c>
      <c r="W198">
        <f t="shared" si="103"/>
        <v>87.086254499999995</v>
      </c>
      <c r="X198">
        <f t="shared" si="104"/>
        <v>87.630068995132618</v>
      </c>
      <c r="Y198">
        <f t="shared" si="105"/>
        <v>110.525493576157</v>
      </c>
      <c r="Z198">
        <v>73.027000000000001</v>
      </c>
      <c r="AA198">
        <f t="shared" si="106"/>
        <v>0.10983632376637069</v>
      </c>
      <c r="AB198">
        <f t="shared" si="111"/>
        <v>87.630068995132618</v>
      </c>
      <c r="AC198">
        <f t="shared" si="107"/>
        <v>110.52549357615699</v>
      </c>
      <c r="AD198">
        <f t="shared" si="108"/>
        <v>87.086254499999995</v>
      </c>
      <c r="AE198">
        <f t="shared" si="109"/>
        <v>14.119169547255984</v>
      </c>
      <c r="AF198">
        <f t="shared" si="110"/>
        <v>17.880350789313166</v>
      </c>
    </row>
    <row r="199" spans="1:32" x14ac:dyDescent="0.25">
      <c r="A199">
        <v>3634.625</v>
      </c>
      <c r="B199">
        <v>2.4300000000000002</v>
      </c>
      <c r="C199">
        <v>69.076999999999998</v>
      </c>
      <c r="D199">
        <f t="shared" si="84"/>
        <v>2430</v>
      </c>
      <c r="E199">
        <f t="shared" si="85"/>
        <v>4412.4672466957163</v>
      </c>
      <c r="F199">
        <f t="shared" si="86"/>
        <v>4739.1229656759851</v>
      </c>
      <c r="G199">
        <f t="shared" si="87"/>
        <v>4682.5518363565297</v>
      </c>
      <c r="H199">
        <f t="shared" si="88"/>
        <v>2600.3062764068254</v>
      </c>
      <c r="I199">
        <f t="shared" si="89"/>
        <v>2733.6384364839823</v>
      </c>
      <c r="J199">
        <f t="shared" si="90"/>
        <v>47.311777303684813</v>
      </c>
      <c r="K199">
        <f t="shared" si="91"/>
        <v>16.430670336623372</v>
      </c>
      <c r="L199">
        <f t="shared" si="92"/>
        <v>54.576066155628027</v>
      </c>
      <c r="M199">
        <f t="shared" si="93"/>
        <v>18.158853216456897</v>
      </c>
      <c r="N199">
        <f t="shared" si="94"/>
        <v>18.258359722714232</v>
      </c>
      <c r="O199">
        <f t="shared" si="95"/>
        <v>22.587825813862693</v>
      </c>
      <c r="P199" s="11">
        <f t="shared" si="96"/>
        <v>33.301647647425227</v>
      </c>
      <c r="Q199">
        <f t="shared" si="97"/>
        <v>42.516359225858295</v>
      </c>
      <c r="R199">
        <f t="shared" si="98"/>
        <v>0.31012567946360808</v>
      </c>
      <c r="S199">
        <f t="shared" si="99"/>
        <v>0.17067853126668858</v>
      </c>
      <c r="T199" s="14">
        <f t="shared" si="100"/>
        <v>17.910026244613668</v>
      </c>
      <c r="U199" s="14">
        <f t="shared" si="101"/>
        <v>24.158363167652031</v>
      </c>
      <c r="V199">
        <f t="shared" si="102"/>
        <v>43.291727604999998</v>
      </c>
      <c r="W199">
        <f t="shared" si="103"/>
        <v>87.089249624999994</v>
      </c>
      <c r="X199">
        <f t="shared" si="104"/>
        <v>86.704377715896499</v>
      </c>
      <c r="Y199">
        <f t="shared" si="105"/>
        <v>108.85817863997393</v>
      </c>
      <c r="Z199">
        <v>70.22</v>
      </c>
      <c r="AA199">
        <f t="shared" si="106"/>
        <v>7.5828981960480255E-2</v>
      </c>
      <c r="AB199">
        <f t="shared" si="111"/>
        <v>86.704377715896499</v>
      </c>
      <c r="AC199">
        <f t="shared" si="107"/>
        <v>108.85817863997391</v>
      </c>
      <c r="AD199">
        <f t="shared" si="108"/>
        <v>87.089249624999994</v>
      </c>
      <c r="AE199">
        <f t="shared" si="109"/>
        <v>13.224643295741799</v>
      </c>
      <c r="AF199">
        <f t="shared" si="110"/>
        <v>16.883959945419374</v>
      </c>
    </row>
    <row r="200" spans="1:32" x14ac:dyDescent="0.25">
      <c r="A200">
        <v>3634.75</v>
      </c>
      <c r="B200">
        <v>2.4039999999999999</v>
      </c>
      <c r="C200">
        <v>70.19</v>
      </c>
      <c r="D200">
        <f t="shared" si="84"/>
        <v>2404</v>
      </c>
      <c r="E200">
        <f t="shared" si="85"/>
        <v>4342.4989314717195</v>
      </c>
      <c r="F200">
        <f t="shared" si="86"/>
        <v>4689.3824903832456</v>
      </c>
      <c r="G200">
        <f t="shared" si="87"/>
        <v>4617.0474996438234</v>
      </c>
      <c r="H200">
        <f t="shared" si="88"/>
        <v>2569.1725899474659</v>
      </c>
      <c r="I200">
        <f t="shared" si="89"/>
        <v>2713.4669210269635</v>
      </c>
      <c r="J200">
        <f t="shared" si="90"/>
        <v>45.332941915478592</v>
      </c>
      <c r="K200">
        <f t="shared" si="91"/>
        <v>15.867957303837439</v>
      </c>
      <c r="L200">
        <f t="shared" si="92"/>
        <v>52.864700771235583</v>
      </c>
      <c r="M200">
        <f t="shared" si="93"/>
        <v>17.700418166544146</v>
      </c>
      <c r="N200">
        <f t="shared" si="94"/>
        <v>17.46386443814729</v>
      </c>
      <c r="O200">
        <f t="shared" si="95"/>
        <v>21.468575016135947</v>
      </c>
      <c r="P200" s="11">
        <f t="shared" si="96"/>
        <v>32.225900364118587</v>
      </c>
      <c r="Q200">
        <f t="shared" si="97"/>
        <v>41.450700798191534</v>
      </c>
      <c r="R200">
        <f t="shared" si="98"/>
        <v>0.30526109770929494</v>
      </c>
      <c r="S200">
        <f t="shared" si="99"/>
        <v>0.17089608867371806</v>
      </c>
      <c r="T200" s="14">
        <f t="shared" si="100"/>
        <v>17.203843610349665</v>
      </c>
      <c r="U200" s="14">
        <f t="shared" si="101"/>
        <v>23.418645368243553</v>
      </c>
      <c r="V200">
        <f t="shared" si="102"/>
        <v>43.293216470000004</v>
      </c>
      <c r="W200">
        <f t="shared" si="103"/>
        <v>87.092244750000006</v>
      </c>
      <c r="X200">
        <f t="shared" si="104"/>
        <v>85.984561429692846</v>
      </c>
      <c r="Y200">
        <f t="shared" si="105"/>
        <v>107.5790715928767</v>
      </c>
      <c r="Z200">
        <v>67.540000000000006</v>
      </c>
      <c r="AA200">
        <f t="shared" si="106"/>
        <v>4.3360269441853234E-2</v>
      </c>
      <c r="AB200">
        <f t="shared" si="111"/>
        <v>85.984561429692832</v>
      </c>
      <c r="AC200">
        <f t="shared" si="107"/>
        <v>107.57907159287669</v>
      </c>
      <c r="AD200">
        <f t="shared" si="108"/>
        <v>87.092244750000006</v>
      </c>
      <c r="AE200">
        <f t="shared" si="109"/>
        <v>12.492265389026198</v>
      </c>
      <c r="AF200">
        <f t="shared" si="110"/>
        <v>16.068229252911099</v>
      </c>
    </row>
    <row r="201" spans="1:32" x14ac:dyDescent="0.25">
      <c r="A201">
        <v>3634.875</v>
      </c>
      <c r="B201">
        <v>2.41</v>
      </c>
      <c r="C201">
        <v>70.796999999999997</v>
      </c>
      <c r="D201">
        <f t="shared" si="84"/>
        <v>2410</v>
      </c>
      <c r="E201">
        <f t="shared" si="85"/>
        <v>4305.2671723378107</v>
      </c>
      <c r="F201">
        <f t="shared" si="86"/>
        <v>4662.9144328149487</v>
      </c>
      <c r="G201">
        <f t="shared" si="87"/>
        <v>4582.1911267426576</v>
      </c>
      <c r="H201">
        <f t="shared" si="88"/>
        <v>2552.4005201075051</v>
      </c>
      <c r="I201">
        <f t="shared" si="89"/>
        <v>2702.6002969776528</v>
      </c>
      <c r="J201">
        <f t="shared" si="90"/>
        <v>44.670134274755156</v>
      </c>
      <c r="K201">
        <f t="shared" si="91"/>
        <v>15.700543680258603</v>
      </c>
      <c r="L201">
        <f t="shared" si="92"/>
        <v>52.400078128687028</v>
      </c>
      <c r="M201">
        <f t="shared" si="93"/>
        <v>17.602756560189111</v>
      </c>
      <c r="N201">
        <f t="shared" si="94"/>
        <v>17.194565008308807</v>
      </c>
      <c r="O201">
        <f t="shared" si="95"/>
        <v>21.064220090969627</v>
      </c>
      <c r="P201" s="11">
        <f t="shared" si="96"/>
        <v>31.919113562790585</v>
      </c>
      <c r="Q201">
        <f t="shared" si="97"/>
        <v>41.225511585068503</v>
      </c>
      <c r="R201">
        <f t="shared" si="98"/>
        <v>0.30267013582503866</v>
      </c>
      <c r="S201">
        <f t="shared" si="99"/>
        <v>0.17099590180964283</v>
      </c>
      <c r="T201" s="14">
        <f t="shared" si="100"/>
        <v>17.003413988551287</v>
      </c>
      <c r="U201" s="14">
        <f t="shared" si="101"/>
        <v>23.262875658259965</v>
      </c>
      <c r="V201">
        <f t="shared" si="102"/>
        <v>43.294705335000003</v>
      </c>
      <c r="W201">
        <f t="shared" si="103"/>
        <v>87.095239875000004</v>
      </c>
      <c r="X201">
        <f t="shared" si="104"/>
        <v>85.783652571184106</v>
      </c>
      <c r="Y201">
        <f t="shared" si="105"/>
        <v>107.25901557461481</v>
      </c>
      <c r="Z201">
        <v>66.135999999999996</v>
      </c>
      <c r="AA201">
        <f t="shared" si="106"/>
        <v>2.6350540943288755E-2</v>
      </c>
      <c r="AB201">
        <f t="shared" si="111"/>
        <v>85.783652571184106</v>
      </c>
      <c r="AC201">
        <f t="shared" si="107"/>
        <v>107.25901557461481</v>
      </c>
      <c r="AD201">
        <f t="shared" si="108"/>
        <v>87.095239875000004</v>
      </c>
      <c r="AE201">
        <f t="shared" si="109"/>
        <v>12.214984309449328</v>
      </c>
      <c r="AF201">
        <f t="shared" si="110"/>
        <v>15.776408582588715</v>
      </c>
    </row>
    <row r="202" spans="1:32" x14ac:dyDescent="0.25">
      <c r="A202">
        <v>3635</v>
      </c>
      <c r="B202">
        <v>2.4289999999999998</v>
      </c>
      <c r="C202">
        <v>70.575999999999993</v>
      </c>
      <c r="D202">
        <f t="shared" si="84"/>
        <v>2429</v>
      </c>
      <c r="E202">
        <f t="shared" si="85"/>
        <v>4318.7485830877358</v>
      </c>
      <c r="F202">
        <f t="shared" si="86"/>
        <v>4672.4983677170712</v>
      </c>
      <c r="G202">
        <f t="shared" si="87"/>
        <v>4594.8124234867382</v>
      </c>
      <c r="H202">
        <f t="shared" si="88"/>
        <v>2558.4902847817375</v>
      </c>
      <c r="I202">
        <f t="shared" si="89"/>
        <v>2706.5458555100877</v>
      </c>
      <c r="J202">
        <f t="shared" si="90"/>
        <v>45.304710467807325</v>
      </c>
      <c r="K202">
        <f t="shared" si="91"/>
        <v>15.899924393156441</v>
      </c>
      <c r="L202">
        <f t="shared" si="92"/>
        <v>53.030513380058103</v>
      </c>
      <c r="M202">
        <f t="shared" si="93"/>
        <v>17.793373446720587</v>
      </c>
      <c r="N202">
        <f t="shared" si="94"/>
        <v>17.44376648661693</v>
      </c>
      <c r="O202">
        <f t="shared" si="95"/>
        <v>21.396586558354954</v>
      </c>
      <c r="P202" s="11">
        <f t="shared" si="96"/>
        <v>32.312341699647384</v>
      </c>
      <c r="Q202">
        <f t="shared" si="97"/>
        <v>41.670691194782194</v>
      </c>
      <c r="R202">
        <f t="shared" si="98"/>
        <v>0.3036084455042824</v>
      </c>
      <c r="S202">
        <f t="shared" si="99"/>
        <v>0.1709609568853937</v>
      </c>
      <c r="T202" s="14">
        <f t="shared" si="100"/>
        <v>17.260395150429737</v>
      </c>
      <c r="U202" s="14">
        <f t="shared" si="101"/>
        <v>23.571002974958247</v>
      </c>
      <c r="V202">
        <f t="shared" si="102"/>
        <v>43.296194200000002</v>
      </c>
      <c r="W202">
        <f t="shared" si="103"/>
        <v>87.098235000000003</v>
      </c>
      <c r="X202">
        <f t="shared" si="104"/>
        <v>86.051958990334541</v>
      </c>
      <c r="Y202">
        <f t="shared" si="105"/>
        <v>107.75987459533367</v>
      </c>
      <c r="Z202">
        <v>66.317999999999998</v>
      </c>
      <c r="AA202">
        <f t="shared" si="106"/>
        <v>2.8555505748658234E-2</v>
      </c>
      <c r="AB202">
        <f t="shared" si="111"/>
        <v>86.051958990334541</v>
      </c>
      <c r="AC202">
        <f t="shared" si="107"/>
        <v>107.75987459533366</v>
      </c>
      <c r="AD202">
        <f t="shared" si="108"/>
        <v>87.098235000000003</v>
      </c>
      <c r="AE202">
        <f t="shared" si="109"/>
        <v>12.386247587955195</v>
      </c>
      <c r="AF202">
        <f t="shared" si="110"/>
        <v>15.973571432782576</v>
      </c>
    </row>
    <row r="203" spans="1:32" x14ac:dyDescent="0.25">
      <c r="A203">
        <v>3635.125</v>
      </c>
      <c r="B203">
        <v>2.4620000000000002</v>
      </c>
      <c r="C203">
        <v>70.474999999999994</v>
      </c>
      <c r="D203">
        <f t="shared" si="84"/>
        <v>2462</v>
      </c>
      <c r="E203">
        <f t="shared" si="85"/>
        <v>4324.9379212486701</v>
      </c>
      <c r="F203">
        <f t="shared" si="86"/>
        <v>4676.8983682156795</v>
      </c>
      <c r="G203">
        <f t="shared" si="87"/>
        <v>4600.6068818730046</v>
      </c>
      <c r="H203">
        <f t="shared" si="88"/>
        <v>2561.2797415544319</v>
      </c>
      <c r="I203">
        <f t="shared" si="89"/>
        <v>2708.3531445531162</v>
      </c>
      <c r="J203">
        <f t="shared" si="90"/>
        <v>46.051926711776041</v>
      </c>
      <c r="K203">
        <f t="shared" si="91"/>
        <v>16.151098937491952</v>
      </c>
      <c r="L203">
        <f t="shared" si="92"/>
        <v>53.852257489374708</v>
      </c>
      <c r="M203">
        <f t="shared" si="93"/>
        <v>18.059205172313675</v>
      </c>
      <c r="N203">
        <f t="shared" si="94"/>
        <v>17.733847144747358</v>
      </c>
      <c r="O203">
        <f t="shared" si="95"/>
        <v>21.764980341426401</v>
      </c>
      <c r="P203" s="11">
        <f t="shared" si="96"/>
        <v>32.817113288588935</v>
      </c>
      <c r="Q203">
        <f t="shared" si="97"/>
        <v>42.292652663243949</v>
      </c>
      <c r="R203">
        <f t="shared" si="98"/>
        <v>0.30403917705353051</v>
      </c>
      <c r="S203">
        <f t="shared" si="99"/>
        <v>0.17094446460141674</v>
      </c>
      <c r="T203" s="14">
        <f t="shared" si="100"/>
        <v>17.591304167605152</v>
      </c>
      <c r="U203" s="14">
        <f t="shared" si="101"/>
        <v>24.002729308477196</v>
      </c>
      <c r="V203">
        <f t="shared" si="102"/>
        <v>43.297683065000008</v>
      </c>
      <c r="W203">
        <f t="shared" si="103"/>
        <v>87.101230125000001</v>
      </c>
      <c r="X203">
        <f t="shared" si="104"/>
        <v>86.397471712456522</v>
      </c>
      <c r="Y203">
        <f t="shared" si="105"/>
        <v>108.42970202267922</v>
      </c>
      <c r="Z203">
        <v>67.518000000000001</v>
      </c>
      <c r="AA203">
        <f t="shared" si="106"/>
        <v>4.3093735234610707E-2</v>
      </c>
      <c r="AB203">
        <f t="shared" si="111"/>
        <v>86.397471712456522</v>
      </c>
      <c r="AC203">
        <f t="shared" si="107"/>
        <v>108.42970202267921</v>
      </c>
      <c r="AD203">
        <f t="shared" si="108"/>
        <v>87.101230125000001</v>
      </c>
      <c r="AE203">
        <f t="shared" si="109"/>
        <v>12.718895980660797</v>
      </c>
      <c r="AF203">
        <f t="shared" si="110"/>
        <v>16.39132135845291</v>
      </c>
    </row>
    <row r="204" spans="1:32" x14ac:dyDescent="0.25">
      <c r="A204">
        <v>3635.25</v>
      </c>
      <c r="B204">
        <v>2.4780000000000002</v>
      </c>
      <c r="C204">
        <v>71.069000000000003</v>
      </c>
      <c r="D204">
        <f t="shared" si="84"/>
        <v>2478</v>
      </c>
      <c r="E204">
        <f t="shared" si="85"/>
        <v>4288.7897676905541</v>
      </c>
      <c r="F204">
        <f t="shared" si="86"/>
        <v>4651.2006458512151</v>
      </c>
      <c r="G204">
        <f t="shared" si="87"/>
        <v>4566.7649805118963</v>
      </c>
      <c r="H204">
        <f t="shared" si="88"/>
        <v>2544.9314683376178</v>
      </c>
      <c r="I204">
        <f t="shared" si="89"/>
        <v>2697.7610983359427</v>
      </c>
      <c r="J204">
        <f t="shared" si="90"/>
        <v>45.579632389846154</v>
      </c>
      <c r="K204">
        <f t="shared" si="91"/>
        <v>16.049203570409887</v>
      </c>
      <c r="L204">
        <f t="shared" si="92"/>
        <v>53.608227936061631</v>
      </c>
      <c r="M204">
        <f t="shared" si="93"/>
        <v>18.034673230475597</v>
      </c>
      <c r="N204">
        <f t="shared" si="94"/>
        <v>17.538881475110436</v>
      </c>
      <c r="O204">
        <f t="shared" si="95"/>
        <v>21.45250012633705</v>
      </c>
      <c r="P204" s="11">
        <f t="shared" si="96"/>
        <v>32.642781814207012</v>
      </c>
      <c r="Q204">
        <f t="shared" si="97"/>
        <v>42.23853363300087</v>
      </c>
      <c r="R204">
        <f t="shared" si="98"/>
        <v>0.30152314414292158</v>
      </c>
      <c r="S204">
        <f t="shared" si="99"/>
        <v>0.17103684367357352</v>
      </c>
      <c r="T204" s="14">
        <f t="shared" si="100"/>
        <v>17.476888655285151</v>
      </c>
      <c r="U204" s="14">
        <f t="shared" si="101"/>
        <v>23.965106200057786</v>
      </c>
      <c r="V204">
        <f t="shared" si="102"/>
        <v>43.29917193</v>
      </c>
      <c r="W204">
        <f t="shared" si="103"/>
        <v>87.104225249999999</v>
      </c>
      <c r="X204">
        <f t="shared" si="104"/>
        <v>86.289808834008454</v>
      </c>
      <c r="Y204">
        <f t="shared" si="105"/>
        <v>108.29211017518868</v>
      </c>
      <c r="Z204">
        <v>69.45</v>
      </c>
      <c r="AA204">
        <f t="shared" si="106"/>
        <v>6.6500284706994151E-2</v>
      </c>
      <c r="AB204">
        <f t="shared" si="111"/>
        <v>86.289808834008454</v>
      </c>
      <c r="AC204">
        <f t="shared" si="107"/>
        <v>108.29211017518867</v>
      </c>
      <c r="AD204">
        <f t="shared" si="108"/>
        <v>87.104225249999999</v>
      </c>
      <c r="AE204">
        <f t="shared" si="109"/>
        <v>12.874179846573936</v>
      </c>
      <c r="AF204">
        <f t="shared" si="110"/>
        <v>16.658705178433806</v>
      </c>
    </row>
    <row r="205" spans="1:32" x14ac:dyDescent="0.25">
      <c r="A205">
        <v>3635.375</v>
      </c>
      <c r="B205">
        <v>2.472</v>
      </c>
      <c r="C205">
        <v>72.191999999999993</v>
      </c>
      <c r="D205">
        <f t="shared" si="84"/>
        <v>2472</v>
      </c>
      <c r="E205">
        <f t="shared" si="85"/>
        <v>4222.0744680851067</v>
      </c>
      <c r="F205">
        <f t="shared" si="86"/>
        <v>4603.7727393617015</v>
      </c>
      <c r="G205">
        <f t="shared" si="87"/>
        <v>4504.3061170212768</v>
      </c>
      <c r="H205">
        <f t="shared" si="88"/>
        <v>2514.3938592942341</v>
      </c>
      <c r="I205">
        <f t="shared" si="89"/>
        <v>2677.975781436734</v>
      </c>
      <c r="J205">
        <f t="shared" si="90"/>
        <v>44.065656476346774</v>
      </c>
      <c r="K205">
        <f t="shared" si="91"/>
        <v>15.628420257710999</v>
      </c>
      <c r="L205">
        <f t="shared" si="92"/>
        <v>52.393356333025551</v>
      </c>
      <c r="M205">
        <f t="shared" si="93"/>
        <v>17.72808219489729</v>
      </c>
      <c r="N205">
        <f t="shared" si="94"/>
        <v>16.937191943230971</v>
      </c>
      <c r="O205">
        <f t="shared" si="95"/>
        <v>20.58273943778542</v>
      </c>
      <c r="P205" s="11">
        <f t="shared" si="96"/>
        <v>31.844516638372827</v>
      </c>
      <c r="Q205">
        <f t="shared" si="97"/>
        <v>41.525704115677478</v>
      </c>
      <c r="R205">
        <f t="shared" si="98"/>
        <v>0.29687835953309988</v>
      </c>
      <c r="S205">
        <f t="shared" si="99"/>
        <v>0.17118432944850387</v>
      </c>
      <c r="T205" s="14">
        <f t="shared" si="100"/>
        <v>16.95474375281794</v>
      </c>
      <c r="U205" s="14">
        <f t="shared" si="101"/>
        <v>23.470569626508073</v>
      </c>
      <c r="V205">
        <f t="shared" si="102"/>
        <v>43.300660794999999</v>
      </c>
      <c r="W205">
        <f t="shared" si="103"/>
        <v>87.107220374999997</v>
      </c>
      <c r="X205">
        <f t="shared" si="104"/>
        <v>85.76535927260737</v>
      </c>
      <c r="Y205">
        <f t="shared" si="105"/>
        <v>107.39361955038207</v>
      </c>
      <c r="Z205">
        <v>71.953000000000003</v>
      </c>
      <c r="AA205">
        <f t="shared" si="106"/>
        <v>9.6824608376443286E-2</v>
      </c>
      <c r="AB205">
        <f t="shared" si="111"/>
        <v>85.765359272607398</v>
      </c>
      <c r="AC205">
        <f t="shared" si="107"/>
        <v>107.39361955038208</v>
      </c>
      <c r="AD205">
        <f t="shared" si="108"/>
        <v>87.107220374999997</v>
      </c>
      <c r="AE205">
        <f t="shared" si="109"/>
        <v>12.840999154687021</v>
      </c>
      <c r="AF205">
        <f t="shared" si="110"/>
        <v>16.744846137958042</v>
      </c>
    </row>
    <row r="206" spans="1:32" x14ac:dyDescent="0.25">
      <c r="A206">
        <v>3635.5</v>
      </c>
      <c r="B206">
        <v>2.4500000000000002</v>
      </c>
      <c r="C206">
        <v>73.531000000000006</v>
      </c>
      <c r="D206">
        <f t="shared" si="84"/>
        <v>2450</v>
      </c>
      <c r="E206">
        <f t="shared" si="85"/>
        <v>4145.1904638859796</v>
      </c>
      <c r="F206">
        <f t="shared" si="86"/>
        <v>4549.1159007765436</v>
      </c>
      <c r="G206">
        <f t="shared" si="87"/>
        <v>4432.3273122900546</v>
      </c>
      <c r="H206">
        <f t="shared" si="88"/>
        <v>2478.5974838992261</v>
      </c>
      <c r="I206">
        <f t="shared" si="89"/>
        <v>2654.7833098183087</v>
      </c>
      <c r="J206">
        <f t="shared" si="90"/>
        <v>42.097379755633597</v>
      </c>
      <c r="K206">
        <f t="shared" si="91"/>
        <v>15.051441443619359</v>
      </c>
      <c r="L206">
        <f t="shared" si="92"/>
        <v>50.701415922810057</v>
      </c>
      <c r="M206">
        <f t="shared" si="93"/>
        <v>17.267292334120139</v>
      </c>
      <c r="N206">
        <f t="shared" si="94"/>
        <v>16.166831254569779</v>
      </c>
      <c r="O206">
        <f t="shared" si="95"/>
        <v>19.493954191033552</v>
      </c>
      <c r="P206" s="11">
        <f t="shared" si="96"/>
        <v>30.731319897834133</v>
      </c>
      <c r="Q206">
        <f t="shared" si="97"/>
        <v>40.451171229761265</v>
      </c>
      <c r="R206">
        <f t="shared" si="98"/>
        <v>0.29152781796900401</v>
      </c>
      <c r="S206">
        <f t="shared" si="99"/>
        <v>0.17132351868016474</v>
      </c>
      <c r="T206" s="14">
        <f t="shared" si="100"/>
        <v>16.231520759750556</v>
      </c>
      <c r="U206" s="14">
        <f t="shared" si="101"/>
        <v>22.728708486993124</v>
      </c>
      <c r="V206">
        <f t="shared" si="102"/>
        <v>43.302149659999998</v>
      </c>
      <c r="W206">
        <f t="shared" si="103"/>
        <v>87.110215499999995</v>
      </c>
      <c r="X206">
        <f t="shared" si="104"/>
        <v>85.028514171102842</v>
      </c>
      <c r="Y206">
        <f t="shared" si="105"/>
        <v>106.09461081872941</v>
      </c>
      <c r="Z206">
        <v>74.486000000000004</v>
      </c>
      <c r="AA206">
        <f t="shared" si="106"/>
        <v>0.12751238778304122</v>
      </c>
      <c r="AB206">
        <f t="shared" si="111"/>
        <v>85.028514171102842</v>
      </c>
      <c r="AC206">
        <f t="shared" si="107"/>
        <v>106.09461081872942</v>
      </c>
      <c r="AD206">
        <f t="shared" si="108"/>
        <v>87.110215499999995</v>
      </c>
      <c r="AE206">
        <f t="shared" si="109"/>
        <v>12.667176955824518</v>
      </c>
      <c r="AF206">
        <f t="shared" si="110"/>
        <v>16.673613295530998</v>
      </c>
    </row>
    <row r="207" spans="1:32" x14ac:dyDescent="0.25">
      <c r="A207">
        <v>3635.625</v>
      </c>
      <c r="B207">
        <v>2.4300000000000002</v>
      </c>
      <c r="C207">
        <v>74.822000000000003</v>
      </c>
      <c r="D207">
        <f t="shared" si="84"/>
        <v>2430</v>
      </c>
      <c r="E207">
        <f t="shared" si="85"/>
        <v>4073.6681724626446</v>
      </c>
      <c r="F207">
        <f t="shared" si="86"/>
        <v>4498.2707038036942</v>
      </c>
      <c r="G207">
        <f t="shared" si="87"/>
        <v>4365.3681430595279</v>
      </c>
      <c r="H207">
        <f t="shared" si="88"/>
        <v>2444.6962715364407</v>
      </c>
      <c r="I207">
        <f t="shared" si="89"/>
        <v>2632.8187143284599</v>
      </c>
      <c r="J207">
        <f t="shared" si="90"/>
        <v>40.325296881784404</v>
      </c>
      <c r="K207">
        <f t="shared" si="91"/>
        <v>14.522991859955944</v>
      </c>
      <c r="L207">
        <f t="shared" si="92"/>
        <v>49.169687559017554</v>
      </c>
      <c r="M207">
        <f t="shared" si="93"/>
        <v>16.844114549519137</v>
      </c>
      <c r="N207">
        <f t="shared" si="94"/>
        <v>15.481458459979279</v>
      </c>
      <c r="O207">
        <f t="shared" si="95"/>
        <v>18.526271756482203</v>
      </c>
      <c r="P207" s="11">
        <f t="shared" si="96"/>
        <v>29.707612081760008</v>
      </c>
      <c r="Q207">
        <f t="shared" si="97"/>
        <v>39.463442850184627</v>
      </c>
      <c r="R207">
        <f t="shared" si="98"/>
        <v>0.28655751517596484</v>
      </c>
      <c r="S207">
        <f t="shared" si="99"/>
        <v>0.17143120625807026</v>
      </c>
      <c r="T207" s="14">
        <f t="shared" si="100"/>
        <v>15.571617978174299</v>
      </c>
      <c r="U207" s="14">
        <f t="shared" si="101"/>
        <v>22.050676914484338</v>
      </c>
      <c r="V207">
        <f t="shared" si="102"/>
        <v>43.303638525000004</v>
      </c>
      <c r="W207">
        <f t="shared" si="103"/>
        <v>87.113210624999994</v>
      </c>
      <c r="X207">
        <f t="shared" si="104"/>
        <v>84.352379370400598</v>
      </c>
      <c r="Y207">
        <f t="shared" si="105"/>
        <v>104.90219912081395</v>
      </c>
      <c r="Z207">
        <v>75.951999999999998</v>
      </c>
      <c r="AA207">
        <f t="shared" si="106"/>
        <v>0.14527325813837971</v>
      </c>
      <c r="AB207">
        <f t="shared" si="111"/>
        <v>84.352379370400598</v>
      </c>
      <c r="AC207">
        <f t="shared" si="107"/>
        <v>104.90219912081395</v>
      </c>
      <c r="AD207">
        <f t="shared" si="108"/>
        <v>87.113210624999994</v>
      </c>
      <c r="AE207">
        <f t="shared" si="109"/>
        <v>12.399106663593278</v>
      </c>
      <c r="AF207">
        <f t="shared" si="110"/>
        <v>16.470911087212087</v>
      </c>
    </row>
    <row r="208" spans="1:32" x14ac:dyDescent="0.25">
      <c r="A208">
        <v>3635.75</v>
      </c>
      <c r="B208">
        <v>2.399</v>
      </c>
      <c r="C208">
        <v>75.637</v>
      </c>
      <c r="D208">
        <f t="shared" si="84"/>
        <v>2399</v>
      </c>
      <c r="E208">
        <f t="shared" si="85"/>
        <v>4029.7737879609185</v>
      </c>
      <c r="F208">
        <f t="shared" si="86"/>
        <v>4467.0661858614167</v>
      </c>
      <c r="G208">
        <f t="shared" si="87"/>
        <v>4324.2742202890122</v>
      </c>
      <c r="H208">
        <f t="shared" si="88"/>
        <v>2423.5945424770453</v>
      </c>
      <c r="I208">
        <f t="shared" si="89"/>
        <v>2619.1469040708776</v>
      </c>
      <c r="J208">
        <f t="shared" si="90"/>
        <v>38.957545200346395</v>
      </c>
      <c r="K208">
        <f t="shared" si="91"/>
        <v>14.09127140467252</v>
      </c>
      <c r="L208">
        <f t="shared" si="92"/>
        <v>47.871278060970653</v>
      </c>
      <c r="M208">
        <f t="shared" si="93"/>
        <v>16.456973281744645</v>
      </c>
      <c r="N208">
        <f t="shared" si="94"/>
        <v>14.957331497481363</v>
      </c>
      <c r="O208">
        <f t="shared" si="95"/>
        <v>17.812715453107558</v>
      </c>
      <c r="P208" s="11">
        <f t="shared" si="96"/>
        <v>28.857279285080949</v>
      </c>
      <c r="Q208">
        <f t="shared" si="97"/>
        <v>38.558376074499293</v>
      </c>
      <c r="R208">
        <f t="shared" si="98"/>
        <v>0.28351280695676806</v>
      </c>
      <c r="S208">
        <f t="shared" si="99"/>
        <v>0.1714905108727143</v>
      </c>
      <c r="T208" s="14">
        <f t="shared" si="100"/>
        <v>15.027347737956511</v>
      </c>
      <c r="U208" s="14">
        <f t="shared" si="101"/>
        <v>21.432731781681635</v>
      </c>
      <c r="V208">
        <f t="shared" si="102"/>
        <v>43.305127389999996</v>
      </c>
      <c r="W208">
        <f t="shared" si="103"/>
        <v>87.116205750000006</v>
      </c>
      <c r="X208">
        <f t="shared" si="104"/>
        <v>83.781629528680867</v>
      </c>
      <c r="Y208">
        <f t="shared" si="105"/>
        <v>103.85913693240933</v>
      </c>
      <c r="Z208">
        <v>76.569999999999993</v>
      </c>
      <c r="AA208">
        <f t="shared" si="106"/>
        <v>0.15276044632364516</v>
      </c>
      <c r="AB208">
        <f t="shared" si="111"/>
        <v>83.781629528680867</v>
      </c>
      <c r="AC208">
        <f t="shared" si="107"/>
        <v>103.85913693240931</v>
      </c>
      <c r="AD208">
        <f t="shared" si="108"/>
        <v>87.116205750000006</v>
      </c>
      <c r="AE208">
        <f t="shared" si="109"/>
        <v>12.107219567027242</v>
      </c>
      <c r="AF208">
        <f t="shared" si="110"/>
        <v>16.177364493378409</v>
      </c>
    </row>
    <row r="209" spans="1:32" x14ac:dyDescent="0.25">
      <c r="A209">
        <v>3635.875</v>
      </c>
      <c r="B209">
        <v>2.391</v>
      </c>
      <c r="C209">
        <v>75.91</v>
      </c>
      <c r="D209">
        <f t="shared" si="84"/>
        <v>2391</v>
      </c>
      <c r="E209">
        <f t="shared" si="85"/>
        <v>4015.2812541167173</v>
      </c>
      <c r="F209">
        <f t="shared" si="86"/>
        <v>4456.7634435515747</v>
      </c>
      <c r="G209">
        <f t="shared" si="87"/>
        <v>4310.7063101040703</v>
      </c>
      <c r="H209">
        <f t="shared" si="88"/>
        <v>2416.5769179091203</v>
      </c>
      <c r="I209">
        <f t="shared" si="89"/>
        <v>2614.6001851133192</v>
      </c>
      <c r="J209">
        <f t="shared" si="90"/>
        <v>38.548858167239729</v>
      </c>
      <c r="K209">
        <f t="shared" si="91"/>
        <v>13.963067004409204</v>
      </c>
      <c r="L209">
        <f t="shared" si="92"/>
        <v>47.491812276740454</v>
      </c>
      <c r="M209">
        <f t="shared" si="93"/>
        <v>16.345196700035096</v>
      </c>
      <c r="N209">
        <f t="shared" si="94"/>
        <v>14.801418876670262</v>
      </c>
      <c r="O209">
        <f t="shared" si="95"/>
        <v>17.598382864795056</v>
      </c>
      <c r="P209" s="11">
        <f t="shared" si="96"/>
        <v>28.605463877956495</v>
      </c>
      <c r="Q209">
        <f t="shared" si="97"/>
        <v>38.297102985586925</v>
      </c>
      <c r="R209">
        <f t="shared" si="98"/>
        <v>0.28250874997084652</v>
      </c>
      <c r="S209">
        <f t="shared" si="99"/>
        <v>0.17150939472954466</v>
      </c>
      <c r="T209" s="14">
        <f t="shared" si="100"/>
        <v>14.866855852449437</v>
      </c>
      <c r="U209" s="14">
        <f t="shared" si="101"/>
        <v>21.254947609528816</v>
      </c>
      <c r="V209">
        <f t="shared" si="102"/>
        <v>43.306616254999994</v>
      </c>
      <c r="W209">
        <f t="shared" si="103"/>
        <v>87.119200875000004</v>
      </c>
      <c r="X209">
        <f t="shared" si="104"/>
        <v>83.614907103192522</v>
      </c>
      <c r="Y209">
        <f t="shared" si="105"/>
        <v>103.55604707723533</v>
      </c>
      <c r="Z209">
        <v>77.491</v>
      </c>
      <c r="AA209">
        <f t="shared" si="106"/>
        <v>0.16391853745411372</v>
      </c>
      <c r="AB209">
        <f t="shared" si="111"/>
        <v>83.614907103192536</v>
      </c>
      <c r="AC209">
        <f t="shared" si="107"/>
        <v>103.55604707723536</v>
      </c>
      <c r="AD209">
        <f t="shared" si="108"/>
        <v>87.119200875000004</v>
      </c>
      <c r="AE209">
        <f t="shared" si="109"/>
        <v>12.094663979837758</v>
      </c>
      <c r="AF209">
        <f t="shared" si="110"/>
        <v>16.192381776715465</v>
      </c>
    </row>
    <row r="210" spans="1:32" x14ac:dyDescent="0.25">
      <c r="A210">
        <v>3636</v>
      </c>
      <c r="B210">
        <v>2.3820000000000001</v>
      </c>
      <c r="C210">
        <v>75.981999999999999</v>
      </c>
      <c r="D210">
        <f t="shared" si="84"/>
        <v>2382</v>
      </c>
      <c r="E210">
        <f t="shared" si="85"/>
        <v>4011.4764023058096</v>
      </c>
      <c r="F210">
        <f t="shared" si="86"/>
        <v>4454.0585743991996</v>
      </c>
      <c r="G210">
        <f t="shared" si="87"/>
        <v>4307.144207838699</v>
      </c>
      <c r="H210">
        <f t="shared" si="88"/>
        <v>2414.7303215050433</v>
      </c>
      <c r="I210">
        <f t="shared" si="89"/>
        <v>2613.4037753031175</v>
      </c>
      <c r="J210">
        <f t="shared" si="90"/>
        <v>38.331008050342653</v>
      </c>
      <c r="K210">
        <f t="shared" si="91"/>
        <v>13.889257455969314</v>
      </c>
      <c r="L210">
        <f t="shared" si="92"/>
        <v>47.255635201914444</v>
      </c>
      <c r="M210">
        <f t="shared" si="93"/>
        <v>16.268772475374774</v>
      </c>
      <c r="N210">
        <f t="shared" si="94"/>
        <v>14.718090251164895</v>
      </c>
      <c r="O210">
        <f t="shared" si="95"/>
        <v>17.491790027043102</v>
      </c>
      <c r="P210" s="11">
        <f t="shared" si="96"/>
        <v>28.457058530176703</v>
      </c>
      <c r="Q210">
        <f t="shared" si="97"/>
        <v>38.118199623676503</v>
      </c>
      <c r="R210">
        <f t="shared" si="98"/>
        <v>0.28224525634312941</v>
      </c>
      <c r="S210">
        <f t="shared" si="99"/>
        <v>0.17151431312270532</v>
      </c>
      <c r="T210" s="14">
        <f t="shared" si="100"/>
        <v>14.77241993089657</v>
      </c>
      <c r="U210" s="14">
        <f t="shared" si="101"/>
        <v>21.133369473329367</v>
      </c>
      <c r="V210">
        <f t="shared" si="102"/>
        <v>43.30810512</v>
      </c>
      <c r="W210">
        <f t="shared" si="103"/>
        <v>87.122196000000002</v>
      </c>
      <c r="X210">
        <f t="shared" si="104"/>
        <v>83.514280443511311</v>
      </c>
      <c r="Y210">
        <f t="shared" si="105"/>
        <v>103.36218286346853</v>
      </c>
      <c r="Z210">
        <v>78.662000000000006</v>
      </c>
      <c r="AA210">
        <f t="shared" si="106"/>
        <v>0.17810542639415572</v>
      </c>
      <c r="AB210">
        <f t="shared" si="111"/>
        <v>83.514280443511325</v>
      </c>
      <c r="AC210">
        <f t="shared" si="107"/>
        <v>103.36218286346853</v>
      </c>
      <c r="AD210">
        <f t="shared" si="108"/>
        <v>87.122196000000002</v>
      </c>
      <c r="AE210">
        <f t="shared" si="109"/>
        <v>12.149667607319762</v>
      </c>
      <c r="AF210">
        <f t="shared" si="110"/>
        <v>16.274466833106484</v>
      </c>
    </row>
    <row r="211" spans="1:32" x14ac:dyDescent="0.25">
      <c r="A211">
        <v>3636.125</v>
      </c>
      <c r="B211">
        <v>2.3679999999999999</v>
      </c>
      <c r="C211">
        <v>75.924000000000007</v>
      </c>
      <c r="D211">
        <f t="shared" si="84"/>
        <v>2368</v>
      </c>
      <c r="E211">
        <f t="shared" si="85"/>
        <v>4014.5408566461192</v>
      </c>
      <c r="F211">
        <f t="shared" si="86"/>
        <v>4456.2370949897258</v>
      </c>
      <c r="G211">
        <f t="shared" si="87"/>
        <v>4310.0131499920972</v>
      </c>
      <c r="H211">
        <f t="shared" si="88"/>
        <v>2416.2177203634146</v>
      </c>
      <c r="I211">
        <f t="shared" si="89"/>
        <v>2614.3674610234566</v>
      </c>
      <c r="J211">
        <f t="shared" si="90"/>
        <v>38.163962669964498</v>
      </c>
      <c r="K211">
        <f t="shared" si="91"/>
        <v>13.82463991496528</v>
      </c>
      <c r="L211">
        <f t="shared" si="92"/>
        <v>47.023860142733533</v>
      </c>
      <c r="M211">
        <f t="shared" si="93"/>
        <v>16.185083979939503</v>
      </c>
      <c r="N211">
        <f t="shared" si="94"/>
        <v>14.653692182854527</v>
      </c>
      <c r="O211">
        <f t="shared" si="95"/>
        <v>17.421285526271035</v>
      </c>
      <c r="P211" s="11">
        <f t="shared" si="96"/>
        <v>28.322418122745244</v>
      </c>
      <c r="Q211">
        <f t="shared" si="97"/>
        <v>37.921986891748141</v>
      </c>
      <c r="R211">
        <f t="shared" si="98"/>
        <v>0.28245747227948109</v>
      </c>
      <c r="S211">
        <f t="shared" si="99"/>
        <v>0.17151035295060257</v>
      </c>
      <c r="T211" s="14">
        <f t="shared" si="100"/>
        <v>14.686839004798214</v>
      </c>
      <c r="U211" s="14">
        <f t="shared" si="101"/>
        <v>21.000175960309722</v>
      </c>
      <c r="V211">
        <f t="shared" si="102"/>
        <v>43.309593985000006</v>
      </c>
      <c r="W211">
        <f t="shared" si="103"/>
        <v>87.125191125000001</v>
      </c>
      <c r="X211">
        <f t="shared" si="104"/>
        <v>83.418809620833173</v>
      </c>
      <c r="Y211">
        <f t="shared" si="105"/>
        <v>103.16461207635938</v>
      </c>
      <c r="Z211">
        <v>80.349999999999994</v>
      </c>
      <c r="AA211">
        <f t="shared" si="106"/>
        <v>0.19855586920439536</v>
      </c>
      <c r="AB211">
        <f t="shared" si="111"/>
        <v>83.418809620833173</v>
      </c>
      <c r="AC211">
        <f t="shared" si="107"/>
        <v>103.16461207635936</v>
      </c>
      <c r="AD211">
        <f t="shared" si="108"/>
        <v>87.125191125000001</v>
      </c>
      <c r="AE211">
        <f t="shared" si="109"/>
        <v>12.261118314292967</v>
      </c>
      <c r="AF211">
        <f t="shared" si="110"/>
        <v>16.416888062936433</v>
      </c>
    </row>
    <row r="212" spans="1:32" x14ac:dyDescent="0.25">
      <c r="A212">
        <v>3636.25</v>
      </c>
      <c r="B212">
        <v>2.35</v>
      </c>
      <c r="C212">
        <v>75.638000000000005</v>
      </c>
      <c r="D212">
        <f t="shared" si="84"/>
        <v>2350</v>
      </c>
      <c r="E212">
        <f t="shared" si="85"/>
        <v>4029.7205108543321</v>
      </c>
      <c r="F212">
        <f t="shared" si="86"/>
        <v>4467.0283111663448</v>
      </c>
      <c r="G212">
        <f t="shared" si="87"/>
        <v>4324.2243422618258</v>
      </c>
      <c r="H212">
        <f t="shared" si="88"/>
        <v>2423.5687907004794</v>
      </c>
      <c r="I212">
        <f t="shared" si="89"/>
        <v>2619.1302194948403</v>
      </c>
      <c r="J212">
        <f t="shared" si="90"/>
        <v>38.160821379660234</v>
      </c>
      <c r="K212">
        <f t="shared" si="91"/>
        <v>13.803161355654854</v>
      </c>
      <c r="L212">
        <f t="shared" si="92"/>
        <v>46.892703541989867</v>
      </c>
      <c r="M212">
        <f t="shared" si="93"/>
        <v>16.120631300677061</v>
      </c>
      <c r="N212">
        <f t="shared" si="94"/>
        <v>14.651440940635744</v>
      </c>
      <c r="O212">
        <f t="shared" si="95"/>
        <v>17.448325916221183</v>
      </c>
      <c r="P212" s="11">
        <f t="shared" si="96"/>
        <v>28.267302513226966</v>
      </c>
      <c r="Q212">
        <f t="shared" si="97"/>
        <v>37.770335450166677</v>
      </c>
      <c r="R212">
        <f t="shared" si="98"/>
        <v>0.283509114683477</v>
      </c>
      <c r="S212">
        <f t="shared" si="99"/>
        <v>0.17149058078700488</v>
      </c>
      <c r="T212" s="14">
        <f t="shared" si="100"/>
        <v>14.651832481552923</v>
      </c>
      <c r="U212" s="14">
        <f t="shared" si="101"/>
        <v>20.897337820066323</v>
      </c>
      <c r="V212">
        <f t="shared" si="102"/>
        <v>43.311082850000005</v>
      </c>
      <c r="W212">
        <f t="shared" si="103"/>
        <v>87.128186249999999</v>
      </c>
      <c r="X212">
        <f t="shared" si="104"/>
        <v>83.372389539449301</v>
      </c>
      <c r="Y212">
        <f t="shared" si="105"/>
        <v>103.03955972627531</v>
      </c>
      <c r="Z212">
        <v>82.885999999999996</v>
      </c>
      <c r="AA212">
        <f t="shared" si="106"/>
        <v>0.22927999418470818</v>
      </c>
      <c r="AB212">
        <f t="shared" si="111"/>
        <v>83.372389539449316</v>
      </c>
      <c r="AC212">
        <f t="shared" si="107"/>
        <v>103.03955972627533</v>
      </c>
      <c r="AD212">
        <f t="shared" si="108"/>
        <v>87.128186249999999</v>
      </c>
      <c r="AE212">
        <f t="shared" si="109"/>
        <v>12.490567137916381</v>
      </c>
      <c r="AF212">
        <f t="shared" si="110"/>
        <v>16.689703962420044</v>
      </c>
    </row>
    <row r="213" spans="1:32" x14ac:dyDescent="0.25">
      <c r="A213">
        <v>3636.375</v>
      </c>
      <c r="B213">
        <v>2.331</v>
      </c>
      <c r="C213">
        <v>75.001999999999995</v>
      </c>
      <c r="D213">
        <f t="shared" si="84"/>
        <v>2331</v>
      </c>
      <c r="E213">
        <f t="shared" si="85"/>
        <v>4063.8916295565455</v>
      </c>
      <c r="F213">
        <f t="shared" si="86"/>
        <v>4491.3205594517476</v>
      </c>
      <c r="G213">
        <f t="shared" si="87"/>
        <v>4356.2153435908385</v>
      </c>
      <c r="H213">
        <f t="shared" si="88"/>
        <v>2440.0160578365558</v>
      </c>
      <c r="I213">
        <f t="shared" si="89"/>
        <v>2629.7864038723046</v>
      </c>
      <c r="J213">
        <f t="shared" si="90"/>
        <v>38.496966577073607</v>
      </c>
      <c r="K213">
        <f t="shared" si="91"/>
        <v>13.878024262988076</v>
      </c>
      <c r="L213">
        <f t="shared" si="92"/>
        <v>47.020839617234472</v>
      </c>
      <c r="M213">
        <f t="shared" si="93"/>
        <v>16.120675091410483</v>
      </c>
      <c r="N213">
        <f t="shared" si="94"/>
        <v>14.779489434413506</v>
      </c>
      <c r="O213">
        <f t="shared" si="95"/>
        <v>17.667412207438353</v>
      </c>
      <c r="P213" s="11">
        <f t="shared" si="96"/>
        <v>28.39548463037778</v>
      </c>
      <c r="Q213">
        <f t="shared" si="97"/>
        <v>37.768960592847669</v>
      </c>
      <c r="R213">
        <f t="shared" si="98"/>
        <v>0.2858789342799985</v>
      </c>
      <c r="S213">
        <f t="shared" si="99"/>
        <v>0.17144475583941154</v>
      </c>
      <c r="T213" s="14">
        <f t="shared" si="100"/>
        <v>14.733270630790514</v>
      </c>
      <c r="U213" s="14">
        <f t="shared" si="101"/>
        <v>20.896405923928029</v>
      </c>
      <c r="V213">
        <f t="shared" si="102"/>
        <v>43.312571715000011</v>
      </c>
      <c r="W213">
        <f t="shared" si="103"/>
        <v>87.131181374999997</v>
      </c>
      <c r="X213">
        <f t="shared" si="104"/>
        <v>83.446231428348213</v>
      </c>
      <c r="Y213">
        <f t="shared" si="105"/>
        <v>103.113455039869</v>
      </c>
      <c r="Z213">
        <v>86.162000000000006</v>
      </c>
      <c r="AA213">
        <f t="shared" si="106"/>
        <v>0.26896936068135846</v>
      </c>
      <c r="AB213">
        <f t="shared" si="111"/>
        <v>83.446231428348213</v>
      </c>
      <c r="AC213">
        <f t="shared" si="107"/>
        <v>103.113455039869</v>
      </c>
      <c r="AD213">
        <f t="shared" si="108"/>
        <v>87.131181374999997</v>
      </c>
      <c r="AE213">
        <f t="shared" si="109"/>
        <v>12.875915379345432</v>
      </c>
      <c r="AF213">
        <f t="shared" si="110"/>
        <v>17.126312401059693</v>
      </c>
    </row>
    <row r="214" spans="1:32" x14ac:dyDescent="0.25">
      <c r="A214">
        <v>3636.5</v>
      </c>
      <c r="B214">
        <v>2.34</v>
      </c>
      <c r="C214">
        <v>74.063000000000002</v>
      </c>
      <c r="D214">
        <f t="shared" si="84"/>
        <v>2340</v>
      </c>
      <c r="E214">
        <f t="shared" si="85"/>
        <v>4115.4152545805591</v>
      </c>
      <c r="F214">
        <f t="shared" si="86"/>
        <v>4527.9487044813195</v>
      </c>
      <c r="G214">
        <f t="shared" si="87"/>
        <v>4404.4517613383196</v>
      </c>
      <c r="H214">
        <f t="shared" si="88"/>
        <v>2464.5558007996169</v>
      </c>
      <c r="I214">
        <f t="shared" si="89"/>
        <v>2645.6857033380716</v>
      </c>
      <c r="J214">
        <f t="shared" si="90"/>
        <v>39.631743959264419</v>
      </c>
      <c r="K214">
        <f t="shared" si="91"/>
        <v>14.213242590896797</v>
      </c>
      <c r="L214">
        <f t="shared" si="92"/>
        <v>47.975427560768907</v>
      </c>
      <c r="M214">
        <f t="shared" si="93"/>
        <v>16.379187647583073</v>
      </c>
      <c r="N214">
        <f t="shared" si="94"/>
        <v>15.21705226560276</v>
      </c>
      <c r="O214">
        <f t="shared" si="95"/>
        <v>18.291538134045034</v>
      </c>
      <c r="P214" s="11">
        <f t="shared" si="96"/>
        <v>29.042497636647543</v>
      </c>
      <c r="Q214">
        <f t="shared" si="97"/>
        <v>38.372191946067275</v>
      </c>
      <c r="R214">
        <f t="shared" si="98"/>
        <v>0.28945751431662531</v>
      </c>
      <c r="S214">
        <f t="shared" si="99"/>
        <v>0.17137042360368551</v>
      </c>
      <c r="T214" s="14">
        <f t="shared" si="100"/>
        <v>15.14559622924007</v>
      </c>
      <c r="U214" s="14">
        <f t="shared" si="101"/>
        <v>21.30601427818911</v>
      </c>
      <c r="V214">
        <f t="shared" si="102"/>
        <v>43.31406058000001</v>
      </c>
      <c r="W214">
        <f t="shared" si="103"/>
        <v>87.134176499999995</v>
      </c>
      <c r="X214">
        <f t="shared" si="104"/>
        <v>83.879135884327823</v>
      </c>
      <c r="Y214">
        <f t="shared" si="105"/>
        <v>103.86174481437916</v>
      </c>
      <c r="Z214">
        <v>90.340999999999994</v>
      </c>
      <c r="AA214">
        <f t="shared" si="106"/>
        <v>0.31959874486618767</v>
      </c>
      <c r="AB214">
        <f t="shared" si="111"/>
        <v>83.879135884327823</v>
      </c>
      <c r="AC214">
        <f t="shared" si="107"/>
        <v>103.86174481437916</v>
      </c>
      <c r="AD214">
        <f t="shared" si="108"/>
        <v>87.134176499999995</v>
      </c>
      <c r="AE214">
        <f t="shared" si="109"/>
        <v>13.598170803207928</v>
      </c>
      <c r="AF214">
        <f t="shared" si="110"/>
        <v>17.966485758362424</v>
      </c>
    </row>
    <row r="215" spans="1:32" x14ac:dyDescent="0.25">
      <c r="A215">
        <v>3636.625</v>
      </c>
      <c r="B215">
        <v>2.359</v>
      </c>
      <c r="C215">
        <v>73.061999999999998</v>
      </c>
      <c r="D215">
        <f t="shared" si="84"/>
        <v>2359</v>
      </c>
      <c r="E215">
        <f t="shared" si="85"/>
        <v>4171.7992937505132</v>
      </c>
      <c r="F215">
        <f t="shared" si="86"/>
        <v>4568.0321179272405</v>
      </c>
      <c r="G215">
        <f t="shared" si="87"/>
        <v>4457.2384988092299</v>
      </c>
      <c r="H215">
        <f t="shared" si="88"/>
        <v>2491.0608527758304</v>
      </c>
      <c r="I215">
        <f t="shared" si="89"/>
        <v>2662.8583265134607</v>
      </c>
      <c r="J215">
        <f t="shared" si="90"/>
        <v>41.055822150368648</v>
      </c>
      <c r="K215">
        <f t="shared" si="91"/>
        <v>14.638501262295872</v>
      </c>
      <c r="L215">
        <f t="shared" si="92"/>
        <v>49.225058218348586</v>
      </c>
      <c r="M215">
        <f t="shared" si="93"/>
        <v>16.727231327846599</v>
      </c>
      <c r="N215">
        <f t="shared" si="94"/>
        <v>15.770595562655387</v>
      </c>
      <c r="O215">
        <f t="shared" si="95"/>
        <v>19.068359212416052</v>
      </c>
      <c r="P215" s="11">
        <f t="shared" si="96"/>
        <v>29.867310245284905</v>
      </c>
      <c r="Q215">
        <f t="shared" si="97"/>
        <v>39.184494799234287</v>
      </c>
      <c r="R215">
        <f t="shared" si="98"/>
        <v>0.29337898925772615</v>
      </c>
      <c r="S215">
        <f t="shared" si="99"/>
        <v>0.1712785586339694</v>
      </c>
      <c r="T215" s="14">
        <f t="shared" si="100"/>
        <v>15.67423036187277</v>
      </c>
      <c r="U215" s="14">
        <f t="shared" si="101"/>
        <v>21.85987815477964</v>
      </c>
      <c r="V215">
        <f t="shared" si="102"/>
        <v>43.315549445000002</v>
      </c>
      <c r="W215">
        <f t="shared" si="103"/>
        <v>87.137171624999993</v>
      </c>
      <c r="X215">
        <f t="shared" si="104"/>
        <v>84.435283742858516</v>
      </c>
      <c r="Y215">
        <f t="shared" si="105"/>
        <v>104.84250596283137</v>
      </c>
      <c r="Z215">
        <v>93.058999999999997</v>
      </c>
      <c r="AA215">
        <f t="shared" si="106"/>
        <v>0.35252783465186999</v>
      </c>
      <c r="AB215">
        <f t="shared" si="111"/>
        <v>84.435283742858516</v>
      </c>
      <c r="AC215">
        <f t="shared" si="107"/>
        <v>104.84250596283137</v>
      </c>
      <c r="AD215">
        <f t="shared" si="108"/>
        <v>87.137171624999993</v>
      </c>
      <c r="AE215">
        <f t="shared" si="109"/>
        <v>14.271216652545224</v>
      </c>
      <c r="AF215">
        <f t="shared" si="110"/>
        <v>18.723159538234139</v>
      </c>
    </row>
    <row r="216" spans="1:32" x14ac:dyDescent="0.25">
      <c r="A216">
        <v>3636.75</v>
      </c>
      <c r="B216">
        <v>2.379</v>
      </c>
      <c r="C216">
        <v>72.13</v>
      </c>
      <c r="D216">
        <f t="shared" si="84"/>
        <v>2379</v>
      </c>
      <c r="E216">
        <f t="shared" si="85"/>
        <v>4225.7035907389436</v>
      </c>
      <c r="F216">
        <f t="shared" si="86"/>
        <v>4606.3526826563148</v>
      </c>
      <c r="G216">
        <f t="shared" si="87"/>
        <v>4507.7037016497989</v>
      </c>
      <c r="H216">
        <f t="shared" si="88"/>
        <v>2516.0673894203283</v>
      </c>
      <c r="I216">
        <f t="shared" si="89"/>
        <v>2679.0600616054307</v>
      </c>
      <c r="J216">
        <f t="shared" si="90"/>
        <v>42.480782020709135</v>
      </c>
      <c r="K216">
        <f t="shared" si="91"/>
        <v>15.060485762180429</v>
      </c>
      <c r="L216">
        <f t="shared" si="92"/>
        <v>50.478775903058747</v>
      </c>
      <c r="M216">
        <f t="shared" si="93"/>
        <v>17.074946133766829</v>
      </c>
      <c r="N216">
        <f t="shared" si="94"/>
        <v>16.328883635525088</v>
      </c>
      <c r="O216">
        <f t="shared" si="95"/>
        <v>19.850627749879834</v>
      </c>
      <c r="P216" s="11">
        <f t="shared" si="96"/>
        <v>30.684307640799965</v>
      </c>
      <c r="Q216">
        <f t="shared" si="97"/>
        <v>39.995568536533874</v>
      </c>
      <c r="R216">
        <f t="shared" si="98"/>
        <v>0.29713101591914592</v>
      </c>
      <c r="S216">
        <f t="shared" si="99"/>
        <v>0.17117700469461511</v>
      </c>
      <c r="T216" s="14">
        <f t="shared" si="100"/>
        <v>16.201105899287739</v>
      </c>
      <c r="U216" s="14">
        <f t="shared" si="101"/>
        <v>22.415488848305788</v>
      </c>
      <c r="V216">
        <f t="shared" si="102"/>
        <v>43.317038310000001</v>
      </c>
      <c r="W216">
        <f t="shared" si="103"/>
        <v>87.140166750000006</v>
      </c>
      <c r="X216">
        <f t="shared" si="104"/>
        <v>84.986797091082082</v>
      </c>
      <c r="Y216">
        <f t="shared" si="105"/>
        <v>105.81823137427762</v>
      </c>
      <c r="Z216">
        <v>93.807000000000002</v>
      </c>
      <c r="AA216">
        <f t="shared" si="106"/>
        <v>0.36158999769811373</v>
      </c>
      <c r="AB216">
        <f t="shared" si="111"/>
        <v>84.986797091082053</v>
      </c>
      <c r="AC216">
        <f t="shared" si="107"/>
        <v>105.81823137427759</v>
      </c>
      <c r="AD216">
        <f t="shared" si="108"/>
        <v>87.140166750000006</v>
      </c>
      <c r="AE216">
        <f t="shared" si="109"/>
        <v>14.742697494651466</v>
      </c>
      <c r="AF216">
        <f t="shared" si="110"/>
        <v>19.216420815592713</v>
      </c>
    </row>
    <row r="217" spans="1:32" x14ac:dyDescent="0.25">
      <c r="A217">
        <v>3636.875</v>
      </c>
      <c r="B217">
        <v>2.3940000000000001</v>
      </c>
      <c r="C217">
        <v>71.405000000000001</v>
      </c>
      <c r="D217">
        <f t="shared" si="84"/>
        <v>2394</v>
      </c>
      <c r="E217">
        <f t="shared" si="85"/>
        <v>4268.6086408514811</v>
      </c>
      <c r="F217">
        <f t="shared" si="86"/>
        <v>4636.8538827813181</v>
      </c>
      <c r="G217">
        <f t="shared" si="87"/>
        <v>4547.8714095651567</v>
      </c>
      <c r="H217">
        <f t="shared" si="88"/>
        <v>2535.7443603276188</v>
      </c>
      <c r="I217">
        <f t="shared" si="89"/>
        <v>2691.808771056264</v>
      </c>
      <c r="J217">
        <f t="shared" si="90"/>
        <v>43.62112123063212</v>
      </c>
      <c r="K217">
        <f t="shared" si="91"/>
        <v>15.393418709474378</v>
      </c>
      <c r="L217">
        <f t="shared" si="92"/>
        <v>51.471990949052461</v>
      </c>
      <c r="M217">
        <f t="shared" si="93"/>
        <v>17.346527697085431</v>
      </c>
      <c r="N217">
        <f t="shared" si="94"/>
        <v>16.778935554881599</v>
      </c>
      <c r="O217">
        <f t="shared" si="95"/>
        <v>20.483343121083809</v>
      </c>
      <c r="P217" s="11">
        <f t="shared" si="96"/>
        <v>31.326274349927374</v>
      </c>
      <c r="Q217">
        <f t="shared" si="97"/>
        <v>40.628497575131156</v>
      </c>
      <c r="R217">
        <f t="shared" si="98"/>
        <v>0.30011816938343139</v>
      </c>
      <c r="S217">
        <f t="shared" si="99"/>
        <v>0.1710844465419315</v>
      </c>
      <c r="T217" s="14">
        <f t="shared" si="100"/>
        <v>16.617331091015583</v>
      </c>
      <c r="U217" s="14">
        <f t="shared" si="101"/>
        <v>22.850832886557647</v>
      </c>
      <c r="V217">
        <f t="shared" si="102"/>
        <v>43.318527175000007</v>
      </c>
      <c r="W217">
        <f t="shared" si="103"/>
        <v>87.143161875000004</v>
      </c>
      <c r="X217">
        <f t="shared" si="104"/>
        <v>85.420247238612561</v>
      </c>
      <c r="Y217">
        <f t="shared" si="105"/>
        <v>106.58301102905678</v>
      </c>
      <c r="Z217">
        <v>92.641999999999996</v>
      </c>
      <c r="AA217">
        <f t="shared" si="106"/>
        <v>0.34747579990550148</v>
      </c>
      <c r="AB217">
        <f t="shared" si="111"/>
        <v>85.420247238612561</v>
      </c>
      <c r="AC217">
        <f t="shared" si="107"/>
        <v>106.58301102905678</v>
      </c>
      <c r="AD217">
        <f t="shared" si="108"/>
        <v>87.143161875000004</v>
      </c>
      <c r="AE217">
        <f t="shared" si="109"/>
        <v>14.922180200581158</v>
      </c>
      <c r="AF217">
        <f t="shared" si="110"/>
        <v>19.353267334721767</v>
      </c>
    </row>
    <row r="218" spans="1:32" x14ac:dyDescent="0.25">
      <c r="A218">
        <v>3637</v>
      </c>
      <c r="B218">
        <v>2.4060000000000001</v>
      </c>
      <c r="C218">
        <v>71.051000000000002</v>
      </c>
      <c r="D218">
        <f t="shared" si="84"/>
        <v>2406</v>
      </c>
      <c r="E218">
        <f t="shared" si="85"/>
        <v>4289.8762860480501</v>
      </c>
      <c r="F218">
        <f t="shared" si="86"/>
        <v>4651.9730517515582</v>
      </c>
      <c r="G218">
        <f t="shared" si="87"/>
        <v>4567.7821789981836</v>
      </c>
      <c r="H218">
        <f t="shared" si="88"/>
        <v>2545.4248598403956</v>
      </c>
      <c r="I218">
        <f t="shared" si="89"/>
        <v>2698.0807666905921</v>
      </c>
      <c r="J218">
        <f t="shared" si="90"/>
        <v>44.277710750331373</v>
      </c>
      <c r="K218">
        <f t="shared" si="91"/>
        <v>15.588925647326956</v>
      </c>
      <c r="L218">
        <f t="shared" si="92"/>
        <v>52.067892977779827</v>
      </c>
      <c r="M218">
        <f t="shared" si="93"/>
        <v>17.514813415547181</v>
      </c>
      <c r="N218">
        <f t="shared" si="94"/>
        <v>17.038266146685466</v>
      </c>
      <c r="O218">
        <f t="shared" si="95"/>
        <v>20.842333360874701</v>
      </c>
      <c r="P218" s="11">
        <f t="shared" si="96"/>
        <v>31.705666075024244</v>
      </c>
      <c r="Q218">
        <f t="shared" si="97"/>
        <v>41.020891119382334</v>
      </c>
      <c r="R218">
        <f t="shared" si="98"/>
        <v>0.30159878113521144</v>
      </c>
      <c r="S218">
        <f t="shared" si="99"/>
        <v>0.17103420248170562</v>
      </c>
      <c r="T218" s="14">
        <f t="shared" si="100"/>
        <v>16.864220045219003</v>
      </c>
      <c r="U218" s="14">
        <f t="shared" si="101"/>
        <v>23.121499895118895</v>
      </c>
      <c r="V218">
        <f t="shared" si="102"/>
        <v>43.320016040000006</v>
      </c>
      <c r="W218">
        <f t="shared" si="103"/>
        <v>87.146157000000002</v>
      </c>
      <c r="X218">
        <f t="shared" si="104"/>
        <v>85.678045655257364</v>
      </c>
      <c r="Y218">
        <f t="shared" si="105"/>
        <v>107.04611802222492</v>
      </c>
      <c r="Z218">
        <v>90.064999999999998</v>
      </c>
      <c r="AA218">
        <f t="shared" si="106"/>
        <v>0.31625495208441867</v>
      </c>
      <c r="AB218">
        <f t="shared" si="111"/>
        <v>85.678045655257364</v>
      </c>
      <c r="AC218">
        <f t="shared" si="107"/>
        <v>107.04611802222493</v>
      </c>
      <c r="AD218">
        <f t="shared" si="108"/>
        <v>87.146157000000002</v>
      </c>
      <c r="AE218">
        <f t="shared" si="109"/>
        <v>14.814188000531157</v>
      </c>
      <c r="AF218">
        <f t="shared" si="110"/>
        <v>19.166643323432663</v>
      </c>
    </row>
    <row r="219" spans="1:32" x14ac:dyDescent="0.25">
      <c r="A219">
        <v>3637.125</v>
      </c>
      <c r="B219">
        <v>2.427</v>
      </c>
      <c r="C219">
        <v>71.738</v>
      </c>
      <c r="D219">
        <f t="shared" si="84"/>
        <v>2427</v>
      </c>
      <c r="E219">
        <f t="shared" si="85"/>
        <v>4248.7942234241264</v>
      </c>
      <c r="F219">
        <f t="shared" si="86"/>
        <v>4622.7678134322123</v>
      </c>
      <c r="G219">
        <f t="shared" si="87"/>
        <v>4529.3211519696679</v>
      </c>
      <c r="H219">
        <f t="shared" si="88"/>
        <v>2526.6818344607054</v>
      </c>
      <c r="I219">
        <f t="shared" si="89"/>
        <v>2685.937160547091</v>
      </c>
      <c r="J219">
        <f t="shared" si="90"/>
        <v>43.8128164607364</v>
      </c>
      <c r="K219">
        <f t="shared" si="91"/>
        <v>15.494261891724946</v>
      </c>
      <c r="L219">
        <f t="shared" si="92"/>
        <v>51.864946937508044</v>
      </c>
      <c r="M219">
        <f t="shared" si="93"/>
        <v>17.509005210599653</v>
      </c>
      <c r="N219">
        <f t="shared" si="94"/>
        <v>16.846936516308737</v>
      </c>
      <c r="O219">
        <f t="shared" si="95"/>
        <v>20.526894248196001</v>
      </c>
      <c r="P219" s="11">
        <f t="shared" si="96"/>
        <v>31.548463737533122</v>
      </c>
      <c r="Q219">
        <f t="shared" si="97"/>
        <v>41.010593399272707</v>
      </c>
      <c r="R219">
        <f t="shared" si="98"/>
        <v>0.2987386346641584</v>
      </c>
      <c r="S219">
        <f t="shared" si="99"/>
        <v>0.17112859657056906</v>
      </c>
      <c r="T219" s="14">
        <f t="shared" si="100"/>
        <v>16.761839559794009</v>
      </c>
      <c r="U219" s="14">
        <f t="shared" si="101"/>
        <v>23.114389212988659</v>
      </c>
      <c r="V219">
        <f t="shared" si="102"/>
        <v>43.321504905000005</v>
      </c>
      <c r="W219">
        <f t="shared" si="103"/>
        <v>87.149152125000001</v>
      </c>
      <c r="X219">
        <f t="shared" si="104"/>
        <v>85.582702653673891</v>
      </c>
      <c r="Y219">
        <f t="shared" si="105"/>
        <v>106.94368901060548</v>
      </c>
      <c r="Z219">
        <v>88.218000000000004</v>
      </c>
      <c r="AA219">
        <f t="shared" si="106"/>
        <v>0.29387819386729025</v>
      </c>
      <c r="AB219">
        <f t="shared" si="111"/>
        <v>85.582702653673906</v>
      </c>
      <c r="AC219">
        <f t="shared" si="107"/>
        <v>106.94368901060547</v>
      </c>
      <c r="AD219">
        <f t="shared" si="108"/>
        <v>87.149152125000001</v>
      </c>
      <c r="AE219">
        <f t="shared" si="109"/>
        <v>14.534833851463151</v>
      </c>
      <c r="AF219">
        <f t="shared" si="110"/>
        <v>18.894173934028455</v>
      </c>
    </row>
    <row r="220" spans="1:32" x14ac:dyDescent="0.25">
      <c r="A220">
        <v>3637.25</v>
      </c>
      <c r="B220">
        <v>2.456</v>
      </c>
      <c r="C220">
        <v>73.355000000000004</v>
      </c>
      <c r="D220">
        <f t="shared" si="84"/>
        <v>2456</v>
      </c>
      <c r="E220">
        <f t="shared" si="85"/>
        <v>4155.1359825506097</v>
      </c>
      <c r="F220">
        <f t="shared" si="86"/>
        <v>4556.1861699952278</v>
      </c>
      <c r="G220">
        <f t="shared" si="87"/>
        <v>4441.6383068638806</v>
      </c>
      <c r="H220">
        <f t="shared" si="88"/>
        <v>2483.2652257406426</v>
      </c>
      <c r="I220">
        <f t="shared" si="89"/>
        <v>2657.8075397573625</v>
      </c>
      <c r="J220">
        <f t="shared" si="90"/>
        <v>42.403220762243627</v>
      </c>
      <c r="K220">
        <f t="shared" si="91"/>
        <v>15.145184781451412</v>
      </c>
      <c r="L220">
        <f t="shared" si="92"/>
        <v>50.983692412850601</v>
      </c>
      <c r="M220">
        <f t="shared" si="93"/>
        <v>17.349038895568501</v>
      </c>
      <c r="N220">
        <f t="shared" si="94"/>
        <v>16.285614621713599</v>
      </c>
      <c r="O220">
        <f t="shared" si="95"/>
        <v>19.6574118078033</v>
      </c>
      <c r="P220" s="11">
        <f t="shared" si="96"/>
        <v>30.914657671114472</v>
      </c>
      <c r="Q220">
        <f t="shared" si="97"/>
        <v>40.642103961330889</v>
      </c>
      <c r="R220">
        <f t="shared" si="98"/>
        <v>0.29221962696453763</v>
      </c>
      <c r="S220">
        <f t="shared" si="99"/>
        <v>0.17130707372245785</v>
      </c>
      <c r="T220" s="14">
        <f t="shared" si="100"/>
        <v>16.350232194344272</v>
      </c>
      <c r="U220" s="14">
        <f t="shared" si="101"/>
        <v>22.860208549224865</v>
      </c>
      <c r="V220">
        <f t="shared" si="102"/>
        <v>43.322993770000011</v>
      </c>
      <c r="W220">
        <f t="shared" si="103"/>
        <v>87.152147249999999</v>
      </c>
      <c r="X220">
        <f t="shared" si="104"/>
        <v>85.18210346431205</v>
      </c>
      <c r="Y220">
        <f t="shared" si="105"/>
        <v>106.34793091690561</v>
      </c>
      <c r="Z220">
        <v>86.912000000000006</v>
      </c>
      <c r="AA220">
        <f t="shared" si="106"/>
        <v>0.27805575411007871</v>
      </c>
      <c r="AB220">
        <f t="shared" si="111"/>
        <v>85.182103464312064</v>
      </c>
      <c r="AC220">
        <f t="shared" si="107"/>
        <v>106.34793091690563</v>
      </c>
      <c r="AD220">
        <f t="shared" si="108"/>
        <v>87.152147249999999</v>
      </c>
      <c r="AE220">
        <f t="shared" si="109"/>
        <v>14.100162841775287</v>
      </c>
      <c r="AF220">
        <f t="shared" si="110"/>
        <v>18.536847154628941</v>
      </c>
    </row>
    <row r="221" spans="1:32" x14ac:dyDescent="0.25">
      <c r="A221">
        <v>3637.375</v>
      </c>
      <c r="B221">
        <v>2.4700000000000002</v>
      </c>
      <c r="C221">
        <v>75.292000000000002</v>
      </c>
      <c r="D221">
        <f t="shared" si="84"/>
        <v>2470</v>
      </c>
      <c r="E221">
        <f t="shared" si="85"/>
        <v>4048.238856717845</v>
      </c>
      <c r="F221">
        <f t="shared" si="86"/>
        <v>4480.1930032407163</v>
      </c>
      <c r="G221">
        <f t="shared" si="87"/>
        <v>4341.5612176592458</v>
      </c>
      <c r="H221">
        <f t="shared" si="88"/>
        <v>2432.4992880250284</v>
      </c>
      <c r="I221">
        <f t="shared" si="89"/>
        <v>2624.9162887114157</v>
      </c>
      <c r="J221">
        <f t="shared" si="90"/>
        <v>40.478947467369309</v>
      </c>
      <c r="K221">
        <f t="shared" si="91"/>
        <v>14.615120382018405</v>
      </c>
      <c r="L221">
        <f t="shared" si="92"/>
        <v>49.57815948532906</v>
      </c>
      <c r="M221">
        <f t="shared" si="93"/>
        <v>17.018758241174005</v>
      </c>
      <c r="N221">
        <f t="shared" si="94"/>
        <v>15.540643002981049</v>
      </c>
      <c r="O221">
        <f t="shared" si="95"/>
        <v>18.545378651390386</v>
      </c>
      <c r="P221" s="11">
        <f t="shared" si="96"/>
        <v>29.915759688073535</v>
      </c>
      <c r="Q221">
        <f t="shared" si="97"/>
        <v>39.873793732526693</v>
      </c>
      <c r="R221">
        <f t="shared" si="98"/>
        <v>0.28479299284902521</v>
      </c>
      <c r="S221">
        <f t="shared" si="99"/>
        <v>0.17146601319180851</v>
      </c>
      <c r="T221" s="14">
        <f t="shared" si="100"/>
        <v>15.7053855005611</v>
      </c>
      <c r="U221" s="14">
        <f t="shared" si="101"/>
        <v>22.331906156904857</v>
      </c>
      <c r="V221">
        <f t="shared" si="102"/>
        <v>43.324482635000003</v>
      </c>
      <c r="W221">
        <f t="shared" si="103"/>
        <v>87.155142374999997</v>
      </c>
      <c r="X221">
        <f t="shared" si="104"/>
        <v>84.546347370368807</v>
      </c>
      <c r="Y221">
        <f t="shared" si="105"/>
        <v>105.30923242460109</v>
      </c>
      <c r="Z221">
        <v>85.283000000000001</v>
      </c>
      <c r="AA221">
        <f t="shared" si="106"/>
        <v>0.25832010758289825</v>
      </c>
      <c r="AB221">
        <f t="shared" si="111"/>
        <v>84.546347370368821</v>
      </c>
      <c r="AC221">
        <f t="shared" si="107"/>
        <v>105.30923242460111</v>
      </c>
      <c r="AD221">
        <f t="shared" si="108"/>
        <v>87.155142374999997</v>
      </c>
      <c r="AE221">
        <f t="shared" si="109"/>
        <v>13.472363875833034</v>
      </c>
      <c r="AF221">
        <f t="shared" si="110"/>
        <v>17.956898433325513</v>
      </c>
    </row>
    <row r="222" spans="1:32" x14ac:dyDescent="0.25">
      <c r="A222">
        <v>3637.5</v>
      </c>
      <c r="B222">
        <v>2.464</v>
      </c>
      <c r="C222">
        <v>76.938999999999993</v>
      </c>
      <c r="D222">
        <f t="shared" si="84"/>
        <v>2464</v>
      </c>
      <c r="E222">
        <f t="shared" si="85"/>
        <v>3961.5799529497399</v>
      </c>
      <c r="F222">
        <f t="shared" si="86"/>
        <v>4418.58718855197</v>
      </c>
      <c r="G222">
        <f t="shared" si="87"/>
        <v>4260.4311519515468</v>
      </c>
      <c r="H222">
        <f t="shared" si="88"/>
        <v>2390.3508192104346</v>
      </c>
      <c r="I222">
        <f t="shared" si="89"/>
        <v>2597.6082957664403</v>
      </c>
      <c r="J222">
        <f t="shared" si="90"/>
        <v>38.670301142983078</v>
      </c>
      <c r="K222">
        <f t="shared" si="91"/>
        <v>14.078746623849588</v>
      </c>
      <c r="L222">
        <f t="shared" si="92"/>
        <v>48.106920998346922</v>
      </c>
      <c r="M222">
        <f t="shared" si="93"/>
        <v>16.626009666690127</v>
      </c>
      <c r="N222">
        <f t="shared" si="94"/>
        <v>14.854901664966668</v>
      </c>
      <c r="O222">
        <f t="shared" si="95"/>
        <v>17.55341204634712</v>
      </c>
      <c r="P222" s="11">
        <f t="shared" si="96"/>
        <v>28.882710459132689</v>
      </c>
      <c r="Q222">
        <f t="shared" si="97"/>
        <v>38.957337122093463</v>
      </c>
      <c r="R222">
        <f t="shared" si="98"/>
        <v>0.27879453458984899</v>
      </c>
      <c r="S222">
        <f t="shared" si="99"/>
        <v>0.17157808467246646</v>
      </c>
      <c r="T222" s="14">
        <f t="shared" si="100"/>
        <v>15.043573607065621</v>
      </c>
      <c r="U222" s="14">
        <f t="shared" si="101"/>
        <v>21.704729304038096</v>
      </c>
      <c r="V222">
        <f t="shared" si="102"/>
        <v>43.325971500000001</v>
      </c>
      <c r="W222">
        <f t="shared" si="103"/>
        <v>87.158137499999995</v>
      </c>
      <c r="X222">
        <f t="shared" si="104"/>
        <v>83.882621370732096</v>
      </c>
      <c r="Y222">
        <f t="shared" si="105"/>
        <v>104.16635316409406</v>
      </c>
      <c r="Z222">
        <v>83.924999999999997</v>
      </c>
      <c r="AA222">
        <f t="shared" si="106"/>
        <v>0.24186767788129535</v>
      </c>
      <c r="AB222">
        <f t="shared" si="111"/>
        <v>83.882621370732096</v>
      </c>
      <c r="AC222">
        <f t="shared" si="107"/>
        <v>104.16635316409406</v>
      </c>
      <c r="AD222">
        <f t="shared" si="108"/>
        <v>87.158137499999995</v>
      </c>
      <c r="AE222">
        <f t="shared" si="109"/>
        <v>12.868539704161323</v>
      </c>
      <c r="AF222">
        <f t="shared" si="110"/>
        <v>17.357236615081579</v>
      </c>
    </row>
    <row r="223" spans="1:32" x14ac:dyDescent="0.25">
      <c r="A223">
        <v>3637.625</v>
      </c>
      <c r="B223">
        <v>2.4420000000000002</v>
      </c>
      <c r="C223">
        <v>77.784000000000006</v>
      </c>
      <c r="D223">
        <f t="shared" si="84"/>
        <v>2442</v>
      </c>
      <c r="E223">
        <f t="shared" si="85"/>
        <v>3918.5436593643935</v>
      </c>
      <c r="F223">
        <f t="shared" si="86"/>
        <v>4387.9926874421471</v>
      </c>
      <c r="G223">
        <f t="shared" si="87"/>
        <v>4220.1405738969452</v>
      </c>
      <c r="H223">
        <f t="shared" si="88"/>
        <v>2369.0752833939478</v>
      </c>
      <c r="I223">
        <f t="shared" si="89"/>
        <v>2583.8238761109392</v>
      </c>
      <c r="J223">
        <f t="shared" si="90"/>
        <v>37.496871930062227</v>
      </c>
      <c r="K223">
        <f t="shared" si="91"/>
        <v>13.705768219463774</v>
      </c>
      <c r="L223">
        <f t="shared" si="92"/>
        <v>47.019439732761732</v>
      </c>
      <c r="M223">
        <f t="shared" si="93"/>
        <v>16.303148099182259</v>
      </c>
      <c r="N223">
        <f t="shared" si="94"/>
        <v>14.413143534397214</v>
      </c>
      <c r="O223">
        <f t="shared" si="95"/>
        <v>16.944720679654502</v>
      </c>
      <c r="P223" s="11">
        <f t="shared" si="96"/>
        <v>28.149273517576017</v>
      </c>
      <c r="Q223">
        <f t="shared" si="97"/>
        <v>38.202636463007416</v>
      </c>
      <c r="R223">
        <f t="shared" si="98"/>
        <v>0.27582627619556621</v>
      </c>
      <c r="S223">
        <f t="shared" si="99"/>
        <v>0.17163373081679864</v>
      </c>
      <c r="T223" s="14">
        <f t="shared" si="100"/>
        <v>14.576918399054932</v>
      </c>
      <c r="U223" s="14">
        <f t="shared" si="101"/>
        <v>21.190734615441226</v>
      </c>
      <c r="V223">
        <f t="shared" si="102"/>
        <v>43.327460365</v>
      </c>
      <c r="W223">
        <f t="shared" si="103"/>
        <v>87.161132624999993</v>
      </c>
      <c r="X223">
        <f t="shared" si="104"/>
        <v>83.398163521963681</v>
      </c>
      <c r="Y223">
        <f t="shared" si="105"/>
        <v>103.28800420296604</v>
      </c>
      <c r="Z223">
        <v>83.902000000000001</v>
      </c>
      <c r="AA223">
        <f t="shared" si="106"/>
        <v>0.24158902848281463</v>
      </c>
      <c r="AB223">
        <f t="shared" si="111"/>
        <v>83.398163521963681</v>
      </c>
      <c r="AC223">
        <f t="shared" si="107"/>
        <v>103.28800420296604</v>
      </c>
      <c r="AD223">
        <f t="shared" si="108"/>
        <v>87.161132624999993</v>
      </c>
      <c r="AE223">
        <f t="shared" si="109"/>
        <v>12.539472964560067</v>
      </c>
      <c r="AF223">
        <f t="shared" si="110"/>
        <v>17.017878873630309</v>
      </c>
    </row>
    <row r="224" spans="1:32" x14ac:dyDescent="0.25">
      <c r="A224">
        <v>3637.75</v>
      </c>
      <c r="B224">
        <v>2.4159999999999999</v>
      </c>
      <c r="C224">
        <v>77.58</v>
      </c>
      <c r="D224">
        <f t="shared" si="84"/>
        <v>2416</v>
      </c>
      <c r="E224">
        <f t="shared" si="85"/>
        <v>3928.847641144625</v>
      </c>
      <c r="F224">
        <f t="shared" si="86"/>
        <v>4395.3177880897138</v>
      </c>
      <c r="G224">
        <f t="shared" si="87"/>
        <v>4229.7871616395978</v>
      </c>
      <c r="H224">
        <f t="shared" si="88"/>
        <v>2374.1903863567495</v>
      </c>
      <c r="I224">
        <f t="shared" si="89"/>
        <v>2587.1379513205379</v>
      </c>
      <c r="J224">
        <f t="shared" si="90"/>
        <v>37.292998590183686</v>
      </c>
      <c r="K224">
        <f t="shared" si="91"/>
        <v>13.618460457455848</v>
      </c>
      <c r="L224">
        <f t="shared" si="92"/>
        <v>46.674265395247609</v>
      </c>
      <c r="M224">
        <f t="shared" si="93"/>
        <v>16.170971194457881</v>
      </c>
      <c r="N224">
        <f t="shared" si="94"/>
        <v>14.332323006331848</v>
      </c>
      <c r="O224">
        <f t="shared" si="95"/>
        <v>16.870530246189979</v>
      </c>
      <c r="P224" s="11">
        <f t="shared" si="96"/>
        <v>27.962373874239326</v>
      </c>
      <c r="Q224">
        <f t="shared" si="97"/>
        <v>37.89247383191168</v>
      </c>
      <c r="R224">
        <f t="shared" si="98"/>
        <v>0.2765362018793564</v>
      </c>
      <c r="S224">
        <f t="shared" si="99"/>
        <v>0.17162022541040078</v>
      </c>
      <c r="T224" s="14">
        <f t="shared" si="100"/>
        <v>14.458436141117961</v>
      </c>
      <c r="U224" s="14">
        <f t="shared" si="101"/>
        <v>20.980155245570312</v>
      </c>
      <c r="V224">
        <f t="shared" si="102"/>
        <v>43.328949230000006</v>
      </c>
      <c r="W224">
        <f t="shared" si="103"/>
        <v>87.164127750000006</v>
      </c>
      <c r="X224">
        <f t="shared" si="104"/>
        <v>83.25630918451381</v>
      </c>
      <c r="Y224">
        <f t="shared" si="105"/>
        <v>102.98489404175243</v>
      </c>
      <c r="Z224">
        <v>85.837000000000003</v>
      </c>
      <c r="AA224">
        <f t="shared" si="106"/>
        <v>0.26503192352891297</v>
      </c>
      <c r="AB224">
        <f t="shared" si="111"/>
        <v>83.25630918451381</v>
      </c>
      <c r="AC224">
        <f t="shared" si="107"/>
        <v>102.98489404175243</v>
      </c>
      <c r="AD224">
        <f t="shared" si="108"/>
        <v>87.164127750000006</v>
      </c>
      <c r="AE224">
        <f t="shared" si="109"/>
        <v>12.64740904201766</v>
      </c>
      <c r="AF224">
        <f t="shared" si="110"/>
        <v>17.138802961491205</v>
      </c>
    </row>
    <row r="225" spans="1:32" x14ac:dyDescent="0.25">
      <c r="A225">
        <v>3637.875</v>
      </c>
      <c r="B225">
        <v>2.4039999999999999</v>
      </c>
      <c r="C225">
        <v>76.760999999999996</v>
      </c>
      <c r="D225">
        <f t="shared" si="84"/>
        <v>2404</v>
      </c>
      <c r="E225">
        <f t="shared" si="85"/>
        <v>3970.7664048149454</v>
      </c>
      <c r="F225">
        <f t="shared" si="86"/>
        <v>4425.1178371829446</v>
      </c>
      <c r="G225">
        <f t="shared" si="87"/>
        <v>4269.0315081877516</v>
      </c>
      <c r="H225">
        <f t="shared" si="88"/>
        <v>2394.8623163477332</v>
      </c>
      <c r="I225">
        <f t="shared" si="89"/>
        <v>2600.5312947616962</v>
      </c>
      <c r="J225">
        <f t="shared" si="90"/>
        <v>37.903833963223242</v>
      </c>
      <c r="K225">
        <f t="shared" si="91"/>
        <v>13.787818696286882</v>
      </c>
      <c r="L225">
        <f t="shared" si="92"/>
        <v>47.07432956658301</v>
      </c>
      <c r="M225">
        <f t="shared" si="93"/>
        <v>16.257682288144007</v>
      </c>
      <c r="N225">
        <f t="shared" si="94"/>
        <v>14.558964990294996</v>
      </c>
      <c r="O225">
        <f t="shared" si="95"/>
        <v>17.222139004026808</v>
      </c>
      <c r="P225" s="11">
        <f t="shared" si="96"/>
        <v>28.279098696141141</v>
      </c>
      <c r="Q225">
        <f t="shared" si="97"/>
        <v>38.093907715876405</v>
      </c>
      <c r="R225">
        <f t="shared" si="98"/>
        <v>0.27942914828499771</v>
      </c>
      <c r="S225">
        <f t="shared" si="99"/>
        <v>0.17156637215307657</v>
      </c>
      <c r="T225" s="14">
        <f t="shared" si="100"/>
        <v>14.659323502496271</v>
      </c>
      <c r="U225" s="14">
        <f t="shared" si="101"/>
        <v>21.116871204595792</v>
      </c>
      <c r="V225">
        <f t="shared" si="102"/>
        <v>43.330438094999998</v>
      </c>
      <c r="W225">
        <f t="shared" si="103"/>
        <v>87.167122875000004</v>
      </c>
      <c r="X225">
        <f t="shared" si="104"/>
        <v>83.449964901095115</v>
      </c>
      <c r="Y225">
        <f t="shared" si="105"/>
        <v>103.28433729263081</v>
      </c>
      <c r="Z225">
        <v>86.831000000000003</v>
      </c>
      <c r="AA225">
        <f t="shared" si="106"/>
        <v>0.27707442361977691</v>
      </c>
      <c r="AB225">
        <f t="shared" si="111"/>
        <v>83.449964901095115</v>
      </c>
      <c r="AC225">
        <f t="shared" si="107"/>
        <v>103.28433729263081</v>
      </c>
      <c r="AD225">
        <f t="shared" si="108"/>
        <v>87.167122875000004</v>
      </c>
      <c r="AE225">
        <f t="shared" si="109"/>
        <v>12.88999137780462</v>
      </c>
      <c r="AF225">
        <f t="shared" si="110"/>
        <v>17.363712587895737</v>
      </c>
    </row>
    <row r="226" spans="1:32" x14ac:dyDescent="0.25">
      <c r="A226">
        <v>3638</v>
      </c>
      <c r="B226">
        <v>2.391</v>
      </c>
      <c r="C226">
        <v>76.274000000000001</v>
      </c>
      <c r="D226">
        <f t="shared" si="84"/>
        <v>2391</v>
      </c>
      <c r="E226">
        <f t="shared" si="85"/>
        <v>3996.1192542675089</v>
      </c>
      <c r="F226">
        <f t="shared" si="86"/>
        <v>4443.1411778587717</v>
      </c>
      <c r="G226">
        <f t="shared" si="87"/>
        <v>4292.7668458452417</v>
      </c>
      <c r="H226">
        <f t="shared" si="88"/>
        <v>2407.2592425681687</v>
      </c>
      <c r="I226">
        <f t="shared" si="89"/>
        <v>2608.5632632599168</v>
      </c>
      <c r="J226">
        <f t="shared" si="90"/>
        <v>38.181805104537084</v>
      </c>
      <c r="K226">
        <f t="shared" si="91"/>
        <v>13.855598872683327</v>
      </c>
      <c r="L226">
        <f t="shared" si="92"/>
        <v>47.201934931584702</v>
      </c>
      <c r="M226">
        <f t="shared" si="93"/>
        <v>16.269804095544281</v>
      </c>
      <c r="N226">
        <f t="shared" si="94"/>
        <v>14.662326740496141</v>
      </c>
      <c r="O226">
        <f t="shared" si="95"/>
        <v>17.395131302031288</v>
      </c>
      <c r="P226" s="11">
        <f t="shared" si="96"/>
        <v>28.399401343902955</v>
      </c>
      <c r="Q226">
        <f t="shared" si="97"/>
        <v>38.12125866263105</v>
      </c>
      <c r="R226">
        <f t="shared" si="98"/>
        <v>0.28118223400509212</v>
      </c>
      <c r="S226">
        <f t="shared" si="99"/>
        <v>0.1715340405687831</v>
      </c>
      <c r="T226" s="14">
        <f t="shared" si="100"/>
        <v>14.735760347709414</v>
      </c>
      <c r="U226" s="14">
        <f t="shared" si="101"/>
        <v>21.135447240287629</v>
      </c>
      <c r="V226">
        <f t="shared" si="102"/>
        <v>43.331926959999997</v>
      </c>
      <c r="W226">
        <f t="shared" si="103"/>
        <v>87.170118000000002</v>
      </c>
      <c r="X226">
        <f t="shared" si="104"/>
        <v>83.518801940877523</v>
      </c>
      <c r="Y226">
        <f t="shared" si="105"/>
        <v>103.36796293744155</v>
      </c>
      <c r="Z226">
        <v>86.519000000000005</v>
      </c>
      <c r="AA226">
        <f t="shared" si="106"/>
        <v>0.27329448395342931</v>
      </c>
      <c r="AB226">
        <f t="shared" si="111"/>
        <v>83.518801940877523</v>
      </c>
      <c r="AC226">
        <f t="shared" si="107"/>
        <v>103.36796293744156</v>
      </c>
      <c r="AD226">
        <f t="shared" si="108"/>
        <v>87.170118000000002</v>
      </c>
      <c r="AE226">
        <f t="shared" si="109"/>
        <v>12.913517093300191</v>
      </c>
      <c r="AF226">
        <f t="shared" si="110"/>
        <v>17.334151498362175</v>
      </c>
    </row>
    <row r="227" spans="1:32" x14ac:dyDescent="0.25">
      <c r="A227">
        <v>3638.125</v>
      </c>
      <c r="B227">
        <v>2.3730000000000002</v>
      </c>
      <c r="C227">
        <v>76.379000000000005</v>
      </c>
      <c r="D227">
        <f t="shared" si="84"/>
        <v>2373</v>
      </c>
      <c r="E227">
        <f t="shared" si="85"/>
        <v>3990.6256955445865</v>
      </c>
      <c r="F227">
        <f t="shared" si="86"/>
        <v>4439.2358069626462</v>
      </c>
      <c r="G227">
        <f t="shared" si="87"/>
        <v>4287.6237761688417</v>
      </c>
      <c r="H227">
        <f t="shared" si="88"/>
        <v>2404.5797140655668</v>
      </c>
      <c r="I227">
        <f t="shared" si="89"/>
        <v>2606.8271967430805</v>
      </c>
      <c r="J227">
        <f t="shared" si="90"/>
        <v>37.790246737725319</v>
      </c>
      <c r="K227">
        <f t="shared" si="91"/>
        <v>13.720694545874561</v>
      </c>
      <c r="L227">
        <f t="shared" si="92"/>
        <v>46.764270926721188</v>
      </c>
      <c r="M227">
        <f t="shared" si="93"/>
        <v>16.12583548392119</v>
      </c>
      <c r="N227">
        <f t="shared" si="94"/>
        <v>14.512599958878809</v>
      </c>
      <c r="O227">
        <f t="shared" si="95"/>
        <v>17.206678191529289</v>
      </c>
      <c r="P227" s="11">
        <f t="shared" si="96"/>
        <v>28.126901657993912</v>
      </c>
      <c r="Q227">
        <f t="shared" si="97"/>
        <v>37.784156834750043</v>
      </c>
      <c r="R227">
        <f t="shared" si="98"/>
        <v>0.2808021679770995</v>
      </c>
      <c r="S227">
        <f t="shared" si="99"/>
        <v>0.17154106131195532</v>
      </c>
      <c r="T227" s="14">
        <f t="shared" si="100"/>
        <v>14.562726735752568</v>
      </c>
      <c r="U227" s="14">
        <f t="shared" si="101"/>
        <v>20.906706558143544</v>
      </c>
      <c r="V227">
        <f t="shared" si="102"/>
        <v>43.333415825000003</v>
      </c>
      <c r="W227">
        <f t="shared" si="103"/>
        <v>87.173113125</v>
      </c>
      <c r="X227">
        <f t="shared" si="104"/>
        <v>83.330856998413708</v>
      </c>
      <c r="Y227">
        <f t="shared" si="105"/>
        <v>103.00437628879756</v>
      </c>
      <c r="Z227">
        <v>86.358999999999995</v>
      </c>
      <c r="AA227">
        <f t="shared" si="106"/>
        <v>0.27135605335530216</v>
      </c>
      <c r="AB227">
        <f t="shared" si="111"/>
        <v>83.330856998413708</v>
      </c>
      <c r="AC227">
        <f t="shared" si="107"/>
        <v>103.00437628879754</v>
      </c>
      <c r="AD227">
        <f t="shared" si="108"/>
        <v>87.173113125</v>
      </c>
      <c r="AE227">
        <f t="shared" si="109"/>
        <v>12.773706254630284</v>
      </c>
      <c r="AF227">
        <f t="shared" si="110"/>
        <v>17.159505385791629</v>
      </c>
    </row>
    <row r="228" spans="1:32" x14ac:dyDescent="0.25">
      <c r="A228">
        <v>3638.25</v>
      </c>
      <c r="B228">
        <v>2.3530000000000002</v>
      </c>
      <c r="C228">
        <v>76.888000000000005</v>
      </c>
      <c r="D228">
        <f t="shared" si="84"/>
        <v>2353</v>
      </c>
      <c r="E228">
        <f t="shared" si="85"/>
        <v>3964.2076787014876</v>
      </c>
      <c r="F228">
        <f t="shared" si="86"/>
        <v>4420.455238788888</v>
      </c>
      <c r="G228">
        <f t="shared" si="87"/>
        <v>4262.8912288003321</v>
      </c>
      <c r="H228">
        <f t="shared" si="88"/>
        <v>2391.642371456006</v>
      </c>
      <c r="I228">
        <f t="shared" si="89"/>
        <v>2598.4450924663465</v>
      </c>
      <c r="J228">
        <f t="shared" si="90"/>
        <v>36.977259749267844</v>
      </c>
      <c r="K228">
        <f t="shared" si="91"/>
        <v>13.459049957116546</v>
      </c>
      <c r="L228">
        <f t="shared" si="92"/>
        <v>45.9786188911743</v>
      </c>
      <c r="M228">
        <f t="shared" si="93"/>
        <v>15.887260462317421</v>
      </c>
      <c r="N228">
        <f t="shared" si="94"/>
        <v>14.204097966539457</v>
      </c>
      <c r="O228">
        <f t="shared" si="95"/>
        <v>16.789535267665443</v>
      </c>
      <c r="P228" s="11">
        <f t="shared" si="96"/>
        <v>27.609504047223581</v>
      </c>
      <c r="Q228">
        <f t="shared" si="97"/>
        <v>37.226225838489512</v>
      </c>
      <c r="R228">
        <f t="shared" si="98"/>
        <v>0.27897602740932903</v>
      </c>
      <c r="S228">
        <f t="shared" si="99"/>
        <v>0.17157473205608426</v>
      </c>
      <c r="T228" s="14">
        <f t="shared" si="100"/>
        <v>14.235225935657265</v>
      </c>
      <c r="U228" s="14">
        <f t="shared" si="101"/>
        <v>20.529131960040047</v>
      </c>
      <c r="V228">
        <f t="shared" si="102"/>
        <v>43.334904690000002</v>
      </c>
      <c r="W228">
        <f t="shared" si="103"/>
        <v>87.176108249999999</v>
      </c>
      <c r="X228">
        <f t="shared" si="104"/>
        <v>82.982952097471212</v>
      </c>
      <c r="Y228">
        <f t="shared" si="105"/>
        <v>102.36540986149846</v>
      </c>
      <c r="Z228">
        <v>87.114000000000004</v>
      </c>
      <c r="AA228">
        <f t="shared" si="106"/>
        <v>0.28050302274021405</v>
      </c>
      <c r="AB228">
        <f t="shared" si="111"/>
        <v>82.982952097471198</v>
      </c>
      <c r="AC228">
        <f t="shared" si="107"/>
        <v>102.36540986149845</v>
      </c>
      <c r="AD228">
        <f t="shared" si="108"/>
        <v>87.176108249999999</v>
      </c>
      <c r="AE228">
        <f t="shared" si="109"/>
        <v>12.612390909010124</v>
      </c>
      <c r="AF228">
        <f t="shared" si="110"/>
        <v>17.005438110697867</v>
      </c>
    </row>
    <row r="229" spans="1:32" x14ac:dyDescent="0.25">
      <c r="A229">
        <v>3638.375</v>
      </c>
      <c r="B229">
        <v>2.34</v>
      </c>
      <c r="C229">
        <v>77.265000000000001</v>
      </c>
      <c r="D229">
        <f t="shared" si="84"/>
        <v>2340</v>
      </c>
      <c r="E229">
        <f t="shared" si="85"/>
        <v>3944.8650747427687</v>
      </c>
      <c r="F229">
        <f t="shared" si="86"/>
        <v>4406.7045816346345</v>
      </c>
      <c r="G229">
        <f t="shared" si="87"/>
        <v>4244.7826829741798</v>
      </c>
      <c r="H229">
        <f t="shared" si="88"/>
        <v>2382.1151865940501</v>
      </c>
      <c r="I229">
        <f t="shared" si="89"/>
        <v>2592.2724293942847</v>
      </c>
      <c r="J229">
        <f t="shared" si="90"/>
        <v>36.414987471545125</v>
      </c>
      <c r="K229">
        <f t="shared" si="91"/>
        <v>13.278266263552695</v>
      </c>
      <c r="L229">
        <f t="shared" si="92"/>
        <v>45.440565931331243</v>
      </c>
      <c r="M229">
        <f t="shared" si="93"/>
        <v>15.724510654782726</v>
      </c>
      <c r="N229">
        <f t="shared" si="94"/>
        <v>13.99154462176579</v>
      </c>
      <c r="O229">
        <f t="shared" si="95"/>
        <v>16.500774639287673</v>
      </c>
      <c r="P229" s="11">
        <f t="shared" si="96"/>
        <v>27.252413194351774</v>
      </c>
      <c r="Q229">
        <f t="shared" si="97"/>
        <v>36.845657402827399</v>
      </c>
      <c r="R229">
        <f t="shared" si="98"/>
        <v>0.27764073134414052</v>
      </c>
      <c r="S229">
        <f t="shared" si="99"/>
        <v>0.17159949240202657</v>
      </c>
      <c r="T229" s="14">
        <f t="shared" si="100"/>
        <v>14.009998525371662</v>
      </c>
      <c r="U229" s="14">
        <f t="shared" si="101"/>
        <v>20.272314489665419</v>
      </c>
      <c r="V229">
        <f t="shared" si="102"/>
        <v>43.336393555000001</v>
      </c>
      <c r="W229">
        <f t="shared" si="103"/>
        <v>87.179103374999997</v>
      </c>
      <c r="X229">
        <f t="shared" si="104"/>
        <v>82.74408814504821</v>
      </c>
      <c r="Y229">
        <f t="shared" si="105"/>
        <v>101.92799114388315</v>
      </c>
      <c r="Z229">
        <v>88.441999999999993</v>
      </c>
      <c r="AA229">
        <f t="shared" si="106"/>
        <v>0.2965919967046679</v>
      </c>
      <c r="AB229">
        <f t="shared" si="111"/>
        <v>82.744088145048224</v>
      </c>
      <c r="AC229">
        <f t="shared" si="107"/>
        <v>101.92799114388315</v>
      </c>
      <c r="AD229">
        <f t="shared" si="108"/>
        <v>87.179103374999997</v>
      </c>
      <c r="AE229">
        <f t="shared" si="109"/>
        <v>12.577152177479164</v>
      </c>
      <c r="AF229">
        <f t="shared" si="110"/>
        <v>17.00449192993548</v>
      </c>
    </row>
    <row r="230" spans="1:32" x14ac:dyDescent="0.25">
      <c r="A230">
        <v>3638.5</v>
      </c>
      <c r="B230">
        <v>2.3410000000000002</v>
      </c>
      <c r="C230">
        <v>77.369</v>
      </c>
      <c r="D230">
        <f t="shared" si="84"/>
        <v>2341</v>
      </c>
      <c r="E230">
        <f t="shared" si="85"/>
        <v>3939.5623570163762</v>
      </c>
      <c r="F230">
        <f t="shared" si="86"/>
        <v>4402.9348796029417</v>
      </c>
      <c r="G230">
        <f t="shared" si="87"/>
        <v>4239.8182786387315</v>
      </c>
      <c r="H230">
        <f t="shared" si="88"/>
        <v>2379.4951776627295</v>
      </c>
      <c r="I230">
        <f t="shared" si="89"/>
        <v>2590.5749256076824</v>
      </c>
      <c r="J230">
        <f t="shared" si="90"/>
        <v>36.332674813244623</v>
      </c>
      <c r="K230">
        <f t="shared" si="91"/>
        <v>13.254735680517753</v>
      </c>
      <c r="L230">
        <f t="shared" si="92"/>
        <v>45.38224103197058</v>
      </c>
      <c r="M230">
        <f t="shared" si="93"/>
        <v>15.710634640183352</v>
      </c>
      <c r="N230">
        <f t="shared" si="94"/>
        <v>13.960971751603875</v>
      </c>
      <c r="O230">
        <f t="shared" si="95"/>
        <v>16.454385821231405</v>
      </c>
      <c r="P230" s="11">
        <f t="shared" si="96"/>
        <v>27.207897098854318</v>
      </c>
      <c r="Q230">
        <f t="shared" si="97"/>
        <v>36.813357882852955</v>
      </c>
      <c r="R230">
        <f t="shared" si="98"/>
        <v>0.27727494096487132</v>
      </c>
      <c r="S230">
        <f t="shared" si="99"/>
        <v>0.17160632673281098</v>
      </c>
      <c r="T230" s="14">
        <f t="shared" si="100"/>
        <v>13.981967315379714</v>
      </c>
      <c r="U230" s="14">
        <f t="shared" si="101"/>
        <v>20.250545324598704</v>
      </c>
      <c r="V230">
        <f t="shared" si="102"/>
        <v>43.337882420000007</v>
      </c>
      <c r="W230">
        <f t="shared" si="103"/>
        <v>87.182098499999995</v>
      </c>
      <c r="X230">
        <f t="shared" si="104"/>
        <v>82.718455717018074</v>
      </c>
      <c r="Y230">
        <f t="shared" si="105"/>
        <v>101.88542997804176</v>
      </c>
      <c r="Z230">
        <v>88.119</v>
      </c>
      <c r="AA230">
        <f t="shared" si="106"/>
        <v>0.29267878993469915</v>
      </c>
      <c r="AB230">
        <f t="shared" si="111"/>
        <v>82.71845571701806</v>
      </c>
      <c r="AC230">
        <f t="shared" si="107"/>
        <v>101.88542997804176</v>
      </c>
      <c r="AD230">
        <f t="shared" si="108"/>
        <v>87.182098499999995</v>
      </c>
      <c r="AE230">
        <f t="shared" si="109"/>
        <v>12.525553945275512</v>
      </c>
      <c r="AF230">
        <f t="shared" si="110"/>
        <v>16.947568508990898</v>
      </c>
    </row>
    <row r="231" spans="1:32" x14ac:dyDescent="0.25">
      <c r="A231">
        <v>3638.625</v>
      </c>
      <c r="B231">
        <v>2.343</v>
      </c>
      <c r="C231">
        <v>77.396000000000001</v>
      </c>
      <c r="D231">
        <f t="shared" si="84"/>
        <v>2343</v>
      </c>
      <c r="E231">
        <f t="shared" si="85"/>
        <v>3938.1880200527162</v>
      </c>
      <c r="F231">
        <f t="shared" si="86"/>
        <v>4401.9578634554755</v>
      </c>
      <c r="G231">
        <f t="shared" si="87"/>
        <v>4238.5316243733532</v>
      </c>
      <c r="H231">
        <f t="shared" si="88"/>
        <v>2378.8155588789796</v>
      </c>
      <c r="I231">
        <f t="shared" si="89"/>
        <v>2590.1346005976907</v>
      </c>
      <c r="J231">
        <f t="shared" si="90"/>
        <v>36.33834819685481</v>
      </c>
      <c r="K231">
        <f t="shared" si="91"/>
        <v>13.25848279419492</v>
      </c>
      <c r="L231">
        <f t="shared" si="92"/>
        <v>45.400856993126645</v>
      </c>
      <c r="M231">
        <f t="shared" si="93"/>
        <v>15.718711954906899</v>
      </c>
      <c r="N231">
        <f t="shared" si="94"/>
        <v>13.963433083312847</v>
      </c>
      <c r="O231">
        <f t="shared" si="95"/>
        <v>16.454603242523163</v>
      </c>
      <c r="P231" s="11">
        <f t="shared" si="96"/>
        <v>27.216569177170697</v>
      </c>
      <c r="Q231">
        <f t="shared" si="97"/>
        <v>36.832340571066077</v>
      </c>
      <c r="R231">
        <f t="shared" si="98"/>
        <v>0.2771801569821799</v>
      </c>
      <c r="S231">
        <f t="shared" si="99"/>
        <v>0.17160810239188062</v>
      </c>
      <c r="T231" s="14">
        <f t="shared" si="100"/>
        <v>13.987427201888522</v>
      </c>
      <c r="U231" s="14">
        <f t="shared" si="101"/>
        <v>20.263338717711843</v>
      </c>
      <c r="V231">
        <f t="shared" si="102"/>
        <v>43.339371284999999</v>
      </c>
      <c r="W231">
        <f t="shared" si="103"/>
        <v>87.185093624999993</v>
      </c>
      <c r="X231">
        <f t="shared" si="104"/>
        <v>82.727933512467288</v>
      </c>
      <c r="Y231">
        <f t="shared" si="105"/>
        <v>101.90476209745371</v>
      </c>
      <c r="Z231">
        <v>87.801000000000002</v>
      </c>
      <c r="AA231">
        <f t="shared" si="106"/>
        <v>0.2888261591209218</v>
      </c>
      <c r="AB231">
        <f t="shared" si="111"/>
        <v>82.727933512467303</v>
      </c>
      <c r="AC231">
        <f t="shared" si="107"/>
        <v>101.90476209745373</v>
      </c>
      <c r="AD231">
        <f t="shared" si="108"/>
        <v>87.185093624999993</v>
      </c>
      <c r="AE231">
        <f t="shared" si="109"/>
        <v>12.498963440573908</v>
      </c>
      <c r="AF231">
        <f t="shared" si="110"/>
        <v>16.914919556234068</v>
      </c>
    </row>
    <row r="232" spans="1:32" x14ac:dyDescent="0.25">
      <c r="A232">
        <v>3638.75</v>
      </c>
      <c r="B232">
        <v>2.339</v>
      </c>
      <c r="C232">
        <v>77.347999999999999</v>
      </c>
      <c r="D232">
        <f t="shared" si="84"/>
        <v>2339</v>
      </c>
      <c r="E232">
        <f t="shared" si="85"/>
        <v>3940.6319491130994</v>
      </c>
      <c r="F232">
        <f t="shared" si="86"/>
        <v>4403.6952526245022</v>
      </c>
      <c r="G232">
        <f t="shared" si="87"/>
        <v>4240.8196307596836</v>
      </c>
      <c r="H232">
        <f t="shared" si="88"/>
        <v>2380.0239340405187</v>
      </c>
      <c r="I232">
        <f t="shared" si="89"/>
        <v>2590.9175068648519</v>
      </c>
      <c r="J232">
        <f t="shared" si="90"/>
        <v>36.321348990429541</v>
      </c>
      <c r="K232">
        <f t="shared" si="91"/>
        <v>13.249298074330749</v>
      </c>
      <c r="L232">
        <f t="shared" si="92"/>
        <v>45.359132062612943</v>
      </c>
      <c r="M232">
        <f t="shared" si="93"/>
        <v>15.701364400538965</v>
      </c>
      <c r="N232">
        <f t="shared" si="94"/>
        <v>13.956403261535012</v>
      </c>
      <c r="O232">
        <f t="shared" si="95"/>
        <v>16.451087403334274</v>
      </c>
      <c r="P232" s="11">
        <f t="shared" si="96"/>
        <v>27.195973141652061</v>
      </c>
      <c r="Q232">
        <f t="shared" si="97"/>
        <v>36.791592384467364</v>
      </c>
      <c r="R232">
        <f t="shared" si="98"/>
        <v>0.27734871334182948</v>
      </c>
      <c r="S232">
        <f t="shared" si="99"/>
        <v>0.17160494610278754</v>
      </c>
      <c r="T232" s="14">
        <f t="shared" si="100"/>
        <v>13.974460705779542</v>
      </c>
      <c r="U232" s="14">
        <f t="shared" si="101"/>
        <v>20.235878282424</v>
      </c>
      <c r="V232">
        <f t="shared" si="102"/>
        <v>43.340860149999997</v>
      </c>
      <c r="W232">
        <f t="shared" si="103"/>
        <v>87.188088750000006</v>
      </c>
      <c r="X232">
        <f t="shared" si="104"/>
        <v>82.713404617969289</v>
      </c>
      <c r="Y232">
        <f t="shared" si="105"/>
        <v>101.86906918662682</v>
      </c>
      <c r="Z232">
        <v>87.453999999999994</v>
      </c>
      <c r="AA232">
        <f t="shared" si="106"/>
        <v>0.28462218776123377</v>
      </c>
      <c r="AB232">
        <f t="shared" si="111"/>
        <v>82.713404617969289</v>
      </c>
      <c r="AC232">
        <f t="shared" si="107"/>
        <v>101.86906918662683</v>
      </c>
      <c r="AD232">
        <f t="shared" si="108"/>
        <v>87.188088750000006</v>
      </c>
      <c r="AE232">
        <f t="shared" si="109"/>
        <v>12.456158328832412</v>
      </c>
      <c r="AF232">
        <f t="shared" si="110"/>
        <v>16.8510940029172</v>
      </c>
    </row>
    <row r="233" spans="1:32" x14ac:dyDescent="0.25">
      <c r="A233">
        <v>3638.875</v>
      </c>
      <c r="B233">
        <v>2.3330000000000002</v>
      </c>
      <c r="C233">
        <v>77.257000000000005</v>
      </c>
      <c r="D233">
        <f t="shared" si="84"/>
        <v>2333</v>
      </c>
      <c r="E233">
        <f t="shared" si="85"/>
        <v>3945.2735674437263</v>
      </c>
      <c r="F233">
        <f t="shared" si="86"/>
        <v>4406.9949790957453</v>
      </c>
      <c r="G233">
        <f t="shared" si="87"/>
        <v>4245.165113840817</v>
      </c>
      <c r="H233">
        <f t="shared" si="88"/>
        <v>2382.3168717911594</v>
      </c>
      <c r="I233">
        <f t="shared" si="89"/>
        <v>2592.4031012334922</v>
      </c>
      <c r="J233">
        <f t="shared" si="90"/>
        <v>36.313573156756355</v>
      </c>
      <c r="K233">
        <f t="shared" si="91"/>
        <v>13.240786769889363</v>
      </c>
      <c r="L233">
        <f t="shared" si="92"/>
        <v>45.310603871893335</v>
      </c>
      <c r="M233">
        <f t="shared" si="93"/>
        <v>15.67905210705197</v>
      </c>
      <c r="N233">
        <f t="shared" si="94"/>
        <v>13.952499657789396</v>
      </c>
      <c r="O233">
        <f t="shared" si="95"/>
        <v>16.455521651921735</v>
      </c>
      <c r="P233" s="11">
        <f t="shared" si="96"/>
        <v>27.175199473669068</v>
      </c>
      <c r="Q233">
        <f t="shared" si="97"/>
        <v>36.739122502895739</v>
      </c>
      <c r="R233">
        <f t="shared" si="98"/>
        <v>0.27766891492072743</v>
      </c>
      <c r="S233">
        <f t="shared" si="99"/>
        <v>0.17159896695450039</v>
      </c>
      <c r="T233" s="14">
        <f t="shared" si="100"/>
        <v>13.961384617816881</v>
      </c>
      <c r="U233" s="14">
        <f t="shared" si="101"/>
        <v>20.200528613016264</v>
      </c>
      <c r="V233">
        <f t="shared" si="102"/>
        <v>43.342349014999996</v>
      </c>
      <c r="W233">
        <f t="shared" si="103"/>
        <v>87.191083875000004</v>
      </c>
      <c r="X233">
        <f t="shared" si="104"/>
        <v>82.697096465528517</v>
      </c>
      <c r="Y233">
        <f t="shared" si="105"/>
        <v>101.8255400361319</v>
      </c>
      <c r="Z233">
        <v>86.95</v>
      </c>
      <c r="AA233">
        <f t="shared" si="106"/>
        <v>0.27851613137713382</v>
      </c>
      <c r="AB233">
        <f t="shared" si="111"/>
        <v>82.697096465528503</v>
      </c>
      <c r="AC233">
        <f t="shared" si="107"/>
        <v>101.8255400361319</v>
      </c>
      <c r="AD233">
        <f t="shared" si="108"/>
        <v>87.191083875000004</v>
      </c>
      <c r="AE233">
        <f t="shared" si="109"/>
        <v>12.3982464687783</v>
      </c>
      <c r="AF233">
        <f t="shared" si="110"/>
        <v>16.761632100580893</v>
      </c>
    </row>
    <row r="234" spans="1:32" x14ac:dyDescent="0.25">
      <c r="A234">
        <v>3639</v>
      </c>
      <c r="B234">
        <v>2.33</v>
      </c>
      <c r="C234">
        <v>77.096999999999994</v>
      </c>
      <c r="D234">
        <f t="shared" si="84"/>
        <v>2330</v>
      </c>
      <c r="E234">
        <f t="shared" si="85"/>
        <v>3953.461224172147</v>
      </c>
      <c r="F234">
        <f t="shared" si="86"/>
        <v>4412.8155842639799</v>
      </c>
      <c r="G234">
        <f t="shared" si="87"/>
        <v>4252.8303980699638</v>
      </c>
      <c r="H234">
        <f t="shared" si="88"/>
        <v>2386.3549674883434</v>
      </c>
      <c r="I234">
        <f t="shared" si="89"/>
        <v>2595.0193834356978</v>
      </c>
      <c r="J234">
        <f t="shared" si="90"/>
        <v>36.417563666906268</v>
      </c>
      <c r="K234">
        <f t="shared" si="91"/>
        <v>13.268627771895162</v>
      </c>
      <c r="L234">
        <f t="shared" si="92"/>
        <v>45.371953417084711</v>
      </c>
      <c r="M234">
        <f t="shared" si="93"/>
        <v>15.690512648948285</v>
      </c>
      <c r="N234">
        <f t="shared" si="94"/>
        <v>13.99092811918814</v>
      </c>
      <c r="O234">
        <f t="shared" si="95"/>
        <v>16.516769897588436</v>
      </c>
      <c r="P234" s="11">
        <f t="shared" si="96"/>
        <v>27.226510915088937</v>
      </c>
      <c r="Q234">
        <f t="shared" si="97"/>
        <v>36.76564715521608</v>
      </c>
      <c r="R234">
        <f t="shared" si="98"/>
        <v>0.27823396489767932</v>
      </c>
      <c r="S234">
        <f t="shared" si="99"/>
        <v>0.17158846169632444</v>
      </c>
      <c r="T234" s="14">
        <f t="shared" si="100"/>
        <v>13.993686939992116</v>
      </c>
      <c r="U234" s="14">
        <f t="shared" si="101"/>
        <v>20.218397210956063</v>
      </c>
      <c r="V234">
        <f t="shared" si="102"/>
        <v>43.343837880000002</v>
      </c>
      <c r="W234">
        <f t="shared" si="103"/>
        <v>87.194079000000002</v>
      </c>
      <c r="X234">
        <f t="shared" si="104"/>
        <v>82.729888530649589</v>
      </c>
      <c r="Y234">
        <f t="shared" si="105"/>
        <v>101.87231396236649</v>
      </c>
      <c r="Z234">
        <v>86.191999999999993</v>
      </c>
      <c r="AA234">
        <f t="shared" si="106"/>
        <v>0.26933281641850709</v>
      </c>
      <c r="AB234">
        <f t="shared" si="111"/>
        <v>82.729888530649589</v>
      </c>
      <c r="AC234">
        <f t="shared" si="107"/>
        <v>101.87231396236649</v>
      </c>
      <c r="AD234">
        <f t="shared" si="108"/>
        <v>87.194079000000002</v>
      </c>
      <c r="AE234">
        <f t="shared" si="109"/>
        <v>12.348731179077971</v>
      </c>
      <c r="AF234">
        <f t="shared" si="110"/>
        <v>16.675257977803696</v>
      </c>
    </row>
    <row r="235" spans="1:32" x14ac:dyDescent="0.25">
      <c r="A235">
        <v>3639.125</v>
      </c>
      <c r="B235">
        <v>2.33</v>
      </c>
      <c r="C235">
        <v>76.650000000000006</v>
      </c>
      <c r="D235">
        <f t="shared" si="84"/>
        <v>2330</v>
      </c>
      <c r="E235">
        <f t="shared" si="85"/>
        <v>3976.5166340508804</v>
      </c>
      <c r="F235">
        <f t="shared" si="86"/>
        <v>4429.2056751467708</v>
      </c>
      <c r="G235">
        <f t="shared" si="87"/>
        <v>4274.4148727984348</v>
      </c>
      <c r="H235">
        <f t="shared" si="88"/>
        <v>2397.6809647853206</v>
      </c>
      <c r="I235">
        <f t="shared" si="89"/>
        <v>2602.3574970844097</v>
      </c>
      <c r="J235">
        <f t="shared" si="90"/>
        <v>36.843554980258197</v>
      </c>
      <c r="K235">
        <f t="shared" si="91"/>
        <v>13.394876440722708</v>
      </c>
      <c r="L235">
        <f t="shared" si="92"/>
        <v>45.709620586713008</v>
      </c>
      <c r="M235">
        <f t="shared" si="93"/>
        <v>15.77937638433124</v>
      </c>
      <c r="N235">
        <f t="shared" si="94"/>
        <v>14.150867818050529</v>
      </c>
      <c r="O235">
        <f t="shared" si="95"/>
        <v>16.750554019572863</v>
      </c>
      <c r="P235" s="11">
        <f t="shared" si="96"/>
        <v>27.469055458456744</v>
      </c>
      <c r="Q235">
        <f t="shared" si="97"/>
        <v>36.972942335595164</v>
      </c>
      <c r="R235">
        <f t="shared" si="98"/>
        <v>0.27982655113518751</v>
      </c>
      <c r="S235">
        <f t="shared" si="99"/>
        <v>0.17155904755237725</v>
      </c>
      <c r="T235" s="14">
        <f t="shared" si="100"/>
        <v>14.14656228077861</v>
      </c>
      <c r="U235" s="14">
        <f t="shared" si="101"/>
        <v>20.358143526115278</v>
      </c>
      <c r="V235">
        <f t="shared" si="102"/>
        <v>43.345326745000001</v>
      </c>
      <c r="W235">
        <f t="shared" si="103"/>
        <v>87.197074125</v>
      </c>
      <c r="X235">
        <f t="shared" si="104"/>
        <v>82.889017431456054</v>
      </c>
      <c r="Y235">
        <f t="shared" si="105"/>
        <v>102.13985662034017</v>
      </c>
      <c r="Z235">
        <v>85.247</v>
      </c>
      <c r="AA235">
        <f t="shared" si="106"/>
        <v>0.25788396069831965</v>
      </c>
      <c r="AB235">
        <f t="shared" si="111"/>
        <v>82.889017431456054</v>
      </c>
      <c r="AC235">
        <f t="shared" si="107"/>
        <v>102.13985662034017</v>
      </c>
      <c r="AD235">
        <f t="shared" si="108"/>
        <v>87.197074125</v>
      </c>
      <c r="AE235">
        <f t="shared" si="109"/>
        <v>12.367012535582958</v>
      </c>
      <c r="AF235">
        <f t="shared" si="110"/>
        <v>16.645815944898892</v>
      </c>
    </row>
    <row r="236" spans="1:32" x14ac:dyDescent="0.25">
      <c r="A236">
        <v>3639.25</v>
      </c>
      <c r="B236">
        <v>2.3450000000000002</v>
      </c>
      <c r="C236">
        <v>75.835999999999999</v>
      </c>
      <c r="D236">
        <f t="shared" si="84"/>
        <v>2345</v>
      </c>
      <c r="E236">
        <f t="shared" si="85"/>
        <v>4019.1993248589065</v>
      </c>
      <c r="F236">
        <f t="shared" si="86"/>
        <v>4459.5488000421956</v>
      </c>
      <c r="G236">
        <f t="shared" si="87"/>
        <v>4314.3744079329081</v>
      </c>
      <c r="H236">
        <f t="shared" si="88"/>
        <v>2418.4766346914512</v>
      </c>
      <c r="I236">
        <f t="shared" si="89"/>
        <v>2615.8310116165912</v>
      </c>
      <c r="J236">
        <f t="shared" si="90"/>
        <v>37.881043734359054</v>
      </c>
      <c r="K236">
        <f t="shared" si="91"/>
        <v>13.715973550326202</v>
      </c>
      <c r="L236">
        <f t="shared" si="92"/>
        <v>46.636364547401008</v>
      </c>
      <c r="M236">
        <f t="shared" si="93"/>
        <v>16.045831061730759</v>
      </c>
      <c r="N236">
        <f t="shared" si="94"/>
        <v>14.544702423939491</v>
      </c>
      <c r="O236">
        <f t="shared" si="95"/>
        <v>17.300790252637832</v>
      </c>
      <c r="P236" s="11">
        <f t="shared" si="96"/>
        <v>28.096404198537307</v>
      </c>
      <c r="Q236">
        <f t="shared" si="97"/>
        <v>37.595520628463682</v>
      </c>
      <c r="R236">
        <f t="shared" si="98"/>
        <v>0.28278013295750742</v>
      </c>
      <c r="S236">
        <f t="shared" si="99"/>
        <v>0.17150431423053056</v>
      </c>
      <c r="T236" s="14">
        <f t="shared" si="100"/>
        <v>14.543384663983767</v>
      </c>
      <c r="U236" s="14">
        <f t="shared" si="101"/>
        <v>20.77890737832621</v>
      </c>
      <c r="V236">
        <f t="shared" si="102"/>
        <v>43.346815609999993</v>
      </c>
      <c r="W236">
        <f t="shared" si="103"/>
        <v>87.200069249999999</v>
      </c>
      <c r="X236">
        <f t="shared" si="104"/>
        <v>83.309863090122406</v>
      </c>
      <c r="Y236">
        <f t="shared" si="105"/>
        <v>102.88577698543392</v>
      </c>
      <c r="Z236">
        <v>85.2</v>
      </c>
      <c r="AA236">
        <f t="shared" si="106"/>
        <v>0.25731454671011988</v>
      </c>
      <c r="AB236">
        <f t="shared" si="111"/>
        <v>83.309863090122406</v>
      </c>
      <c r="AC236">
        <f t="shared" si="107"/>
        <v>102.88577698543392</v>
      </c>
      <c r="AD236">
        <f t="shared" si="108"/>
        <v>87.200069249999999</v>
      </c>
      <c r="AE236">
        <f t="shared" si="109"/>
        <v>12.644788848356347</v>
      </c>
      <c r="AF236">
        <f t="shared" si="110"/>
        <v>16.919866920753407</v>
      </c>
    </row>
    <row r="237" spans="1:32" x14ac:dyDescent="0.25">
      <c r="A237">
        <v>3639.375</v>
      </c>
      <c r="B237">
        <v>2.3580000000000001</v>
      </c>
      <c r="C237">
        <v>75.167000000000002</v>
      </c>
      <c r="D237">
        <f t="shared" si="84"/>
        <v>2358</v>
      </c>
      <c r="E237">
        <f t="shared" si="85"/>
        <v>4054.9709313927656</v>
      </c>
      <c r="F237">
        <f t="shared" si="86"/>
        <v>4484.9788351271172</v>
      </c>
      <c r="G237">
        <f t="shared" si="87"/>
        <v>4347.8637859699074</v>
      </c>
      <c r="H237">
        <f t="shared" si="88"/>
        <v>2435.7357186276058</v>
      </c>
      <c r="I237">
        <f t="shared" si="89"/>
        <v>2627.0131720988256</v>
      </c>
      <c r="J237">
        <f t="shared" si="90"/>
        <v>38.772097061970264</v>
      </c>
      <c r="K237">
        <f t="shared" si="91"/>
        <v>13.989562421774083</v>
      </c>
      <c r="L237">
        <f t="shared" si="92"/>
        <v>47.431252887327062</v>
      </c>
      <c r="M237">
        <f t="shared" si="93"/>
        <v>16.273025370645772</v>
      </c>
      <c r="N237">
        <f t="shared" si="94"/>
        <v>14.885202146035518</v>
      </c>
      <c r="O237">
        <f t="shared" si="95"/>
        <v>17.776389776503997</v>
      </c>
      <c r="P237" s="11">
        <f t="shared" si="96"/>
        <v>28.630312414014348</v>
      </c>
      <c r="Q237">
        <f t="shared" si="97"/>
        <v>38.126296749529864</v>
      </c>
      <c r="R237">
        <f t="shared" si="98"/>
        <v>0.28525996491595984</v>
      </c>
      <c r="S237">
        <f t="shared" si="99"/>
        <v>0.17145693198218354</v>
      </c>
      <c r="T237" s="14">
        <f t="shared" si="100"/>
        <v>14.882678710488902</v>
      </c>
      <c r="U237" s="14">
        <f t="shared" si="101"/>
        <v>21.138869302214328</v>
      </c>
      <c r="V237">
        <f t="shared" si="102"/>
        <v>43.348304475000013</v>
      </c>
      <c r="W237">
        <f t="shared" si="103"/>
        <v>87.203064374999997</v>
      </c>
      <c r="X237">
        <f t="shared" si="104"/>
        <v>83.66899542758415</v>
      </c>
      <c r="Y237">
        <f t="shared" si="105"/>
        <v>103.52208637977199</v>
      </c>
      <c r="Z237">
        <v>84.778999999999996</v>
      </c>
      <c r="AA237">
        <f t="shared" si="106"/>
        <v>0.25221405119879814</v>
      </c>
      <c r="AB237">
        <f t="shared" si="111"/>
        <v>83.668995427584136</v>
      </c>
      <c r="AC237">
        <f t="shared" si="107"/>
        <v>103.52208637977198</v>
      </c>
      <c r="AD237">
        <f t="shared" si="108"/>
        <v>87.203064374999997</v>
      </c>
      <c r="AE237">
        <f t="shared" si="109"/>
        <v>12.842482553887905</v>
      </c>
      <c r="AF237">
        <f t="shared" si="110"/>
        <v>17.102024377858928</v>
      </c>
    </row>
    <row r="238" spans="1:32" x14ac:dyDescent="0.25">
      <c r="A238">
        <v>3639.5</v>
      </c>
      <c r="B238">
        <v>2.3740000000000001</v>
      </c>
      <c r="C238">
        <v>74.387</v>
      </c>
      <c r="D238">
        <f t="shared" si="84"/>
        <v>2374</v>
      </c>
      <c r="E238">
        <f t="shared" si="85"/>
        <v>4097.4901528492883</v>
      </c>
      <c r="F238">
        <f t="shared" si="86"/>
        <v>4515.2057496605594</v>
      </c>
      <c r="G238">
        <f t="shared" si="87"/>
        <v>4387.6702810975039</v>
      </c>
      <c r="H238">
        <f t="shared" si="88"/>
        <v>2456.0534336447254</v>
      </c>
      <c r="I238">
        <f t="shared" si="89"/>
        <v>2640.1770196584175</v>
      </c>
      <c r="J238">
        <f t="shared" si="90"/>
        <v>39.8580962621024</v>
      </c>
      <c r="K238">
        <f t="shared" si="91"/>
        <v>14.32043916521144</v>
      </c>
      <c r="L238">
        <f t="shared" si="92"/>
        <v>48.398934951236697</v>
      </c>
      <c r="M238">
        <f t="shared" si="93"/>
        <v>16.548049366244328</v>
      </c>
      <c r="N238">
        <f t="shared" si="94"/>
        <v>15.302836218748041</v>
      </c>
      <c r="O238">
        <f t="shared" si="95"/>
        <v>18.359608113443912</v>
      </c>
      <c r="P238" s="11">
        <f t="shared" si="96"/>
        <v>29.275181410966834</v>
      </c>
      <c r="Q238">
        <f t="shared" si="97"/>
        <v>38.768675994988079</v>
      </c>
      <c r="R238">
        <f t="shared" si="98"/>
        <v>0.28821189389620405</v>
      </c>
      <c r="S238">
        <f t="shared" si="99"/>
        <v>0.17139715796565963</v>
      </c>
      <c r="T238" s="14">
        <f t="shared" si="100"/>
        <v>15.294388607575135</v>
      </c>
      <c r="U238" s="14">
        <f t="shared" si="101"/>
        <v>21.576028280777983</v>
      </c>
      <c r="V238">
        <f t="shared" si="102"/>
        <v>43.349793340000005</v>
      </c>
      <c r="W238">
        <f t="shared" si="103"/>
        <v>87.206059499999995</v>
      </c>
      <c r="X238">
        <f t="shared" si="104"/>
        <v>84.102890511325526</v>
      </c>
      <c r="Y238">
        <f t="shared" si="105"/>
        <v>104.29151073814361</v>
      </c>
      <c r="Z238">
        <v>83.977000000000004</v>
      </c>
      <c r="AA238">
        <f t="shared" si="106"/>
        <v>0.24249766782568671</v>
      </c>
      <c r="AB238">
        <f t="shared" si="111"/>
        <v>84.102890511325526</v>
      </c>
      <c r="AC238">
        <f t="shared" si="107"/>
        <v>104.29151073814361</v>
      </c>
      <c r="AD238">
        <f t="shared" si="108"/>
        <v>87.206059499999995</v>
      </c>
      <c r="AE238">
        <f t="shared" si="109"/>
        <v>13.048782300834789</v>
      </c>
      <c r="AF238">
        <f t="shared" si="110"/>
        <v>17.280303272883867</v>
      </c>
    </row>
    <row r="239" spans="1:32" x14ac:dyDescent="0.25">
      <c r="A239">
        <v>3639.625</v>
      </c>
      <c r="B239">
        <v>2.3929999999999998</v>
      </c>
      <c r="C239">
        <v>73.396000000000001</v>
      </c>
      <c r="D239">
        <f t="shared" si="84"/>
        <v>2393</v>
      </c>
      <c r="E239">
        <f t="shared" si="85"/>
        <v>4152.8148672952202</v>
      </c>
      <c r="F239">
        <f t="shared" si="86"/>
        <v>4554.5360891601713</v>
      </c>
      <c r="G239">
        <f t="shared" si="87"/>
        <v>4439.4652787617842</v>
      </c>
      <c r="H239">
        <f t="shared" si="88"/>
        <v>2482.1768542531863</v>
      </c>
      <c r="I239">
        <f t="shared" si="89"/>
        <v>2657.1023838706392</v>
      </c>
      <c r="J239">
        <f t="shared" si="90"/>
        <v>41.269370073613523</v>
      </c>
      <c r="K239">
        <f t="shared" si="91"/>
        <v>14.743756232346053</v>
      </c>
      <c r="L239">
        <f t="shared" si="92"/>
        <v>49.639910976997591</v>
      </c>
      <c r="M239">
        <f t="shared" si="93"/>
        <v>16.895042036541884</v>
      </c>
      <c r="N239">
        <f t="shared" si="94"/>
        <v>15.849826903913822</v>
      </c>
      <c r="O239">
        <f t="shared" si="95"/>
        <v>19.12681229049462</v>
      </c>
      <c r="P239" s="11">
        <f t="shared" si="96"/>
        <v>30.097086896635115</v>
      </c>
      <c r="Q239">
        <f t="shared" si="97"/>
        <v>39.578695439630387</v>
      </c>
      <c r="R239">
        <f t="shared" si="98"/>
        <v>0.29205815917717393</v>
      </c>
      <c r="S239">
        <f t="shared" si="99"/>
        <v>0.17131094891704227</v>
      </c>
      <c r="T239" s="14">
        <f t="shared" si="100"/>
        <v>15.822087632778493</v>
      </c>
      <c r="U239" s="14">
        <f t="shared" si="101"/>
        <v>22.129597774403578</v>
      </c>
      <c r="V239">
        <f t="shared" si="102"/>
        <v>43.351282205000004</v>
      </c>
      <c r="W239">
        <f t="shared" si="103"/>
        <v>87.209054624999993</v>
      </c>
      <c r="X239">
        <f t="shared" si="104"/>
        <v>84.654946935517998</v>
      </c>
      <c r="Y239">
        <f t="shared" si="105"/>
        <v>105.26689822009909</v>
      </c>
      <c r="Z239">
        <v>83.108999999999995</v>
      </c>
      <c r="AA239">
        <f t="shared" si="106"/>
        <v>0.23198168183084766</v>
      </c>
      <c r="AB239">
        <f t="shared" si="111"/>
        <v>84.654946935517984</v>
      </c>
      <c r="AC239">
        <f t="shared" si="107"/>
        <v>105.26689822009908</v>
      </c>
      <c r="AD239">
        <f t="shared" si="108"/>
        <v>87.209054624999993</v>
      </c>
      <c r="AE239">
        <f t="shared" si="109"/>
        <v>13.322816330214588</v>
      </c>
      <c r="AF239">
        <f t="shared" si="110"/>
        <v>17.519957720248666</v>
      </c>
    </row>
    <row r="240" spans="1:32" x14ac:dyDescent="0.25">
      <c r="A240">
        <v>3639.75</v>
      </c>
      <c r="B240">
        <v>2.41</v>
      </c>
      <c r="C240">
        <v>72.3</v>
      </c>
      <c r="D240">
        <f t="shared" si="84"/>
        <v>2410</v>
      </c>
      <c r="E240">
        <f t="shared" si="85"/>
        <v>4215.767634854772</v>
      </c>
      <c r="F240">
        <f t="shared" si="86"/>
        <v>4599.2892116182575</v>
      </c>
      <c r="G240">
        <f t="shared" si="87"/>
        <v>4498.4016597510372</v>
      </c>
      <c r="H240">
        <f t="shared" si="88"/>
        <v>2511.4821072363375</v>
      </c>
      <c r="I240">
        <f t="shared" si="89"/>
        <v>2676.0892572784232</v>
      </c>
      <c r="J240">
        <f t="shared" si="90"/>
        <v>42.832199170124483</v>
      </c>
      <c r="K240">
        <f t="shared" si="91"/>
        <v>15.201177123673542</v>
      </c>
      <c r="L240">
        <f t="shared" si="92"/>
        <v>50.979841617580497</v>
      </c>
      <c r="M240">
        <f t="shared" si="93"/>
        <v>17.25910344813957</v>
      </c>
      <c r="N240">
        <f t="shared" si="94"/>
        <v>16.461634721301358</v>
      </c>
      <c r="O240">
        <f t="shared" si="95"/>
        <v>19.992303670955263</v>
      </c>
      <c r="P240" s="11">
        <f t="shared" si="96"/>
        <v>30.979190375853538</v>
      </c>
      <c r="Q240">
        <f t="shared" si="97"/>
        <v>40.427616294347253</v>
      </c>
      <c r="R240">
        <f t="shared" si="98"/>
        <v>0.29643929457441537</v>
      </c>
      <c r="S240">
        <f t="shared" si="99"/>
        <v>0.17119688215047787</v>
      </c>
      <c r="T240" s="14">
        <f t="shared" si="100"/>
        <v>16.392054970525763</v>
      </c>
      <c r="U240" s="14">
        <f t="shared" si="101"/>
        <v>22.712495290459461</v>
      </c>
      <c r="V240">
        <f t="shared" si="102"/>
        <v>43.35277107000001</v>
      </c>
      <c r="W240">
        <f t="shared" si="103"/>
        <v>87.212049750000006</v>
      </c>
      <c r="X240">
        <f t="shared" si="104"/>
        <v>85.246213731774915</v>
      </c>
      <c r="Y240">
        <f t="shared" si="105"/>
        <v>106.30231993850521</v>
      </c>
      <c r="Z240">
        <v>82.563999999999993</v>
      </c>
      <c r="AA240">
        <f t="shared" si="106"/>
        <v>0.22537890260597757</v>
      </c>
      <c r="AB240">
        <f t="shared" si="111"/>
        <v>85.246213731774915</v>
      </c>
      <c r="AC240">
        <f t="shared" si="107"/>
        <v>106.30231993850521</v>
      </c>
      <c r="AD240">
        <f t="shared" si="108"/>
        <v>87.212049750000006</v>
      </c>
      <c r="AE240">
        <f t="shared" si="109"/>
        <v>13.653629370683438</v>
      </c>
      <c r="AF240">
        <f t="shared" si="110"/>
        <v>17.817886217370582</v>
      </c>
    </row>
    <row r="241" spans="1:32" x14ac:dyDescent="0.25">
      <c r="A241">
        <v>3639.875</v>
      </c>
      <c r="B241">
        <v>2.4369999999999998</v>
      </c>
      <c r="C241">
        <v>71.52</v>
      </c>
      <c r="D241">
        <f t="shared" si="84"/>
        <v>2437</v>
      </c>
      <c r="E241">
        <f t="shared" si="85"/>
        <v>4261.7449664429532</v>
      </c>
      <c r="F241">
        <f t="shared" si="86"/>
        <v>4631.974496644295</v>
      </c>
      <c r="G241">
        <f t="shared" si="87"/>
        <v>4541.4456375838927</v>
      </c>
      <c r="H241">
        <f t="shared" si="88"/>
        <v>2532.6098905240251</v>
      </c>
      <c r="I241">
        <f t="shared" si="89"/>
        <v>2689.7779480705158</v>
      </c>
      <c r="J241">
        <f t="shared" si="90"/>
        <v>44.261939777487505</v>
      </c>
      <c r="K241">
        <f t="shared" si="91"/>
        <v>15.63119303392274</v>
      </c>
      <c r="L241">
        <f t="shared" si="92"/>
        <v>52.286292516441442</v>
      </c>
      <c r="M241">
        <f t="shared" si="93"/>
        <v>17.631464483990722</v>
      </c>
      <c r="N241">
        <f t="shared" si="94"/>
        <v>17.023363548459997</v>
      </c>
      <c r="O241">
        <f t="shared" si="95"/>
        <v>20.76796658873161</v>
      </c>
      <c r="P241" s="11">
        <f t="shared" si="96"/>
        <v>31.816100028209398</v>
      </c>
      <c r="Q241">
        <f t="shared" si="97"/>
        <v>41.296416923478894</v>
      </c>
      <c r="R241">
        <f t="shared" si="98"/>
        <v>0.29964030652936036</v>
      </c>
      <c r="S241">
        <f t="shared" si="99"/>
        <v>0.17110002294409016</v>
      </c>
      <c r="T241" s="14">
        <f t="shared" si="100"/>
        <v>16.936210282447711</v>
      </c>
      <c r="U241" s="14">
        <f t="shared" si="101"/>
        <v>23.311902266003631</v>
      </c>
      <c r="V241">
        <f t="shared" si="102"/>
        <v>43.354259935000009</v>
      </c>
      <c r="W241">
        <f t="shared" si="103"/>
        <v>87.215044875000004</v>
      </c>
      <c r="X241">
        <f t="shared" si="104"/>
        <v>85.811398921041715</v>
      </c>
      <c r="Y241">
        <f t="shared" si="105"/>
        <v>107.32178559151039</v>
      </c>
      <c r="Z241">
        <v>81.754000000000005</v>
      </c>
      <c r="AA241">
        <f t="shared" si="106"/>
        <v>0.21556559770295983</v>
      </c>
      <c r="AB241">
        <f t="shared" si="111"/>
        <v>85.811398921041715</v>
      </c>
      <c r="AC241">
        <f t="shared" si="107"/>
        <v>107.32178559151039</v>
      </c>
      <c r="AD241">
        <f t="shared" si="108"/>
        <v>87.215044875000004</v>
      </c>
      <c r="AE241">
        <f t="shared" si="109"/>
        <v>13.931420691166306</v>
      </c>
      <c r="AF241">
        <f t="shared" si="110"/>
        <v>18.082598328792191</v>
      </c>
    </row>
    <row r="242" spans="1:32" x14ac:dyDescent="0.25">
      <c r="A242">
        <v>3640</v>
      </c>
      <c r="B242">
        <v>2.4550000000000001</v>
      </c>
      <c r="C242">
        <v>70.953999999999994</v>
      </c>
      <c r="D242">
        <f t="shared" si="84"/>
        <v>2455</v>
      </c>
      <c r="E242">
        <f t="shared" si="85"/>
        <v>4295.7409025565867</v>
      </c>
      <c r="F242">
        <f t="shared" si="86"/>
        <v>4656.1422076274766</v>
      </c>
      <c r="G242">
        <f t="shared" si="87"/>
        <v>4573.272632973476</v>
      </c>
      <c r="H242">
        <f t="shared" si="88"/>
        <v>2548.0858454308382</v>
      </c>
      <c r="I242">
        <f t="shared" si="89"/>
        <v>2699.8048192546398</v>
      </c>
      <c r="J242">
        <f t="shared" si="90"/>
        <v>45.303072209158799</v>
      </c>
      <c r="K242">
        <f t="shared" si="91"/>
        <v>15.93968032280665</v>
      </c>
      <c r="L242">
        <f t="shared" si="92"/>
        <v>53.223565932530924</v>
      </c>
      <c r="M242">
        <f t="shared" si="93"/>
        <v>17.89436258238327</v>
      </c>
      <c r="N242">
        <f t="shared" si="94"/>
        <v>17.434840767764385</v>
      </c>
      <c r="O242">
        <f t="shared" si="95"/>
        <v>21.339335619151143</v>
      </c>
      <c r="P242" s="11">
        <f t="shared" si="96"/>
        <v>32.413813423625797</v>
      </c>
      <c r="Q242">
        <f t="shared" si="97"/>
        <v>41.909305957666277</v>
      </c>
      <c r="R242">
        <f t="shared" si="98"/>
        <v>0.30200703094911363</v>
      </c>
      <c r="S242">
        <f t="shared" si="99"/>
        <v>0.17101980483298568</v>
      </c>
      <c r="T242" s="14">
        <f t="shared" si="100"/>
        <v>17.326823311179098</v>
      </c>
      <c r="U242" s="14">
        <f t="shared" si="101"/>
        <v>23.736463958260114</v>
      </c>
      <c r="V242">
        <f t="shared" si="102"/>
        <v>43.355748800000001</v>
      </c>
      <c r="W242">
        <f t="shared" si="103"/>
        <v>87.218040000000002</v>
      </c>
      <c r="X242">
        <f t="shared" si="104"/>
        <v>86.214557523733518</v>
      </c>
      <c r="Y242">
        <f t="shared" si="105"/>
        <v>108.04567987424112</v>
      </c>
      <c r="Z242">
        <v>81.11</v>
      </c>
      <c r="AA242">
        <f t="shared" si="106"/>
        <v>0.20776341454549863</v>
      </c>
      <c r="AB242">
        <f t="shared" si="111"/>
        <v>86.214557523733518</v>
      </c>
      <c r="AC242">
        <f t="shared" si="107"/>
        <v>108.04567987424112</v>
      </c>
      <c r="AD242">
        <f t="shared" si="108"/>
        <v>87.218040000000002</v>
      </c>
      <c r="AE242">
        <f t="shared" si="109"/>
        <v>14.11938136249853</v>
      </c>
      <c r="AF242">
        <f t="shared" si="110"/>
        <v>18.255595715332241</v>
      </c>
    </row>
    <row r="243" spans="1:32" x14ac:dyDescent="0.25">
      <c r="A243">
        <v>3640.125</v>
      </c>
      <c r="B243">
        <v>2.456</v>
      </c>
      <c r="C243">
        <v>71.051000000000002</v>
      </c>
      <c r="D243">
        <f t="shared" si="84"/>
        <v>2456</v>
      </c>
      <c r="E243">
        <f t="shared" si="85"/>
        <v>4289.8762860480501</v>
      </c>
      <c r="F243">
        <f t="shared" si="86"/>
        <v>4651.9730517515582</v>
      </c>
      <c r="G243">
        <f t="shared" si="87"/>
        <v>4567.7821789981836</v>
      </c>
      <c r="H243">
        <f t="shared" si="88"/>
        <v>2545.4248598403956</v>
      </c>
      <c r="I243">
        <f t="shared" si="89"/>
        <v>2698.0807666905921</v>
      </c>
      <c r="J243">
        <f t="shared" si="90"/>
        <v>45.197862677811244</v>
      </c>
      <c r="K243">
        <f t="shared" si="91"/>
        <v>15.912885033181629</v>
      </c>
      <c r="L243">
        <f t="shared" si="92"/>
        <v>53.149935641490956</v>
      </c>
      <c r="M243">
        <f t="shared" si="93"/>
        <v>17.878795406726464</v>
      </c>
      <c r="N243">
        <f t="shared" si="94"/>
        <v>17.392344828038027</v>
      </c>
      <c r="O243">
        <f t="shared" si="95"/>
        <v>21.275465808108208</v>
      </c>
      <c r="P243" s="11">
        <f t="shared" si="96"/>
        <v>32.364553566192619</v>
      </c>
      <c r="Q243">
        <f t="shared" si="97"/>
        <v>41.873361840898987</v>
      </c>
      <c r="R243">
        <f t="shared" si="98"/>
        <v>0.30159878113521199</v>
      </c>
      <c r="S243">
        <f t="shared" si="99"/>
        <v>0.17103420248170492</v>
      </c>
      <c r="T243" s="14">
        <f t="shared" si="100"/>
        <v>17.294569637324397</v>
      </c>
      <c r="U243" s="14">
        <f t="shared" si="101"/>
        <v>23.711525880432728</v>
      </c>
      <c r="V243">
        <f t="shared" si="102"/>
        <v>43.357237665</v>
      </c>
      <c r="W243">
        <f t="shared" si="103"/>
        <v>87.221035125</v>
      </c>
      <c r="X243">
        <f t="shared" si="104"/>
        <v>86.184536081241447</v>
      </c>
      <c r="Y243">
        <f t="shared" si="105"/>
        <v>107.99666647744773</v>
      </c>
      <c r="Z243">
        <v>81.100999999999999</v>
      </c>
      <c r="AA243">
        <f t="shared" si="106"/>
        <v>0.20765437782435398</v>
      </c>
      <c r="AB243">
        <f t="shared" si="111"/>
        <v>86.184536081241447</v>
      </c>
      <c r="AC243">
        <f t="shared" si="107"/>
        <v>107.99666647744773</v>
      </c>
      <c r="AD243">
        <f t="shared" si="108"/>
        <v>87.221035125</v>
      </c>
      <c r="AE243">
        <f t="shared" si="109"/>
        <v>14.096894614007851</v>
      </c>
      <c r="AF243">
        <f t="shared" si="110"/>
        <v>18.238606869645512</v>
      </c>
    </row>
    <row r="244" spans="1:32" x14ac:dyDescent="0.25">
      <c r="A244">
        <v>3640.25</v>
      </c>
      <c r="B244">
        <v>2.4300000000000002</v>
      </c>
      <c r="C244">
        <v>71.790999999999997</v>
      </c>
      <c r="D244">
        <f t="shared" si="84"/>
        <v>2430</v>
      </c>
      <c r="E244">
        <f t="shared" si="85"/>
        <v>4245.657533674138</v>
      </c>
      <c r="F244">
        <f t="shared" si="86"/>
        <v>4620.5379406889442</v>
      </c>
      <c r="G244">
        <f t="shared" si="87"/>
        <v>4526.3845830257287</v>
      </c>
      <c r="H244">
        <f t="shared" si="88"/>
        <v>2525.2433320717482</v>
      </c>
      <c r="I244">
        <f t="shared" si="89"/>
        <v>2685.0051548492856</v>
      </c>
      <c r="J244">
        <f t="shared" si="90"/>
        <v>43.80222718058284</v>
      </c>
      <c r="K244">
        <f t="shared" si="91"/>
        <v>15.495754943399968</v>
      </c>
      <c r="L244">
        <f t="shared" si="92"/>
        <v>51.878971193070846</v>
      </c>
      <c r="M244">
        <f t="shared" si="93"/>
        <v>17.518484016208387</v>
      </c>
      <c r="N244">
        <f t="shared" si="94"/>
        <v>16.842003160654073</v>
      </c>
      <c r="O244">
        <f t="shared" si="95"/>
        <v>20.514602290966565</v>
      </c>
      <c r="P244" s="11">
        <f t="shared" si="96"/>
        <v>31.554178863039766</v>
      </c>
      <c r="Q244">
        <f t="shared" si="97"/>
        <v>41.033032174343703</v>
      </c>
      <c r="R244">
        <f t="shared" si="98"/>
        <v>0.29852024776849806</v>
      </c>
      <c r="S244">
        <f t="shared" si="99"/>
        <v>0.17113536012531907</v>
      </c>
      <c r="T244" s="14">
        <f t="shared" si="100"/>
        <v>16.765559617096482</v>
      </c>
      <c r="U244" s="14">
        <f t="shared" si="101"/>
        <v>23.12988393515629</v>
      </c>
      <c r="V244">
        <f t="shared" si="102"/>
        <v>43.358726530000006</v>
      </c>
      <c r="W244">
        <f t="shared" si="103"/>
        <v>87.224030249999998</v>
      </c>
      <c r="X244">
        <f t="shared" si="104"/>
        <v>85.642439903400401</v>
      </c>
      <c r="Y244">
        <f t="shared" si="105"/>
        <v>107.01499040317462</v>
      </c>
      <c r="Z244">
        <v>81.808999999999997</v>
      </c>
      <c r="AA244">
        <f t="shared" si="106"/>
        <v>0.2162319332210659</v>
      </c>
      <c r="AB244">
        <f t="shared" si="111"/>
        <v>85.642439903400401</v>
      </c>
      <c r="AC244">
        <f t="shared" si="107"/>
        <v>107.01499040317464</v>
      </c>
      <c r="AD244">
        <f t="shared" si="108"/>
        <v>87.224030249999998</v>
      </c>
      <c r="AE244">
        <f t="shared" si="109"/>
        <v>13.822864893527772</v>
      </c>
      <c r="AF244">
        <f t="shared" si="110"/>
        <v>17.975243861664875</v>
      </c>
    </row>
    <row r="245" spans="1:32" x14ac:dyDescent="0.25">
      <c r="A245">
        <v>3640.375</v>
      </c>
      <c r="B245">
        <v>2.3849999999999998</v>
      </c>
      <c r="C245">
        <v>72.88</v>
      </c>
      <c r="D245">
        <f t="shared" si="84"/>
        <v>2385</v>
      </c>
      <c r="E245">
        <f t="shared" si="85"/>
        <v>4182.2173435784853</v>
      </c>
      <c r="F245">
        <f t="shared" si="86"/>
        <v>4575.4383095499452</v>
      </c>
      <c r="G245">
        <f t="shared" si="87"/>
        <v>4466.991877058178</v>
      </c>
      <c r="H245">
        <f t="shared" si="88"/>
        <v>2495.9189441240505</v>
      </c>
      <c r="I245">
        <f t="shared" si="89"/>
        <v>2666.0058838979721</v>
      </c>
      <c r="J245">
        <f t="shared" si="90"/>
        <v>41.715896452794908</v>
      </c>
      <c r="K245">
        <f t="shared" si="91"/>
        <v>14.857623130894996</v>
      </c>
      <c r="L245">
        <f t="shared" si="92"/>
        <v>49.929106202925965</v>
      </c>
      <c r="M245">
        <f t="shared" si="93"/>
        <v>16.951595884553981</v>
      </c>
      <c r="N245">
        <f t="shared" si="94"/>
        <v>16.025914433818002</v>
      </c>
      <c r="O245">
        <f t="shared" si="95"/>
        <v>19.397633933377914</v>
      </c>
      <c r="P245" s="11">
        <f t="shared" si="96"/>
        <v>30.306053848524297</v>
      </c>
      <c r="Q245">
        <f t="shared" si="97"/>
        <v>39.709455170529203</v>
      </c>
      <c r="R245">
        <f t="shared" si="98"/>
        <v>0.29410397792478843</v>
      </c>
      <c r="S245">
        <f t="shared" si="99"/>
        <v>0.17126008196997566</v>
      </c>
      <c r="T245" s="14">
        <f t="shared" si="100"/>
        <v>15.956775076311857</v>
      </c>
      <c r="U245" s="14">
        <f t="shared" si="101"/>
        <v>22.219200026240681</v>
      </c>
      <c r="V245">
        <f t="shared" si="102"/>
        <v>43.360215395000004</v>
      </c>
      <c r="W245">
        <f t="shared" si="103"/>
        <v>87.227025374999997</v>
      </c>
      <c r="X245">
        <f t="shared" si="104"/>
        <v>84.802164245188223</v>
      </c>
      <c r="Y245">
        <f t="shared" si="105"/>
        <v>105.4831112243441</v>
      </c>
      <c r="Z245">
        <v>82.903999999999996</v>
      </c>
      <c r="AA245">
        <f t="shared" si="106"/>
        <v>0.22949806762699748</v>
      </c>
      <c r="AB245">
        <f t="shared" si="111"/>
        <v>84.802164245188223</v>
      </c>
      <c r="AC245">
        <f t="shared" si="107"/>
        <v>105.48311122434407</v>
      </c>
      <c r="AD245">
        <f t="shared" si="108"/>
        <v>87.227025374999997</v>
      </c>
      <c r="AE245">
        <f t="shared" si="109"/>
        <v>13.393364591923792</v>
      </c>
      <c r="AF245">
        <f t="shared" si="110"/>
        <v>17.549074963827671</v>
      </c>
    </row>
    <row r="246" spans="1:32" x14ac:dyDescent="0.25">
      <c r="A246">
        <v>3640.5</v>
      </c>
      <c r="B246">
        <v>2.3540000000000001</v>
      </c>
      <c r="C246">
        <v>73.774000000000001</v>
      </c>
      <c r="D246">
        <f t="shared" si="84"/>
        <v>2354</v>
      </c>
      <c r="E246">
        <f t="shared" si="85"/>
        <v>4131.5368558028576</v>
      </c>
      <c r="F246">
        <f t="shared" si="86"/>
        <v>4539.4095507902521</v>
      </c>
      <c r="G246">
        <f t="shared" si="87"/>
        <v>4419.5448044026352</v>
      </c>
      <c r="H246">
        <f t="shared" si="88"/>
        <v>2472.1711463092433</v>
      </c>
      <c r="I246">
        <f t="shared" si="89"/>
        <v>2650.6196856937586</v>
      </c>
      <c r="J246">
        <f t="shared" si="90"/>
        <v>40.181830845678235</v>
      </c>
      <c r="K246">
        <f t="shared" si="91"/>
        <v>14.386777435819878</v>
      </c>
      <c r="L246">
        <f t="shared" si="92"/>
        <v>48.507086770322765</v>
      </c>
      <c r="M246">
        <f t="shared" si="93"/>
        <v>16.538697226612857</v>
      </c>
      <c r="N246">
        <f t="shared" si="94"/>
        <v>15.42969231709705</v>
      </c>
      <c r="O246">
        <f t="shared" si="95"/>
        <v>18.57864032853329</v>
      </c>
      <c r="P246" s="11">
        <f t="shared" si="96"/>
        <v>29.38473154278519</v>
      </c>
      <c r="Q246">
        <f t="shared" si="97"/>
        <v>38.74505521956268</v>
      </c>
      <c r="R246">
        <f t="shared" si="98"/>
        <v>0.29057829614987313</v>
      </c>
      <c r="S246">
        <f t="shared" si="99"/>
        <v>0.17134544180472014</v>
      </c>
      <c r="T246" s="14">
        <f t="shared" si="100"/>
        <v>15.364534083726522</v>
      </c>
      <c r="U246" s="14">
        <f t="shared" si="101"/>
        <v>21.559924552400073</v>
      </c>
      <c r="V246">
        <f t="shared" si="102"/>
        <v>43.361704260000003</v>
      </c>
      <c r="W246">
        <f t="shared" si="103"/>
        <v>87.230020499999995</v>
      </c>
      <c r="X246">
        <f t="shared" si="104"/>
        <v>84.181799715547513</v>
      </c>
      <c r="Y246">
        <f t="shared" si="105"/>
        <v>104.3590103320152</v>
      </c>
      <c r="Z246">
        <v>83.525000000000006</v>
      </c>
      <c r="AA246">
        <f t="shared" si="106"/>
        <v>0.23702160138597797</v>
      </c>
      <c r="AB246">
        <f t="shared" si="111"/>
        <v>84.181799715547513</v>
      </c>
      <c r="AC246">
        <f t="shared" si="107"/>
        <v>104.3590103320152</v>
      </c>
      <c r="AD246">
        <f t="shared" si="108"/>
        <v>87.230020499999995</v>
      </c>
      <c r="AE246">
        <f t="shared" si="109"/>
        <v>13.050679032126778</v>
      </c>
      <c r="AF246">
        <f t="shared" si="110"/>
        <v>17.207891758898597</v>
      </c>
    </row>
    <row r="247" spans="1:32" x14ac:dyDescent="0.25">
      <c r="A247">
        <v>3640.625</v>
      </c>
      <c r="B247">
        <v>2.351</v>
      </c>
      <c r="C247">
        <v>74.210999999999999</v>
      </c>
      <c r="D247">
        <f t="shared" si="84"/>
        <v>2351</v>
      </c>
      <c r="E247">
        <f t="shared" si="85"/>
        <v>4107.2078263330231</v>
      </c>
      <c r="F247">
        <f t="shared" si="86"/>
        <v>4522.1140437401464</v>
      </c>
      <c r="G247">
        <f t="shared" si="87"/>
        <v>4396.7679670129764</v>
      </c>
      <c r="H247">
        <f t="shared" si="88"/>
        <v>2460.6673983050932</v>
      </c>
      <c r="I247">
        <f t="shared" si="89"/>
        <v>2643.1664073618699</v>
      </c>
      <c r="J247">
        <f t="shared" si="90"/>
        <v>39.659386058553096</v>
      </c>
      <c r="K247">
        <f t="shared" si="91"/>
        <v>14.235032389986738</v>
      </c>
      <c r="L247">
        <f t="shared" si="92"/>
        <v>48.076810763215455</v>
      </c>
      <c r="M247">
        <f t="shared" si="93"/>
        <v>16.424858672621703</v>
      </c>
      <c r="N247">
        <f t="shared" si="94"/>
        <v>15.22709341797205</v>
      </c>
      <c r="O247">
        <f t="shared" si="95"/>
        <v>18.287681455209526</v>
      </c>
      <c r="P247" s="11">
        <f t="shared" si="96"/>
        <v>29.093235444840957</v>
      </c>
      <c r="Q247">
        <f t="shared" si="97"/>
        <v>38.479593669750194</v>
      </c>
      <c r="R247">
        <f t="shared" si="98"/>
        <v>0.28888710249002642</v>
      </c>
      <c r="S247">
        <f t="shared" si="99"/>
        <v>0.17138279350589231</v>
      </c>
      <c r="T247" s="14">
        <f t="shared" si="100"/>
        <v>15.178018318816276</v>
      </c>
      <c r="U247" s="14">
        <f t="shared" si="101"/>
        <v>21.379095380357192</v>
      </c>
      <c r="V247">
        <f t="shared" si="102"/>
        <v>43.363193125000009</v>
      </c>
      <c r="W247">
        <f t="shared" si="103"/>
        <v>87.233015624999993</v>
      </c>
      <c r="X247">
        <f t="shared" si="104"/>
        <v>83.990323156655094</v>
      </c>
      <c r="Y247">
        <f t="shared" si="105"/>
        <v>104.02865073725357</v>
      </c>
      <c r="Z247">
        <v>84.114999999999995</v>
      </c>
      <c r="AA247">
        <f t="shared" si="106"/>
        <v>0.24416956421657113</v>
      </c>
      <c r="AB247">
        <f t="shared" si="111"/>
        <v>83.990323156655094</v>
      </c>
      <c r="AC247">
        <f t="shared" si="107"/>
        <v>104.02865073725357</v>
      </c>
      <c r="AD247">
        <f t="shared" si="108"/>
        <v>87.233015624999993</v>
      </c>
      <c r="AE247">
        <f t="shared" si="109"/>
        <v>12.98187072271196</v>
      </c>
      <c r="AF247">
        <f t="shared" si="110"/>
        <v>17.170215097948631</v>
      </c>
    </row>
    <row r="248" spans="1:32" x14ac:dyDescent="0.25">
      <c r="A248">
        <v>3640.75</v>
      </c>
      <c r="B248">
        <v>2.3639999999999999</v>
      </c>
      <c r="C248">
        <v>74.22</v>
      </c>
      <c r="D248">
        <f t="shared" si="84"/>
        <v>2364</v>
      </c>
      <c r="E248">
        <f t="shared" si="85"/>
        <v>4106.7097817299918</v>
      </c>
      <c r="F248">
        <f t="shared" si="86"/>
        <v>4521.7599838318511</v>
      </c>
      <c r="G248">
        <f t="shared" si="87"/>
        <v>4396.3016976556191</v>
      </c>
      <c r="H248">
        <f t="shared" si="88"/>
        <v>2460.4311915824874</v>
      </c>
      <c r="I248">
        <f t="shared" si="89"/>
        <v>2643.0133690262937</v>
      </c>
      <c r="J248">
        <f t="shared" si="90"/>
        <v>39.869014206927467</v>
      </c>
      <c r="K248">
        <f t="shared" si="91"/>
        <v>14.31099797708241</v>
      </c>
      <c r="L248">
        <f t="shared" si="92"/>
        <v>48.335084762669467</v>
      </c>
      <c r="M248">
        <f t="shared" si="93"/>
        <v>16.513768497165465</v>
      </c>
      <c r="N248">
        <f t="shared" si="94"/>
        <v>15.307547768338537</v>
      </c>
      <c r="O248">
        <f t="shared" si="95"/>
        <v>18.383333045989183</v>
      </c>
      <c r="P248" s="11">
        <f t="shared" si="96"/>
        <v>29.248871059482923</v>
      </c>
      <c r="Q248">
        <f t="shared" si="97"/>
        <v>38.6879131020996</v>
      </c>
      <c r="R248">
        <f t="shared" si="98"/>
        <v>0.28885249265942042</v>
      </c>
      <c r="S248">
        <f t="shared" si="99"/>
        <v>0.17138353697825726</v>
      </c>
      <c r="T248" s="14">
        <f t="shared" si="100"/>
        <v>15.277550752251155</v>
      </c>
      <c r="U248" s="14">
        <f t="shared" si="101"/>
        <v>21.520976414464812</v>
      </c>
      <c r="V248">
        <f t="shared" si="102"/>
        <v>43.364681990000001</v>
      </c>
      <c r="W248">
        <f t="shared" si="103"/>
        <v>87.236010750000005</v>
      </c>
      <c r="X248">
        <f t="shared" si="104"/>
        <v>84.101856609060192</v>
      </c>
      <c r="Y248">
        <f t="shared" si="105"/>
        <v>104.24865417560204</v>
      </c>
      <c r="Z248">
        <v>84.590999999999994</v>
      </c>
      <c r="AA248">
        <f t="shared" si="106"/>
        <v>0.24993639524599892</v>
      </c>
      <c r="AB248">
        <f t="shared" si="111"/>
        <v>84.101856609060192</v>
      </c>
      <c r="AC248">
        <f t="shared" si="107"/>
        <v>104.24865417560206</v>
      </c>
      <c r="AD248">
        <f t="shared" si="108"/>
        <v>87.236010750000005</v>
      </c>
      <c r="AE248">
        <f t="shared" si="109"/>
        <v>13.100514221612563</v>
      </c>
      <c r="AF248">
        <f t="shared" si="110"/>
        <v>17.32824336255004</v>
      </c>
    </row>
    <row r="249" spans="1:32" x14ac:dyDescent="0.25">
      <c r="A249">
        <v>3640.875</v>
      </c>
      <c r="B249">
        <v>2.3820000000000001</v>
      </c>
      <c r="C249">
        <v>73.813999999999993</v>
      </c>
      <c r="D249">
        <f t="shared" si="84"/>
        <v>2382</v>
      </c>
      <c r="E249">
        <f t="shared" si="85"/>
        <v>4129.2979651556616</v>
      </c>
      <c r="F249">
        <f t="shared" si="86"/>
        <v>4537.8179234291592</v>
      </c>
      <c r="G249">
        <f t="shared" si="87"/>
        <v>4417.4487549787309</v>
      </c>
      <c r="H249">
        <f t="shared" si="88"/>
        <v>2471.1153422884872</v>
      </c>
      <c r="I249">
        <f t="shared" si="89"/>
        <v>2649.9356302687106</v>
      </c>
      <c r="J249">
        <f t="shared" si="90"/>
        <v>40.615724213762157</v>
      </c>
      <c r="K249">
        <f t="shared" si="91"/>
        <v>14.54547108511643</v>
      </c>
      <c r="L249">
        <f t="shared" si="92"/>
        <v>49.049647367756315</v>
      </c>
      <c r="M249">
        <f t="shared" si="93"/>
        <v>16.726782367760091</v>
      </c>
      <c r="N249">
        <f t="shared" si="94"/>
        <v>15.596082632236133</v>
      </c>
      <c r="O249">
        <f t="shared" si="95"/>
        <v>18.774582410638629</v>
      </c>
      <c r="P249" s="11">
        <f t="shared" si="96"/>
        <v>29.710597310750849</v>
      </c>
      <c r="Q249">
        <f t="shared" si="97"/>
        <v>39.185798525381962</v>
      </c>
      <c r="R249">
        <f t="shared" si="98"/>
        <v>0.29042262204542851</v>
      </c>
      <c r="S249">
        <f t="shared" si="99"/>
        <v>0.17134896789565254</v>
      </c>
      <c r="T249" s="14">
        <f t="shared" si="100"/>
        <v>15.573534969281887</v>
      </c>
      <c r="U249" s="14">
        <f t="shared" si="101"/>
        <v>21.860769186217009</v>
      </c>
      <c r="V249">
        <f t="shared" si="102"/>
        <v>43.366170855</v>
      </c>
      <c r="W249">
        <f t="shared" si="103"/>
        <v>87.239005875000004</v>
      </c>
      <c r="X249">
        <f t="shared" si="104"/>
        <v>84.417086168188533</v>
      </c>
      <c r="Y249">
        <f t="shared" si="105"/>
        <v>104.82376065685584</v>
      </c>
      <c r="Z249">
        <v>84.55</v>
      </c>
      <c r="AA249">
        <f t="shared" si="106"/>
        <v>0.24943967240522891</v>
      </c>
      <c r="AB249">
        <f t="shared" si="111"/>
        <v>84.417086168188533</v>
      </c>
      <c r="AC249">
        <f t="shared" si="107"/>
        <v>104.82376065685584</v>
      </c>
      <c r="AD249">
        <f t="shared" si="108"/>
        <v>87.239005875000004</v>
      </c>
      <c r="AE249">
        <f t="shared" si="109"/>
        <v>13.303016142410799</v>
      </c>
      <c r="AF249">
        <f t="shared" si="110"/>
        <v>17.545568164924905</v>
      </c>
    </row>
    <row r="250" spans="1:32" x14ac:dyDescent="0.25">
      <c r="A250">
        <v>3641</v>
      </c>
      <c r="B250">
        <v>2.3969999999999998</v>
      </c>
      <c r="C250">
        <v>73.131</v>
      </c>
      <c r="D250">
        <f t="shared" si="84"/>
        <v>2397</v>
      </c>
      <c r="E250">
        <f t="shared" si="85"/>
        <v>4167.8631496902817</v>
      </c>
      <c r="F250">
        <f t="shared" si="86"/>
        <v>4565.2339131148219</v>
      </c>
      <c r="G250">
        <f t="shared" si="87"/>
        <v>4453.5534807400418</v>
      </c>
      <c r="H250">
        <f t="shared" si="88"/>
        <v>2489.2222119383114</v>
      </c>
      <c r="I250">
        <f t="shared" si="89"/>
        <v>2661.6670711148317</v>
      </c>
      <c r="J250">
        <f t="shared" si="90"/>
        <v>41.638486513207241</v>
      </c>
      <c r="K250">
        <f t="shared" si="91"/>
        <v>14.852356647315721</v>
      </c>
      <c r="L250">
        <f t="shared" si="92"/>
        <v>49.956741553444452</v>
      </c>
      <c r="M250">
        <f t="shared" si="93"/>
        <v>16.981478419104445</v>
      </c>
      <c r="N250">
        <f t="shared" si="94"/>
        <v>15.993784715235563</v>
      </c>
      <c r="O250">
        <f t="shared" si="95"/>
        <v>19.330435712406448</v>
      </c>
      <c r="P250" s="11">
        <f t="shared" si="96"/>
        <v>30.306787860517858</v>
      </c>
      <c r="Q250">
        <f t="shared" si="97"/>
        <v>39.780315725311233</v>
      </c>
      <c r="R250">
        <f t="shared" si="98"/>
        <v>0.29310510174937743</v>
      </c>
      <c r="S250">
        <f t="shared" si="99"/>
        <v>0.17128540706319534</v>
      </c>
      <c r="T250" s="14">
        <f t="shared" si="100"/>
        <v>15.957248545381153</v>
      </c>
      <c r="U250" s="14">
        <f t="shared" si="101"/>
        <v>22.267784528105516</v>
      </c>
      <c r="V250">
        <f t="shared" si="102"/>
        <v>43.367659719999999</v>
      </c>
      <c r="W250">
        <f t="shared" si="103"/>
        <v>87.242001000000002</v>
      </c>
      <c r="X250">
        <f t="shared" si="104"/>
        <v>84.818969559287495</v>
      </c>
      <c r="Y250">
        <f t="shared" si="105"/>
        <v>105.5363732305949</v>
      </c>
      <c r="Z250">
        <v>83.013000000000005</v>
      </c>
      <c r="AA250">
        <f t="shared" si="106"/>
        <v>0.2308186234719716</v>
      </c>
      <c r="AB250">
        <f t="shared" si="111"/>
        <v>84.81896955928751</v>
      </c>
      <c r="AC250">
        <f t="shared" si="107"/>
        <v>105.53637323059492</v>
      </c>
      <c r="AD250">
        <f t="shared" si="108"/>
        <v>87.242001000000002</v>
      </c>
      <c r="AE250">
        <f t="shared" si="109"/>
        <v>13.405362005642219</v>
      </c>
      <c r="AF250">
        <f t="shared" si="110"/>
        <v>17.595712731115768</v>
      </c>
    </row>
    <row r="251" spans="1:32" x14ac:dyDescent="0.25">
      <c r="A251">
        <v>3641.125</v>
      </c>
      <c r="B251">
        <v>2.4060000000000001</v>
      </c>
      <c r="C251">
        <v>72.421000000000006</v>
      </c>
      <c r="D251">
        <f t="shared" si="84"/>
        <v>2406</v>
      </c>
      <c r="E251">
        <f t="shared" si="85"/>
        <v>4208.7239888982476</v>
      </c>
      <c r="F251">
        <f t="shared" si="86"/>
        <v>4594.2818837077648</v>
      </c>
      <c r="G251">
        <f t="shared" si="87"/>
        <v>4491.8073984065395</v>
      </c>
      <c r="H251">
        <f t="shared" si="88"/>
        <v>2508.2250283753801</v>
      </c>
      <c r="I251">
        <f t="shared" si="89"/>
        <v>2673.9789958844085</v>
      </c>
      <c r="J251">
        <f t="shared" si="90"/>
        <v>42.618338421034551</v>
      </c>
      <c r="K251">
        <f t="shared" si="91"/>
        <v>15.136609859882634</v>
      </c>
      <c r="L251">
        <f t="shared" si="92"/>
        <v>50.784467020878679</v>
      </c>
      <c r="M251">
        <f t="shared" si="93"/>
        <v>17.203293791056961</v>
      </c>
      <c r="N251">
        <f t="shared" si="94"/>
        <v>16.377879438764758</v>
      </c>
      <c r="O251">
        <f t="shared" si="95"/>
        <v>19.876626253118573</v>
      </c>
      <c r="P251" s="11">
        <f t="shared" si="96"/>
        <v>30.853404882163669</v>
      </c>
      <c r="Q251">
        <f t="shared" si="97"/>
        <v>40.297361518108907</v>
      </c>
      <c r="R251">
        <f t="shared" si="98"/>
        <v>0.29594895504525082</v>
      </c>
      <c r="S251">
        <f t="shared" si="99"/>
        <v>0.17121064162309621</v>
      </c>
      <c r="T251" s="14">
        <f t="shared" si="100"/>
        <v>16.310553261642145</v>
      </c>
      <c r="U251" s="14">
        <f t="shared" si="101"/>
        <v>22.622877493188803</v>
      </c>
      <c r="V251">
        <f t="shared" si="102"/>
        <v>43.369148585000005</v>
      </c>
      <c r="W251">
        <f t="shared" si="103"/>
        <v>87.244996125</v>
      </c>
      <c r="X251">
        <f t="shared" si="104"/>
        <v>85.185633758903165</v>
      </c>
      <c r="Y251">
        <f t="shared" si="105"/>
        <v>106.17365218399267</v>
      </c>
      <c r="Z251">
        <v>79.210999999999999</v>
      </c>
      <c r="AA251">
        <f t="shared" si="106"/>
        <v>0.18475666638397889</v>
      </c>
      <c r="AB251">
        <f t="shared" si="111"/>
        <v>85.185633758903151</v>
      </c>
      <c r="AC251">
        <f t="shared" si="107"/>
        <v>106.17365218399264</v>
      </c>
      <c r="AD251">
        <f t="shared" si="108"/>
        <v>87.244996125</v>
      </c>
      <c r="AE251">
        <f t="shared" si="109"/>
        <v>13.232635398659966</v>
      </c>
      <c r="AF251">
        <f t="shared" si="110"/>
        <v>17.283029037919626</v>
      </c>
    </row>
    <row r="252" spans="1:32" x14ac:dyDescent="0.25">
      <c r="A252">
        <v>3641.25</v>
      </c>
      <c r="B252">
        <v>2.42</v>
      </c>
      <c r="C252">
        <v>72.144000000000005</v>
      </c>
      <c r="D252">
        <f t="shared" si="84"/>
        <v>2420</v>
      </c>
      <c r="E252">
        <f t="shared" si="85"/>
        <v>4224.8835662009315</v>
      </c>
      <c r="F252">
        <f t="shared" si="86"/>
        <v>4605.7697272122432</v>
      </c>
      <c r="G252">
        <f t="shared" si="87"/>
        <v>4506.935994677312</v>
      </c>
      <c r="H252">
        <f t="shared" si="88"/>
        <v>2515.68936981755</v>
      </c>
      <c r="I252">
        <f t="shared" si="89"/>
        <v>2678.8151427047906</v>
      </c>
      <c r="J252">
        <f t="shared" si="90"/>
        <v>43.196131578050377</v>
      </c>
      <c r="K252">
        <f t="shared" si="91"/>
        <v>15.315437073099512</v>
      </c>
      <c r="L252">
        <f t="shared" si="92"/>
        <v>51.335737767853473</v>
      </c>
      <c r="M252">
        <f t="shared" si="93"/>
        <v>17.366042376458459</v>
      </c>
      <c r="N252">
        <f t="shared" si="94"/>
        <v>16.603653014936555</v>
      </c>
      <c r="O252">
        <f t="shared" si="95"/>
        <v>20.183021559854957</v>
      </c>
      <c r="P252" s="11">
        <f t="shared" si="96"/>
        <v>31.204432665473185</v>
      </c>
      <c r="Q252">
        <f t="shared" si="97"/>
        <v>40.677476699765251</v>
      </c>
      <c r="R252">
        <f t="shared" si="98"/>
        <v>0.29707392614664996</v>
      </c>
      <c r="S252">
        <f t="shared" si="99"/>
        <v>0.17117866632952466</v>
      </c>
      <c r="T252" s="14">
        <f t="shared" si="100"/>
        <v>16.538184974151779</v>
      </c>
      <c r="U252" s="14">
        <f t="shared" si="101"/>
        <v>22.884585914165797</v>
      </c>
      <c r="V252">
        <f t="shared" si="102"/>
        <v>43.370637450000004</v>
      </c>
      <c r="W252">
        <f t="shared" si="103"/>
        <v>87.247991249999998</v>
      </c>
      <c r="X252">
        <f t="shared" si="104"/>
        <v>85.425219352367677</v>
      </c>
      <c r="Y252">
        <f t="shared" si="105"/>
        <v>106.611791051647</v>
      </c>
      <c r="Z252">
        <v>75.069000000000003</v>
      </c>
      <c r="AA252">
        <f t="shared" si="106"/>
        <v>0.13457554427496643</v>
      </c>
      <c r="AB252">
        <f t="shared" si="111"/>
        <v>85.425219352367677</v>
      </c>
      <c r="AC252">
        <f t="shared" si="107"/>
        <v>106.611791051647</v>
      </c>
      <c r="AD252">
        <f t="shared" si="108"/>
        <v>87.247991249999998</v>
      </c>
      <c r="AE252">
        <f t="shared" si="109"/>
        <v>12.92647368989549</v>
      </c>
      <c r="AF252">
        <f t="shared" si="110"/>
        <v>16.850693552671224</v>
      </c>
    </row>
    <row r="253" spans="1:32" x14ac:dyDescent="0.25">
      <c r="A253">
        <v>3641.375</v>
      </c>
      <c r="B253">
        <v>2.4359999999999999</v>
      </c>
      <c r="C253">
        <v>71.832999999999998</v>
      </c>
      <c r="D253">
        <f t="shared" si="84"/>
        <v>2436</v>
      </c>
      <c r="E253">
        <f t="shared" si="85"/>
        <v>4243.1751423440483</v>
      </c>
      <c r="F253">
        <f t="shared" si="86"/>
        <v>4618.7732086923834</v>
      </c>
      <c r="G253">
        <f t="shared" si="87"/>
        <v>4524.0605682624982</v>
      </c>
      <c r="H253">
        <f t="shared" si="88"/>
        <v>2524.1041408177534</v>
      </c>
      <c r="I253">
        <f t="shared" si="89"/>
        <v>2684.2670728358225</v>
      </c>
      <c r="J253">
        <f t="shared" si="90"/>
        <v>43.859047963045271</v>
      </c>
      <c r="K253">
        <f t="shared" si="91"/>
        <v>15.520003774556951</v>
      </c>
      <c r="L253">
        <f t="shared" si="92"/>
        <v>51.967348662322919</v>
      </c>
      <c r="M253">
        <f t="shared" si="93"/>
        <v>17.552085753804608</v>
      </c>
      <c r="N253">
        <f t="shared" si="94"/>
        <v>16.863177154713703</v>
      </c>
      <c r="O253">
        <f t="shared" si="95"/>
        <v>20.535409498671246</v>
      </c>
      <c r="P253" s="11">
        <f t="shared" si="96"/>
        <v>31.605675254573555</v>
      </c>
      <c r="Q253">
        <f t="shared" si="97"/>
        <v>41.111922947628571</v>
      </c>
      <c r="R253">
        <f t="shared" si="98"/>
        <v>0.29834741569834722</v>
      </c>
      <c r="S253">
        <f t="shared" si="99"/>
        <v>0.17114067023963533</v>
      </c>
      <c r="T253" s="14">
        <f t="shared" si="100"/>
        <v>16.799086196043241</v>
      </c>
      <c r="U253" s="14">
        <f t="shared" si="101"/>
        <v>23.184375780585121</v>
      </c>
      <c r="V253">
        <f t="shared" si="102"/>
        <v>43.372126314999996</v>
      </c>
      <c r="W253">
        <f t="shared" si="103"/>
        <v>87.250986374999997</v>
      </c>
      <c r="X253">
        <f t="shared" si="104"/>
        <v>85.698435072814505</v>
      </c>
      <c r="Y253">
        <f t="shared" si="105"/>
        <v>107.1119796924561</v>
      </c>
      <c r="Z253">
        <v>72.173000000000002</v>
      </c>
      <c r="AA253">
        <f t="shared" si="106"/>
        <v>9.9489950448867881E-2</v>
      </c>
      <c r="AB253">
        <f t="shared" si="111"/>
        <v>85.698435072814476</v>
      </c>
      <c r="AC253">
        <f t="shared" si="107"/>
        <v>107.1119796924561</v>
      </c>
      <c r="AD253">
        <f t="shared" si="108"/>
        <v>87.250986374999997</v>
      </c>
      <c r="AE253">
        <f t="shared" si="109"/>
        <v>12.769258614417737</v>
      </c>
      <c r="AF253">
        <f t="shared" si="110"/>
        <v>16.609952865294911</v>
      </c>
    </row>
    <row r="254" spans="1:32" x14ac:dyDescent="0.25">
      <c r="A254">
        <v>3641.5</v>
      </c>
      <c r="B254">
        <v>2.4289999999999998</v>
      </c>
      <c r="C254">
        <v>71.230999999999995</v>
      </c>
      <c r="D254">
        <f t="shared" si="84"/>
        <v>2429</v>
      </c>
      <c r="E254">
        <f t="shared" si="85"/>
        <v>4279.0358130589211</v>
      </c>
      <c r="F254">
        <f t="shared" si="86"/>
        <v>4644.2665595035869</v>
      </c>
      <c r="G254">
        <f t="shared" si="87"/>
        <v>4557.6333281857615</v>
      </c>
      <c r="H254">
        <f t="shared" si="88"/>
        <v>2540.4965598861836</v>
      </c>
      <c r="I254">
        <f t="shared" si="89"/>
        <v>2694.8877211502581</v>
      </c>
      <c r="J254">
        <f t="shared" si="90"/>
        <v>44.475348251851756</v>
      </c>
      <c r="K254">
        <f t="shared" si="91"/>
        <v>15.677064210257493</v>
      </c>
      <c r="L254">
        <f t="shared" si="92"/>
        <v>52.391615646131861</v>
      </c>
      <c r="M254">
        <f t="shared" si="93"/>
        <v>17.64041776611402</v>
      </c>
      <c r="N254">
        <f t="shared" si="94"/>
        <v>17.110780113903822</v>
      </c>
      <c r="O254">
        <f t="shared" si="95"/>
        <v>20.909386295274359</v>
      </c>
      <c r="P254" s="11">
        <f t="shared" si="96"/>
        <v>31.8944168907374</v>
      </c>
      <c r="Q254">
        <f t="shared" si="97"/>
        <v>41.315982053009357</v>
      </c>
      <c r="R254">
        <f t="shared" si="98"/>
        <v>0.3008441085608935</v>
      </c>
      <c r="S254">
        <f t="shared" si="99"/>
        <v>0.1710601925872301</v>
      </c>
      <c r="T254" s="14">
        <f t="shared" si="100"/>
        <v>16.987297981349844</v>
      </c>
      <c r="U254" s="14">
        <f t="shared" si="101"/>
        <v>23.32543366698069</v>
      </c>
      <c r="V254">
        <f t="shared" si="102"/>
        <v>43.373615180000002</v>
      </c>
      <c r="W254">
        <f t="shared" si="103"/>
        <v>87.253981499999995</v>
      </c>
      <c r="X254">
        <f t="shared" si="104"/>
        <v>85.88910691944038</v>
      </c>
      <c r="Y254">
        <f t="shared" si="105"/>
        <v>107.41041659409949</v>
      </c>
      <c r="Z254">
        <v>69.599999999999994</v>
      </c>
      <c r="AA254">
        <f t="shared" si="106"/>
        <v>6.8317563392738104E-2</v>
      </c>
      <c r="AB254">
        <f t="shared" si="111"/>
        <v>85.88910691944038</v>
      </c>
      <c r="AC254">
        <f t="shared" si="107"/>
        <v>107.41041659409949</v>
      </c>
      <c r="AD254">
        <f t="shared" si="108"/>
        <v>87.253981499999995</v>
      </c>
      <c r="AE254">
        <f t="shared" si="109"/>
        <v>12.595933081303674</v>
      </c>
      <c r="AF254">
        <f t="shared" si="110"/>
        <v>16.316753709931753</v>
      </c>
    </row>
    <row r="255" spans="1:32" x14ac:dyDescent="0.25">
      <c r="A255">
        <v>3641.625</v>
      </c>
      <c r="B255">
        <v>2.4260000000000002</v>
      </c>
      <c r="C255">
        <v>70.361000000000004</v>
      </c>
      <c r="D255">
        <f t="shared" si="84"/>
        <v>2426</v>
      </c>
      <c r="E255">
        <f t="shared" si="85"/>
        <v>4331.9452537627376</v>
      </c>
      <c r="F255">
        <f t="shared" si="86"/>
        <v>4681.879880899929</v>
      </c>
      <c r="G255">
        <f t="shared" si="87"/>
        <v>4607.167146572674</v>
      </c>
      <c r="H255">
        <f t="shared" si="88"/>
        <v>2564.4330439557598</v>
      </c>
      <c r="I255">
        <f t="shared" si="89"/>
        <v>2710.3961691789368</v>
      </c>
      <c r="J255">
        <f t="shared" si="90"/>
        <v>45.525708727555561</v>
      </c>
      <c r="K255">
        <f t="shared" si="91"/>
        <v>15.954144646397525</v>
      </c>
      <c r="L255">
        <f t="shared" si="92"/>
        <v>53.17791810571984</v>
      </c>
      <c r="M255">
        <f t="shared" si="93"/>
        <v>17.821996177601051</v>
      </c>
      <c r="N255">
        <f t="shared" si="94"/>
        <v>17.533925750517739</v>
      </c>
      <c r="O255">
        <f t="shared" si="95"/>
        <v>21.533651086667064</v>
      </c>
      <c r="P255" s="11">
        <f t="shared" si="96"/>
        <v>32.410561283089251</v>
      </c>
      <c r="Q255">
        <f t="shared" si="97"/>
        <v>41.736457595215526</v>
      </c>
      <c r="R255">
        <f t="shared" si="98"/>
        <v>0.30452679370724051</v>
      </c>
      <c r="S255">
        <f t="shared" si="99"/>
        <v>0.17092544458264797</v>
      </c>
      <c r="T255" s="14">
        <f t="shared" si="100"/>
        <v>17.324693580146945</v>
      </c>
      <c r="U255" s="14">
        <f t="shared" si="101"/>
        <v>23.616585678162689</v>
      </c>
      <c r="V255">
        <f t="shared" si="102"/>
        <v>43.375104045</v>
      </c>
      <c r="W255">
        <f t="shared" si="103"/>
        <v>87.256976624999993</v>
      </c>
      <c r="X255">
        <f t="shared" si="104"/>
        <v>86.233170462944216</v>
      </c>
      <c r="Y255">
        <f t="shared" si="105"/>
        <v>107.9760057996175</v>
      </c>
      <c r="Z255">
        <v>67.468000000000004</v>
      </c>
      <c r="AA255">
        <f t="shared" si="106"/>
        <v>4.2487975672696056E-2</v>
      </c>
      <c r="AB255">
        <f t="shared" si="111"/>
        <v>86.233170462944202</v>
      </c>
      <c r="AC255">
        <f t="shared" si="107"/>
        <v>107.9760057996175</v>
      </c>
      <c r="AD255">
        <f t="shared" si="108"/>
        <v>87.256976624999993</v>
      </c>
      <c r="AE255">
        <f t="shared" si="109"/>
        <v>12.55560273013098</v>
      </c>
      <c r="AF255">
        <f t="shared" si="110"/>
        <v>16.168383396738747</v>
      </c>
    </row>
    <row r="256" spans="1:32" x14ac:dyDescent="0.25">
      <c r="A256">
        <v>3641.75</v>
      </c>
      <c r="B256">
        <v>2.44</v>
      </c>
      <c r="C256">
        <v>69.311000000000007</v>
      </c>
      <c r="D256">
        <f t="shared" si="84"/>
        <v>2440</v>
      </c>
      <c r="E256">
        <f t="shared" si="85"/>
        <v>4397.5703712253462</v>
      </c>
      <c r="F256">
        <f t="shared" si="86"/>
        <v>4728.5327769040987</v>
      </c>
      <c r="G256">
        <f t="shared" si="87"/>
        <v>4668.6053815411688</v>
      </c>
      <c r="H256">
        <f t="shared" si="88"/>
        <v>2593.7192076669817</v>
      </c>
      <c r="I256">
        <f t="shared" si="89"/>
        <v>2729.3706746474372</v>
      </c>
      <c r="J256">
        <f t="shared" si="90"/>
        <v>47.186245414504839</v>
      </c>
      <c r="K256">
        <f t="shared" si="91"/>
        <v>16.414805560858348</v>
      </c>
      <c r="L256">
        <f t="shared" si="92"/>
        <v>54.556014222305578</v>
      </c>
      <c r="M256">
        <f t="shared" si="93"/>
        <v>18.176692842285991</v>
      </c>
      <c r="N256">
        <f t="shared" si="94"/>
        <v>18.202628537733595</v>
      </c>
      <c r="O256">
        <f t="shared" si="95"/>
        <v>22.489012530637439</v>
      </c>
      <c r="P256" s="11">
        <f t="shared" si="96"/>
        <v>33.283960670926831</v>
      </c>
      <c r="Q256">
        <f t="shared" si="97"/>
        <v>42.55993869005971</v>
      </c>
      <c r="R256">
        <f t="shared" si="98"/>
        <v>0.30909059979042042</v>
      </c>
      <c r="S256">
        <f t="shared" si="99"/>
        <v>0.17072833488853631</v>
      </c>
      <c r="T256" s="14">
        <f t="shared" si="100"/>
        <v>17.898373461202375</v>
      </c>
      <c r="U256" s="14">
        <f t="shared" si="101"/>
        <v>24.188703123889344</v>
      </c>
      <c r="V256">
        <f t="shared" si="102"/>
        <v>43.376592909999999</v>
      </c>
      <c r="W256">
        <f t="shared" si="103"/>
        <v>87.259971750000005</v>
      </c>
      <c r="X256">
        <f t="shared" si="104"/>
        <v>86.819629282856951</v>
      </c>
      <c r="Y256">
        <f t="shared" si="105"/>
        <v>108.99519455044586</v>
      </c>
      <c r="Z256">
        <v>66.613</v>
      </c>
      <c r="AA256">
        <f t="shared" si="106"/>
        <v>3.2129487163954897E-2</v>
      </c>
      <c r="AB256">
        <f t="shared" si="111"/>
        <v>86.819629282856951</v>
      </c>
      <c r="AC256">
        <f t="shared" si="107"/>
        <v>108.99519455044586</v>
      </c>
      <c r="AD256">
        <f t="shared" si="108"/>
        <v>87.259971750000005</v>
      </c>
      <c r="AE256">
        <f t="shared" si="109"/>
        <v>12.793392589514013</v>
      </c>
      <c r="AF256">
        <f t="shared" si="110"/>
        <v>16.358810468226007</v>
      </c>
    </row>
    <row r="257" spans="1:32" x14ac:dyDescent="0.25">
      <c r="A257">
        <v>3641.875</v>
      </c>
      <c r="B257">
        <v>2.4620000000000002</v>
      </c>
      <c r="C257">
        <v>68.191000000000003</v>
      </c>
      <c r="D257">
        <f t="shared" si="84"/>
        <v>2462</v>
      </c>
      <c r="E257">
        <f t="shared" si="85"/>
        <v>4469.7980671936175</v>
      </c>
      <c r="F257">
        <f t="shared" si="86"/>
        <v>4779.879445967943</v>
      </c>
      <c r="G257">
        <f t="shared" si="87"/>
        <v>4736.2249505066648</v>
      </c>
      <c r="H257">
        <f t="shared" si="88"/>
        <v>2625.4508806270824</v>
      </c>
      <c r="I257">
        <f t="shared" si="89"/>
        <v>2749.9296255582867</v>
      </c>
      <c r="J257">
        <f t="shared" si="90"/>
        <v>49.188531302782962</v>
      </c>
      <c r="K257">
        <f t="shared" si="91"/>
        <v>16.970547108053555</v>
      </c>
      <c r="L257">
        <f t="shared" si="92"/>
        <v>56.249923389283524</v>
      </c>
      <c r="M257">
        <f t="shared" si="93"/>
        <v>18.617922071877967</v>
      </c>
      <c r="N257">
        <f t="shared" si="94"/>
        <v>19.01407924552759</v>
      </c>
      <c r="O257">
        <f t="shared" si="95"/>
        <v>23.640805459541301</v>
      </c>
      <c r="P257" s="11">
        <f t="shared" si="96"/>
        <v>34.337137191107558</v>
      </c>
      <c r="Q257">
        <f t="shared" si="97"/>
        <v>43.583361301528903</v>
      </c>
      <c r="R257">
        <f t="shared" si="98"/>
        <v>0.31410507854928987</v>
      </c>
      <c r="S257">
        <f t="shared" si="99"/>
        <v>0.17046792690578466</v>
      </c>
      <c r="T257" s="14">
        <f t="shared" si="100"/>
        <v>18.594651612295415</v>
      </c>
      <c r="U257" s="14">
        <f t="shared" si="101"/>
        <v>24.903207250583453</v>
      </c>
      <c r="V257">
        <f t="shared" si="102"/>
        <v>43.378081775000005</v>
      </c>
      <c r="W257">
        <f t="shared" si="103"/>
        <v>87.262966875000004</v>
      </c>
      <c r="X257">
        <f t="shared" si="104"/>
        <v>87.526436021031742</v>
      </c>
      <c r="Y257">
        <f t="shared" si="105"/>
        <v>110.24030094872286</v>
      </c>
      <c r="Z257">
        <v>68.518000000000001</v>
      </c>
      <c r="AA257">
        <f t="shared" si="106"/>
        <v>5.5208926472904402E-2</v>
      </c>
      <c r="AB257">
        <f t="shared" si="111"/>
        <v>87.526436021031742</v>
      </c>
      <c r="AC257">
        <f t="shared" si="107"/>
        <v>110.24030094872286</v>
      </c>
      <c r="AD257">
        <f t="shared" si="108"/>
        <v>87.262966875000004</v>
      </c>
      <c r="AE257">
        <f t="shared" si="109"/>
        <v>13.42934375405355</v>
      </c>
      <c r="AF257">
        <f t="shared" si="110"/>
        <v>17.045566076688626</v>
      </c>
    </row>
    <row r="258" spans="1:32" x14ac:dyDescent="0.25">
      <c r="A258">
        <v>3642</v>
      </c>
      <c r="B258">
        <v>2.5150000000000001</v>
      </c>
      <c r="C258">
        <v>67.724999999999994</v>
      </c>
      <c r="D258">
        <f t="shared" si="84"/>
        <v>2515</v>
      </c>
      <c r="E258">
        <f t="shared" si="85"/>
        <v>4500.5537098560362</v>
      </c>
      <c r="F258">
        <f t="shared" si="86"/>
        <v>4801.7436323366564</v>
      </c>
      <c r="G258">
        <f t="shared" si="87"/>
        <v>4765.0183831672211</v>
      </c>
      <c r="H258">
        <f t="shared" si="88"/>
        <v>2638.8073413331549</v>
      </c>
      <c r="I258">
        <f t="shared" si="89"/>
        <v>2758.5832764497509</v>
      </c>
      <c r="J258">
        <f t="shared" si="90"/>
        <v>50.941283993676812</v>
      </c>
      <c r="K258">
        <f t="shared" si="91"/>
        <v>17.512710024454492</v>
      </c>
      <c r="L258">
        <f t="shared" si="92"/>
        <v>57.987705905374348</v>
      </c>
      <c r="M258">
        <f t="shared" si="93"/>
        <v>19.138600958167228</v>
      </c>
      <c r="N258">
        <f t="shared" si="94"/>
        <v>19.710503989039893</v>
      </c>
      <c r="O258">
        <f t="shared" si="95"/>
        <v>24.571025520655475</v>
      </c>
      <c r="P258" s="11">
        <f t="shared" si="96"/>
        <v>35.400763923597168</v>
      </c>
      <c r="Q258">
        <f t="shared" si="97"/>
        <v>44.79741238160242</v>
      </c>
      <c r="R258">
        <f t="shared" si="98"/>
        <v>0.31623670035700391</v>
      </c>
      <c r="S258">
        <f t="shared" si="99"/>
        <v>0.17034187816339635</v>
      </c>
      <c r="T258" s="14">
        <f t="shared" si="100"/>
        <v>19.302734835949529</v>
      </c>
      <c r="U258" s="14">
        <f t="shared" si="101"/>
        <v>25.75570427645923</v>
      </c>
      <c r="V258">
        <f t="shared" si="102"/>
        <v>43.379570640000004</v>
      </c>
      <c r="W258">
        <f t="shared" si="103"/>
        <v>87.265962000000002</v>
      </c>
      <c r="X258">
        <f t="shared" si="104"/>
        <v>88.239934191375099</v>
      </c>
      <c r="Y258">
        <f t="shared" si="105"/>
        <v>111.58902736033913</v>
      </c>
      <c r="Z258">
        <v>70.259</v>
      </c>
      <c r="AA258">
        <f t="shared" si="106"/>
        <v>7.6301474418773732E-2</v>
      </c>
      <c r="AB258">
        <f t="shared" si="111"/>
        <v>88.239934191375099</v>
      </c>
      <c r="AC258">
        <f t="shared" si="107"/>
        <v>111.58902736033913</v>
      </c>
      <c r="AD258">
        <f t="shared" si="108"/>
        <v>87.265962000000002</v>
      </c>
      <c r="AE258">
        <f t="shared" si="109"/>
        <v>14.063116195534345</v>
      </c>
      <c r="AF258">
        <f t="shared" si="110"/>
        <v>17.795977989102351</v>
      </c>
    </row>
    <row r="259" spans="1:32" x14ac:dyDescent="0.25">
      <c r="A259">
        <v>3642.125</v>
      </c>
      <c r="B259">
        <v>2.5339999999999998</v>
      </c>
      <c r="C259">
        <v>69.209000000000003</v>
      </c>
      <c r="D259">
        <f t="shared" ref="D259:D322" si="112">B259*1000</f>
        <v>2534</v>
      </c>
      <c r="E259">
        <f t="shared" ref="E259:E322" si="113">1/C259*304800</f>
        <v>4404.051496192692</v>
      </c>
      <c r="F259">
        <f t="shared" ref="F259:F322" si="114">(0.7109*(E259/1000)+1.6023)*1000</f>
        <v>4733.1402086433845</v>
      </c>
      <c r="G259">
        <f t="shared" ref="G259:G322" si="115">(0.9362*(E259/1000)+0.5516)*1000</f>
        <v>4674.6730107355988</v>
      </c>
      <c r="H259">
        <f t="shared" ref="H259:H322" si="116">1947.8*LN(E259)-13746</f>
        <v>2596.5877556876076</v>
      </c>
      <c r="I259">
        <f t="shared" ref="I259:I322" si="117">(0.6479*(H259/1000)+1.0489)*1000</f>
        <v>2731.2292069100013</v>
      </c>
      <c r="J259">
        <f t="shared" ref="J259:J322" si="118">(D259*E259*E259)/1000000000</f>
        <v>49.148626718550695</v>
      </c>
      <c r="K259">
        <f t="shared" ref="K259:K322" si="119">(D259*H259*H259)/1000000000</f>
        <v>17.084907043548569</v>
      </c>
      <c r="L259">
        <f t="shared" ref="L259:L322" si="120">(D259*F259*F259)/1000000000</f>
        <v>56.768229538670866</v>
      </c>
      <c r="M259">
        <f t="shared" ref="M259:M322" si="121">(D259*I259*I259)/1000000000</f>
        <v>18.902659293038646</v>
      </c>
      <c r="N259">
        <f t="shared" ref="N259:N322" si="122">L259-2*M259</f>
        <v>18.962910952593575</v>
      </c>
      <c r="O259">
        <f t="shared" ref="O259:O322" si="123">-K259+((4*D259*D259*G259*G259*G259*G259)/(1000000000^2)-(2*((D259*G259*G259)/(1000000000))*(L259+J259+2*K259))+(L259+K259)*(J259+K259))^(1/2)</f>
        <v>23.441891133513018</v>
      </c>
      <c r="P259" s="11">
        <f t="shared" ref="P259:P322" si="124">J259-2*(O259*O259/(L259+N259))</f>
        <v>34.636175001839433</v>
      </c>
      <c r="Q259">
        <f t="shared" ref="Q259:Q322" si="125">(L259-N259)*(L259*J259-2*O259*O259+N259*J259)/(L259*J259-O259*O259)</f>
        <v>44.258947605822591</v>
      </c>
      <c r="R259">
        <f t="shared" ref="R259:R322" si="126">O259/(L259+N259)</f>
        <v>0.30954097589771584</v>
      </c>
      <c r="S259">
        <f t="shared" ref="S259:S322" si="127">(N259*J259-O259*O259)/(L259*J259-O259*O259)</f>
        <v>0.1707069074170427</v>
      </c>
      <c r="T259" s="14">
        <f t="shared" ref="T259:T322" si="128">0.2443*(P259^1.2251)</f>
        <v>18.793236471624464</v>
      </c>
      <c r="U259" s="14">
        <f t="shared" ref="U259:U322" si="129">0.2443*(Q259^1.2251)</f>
        <v>25.376948234028138</v>
      </c>
      <c r="V259">
        <f t="shared" ref="V259:V322" si="130">1.03*9.8*A259/1000*1.18</f>
        <v>43.381059504999996</v>
      </c>
      <c r="W259">
        <f t="shared" ref="W259:W322" si="131">2445*9.8*A259/1000000</f>
        <v>87.268957125</v>
      </c>
      <c r="X259">
        <f t="shared" ref="X259:X322" si="132">Q259*R259*(W259-V259)/(P259*(1-S259))+V259+Q259*0.35/(1-S259*S259)+Q259*S259*0.96/(1-S259*S259)</f>
        <v>87.74018969568607</v>
      </c>
      <c r="Y259">
        <f t="shared" ref="Y259:Y322" si="133">Q259*R259*(W259-V259)/(P259*(1-S259))+V259+Q259*0.96/(1-S259*S259)+Q259*S259*0.35/(1-S259*S259)</f>
        <v>110.80143403319322</v>
      </c>
      <c r="Z259">
        <v>71.024000000000001</v>
      </c>
      <c r="AA259">
        <f t="shared" ref="AA259:AA322" si="134">(Z259-63.961)/82.541</f>
        <v>8.5569595716068411E-2</v>
      </c>
      <c r="AB259">
        <f t="shared" si="111"/>
        <v>87.74018969568607</v>
      </c>
      <c r="AC259">
        <f t="shared" ref="AC259:AC322" si="135">O259/J259*(W259-V259)+V259+(L259-O259*O259/J259)*0.96+(N259-O259*O259/J259)*0.35</f>
        <v>110.80143403319322</v>
      </c>
      <c r="AD259">
        <f t="shared" ref="AD259:AD322" si="136">2445*9.8*A259/1000000</f>
        <v>87.268957125</v>
      </c>
      <c r="AE259">
        <f t="shared" ref="AE259:AE322" si="137">(0.0045*P259*(1-AA259)+0.008*P259*AA259)/12*1000</f>
        <v>13.853008310873486</v>
      </c>
      <c r="AF259">
        <f t="shared" ref="AF259:AF322" si="138">(0.0045*Q259*(1-AA259)+0.008*Q259*AA259)/12*1000</f>
        <v>17.701711259439399</v>
      </c>
    </row>
    <row r="260" spans="1:32" x14ac:dyDescent="0.25">
      <c r="A260">
        <v>3642.25</v>
      </c>
      <c r="B260">
        <v>2.5259999999999998</v>
      </c>
      <c r="C260">
        <v>72.727999999999994</v>
      </c>
      <c r="D260">
        <f t="shared" si="112"/>
        <v>2526</v>
      </c>
      <c r="E260">
        <f t="shared" si="113"/>
        <v>4190.9580904190962</v>
      </c>
      <c r="F260">
        <f t="shared" si="114"/>
        <v>4581.6521064789358</v>
      </c>
      <c r="G260">
        <f t="shared" si="115"/>
        <v>4475.1749642503573</v>
      </c>
      <c r="H260">
        <f t="shared" si="116"/>
        <v>2499.985557325841</v>
      </c>
      <c r="I260">
        <f t="shared" si="117"/>
        <v>2668.6406425914124</v>
      </c>
      <c r="J260">
        <f t="shared" si="118"/>
        <v>44.366991661730083</v>
      </c>
      <c r="K260">
        <f t="shared" si="119"/>
        <v>15.787317589552273</v>
      </c>
      <c r="L260">
        <f t="shared" si="120"/>
        <v>53.024619998652049</v>
      </c>
      <c r="M260">
        <f t="shared" si="121"/>
        <v>17.989269913088325</v>
      </c>
      <c r="N260">
        <f t="shared" si="122"/>
        <v>17.046080172475399</v>
      </c>
      <c r="O260">
        <f t="shared" si="123"/>
        <v>20.65069836934056</v>
      </c>
      <c r="P260" s="11">
        <f t="shared" si="124"/>
        <v>32.194961352342546</v>
      </c>
      <c r="Q260">
        <f t="shared" si="125"/>
        <v>42.139655171598207</v>
      </c>
      <c r="R260">
        <f t="shared" si="126"/>
        <v>0.29471231654467839</v>
      </c>
      <c r="S260">
        <f t="shared" si="127"/>
        <v>0.17124417431023575</v>
      </c>
      <c r="T260" s="14">
        <f t="shared" si="128"/>
        <v>17.183611021253299</v>
      </c>
      <c r="U260" s="14">
        <f t="shared" si="129"/>
        <v>23.896394727627161</v>
      </c>
      <c r="V260">
        <f t="shared" si="130"/>
        <v>43.382548369999995</v>
      </c>
      <c r="W260">
        <f t="shared" si="131"/>
        <v>87.271952249999998</v>
      </c>
      <c r="X260">
        <f t="shared" si="132"/>
        <v>86.142210029249313</v>
      </c>
      <c r="Y260">
        <f t="shared" si="133"/>
        <v>108.08911932321706</v>
      </c>
      <c r="Z260">
        <v>70.938000000000002</v>
      </c>
      <c r="AA260">
        <f t="shared" si="134"/>
        <v>8.4527689269575171E-2</v>
      </c>
      <c r="AB260">
        <f t="shared" ref="AB260:AB323" si="139">O260/J260*(W260-V260)+V260+(L260-O260*O260/J260)*0.35+(N260-O260*O260/J260)*0.96</f>
        <v>86.142210029249298</v>
      </c>
      <c r="AC260">
        <f t="shared" si="135"/>
        <v>108.08911932321706</v>
      </c>
      <c r="AD260">
        <f t="shared" si="136"/>
        <v>87.271952249999998</v>
      </c>
      <c r="AE260">
        <f t="shared" si="137"/>
        <v>12.866842166489185</v>
      </c>
      <c r="AF260">
        <f t="shared" si="138"/>
        <v>16.841277928845297</v>
      </c>
    </row>
    <row r="261" spans="1:32" x14ac:dyDescent="0.25">
      <c r="A261">
        <v>3642.375</v>
      </c>
      <c r="B261">
        <v>2.4849999999999999</v>
      </c>
      <c r="C261">
        <v>77.626000000000005</v>
      </c>
      <c r="D261">
        <f t="shared" si="112"/>
        <v>2485</v>
      </c>
      <c r="E261">
        <f t="shared" si="113"/>
        <v>3926.5194651276634</v>
      </c>
      <c r="F261">
        <f t="shared" si="114"/>
        <v>4393.6626877592553</v>
      </c>
      <c r="G261">
        <f t="shared" si="115"/>
        <v>4227.6075232525181</v>
      </c>
      <c r="H261">
        <f t="shared" si="116"/>
        <v>2373.0358072473919</v>
      </c>
      <c r="I261">
        <f t="shared" si="117"/>
        <v>2586.3898995155851</v>
      </c>
      <c r="J261">
        <f t="shared" si="118"/>
        <v>38.312624448415683</v>
      </c>
      <c r="K261">
        <f t="shared" si="119"/>
        <v>13.993777872058526</v>
      </c>
      <c r="L261">
        <f t="shared" si="120"/>
        <v>47.971115457312585</v>
      </c>
      <c r="M261">
        <f t="shared" si="121"/>
        <v>16.623190590105853</v>
      </c>
      <c r="N261">
        <f t="shared" si="122"/>
        <v>14.724734277100879</v>
      </c>
      <c r="O261">
        <f t="shared" si="123"/>
        <v>17.327612598164176</v>
      </c>
      <c r="P261" s="11">
        <f t="shared" si="124"/>
        <v>28.734760534809482</v>
      </c>
      <c r="Q261">
        <f t="shared" si="125"/>
        <v>38.952233628898455</v>
      </c>
      <c r="R261">
        <f t="shared" si="126"/>
        <v>0.27637575168955925</v>
      </c>
      <c r="S261">
        <f t="shared" si="127"/>
        <v>0.17162326383007595</v>
      </c>
      <c r="T261" s="14">
        <f t="shared" si="128"/>
        <v>14.949222159523911</v>
      </c>
      <c r="U261" s="14">
        <f t="shared" si="129"/>
        <v>21.701245948641922</v>
      </c>
      <c r="V261">
        <f t="shared" si="130"/>
        <v>43.384037235000001</v>
      </c>
      <c r="W261">
        <f t="shared" si="131"/>
        <v>87.274947374999996</v>
      </c>
      <c r="X261">
        <f t="shared" si="132"/>
        <v>83.89403867926886</v>
      </c>
      <c r="Y261">
        <f t="shared" si="133"/>
        <v>104.17433119919801</v>
      </c>
      <c r="Z261">
        <v>70.855000000000004</v>
      </c>
      <c r="AA261">
        <f t="shared" si="134"/>
        <v>8.3522128396796819E-2</v>
      </c>
      <c r="AB261">
        <f t="shared" si="139"/>
        <v>83.894038679268874</v>
      </c>
      <c r="AC261">
        <f t="shared" si="135"/>
        <v>104.17433119919801</v>
      </c>
      <c r="AD261">
        <f t="shared" si="136"/>
        <v>87.274947374999996</v>
      </c>
      <c r="AE261">
        <f t="shared" si="137"/>
        <v>11.475531805215095</v>
      </c>
      <c r="AF261">
        <f t="shared" si="138"/>
        <v>15.555988202897929</v>
      </c>
    </row>
    <row r="262" spans="1:32" x14ac:dyDescent="0.25">
      <c r="A262">
        <v>3642.5</v>
      </c>
      <c r="B262">
        <v>2.411</v>
      </c>
      <c r="C262">
        <v>82.822999999999993</v>
      </c>
      <c r="D262">
        <f t="shared" si="112"/>
        <v>2411</v>
      </c>
      <c r="E262">
        <f t="shared" si="113"/>
        <v>3680.1371599676422</v>
      </c>
      <c r="F262">
        <f t="shared" si="114"/>
        <v>4218.5095070209973</v>
      </c>
      <c r="G262">
        <f t="shared" si="115"/>
        <v>3996.944409161707</v>
      </c>
      <c r="H262">
        <f t="shared" si="116"/>
        <v>2246.8117876227043</v>
      </c>
      <c r="I262">
        <f t="shared" si="117"/>
        <v>2504.6093572007503</v>
      </c>
      <c r="J262">
        <f t="shared" si="118"/>
        <v>32.653160343497206</v>
      </c>
      <c r="K262">
        <f t="shared" si="119"/>
        <v>12.171121496899799</v>
      </c>
      <c r="L262">
        <f t="shared" si="120"/>
        <v>42.905727953052782</v>
      </c>
      <c r="M262">
        <f t="shared" si="121"/>
        <v>15.124367025580085</v>
      </c>
      <c r="N262">
        <f t="shared" si="122"/>
        <v>12.656993901892612</v>
      </c>
      <c r="O262">
        <f t="shared" si="123"/>
        <v>14.422918761737323</v>
      </c>
      <c r="P262" s="11">
        <f t="shared" si="124"/>
        <v>25.165385135121252</v>
      </c>
      <c r="Q262">
        <f t="shared" si="125"/>
        <v>35.453455918623263</v>
      </c>
      <c r="R262">
        <f t="shared" si="126"/>
        <v>0.25957905372941342</v>
      </c>
      <c r="S262">
        <f t="shared" si="127"/>
        <v>0.17206412204425686</v>
      </c>
      <c r="T262" s="14">
        <f t="shared" si="128"/>
        <v>12.707143501275743</v>
      </c>
      <c r="U262" s="14">
        <f t="shared" si="129"/>
        <v>19.337939087346545</v>
      </c>
      <c r="V262">
        <f t="shared" si="130"/>
        <v>43.385526100000007</v>
      </c>
      <c r="W262">
        <f t="shared" si="131"/>
        <v>87.277942499999995</v>
      </c>
      <c r="X262">
        <f t="shared" si="132"/>
        <v>81.595048795228109</v>
      </c>
      <c r="Y262">
        <f t="shared" si="133"/>
        <v>100.04677656643581</v>
      </c>
      <c r="Z262">
        <v>71.878</v>
      </c>
      <c r="AA262">
        <f t="shared" si="134"/>
        <v>9.5915969033571219E-2</v>
      </c>
      <c r="AB262">
        <f t="shared" si="139"/>
        <v>81.595048795228109</v>
      </c>
      <c r="AC262">
        <f t="shared" si="135"/>
        <v>100.04677656643581</v>
      </c>
      <c r="AD262">
        <f t="shared" si="136"/>
        <v>87.277942499999995</v>
      </c>
      <c r="AE262">
        <f t="shared" si="137"/>
        <v>10.14103343022744</v>
      </c>
      <c r="AF262">
        <f t="shared" si="138"/>
        <v>14.286873805323985</v>
      </c>
    </row>
    <row r="263" spans="1:32" x14ac:dyDescent="0.25">
      <c r="A263">
        <v>3642.625</v>
      </c>
      <c r="B263">
        <v>2.3530000000000002</v>
      </c>
      <c r="C263">
        <v>87.045000000000002</v>
      </c>
      <c r="D263">
        <f t="shared" si="112"/>
        <v>2353</v>
      </c>
      <c r="E263">
        <f t="shared" si="113"/>
        <v>3501.6370842667584</v>
      </c>
      <c r="F263">
        <f t="shared" si="114"/>
        <v>4091.6138032052381</v>
      </c>
      <c r="G263">
        <f t="shared" si="115"/>
        <v>3829.8326382905398</v>
      </c>
      <c r="H263">
        <f t="shared" si="116"/>
        <v>2149.9682902154309</v>
      </c>
      <c r="I263">
        <f t="shared" si="117"/>
        <v>2441.8644552305773</v>
      </c>
      <c r="J263">
        <f t="shared" si="118"/>
        <v>28.851220721103417</v>
      </c>
      <c r="K263">
        <f t="shared" si="119"/>
        <v>10.876421665936673</v>
      </c>
      <c r="L263">
        <f t="shared" si="120"/>
        <v>39.392287169805876</v>
      </c>
      <c r="M263">
        <f t="shared" si="121"/>
        <v>14.030237847691687</v>
      </c>
      <c r="N263">
        <f t="shared" si="122"/>
        <v>11.331811474422501</v>
      </c>
      <c r="O263">
        <f t="shared" si="123"/>
        <v>12.566033774641754</v>
      </c>
      <c r="P263" s="11">
        <f t="shared" si="124"/>
        <v>22.625177911236573</v>
      </c>
      <c r="Q263">
        <f t="shared" si="125"/>
        <v>32.907247554804236</v>
      </c>
      <c r="R263">
        <f t="shared" si="126"/>
        <v>0.24773301272001166</v>
      </c>
      <c r="S263">
        <f t="shared" si="127"/>
        <v>0.17272593351716672</v>
      </c>
      <c r="T263" s="14">
        <f t="shared" si="128"/>
        <v>11.154089624061205</v>
      </c>
      <c r="U263" s="14">
        <f t="shared" si="129"/>
        <v>17.650513922700505</v>
      </c>
      <c r="V263">
        <f t="shared" si="130"/>
        <v>43.387014965000006</v>
      </c>
      <c r="W263">
        <f t="shared" si="131"/>
        <v>87.280937625000007</v>
      </c>
      <c r="X263">
        <f t="shared" si="132"/>
        <v>80.00093459567384</v>
      </c>
      <c r="Y263">
        <f t="shared" si="133"/>
        <v>97.117824769857705</v>
      </c>
      <c r="Z263">
        <v>74.843999999999994</v>
      </c>
      <c r="AA263">
        <f t="shared" si="134"/>
        <v>0.13184962624635024</v>
      </c>
      <c r="AB263">
        <f t="shared" si="139"/>
        <v>80.00093459567384</v>
      </c>
      <c r="AC263">
        <f t="shared" si="135"/>
        <v>97.117824769857705</v>
      </c>
      <c r="AD263">
        <f t="shared" si="136"/>
        <v>87.280937625000007</v>
      </c>
      <c r="AE263">
        <f t="shared" si="137"/>
        <v>9.354518748358549</v>
      </c>
      <c r="AF263">
        <f t="shared" si="138"/>
        <v>13.60570358456323</v>
      </c>
    </row>
    <row r="264" spans="1:32" x14ac:dyDescent="0.25">
      <c r="A264">
        <v>3642.75</v>
      </c>
      <c r="B264">
        <v>2.3159999999999998</v>
      </c>
      <c r="C264">
        <v>89.025000000000006</v>
      </c>
      <c r="D264">
        <f t="shared" si="112"/>
        <v>2316</v>
      </c>
      <c r="E264">
        <f t="shared" si="113"/>
        <v>3423.7573715248523</v>
      </c>
      <c r="F264">
        <f t="shared" si="114"/>
        <v>4036.2491154170179</v>
      </c>
      <c r="G264">
        <f t="shared" si="115"/>
        <v>3756.9216512215671</v>
      </c>
      <c r="H264">
        <f t="shared" si="116"/>
        <v>2106.158367058044</v>
      </c>
      <c r="I264">
        <f t="shared" si="117"/>
        <v>2413.4800060169068</v>
      </c>
      <c r="J264">
        <f t="shared" si="118"/>
        <v>27.148417272487894</v>
      </c>
      <c r="K264">
        <f t="shared" si="119"/>
        <v>10.273551503469852</v>
      </c>
      <c r="L264">
        <f t="shared" si="120"/>
        <v>37.730666830667992</v>
      </c>
      <c r="M264">
        <f t="shared" si="121"/>
        <v>13.49043537255084</v>
      </c>
      <c r="N264">
        <f t="shared" si="122"/>
        <v>10.749796085566313</v>
      </c>
      <c r="O264">
        <f t="shared" si="123"/>
        <v>11.765281172406931</v>
      </c>
      <c r="P264" s="11">
        <f t="shared" si="124"/>
        <v>21.437999807829542</v>
      </c>
      <c r="Q264">
        <f t="shared" si="125"/>
        <v>31.653323516228117</v>
      </c>
      <c r="R264">
        <f t="shared" si="126"/>
        <v>0.24268087523700554</v>
      </c>
      <c r="S264">
        <f t="shared" si="127"/>
        <v>0.17317650031642193</v>
      </c>
      <c r="T264" s="14">
        <f t="shared" si="128"/>
        <v>10.441365708971142</v>
      </c>
      <c r="U264" s="14">
        <f t="shared" si="129"/>
        <v>16.830118415754583</v>
      </c>
      <c r="V264">
        <f t="shared" si="130"/>
        <v>43.388503830000012</v>
      </c>
      <c r="W264">
        <f t="shared" si="131"/>
        <v>87.283932750000005</v>
      </c>
      <c r="X264">
        <f t="shared" si="132"/>
        <v>79.25765060471177</v>
      </c>
      <c r="Y264">
        <f t="shared" si="133"/>
        <v>95.715981759223794</v>
      </c>
      <c r="Z264">
        <v>79.95</v>
      </c>
      <c r="AA264">
        <f t="shared" si="134"/>
        <v>0.19370979270907798</v>
      </c>
      <c r="AB264">
        <f t="shared" si="139"/>
        <v>79.25765060471177</v>
      </c>
      <c r="AC264">
        <f t="shared" si="135"/>
        <v>95.715981759223794</v>
      </c>
      <c r="AD264">
        <f t="shared" si="136"/>
        <v>87.283932750000005</v>
      </c>
      <c r="AE264">
        <f t="shared" si="137"/>
        <v>9.250468823440384</v>
      </c>
      <c r="AF264">
        <f t="shared" si="138"/>
        <v>13.658367616842774</v>
      </c>
    </row>
    <row r="265" spans="1:32" x14ac:dyDescent="0.25">
      <c r="A265">
        <v>3642.875</v>
      </c>
      <c r="B265">
        <v>2.3170000000000002</v>
      </c>
      <c r="C265">
        <v>89.111000000000004</v>
      </c>
      <c r="D265">
        <f t="shared" si="112"/>
        <v>2317</v>
      </c>
      <c r="E265">
        <f t="shared" si="113"/>
        <v>3420.453142709654</v>
      </c>
      <c r="F265">
        <f t="shared" si="114"/>
        <v>4033.9001391522925</v>
      </c>
      <c r="G265">
        <f t="shared" si="115"/>
        <v>3753.8282322047785</v>
      </c>
      <c r="H265">
        <f t="shared" si="116"/>
        <v>2104.2776600362868</v>
      </c>
      <c r="I265">
        <f t="shared" si="117"/>
        <v>2412.2614959375101</v>
      </c>
      <c r="J265">
        <f t="shared" si="118"/>
        <v>27.107740808311434</v>
      </c>
      <c r="K265">
        <f t="shared" si="119"/>
        <v>10.25964001821289</v>
      </c>
      <c r="L265">
        <f t="shared" si="120"/>
        <v>37.703035720756731</v>
      </c>
      <c r="M265">
        <f t="shared" si="121"/>
        <v>13.482635800921456</v>
      </c>
      <c r="N265">
        <f t="shared" si="122"/>
        <v>10.73776411891382</v>
      </c>
      <c r="O265">
        <f t="shared" si="123"/>
        <v>11.745358934515894</v>
      </c>
      <c r="P265" s="11">
        <f t="shared" si="124"/>
        <v>21.411986115688233</v>
      </c>
      <c r="Q265">
        <f t="shared" si="125"/>
        <v>31.635612941352875</v>
      </c>
      <c r="R265">
        <f t="shared" si="126"/>
        <v>0.24246831128698754</v>
      </c>
      <c r="S265">
        <f t="shared" si="127"/>
        <v>0.17319837932545715</v>
      </c>
      <c r="T265" s="14">
        <f t="shared" si="128"/>
        <v>10.42584586876791</v>
      </c>
      <c r="U265" s="14">
        <f t="shared" si="129"/>
        <v>16.818582695932015</v>
      </c>
      <c r="V265">
        <f t="shared" si="130"/>
        <v>43.389992695000004</v>
      </c>
      <c r="W265">
        <f t="shared" si="131"/>
        <v>87.286927875000003</v>
      </c>
      <c r="X265">
        <f t="shared" si="132"/>
        <v>79.247467731598135</v>
      </c>
      <c r="Y265">
        <f t="shared" si="133"/>
        <v>95.696283408722309</v>
      </c>
      <c r="Z265">
        <v>84.700999999999993</v>
      </c>
      <c r="AA265">
        <f t="shared" si="134"/>
        <v>0.25126906628221124</v>
      </c>
      <c r="AB265">
        <f t="shared" si="139"/>
        <v>79.247467731598121</v>
      </c>
      <c r="AC265">
        <f t="shared" si="135"/>
        <v>95.696283408722309</v>
      </c>
      <c r="AD265">
        <f t="shared" si="136"/>
        <v>87.286927875000003</v>
      </c>
      <c r="AE265">
        <f t="shared" si="137"/>
        <v>9.5987109729562761</v>
      </c>
      <c r="AF265">
        <f t="shared" si="138"/>
        <v>14.181828039477088</v>
      </c>
    </row>
    <row r="266" spans="1:32" x14ac:dyDescent="0.25">
      <c r="A266">
        <v>3643</v>
      </c>
      <c r="B266">
        <v>2.3290000000000002</v>
      </c>
      <c r="C266">
        <v>87.599000000000004</v>
      </c>
      <c r="D266">
        <f t="shared" si="112"/>
        <v>2329</v>
      </c>
      <c r="E266">
        <f t="shared" si="113"/>
        <v>3479.4917750202626</v>
      </c>
      <c r="F266">
        <f t="shared" si="114"/>
        <v>4075.8707028619046</v>
      </c>
      <c r="G266">
        <f t="shared" si="115"/>
        <v>3809.10019977397</v>
      </c>
      <c r="H266">
        <f t="shared" si="116"/>
        <v>2137.6107535180072</v>
      </c>
      <c r="I266">
        <f t="shared" si="117"/>
        <v>2433.8580072043169</v>
      </c>
      <c r="J266">
        <f t="shared" si="118"/>
        <v>28.19688395595799</v>
      </c>
      <c r="K266">
        <f t="shared" si="119"/>
        <v>10.64208539945151</v>
      </c>
      <c r="L266">
        <f t="shared" si="120"/>
        <v>38.691029506437388</v>
      </c>
      <c r="M266">
        <f t="shared" si="121"/>
        <v>13.796215317412653</v>
      </c>
      <c r="N266">
        <f t="shared" si="122"/>
        <v>11.098598871612083</v>
      </c>
      <c r="O266">
        <f t="shared" si="123"/>
        <v>12.262610094895976</v>
      </c>
      <c r="P266" s="11">
        <f t="shared" si="124"/>
        <v>22.156605639450678</v>
      </c>
      <c r="Q266">
        <f t="shared" si="125"/>
        <v>32.361561555332159</v>
      </c>
      <c r="R266">
        <f t="shared" si="126"/>
        <v>0.24628844388607923</v>
      </c>
      <c r="S266">
        <f t="shared" si="127"/>
        <v>0.17284200089598417</v>
      </c>
      <c r="T266" s="14">
        <f t="shared" si="128"/>
        <v>10.871750359065526</v>
      </c>
      <c r="U266" s="14">
        <f t="shared" si="129"/>
        <v>17.292610926491971</v>
      </c>
      <c r="V266">
        <f t="shared" si="130"/>
        <v>43.391481560000003</v>
      </c>
      <c r="W266">
        <f t="shared" si="131"/>
        <v>87.289923000000002</v>
      </c>
      <c r="X266">
        <f t="shared" si="132"/>
        <v>79.69297504843361</v>
      </c>
      <c r="Y266">
        <f t="shared" si="133"/>
        <v>96.524357735677043</v>
      </c>
      <c r="Z266">
        <v>88.427999999999997</v>
      </c>
      <c r="AA266">
        <f t="shared" si="134"/>
        <v>0.29642238402733184</v>
      </c>
      <c r="AB266">
        <f t="shared" si="139"/>
        <v>79.69297504843361</v>
      </c>
      <c r="AC266">
        <f t="shared" si="135"/>
        <v>96.524357735677057</v>
      </c>
      <c r="AD266">
        <f t="shared" si="136"/>
        <v>87.289923000000002</v>
      </c>
      <c r="AE266">
        <f t="shared" si="137"/>
        <v>10.224310325593827</v>
      </c>
      <c r="AF266">
        <f t="shared" si="138"/>
        <v>14.933453857814213</v>
      </c>
    </row>
    <row r="267" spans="1:32" x14ac:dyDescent="0.25">
      <c r="A267">
        <v>3643.125</v>
      </c>
      <c r="B267">
        <v>2.34</v>
      </c>
      <c r="C267">
        <v>84.831999999999994</v>
      </c>
      <c r="D267">
        <f t="shared" si="112"/>
        <v>2340</v>
      </c>
      <c r="E267">
        <f t="shared" si="113"/>
        <v>3592.9837797057717</v>
      </c>
      <c r="F267">
        <f t="shared" si="114"/>
        <v>4156.5521689928337</v>
      </c>
      <c r="G267">
        <f t="shared" si="115"/>
        <v>3915.3514145605441</v>
      </c>
      <c r="H267">
        <f t="shared" si="116"/>
        <v>2200.1288075417106</v>
      </c>
      <c r="I267">
        <f t="shared" si="117"/>
        <v>2474.3634544062747</v>
      </c>
      <c r="J267">
        <f t="shared" si="118"/>
        <v>30.208305912475332</v>
      </c>
      <c r="K267">
        <f t="shared" si="119"/>
        <v>11.326926241273286</v>
      </c>
      <c r="L267">
        <f t="shared" si="120"/>
        <v>40.428006684528128</v>
      </c>
      <c r="M267">
        <f t="shared" si="121"/>
        <v>14.326590340533166</v>
      </c>
      <c r="N267">
        <f t="shared" si="122"/>
        <v>11.774826003461797</v>
      </c>
      <c r="O267">
        <f t="shared" si="123"/>
        <v>13.246630522784178</v>
      </c>
      <c r="P267" s="11">
        <f t="shared" si="124"/>
        <v>23.485558844095351</v>
      </c>
      <c r="Q267">
        <f t="shared" si="125"/>
        <v>33.591082365609765</v>
      </c>
      <c r="R267">
        <f t="shared" si="126"/>
        <v>0.25375309807338814</v>
      </c>
      <c r="S267">
        <f t="shared" si="127"/>
        <v>0.17233345713016557</v>
      </c>
      <c r="T267" s="14">
        <f t="shared" si="128"/>
        <v>11.675934447817287</v>
      </c>
      <c r="U267" s="14">
        <f t="shared" si="129"/>
        <v>18.100913238088125</v>
      </c>
      <c r="V267">
        <f t="shared" si="130"/>
        <v>43.392970425000009</v>
      </c>
      <c r="W267">
        <f t="shared" si="131"/>
        <v>87.292918125</v>
      </c>
      <c r="X267">
        <f t="shared" si="132"/>
        <v>80.487658016604939</v>
      </c>
      <c r="Y267">
        <f t="shared" si="133"/>
        <v>97.966098232055387</v>
      </c>
      <c r="Z267">
        <v>90.266000000000005</v>
      </c>
      <c r="AA267">
        <f t="shared" si="134"/>
        <v>0.31869010552331578</v>
      </c>
      <c r="AB267">
        <f t="shared" si="139"/>
        <v>80.487658016604939</v>
      </c>
      <c r="AC267">
        <f t="shared" si="135"/>
        <v>97.966098232055387</v>
      </c>
      <c r="AD267">
        <f t="shared" si="136"/>
        <v>87.292918125</v>
      </c>
      <c r="AE267">
        <f t="shared" si="137"/>
        <v>10.990097340872904</v>
      </c>
      <c r="AF267">
        <f t="shared" si="138"/>
        <v>15.718990015694077</v>
      </c>
    </row>
    <row r="268" spans="1:32" x14ac:dyDescent="0.25">
      <c r="A268">
        <v>3643.25</v>
      </c>
      <c r="B268">
        <v>2.359</v>
      </c>
      <c r="C268">
        <v>81.179000000000002</v>
      </c>
      <c r="D268">
        <f t="shared" si="112"/>
        <v>2359</v>
      </c>
      <c r="E268">
        <f t="shared" si="113"/>
        <v>3754.6656154916909</v>
      </c>
      <c r="F268">
        <f t="shared" si="114"/>
        <v>4271.4917860530431</v>
      </c>
      <c r="G268">
        <f t="shared" si="115"/>
        <v>4066.7179492233208</v>
      </c>
      <c r="H268">
        <f t="shared" si="116"/>
        <v>2285.863634119778</v>
      </c>
      <c r="I268">
        <f t="shared" si="117"/>
        <v>2529.9110485462043</v>
      </c>
      <c r="J268">
        <f t="shared" si="118"/>
        <v>33.256035252723052</v>
      </c>
      <c r="K268">
        <f t="shared" si="119"/>
        <v>12.326182054393625</v>
      </c>
      <c r="L268">
        <f t="shared" si="120"/>
        <v>43.041469662753613</v>
      </c>
      <c r="M268">
        <f t="shared" si="121"/>
        <v>15.098661346078968</v>
      </c>
      <c r="N268">
        <f t="shared" si="122"/>
        <v>12.844146970595677</v>
      </c>
      <c r="O268">
        <f t="shared" si="123"/>
        <v>14.78818390271609</v>
      </c>
      <c r="P268" s="11">
        <f t="shared" si="124"/>
        <v>25.429678622346369</v>
      </c>
      <c r="Q268">
        <f t="shared" si="125"/>
        <v>35.388048042680715</v>
      </c>
      <c r="R268">
        <f t="shared" si="126"/>
        <v>0.26461520501307956</v>
      </c>
      <c r="S268">
        <f t="shared" si="127"/>
        <v>0.17189356167229938</v>
      </c>
      <c r="T268" s="14">
        <f t="shared" si="128"/>
        <v>12.87083043585271</v>
      </c>
      <c r="U268" s="14">
        <f t="shared" si="129"/>
        <v>19.294240945735268</v>
      </c>
      <c r="V268">
        <f t="shared" si="130"/>
        <v>43.394459290000007</v>
      </c>
      <c r="W268">
        <f t="shared" si="131"/>
        <v>87.295913249999998</v>
      </c>
      <c r="X268">
        <f t="shared" si="132"/>
        <v>81.696799685730042</v>
      </c>
      <c r="Y268">
        <f t="shared" si="133"/>
        <v>100.1171665279464</v>
      </c>
      <c r="Z268">
        <v>89.001999999999995</v>
      </c>
      <c r="AA268">
        <f t="shared" si="134"/>
        <v>0.30337650379811243</v>
      </c>
      <c r="AB268">
        <f t="shared" si="139"/>
        <v>81.696799685730028</v>
      </c>
      <c r="AC268">
        <f t="shared" si="135"/>
        <v>100.11716652794638</v>
      </c>
      <c r="AD268">
        <f t="shared" si="136"/>
        <v>87.295913249999998</v>
      </c>
      <c r="AE268">
        <f t="shared" si="137"/>
        <v>11.786269856384026</v>
      </c>
      <c r="AF268">
        <f t="shared" si="138"/>
        <v>16.401822851005136</v>
      </c>
    </row>
    <row r="269" spans="1:32" x14ac:dyDescent="0.25">
      <c r="A269">
        <v>3643.375</v>
      </c>
      <c r="B269">
        <v>2.3759999999999999</v>
      </c>
      <c r="C269">
        <v>77.522000000000006</v>
      </c>
      <c r="D269">
        <f t="shared" si="112"/>
        <v>2376</v>
      </c>
      <c r="E269">
        <f t="shared" si="113"/>
        <v>3931.7871055958303</v>
      </c>
      <c r="F269">
        <f t="shared" si="114"/>
        <v>4397.4074533680759</v>
      </c>
      <c r="G269">
        <f t="shared" si="115"/>
        <v>4232.5390882588163</v>
      </c>
      <c r="H269">
        <f t="shared" si="116"/>
        <v>2375.6471361764288</v>
      </c>
      <c r="I269">
        <f t="shared" si="117"/>
        <v>2588.081779528708</v>
      </c>
      <c r="J269">
        <f t="shared" si="118"/>
        <v>36.730464828701614</v>
      </c>
      <c r="K269">
        <f t="shared" si="119"/>
        <v>13.409429573920884</v>
      </c>
      <c r="L269">
        <f t="shared" si="120"/>
        <v>45.945168930786565</v>
      </c>
      <c r="M269">
        <f t="shared" si="121"/>
        <v>15.914845498927678</v>
      </c>
      <c r="N269">
        <f t="shared" si="122"/>
        <v>14.11547793293121</v>
      </c>
      <c r="O269">
        <f t="shared" si="123"/>
        <v>16.621112266147001</v>
      </c>
      <c r="P269" s="11">
        <f t="shared" si="124"/>
        <v>27.531050989862329</v>
      </c>
      <c r="Q269">
        <f t="shared" si="125"/>
        <v>37.292187953831998</v>
      </c>
      <c r="R269">
        <f t="shared" si="126"/>
        <v>0.27673881541538475</v>
      </c>
      <c r="S269">
        <f t="shared" si="127"/>
        <v>0.17161639917725557</v>
      </c>
      <c r="T269" s="14">
        <f t="shared" si="128"/>
        <v>14.185686830861759</v>
      </c>
      <c r="U269" s="14">
        <f t="shared" si="129"/>
        <v>20.573705205427661</v>
      </c>
      <c r="V269">
        <f t="shared" si="130"/>
        <v>43.395948155000006</v>
      </c>
      <c r="W269">
        <f t="shared" si="131"/>
        <v>87.298908374999996</v>
      </c>
      <c r="X269">
        <f t="shared" si="132"/>
        <v>83.041473360801888</v>
      </c>
      <c r="Y269">
        <f t="shared" si="133"/>
        <v>102.45758486949366</v>
      </c>
      <c r="Z269">
        <v>83.596999999999994</v>
      </c>
      <c r="AA269">
        <f t="shared" si="134"/>
        <v>0.23789389515513498</v>
      </c>
      <c r="AB269">
        <f t="shared" si="139"/>
        <v>83.041473360801888</v>
      </c>
      <c r="AC269">
        <f t="shared" si="135"/>
        <v>102.45758486949366</v>
      </c>
      <c r="AD269">
        <f t="shared" si="136"/>
        <v>87.298908374999996</v>
      </c>
      <c r="AE269">
        <f t="shared" si="137"/>
        <v>12.234405900525491</v>
      </c>
      <c r="AF269">
        <f t="shared" si="138"/>
        <v>16.572115772618726</v>
      </c>
    </row>
    <row r="270" spans="1:32" x14ac:dyDescent="0.25">
      <c r="A270">
        <v>3643.5</v>
      </c>
      <c r="B270">
        <v>2.411</v>
      </c>
      <c r="C270">
        <v>73.837999999999994</v>
      </c>
      <c r="D270">
        <f t="shared" si="112"/>
        <v>2411</v>
      </c>
      <c r="E270">
        <f t="shared" si="113"/>
        <v>4127.9557951190445</v>
      </c>
      <c r="F270">
        <f t="shared" si="114"/>
        <v>4536.8637747501289</v>
      </c>
      <c r="G270">
        <f t="shared" si="115"/>
        <v>4416.1922153904488</v>
      </c>
      <c r="H270">
        <f t="shared" si="116"/>
        <v>2470.482134469943</v>
      </c>
      <c r="I270">
        <f t="shared" si="117"/>
        <v>2649.5253749230765</v>
      </c>
      <c r="J270">
        <f t="shared" si="118"/>
        <v>41.0834859210076</v>
      </c>
      <c r="K270">
        <f t="shared" si="119"/>
        <v>14.715012845908486</v>
      </c>
      <c r="L270">
        <f t="shared" si="120"/>
        <v>49.625933447553017</v>
      </c>
      <c r="M270">
        <f t="shared" si="121"/>
        <v>16.92518314150302</v>
      </c>
      <c r="N270">
        <f t="shared" si="122"/>
        <v>15.775567164546977</v>
      </c>
      <c r="O270">
        <f t="shared" si="123"/>
        <v>18.987972043123879</v>
      </c>
      <c r="P270" s="11">
        <f t="shared" si="124"/>
        <v>30.057956569659673</v>
      </c>
      <c r="Q270">
        <f t="shared" si="125"/>
        <v>39.650662857612687</v>
      </c>
      <c r="R270">
        <f t="shared" si="126"/>
        <v>0.29032930231589971</v>
      </c>
      <c r="S270">
        <f t="shared" si="127"/>
        <v>0.17135107272143696</v>
      </c>
      <c r="T270" s="14">
        <f t="shared" si="128"/>
        <v>15.796889940744023</v>
      </c>
      <c r="U270" s="14">
        <f t="shared" si="129"/>
        <v>22.17890474673079</v>
      </c>
      <c r="V270">
        <f t="shared" si="130"/>
        <v>43.397437019999998</v>
      </c>
      <c r="W270">
        <f t="shared" si="131"/>
        <v>87.301903499999995</v>
      </c>
      <c r="X270">
        <f t="shared" si="132"/>
        <v>84.70644973877846</v>
      </c>
      <c r="Y270">
        <f t="shared" si="133"/>
        <v>105.35517317141215</v>
      </c>
      <c r="Z270">
        <v>77.688000000000002</v>
      </c>
      <c r="AA270">
        <f t="shared" si="134"/>
        <v>0.16630523012805762</v>
      </c>
      <c r="AB270">
        <f t="shared" si="139"/>
        <v>84.70644973877846</v>
      </c>
      <c r="AC270">
        <f t="shared" si="135"/>
        <v>105.35517317141215</v>
      </c>
      <c r="AD270">
        <f t="shared" si="136"/>
        <v>87.301903499999995</v>
      </c>
      <c r="AE270">
        <f t="shared" si="137"/>
        <v>12.729715700767162</v>
      </c>
      <c r="AF270">
        <f t="shared" si="138"/>
        <v>16.792281416557135</v>
      </c>
    </row>
    <row r="271" spans="1:32" x14ac:dyDescent="0.25">
      <c r="A271">
        <v>3643.625</v>
      </c>
      <c r="B271">
        <v>2.4359999999999999</v>
      </c>
      <c r="C271">
        <v>70.67</v>
      </c>
      <c r="D271">
        <f t="shared" si="112"/>
        <v>2436</v>
      </c>
      <c r="E271">
        <f t="shared" si="113"/>
        <v>4313.0041035800195</v>
      </c>
      <c r="F271">
        <f t="shared" si="114"/>
        <v>4668.4146172350356</v>
      </c>
      <c r="G271">
        <f t="shared" si="115"/>
        <v>4589.4344417716138</v>
      </c>
      <c r="H271">
        <f t="shared" si="116"/>
        <v>2555.8977408933333</v>
      </c>
      <c r="I271">
        <f t="shared" si="117"/>
        <v>2704.8661463247904</v>
      </c>
      <c r="J271">
        <f t="shared" si="118"/>
        <v>45.314482712305342</v>
      </c>
      <c r="K271">
        <f t="shared" si="119"/>
        <v>15.913445905997278</v>
      </c>
      <c r="L271">
        <f t="shared" si="120"/>
        <v>53.090415513575884</v>
      </c>
      <c r="M271">
        <f t="shared" si="121"/>
        <v>17.822508918184635</v>
      </c>
      <c r="N271">
        <f t="shared" si="122"/>
        <v>17.445397677206614</v>
      </c>
      <c r="O271">
        <f t="shared" si="123"/>
        <v>21.387068323324726</v>
      </c>
      <c r="P271" s="11">
        <f t="shared" si="124"/>
        <v>32.344994709682211</v>
      </c>
      <c r="Q271">
        <f t="shared" si="125"/>
        <v>41.739460742357195</v>
      </c>
      <c r="R271">
        <f t="shared" si="126"/>
        <v>0.30320864474161263</v>
      </c>
      <c r="S271">
        <f t="shared" si="127"/>
        <v>0.17097600943741584</v>
      </c>
      <c r="T271" s="14">
        <f t="shared" si="128"/>
        <v>17.28176622906653</v>
      </c>
      <c r="U271" s="14">
        <f t="shared" si="129"/>
        <v>23.618667546180511</v>
      </c>
      <c r="V271">
        <f t="shared" si="130"/>
        <v>43.398925885000004</v>
      </c>
      <c r="W271">
        <f t="shared" si="131"/>
        <v>87.304898625000007</v>
      </c>
      <c r="X271">
        <f t="shared" si="132"/>
        <v>86.227240631089231</v>
      </c>
      <c r="Y271">
        <f t="shared" si="133"/>
        <v>107.97070151127447</v>
      </c>
      <c r="Z271">
        <v>71.567999999999998</v>
      </c>
      <c r="AA271">
        <f t="shared" si="134"/>
        <v>9.2160259749700144E-2</v>
      </c>
      <c r="AB271">
        <f t="shared" si="139"/>
        <v>86.227240631089231</v>
      </c>
      <c r="AC271">
        <f t="shared" si="135"/>
        <v>107.97070151127448</v>
      </c>
      <c r="AD271">
        <f t="shared" si="136"/>
        <v>87.304898625000007</v>
      </c>
      <c r="AE271">
        <f t="shared" si="137"/>
        <v>12.998808924394535</v>
      </c>
      <c r="AF271">
        <f t="shared" si="138"/>
        <v>16.774257645333797</v>
      </c>
    </row>
    <row r="272" spans="1:32" x14ac:dyDescent="0.25">
      <c r="A272">
        <v>3643.75</v>
      </c>
      <c r="B272">
        <v>2.448</v>
      </c>
      <c r="C272">
        <v>68.881</v>
      </c>
      <c r="D272">
        <f t="shared" si="112"/>
        <v>2448</v>
      </c>
      <c r="E272">
        <f t="shared" si="113"/>
        <v>4425.022865521697</v>
      </c>
      <c r="F272">
        <f t="shared" si="114"/>
        <v>4748.0487550993739</v>
      </c>
      <c r="G272">
        <f t="shared" si="115"/>
        <v>4694.3064067014129</v>
      </c>
      <c r="H272">
        <f t="shared" si="116"/>
        <v>2605.8408457230053</v>
      </c>
      <c r="I272">
        <f t="shared" si="117"/>
        <v>2737.2242839439355</v>
      </c>
      <c r="J272">
        <f t="shared" si="118"/>
        <v>47.933865378234358</v>
      </c>
      <c r="K272">
        <f t="shared" si="119"/>
        <v>16.622915144407571</v>
      </c>
      <c r="L272">
        <f t="shared" si="120"/>
        <v>55.187631169000142</v>
      </c>
      <c r="M272">
        <f t="shared" si="121"/>
        <v>18.341387318939134</v>
      </c>
      <c r="N272">
        <f t="shared" si="122"/>
        <v>18.504856531121874</v>
      </c>
      <c r="O272">
        <f t="shared" si="123"/>
        <v>22.918198987849529</v>
      </c>
      <c r="P272" s="11">
        <f t="shared" si="124"/>
        <v>33.678848042300473</v>
      </c>
      <c r="Q272">
        <f t="shared" si="125"/>
        <v>42.942140527508052</v>
      </c>
      <c r="R272">
        <f t="shared" si="126"/>
        <v>0.31099776521469746</v>
      </c>
      <c r="S272">
        <f t="shared" si="127"/>
        <v>0.17063501742767359</v>
      </c>
      <c r="T272" s="14">
        <f t="shared" si="128"/>
        <v>18.158869496643309</v>
      </c>
      <c r="U272" s="14">
        <f t="shared" si="129"/>
        <v>24.455090489436952</v>
      </c>
      <c r="V272">
        <f t="shared" si="130"/>
        <v>43.400414750000003</v>
      </c>
      <c r="W272">
        <f t="shared" si="131"/>
        <v>87.307893750000005</v>
      </c>
      <c r="X272">
        <f t="shared" si="132"/>
        <v>87.119288374634053</v>
      </c>
      <c r="Y272">
        <f t="shared" si="133"/>
        <v>109.4957809037398</v>
      </c>
      <c r="Z272">
        <v>66.486000000000004</v>
      </c>
      <c r="AA272">
        <f t="shared" si="134"/>
        <v>3.0590857876691652E-2</v>
      </c>
      <c r="AB272">
        <f t="shared" si="139"/>
        <v>87.119288374634053</v>
      </c>
      <c r="AC272">
        <f t="shared" si="135"/>
        <v>109.4957809037398</v>
      </c>
      <c r="AD272">
        <f t="shared" si="136"/>
        <v>87.307893750000005</v>
      </c>
      <c r="AE272">
        <f t="shared" si="137"/>
        <v>12.930061931587215</v>
      </c>
      <c r="AF272">
        <f t="shared" si="138"/>
        <v>16.486446798839914</v>
      </c>
    </row>
    <row r="273" spans="1:32" x14ac:dyDescent="0.25">
      <c r="A273">
        <v>3643.875</v>
      </c>
      <c r="B273">
        <v>2.4529999999999998</v>
      </c>
      <c r="C273">
        <v>69.168000000000006</v>
      </c>
      <c r="D273">
        <f t="shared" si="112"/>
        <v>2453</v>
      </c>
      <c r="E273">
        <f t="shared" si="113"/>
        <v>4406.6620402498256</v>
      </c>
      <c r="F273">
        <f t="shared" si="114"/>
        <v>4734.9960444136004</v>
      </c>
      <c r="G273">
        <f t="shared" si="115"/>
        <v>4677.1170020818863</v>
      </c>
      <c r="H273">
        <f t="shared" si="116"/>
        <v>2597.7419908905249</v>
      </c>
      <c r="I273">
        <f t="shared" si="117"/>
        <v>2731.9770358979713</v>
      </c>
      <c r="J273">
        <f t="shared" si="118"/>
        <v>47.63399833660889</v>
      </c>
      <c r="K273">
        <f t="shared" si="119"/>
        <v>16.553490245881584</v>
      </c>
      <c r="L273">
        <f t="shared" si="120"/>
        <v>54.996720037122316</v>
      </c>
      <c r="M273">
        <f t="shared" si="121"/>
        <v>18.30845248102499</v>
      </c>
      <c r="N273">
        <f t="shared" si="122"/>
        <v>18.379815075072337</v>
      </c>
      <c r="O273">
        <f t="shared" si="123"/>
        <v>22.726353845905315</v>
      </c>
      <c r="P273" s="11">
        <f t="shared" si="124"/>
        <v>33.556278304187828</v>
      </c>
      <c r="Q273">
        <f t="shared" si="125"/>
        <v>42.867343716346042</v>
      </c>
      <c r="R273">
        <f t="shared" si="126"/>
        <v>0.3097223630300357</v>
      </c>
      <c r="S273">
        <f t="shared" si="127"/>
        <v>0.17069817235438281</v>
      </c>
      <c r="T273" s="14">
        <f t="shared" si="128"/>
        <v>18.077939731264475</v>
      </c>
      <c r="U273" s="14">
        <f t="shared" si="129"/>
        <v>24.402916382714288</v>
      </c>
      <c r="V273">
        <f t="shared" si="130"/>
        <v>43.401903615000002</v>
      </c>
      <c r="W273">
        <f t="shared" si="131"/>
        <v>87.310888875000003</v>
      </c>
      <c r="X273">
        <f t="shared" si="132"/>
        <v>87.040412503926177</v>
      </c>
      <c r="Y273">
        <f t="shared" si="133"/>
        <v>109.37672453077666</v>
      </c>
      <c r="Z273">
        <v>63.960999999999999</v>
      </c>
      <c r="AA273">
        <f t="shared" si="134"/>
        <v>0</v>
      </c>
      <c r="AB273">
        <f t="shared" si="139"/>
        <v>87.040412503926177</v>
      </c>
      <c r="AC273">
        <f t="shared" si="135"/>
        <v>109.37672453077666</v>
      </c>
      <c r="AD273">
        <f t="shared" si="136"/>
        <v>87.310888875000003</v>
      </c>
      <c r="AE273">
        <f t="shared" si="137"/>
        <v>12.583604364070434</v>
      </c>
      <c r="AF273">
        <f t="shared" si="138"/>
        <v>16.075253893629764</v>
      </c>
    </row>
    <row r="274" spans="1:32" x14ac:dyDescent="0.25">
      <c r="A274">
        <v>3644</v>
      </c>
      <c r="B274">
        <v>2.444</v>
      </c>
      <c r="C274">
        <v>71.575999999999993</v>
      </c>
      <c r="D274">
        <f t="shared" si="112"/>
        <v>2444</v>
      </c>
      <c r="E274">
        <f t="shared" si="113"/>
        <v>4258.4106404381355</v>
      </c>
      <c r="F274">
        <f t="shared" si="114"/>
        <v>4629.6041242874708</v>
      </c>
      <c r="G274">
        <f t="shared" si="115"/>
        <v>4538.3240415781829</v>
      </c>
      <c r="H274">
        <f t="shared" si="116"/>
        <v>2531.0853642539896</v>
      </c>
      <c r="I274">
        <f t="shared" si="117"/>
        <v>2688.7902075001602</v>
      </c>
      <c r="J274">
        <f t="shared" si="118"/>
        <v>44.319645530266413</v>
      </c>
      <c r="K274">
        <f t="shared" si="119"/>
        <v>15.657224788067994</v>
      </c>
      <c r="L274">
        <f t="shared" si="120"/>
        <v>52.382824745582205</v>
      </c>
      <c r="M274">
        <f t="shared" si="121"/>
        <v>17.669124754194755</v>
      </c>
      <c r="N274">
        <f t="shared" si="122"/>
        <v>17.044575237192696</v>
      </c>
      <c r="O274">
        <f t="shared" si="123"/>
        <v>20.787130177811136</v>
      </c>
      <c r="P274" s="11">
        <f t="shared" si="124"/>
        <v>31.871972676710826</v>
      </c>
      <c r="Q274">
        <f t="shared" si="125"/>
        <v>41.38488835119329</v>
      </c>
      <c r="R274">
        <f t="shared" si="126"/>
        <v>0.2994081613738736</v>
      </c>
      <c r="S274">
        <f t="shared" si="127"/>
        <v>0.17110748061723524</v>
      </c>
      <c r="T274" s="14">
        <f t="shared" si="128"/>
        <v>16.972654269476561</v>
      </c>
      <c r="U274" s="14">
        <f t="shared" si="129"/>
        <v>23.373101299687747</v>
      </c>
      <c r="V274">
        <f t="shared" si="130"/>
        <v>43.403392480000008</v>
      </c>
      <c r="W274">
        <f t="shared" si="131"/>
        <v>87.313884000000002</v>
      </c>
      <c r="X274">
        <f t="shared" si="132"/>
        <v>85.923246773268843</v>
      </c>
      <c r="Y274">
        <f t="shared" si="133"/>
        <v>107.47957897338644</v>
      </c>
      <c r="Z274">
        <v>65.415000000000006</v>
      </c>
      <c r="AA274">
        <f t="shared" si="134"/>
        <v>1.7615488060479131E-2</v>
      </c>
      <c r="AB274">
        <f t="shared" si="139"/>
        <v>85.923246773268843</v>
      </c>
      <c r="AC274">
        <f t="shared" si="135"/>
        <v>107.47957897338644</v>
      </c>
      <c r="AD274">
        <f t="shared" si="136"/>
        <v>87.313884000000002</v>
      </c>
      <c r="AE274">
        <f t="shared" si="137"/>
        <v>12.115743190393795</v>
      </c>
      <c r="AF274">
        <f t="shared" si="138"/>
        <v>15.731962508632607</v>
      </c>
    </row>
    <row r="275" spans="1:32" x14ac:dyDescent="0.25">
      <c r="A275">
        <v>3644.125</v>
      </c>
      <c r="B275">
        <v>2.444</v>
      </c>
      <c r="C275">
        <v>74.102000000000004</v>
      </c>
      <c r="D275">
        <f t="shared" si="112"/>
        <v>2444</v>
      </c>
      <c r="E275">
        <f t="shared" si="113"/>
        <v>4113.2493050120102</v>
      </c>
      <c r="F275">
        <f t="shared" si="114"/>
        <v>4526.4089309330375</v>
      </c>
      <c r="G275">
        <f t="shared" si="115"/>
        <v>4402.4239993522433</v>
      </c>
      <c r="H275">
        <f t="shared" si="116"/>
        <v>2463.5304007151935</v>
      </c>
      <c r="I275">
        <f t="shared" si="117"/>
        <v>2645.021346623374</v>
      </c>
      <c r="J275">
        <f t="shared" si="118"/>
        <v>41.349595701624281</v>
      </c>
      <c r="K275">
        <f t="shared" si="119"/>
        <v>14.832592094146021</v>
      </c>
      <c r="L275">
        <f t="shared" si="120"/>
        <v>50.073595367714212</v>
      </c>
      <c r="M275">
        <f t="shared" si="121"/>
        <v>17.098561086484089</v>
      </c>
      <c r="N275">
        <f t="shared" si="122"/>
        <v>15.876473194746033</v>
      </c>
      <c r="O275">
        <f t="shared" si="123"/>
        <v>19.079814514961043</v>
      </c>
      <c r="P275" s="11">
        <f t="shared" si="124"/>
        <v>30.309749046103601</v>
      </c>
      <c r="Q275">
        <f t="shared" si="125"/>
        <v>40.057609869886917</v>
      </c>
      <c r="R275">
        <f t="shared" si="126"/>
        <v>0.28930697011923284</v>
      </c>
      <c r="S275">
        <f t="shared" si="127"/>
        <v>0.17137370996531634</v>
      </c>
      <c r="T275" s="14">
        <f t="shared" si="128"/>
        <v>15.959158662702176</v>
      </c>
      <c r="U275" s="14">
        <f t="shared" si="129"/>
        <v>22.458094262169197</v>
      </c>
      <c r="V275">
        <f t="shared" si="130"/>
        <v>43.404881345000007</v>
      </c>
      <c r="W275">
        <f t="shared" si="131"/>
        <v>87.316879125</v>
      </c>
      <c r="X275">
        <f t="shared" si="132"/>
        <v>84.901069468972821</v>
      </c>
      <c r="Y275">
        <f t="shared" si="133"/>
        <v>105.76131399448343</v>
      </c>
      <c r="Z275">
        <v>70.260999999999996</v>
      </c>
      <c r="AA275">
        <f t="shared" si="134"/>
        <v>7.6325704801250255E-2</v>
      </c>
      <c r="AB275">
        <f t="shared" si="139"/>
        <v>84.901069468972821</v>
      </c>
      <c r="AC275">
        <f t="shared" si="135"/>
        <v>105.76131399448343</v>
      </c>
      <c r="AD275">
        <f t="shared" si="136"/>
        <v>87.316879125</v>
      </c>
      <c r="AE275">
        <f t="shared" si="137"/>
        <v>12.040901338457607</v>
      </c>
      <c r="AF275">
        <f t="shared" si="138"/>
        <v>15.913352748782948</v>
      </c>
    </row>
    <row r="276" spans="1:32" x14ac:dyDescent="0.25">
      <c r="A276">
        <v>3644.25</v>
      </c>
      <c r="B276">
        <v>2.4340000000000002</v>
      </c>
      <c r="C276">
        <v>75.641999999999996</v>
      </c>
      <c r="D276">
        <f t="shared" si="112"/>
        <v>2434</v>
      </c>
      <c r="E276">
        <f t="shared" si="113"/>
        <v>4029.5074165146352</v>
      </c>
      <c r="F276">
        <f t="shared" si="114"/>
        <v>4466.8768224002533</v>
      </c>
      <c r="G276">
        <f t="shared" si="115"/>
        <v>4324.0248433410015</v>
      </c>
      <c r="H276">
        <f t="shared" si="116"/>
        <v>2423.4657869987113</v>
      </c>
      <c r="I276">
        <f t="shared" si="117"/>
        <v>2619.0634833964646</v>
      </c>
      <c r="J276">
        <f t="shared" si="118"/>
        <v>39.520687668062855</v>
      </c>
      <c r="K276">
        <f t="shared" si="119"/>
        <v>14.295335748113491</v>
      </c>
      <c r="L276">
        <f t="shared" si="120"/>
        <v>48.565574122172691</v>
      </c>
      <c r="M276">
        <f t="shared" si="121"/>
        <v>16.696007252168044</v>
      </c>
      <c r="N276">
        <f t="shared" si="122"/>
        <v>15.173559617836602</v>
      </c>
      <c r="O276">
        <f t="shared" si="123"/>
        <v>18.069684075778031</v>
      </c>
      <c r="P276" s="11">
        <f t="shared" si="124"/>
        <v>29.275381105527245</v>
      </c>
      <c r="Q276">
        <f t="shared" si="125"/>
        <v>39.118439801701577</v>
      </c>
      <c r="R276">
        <f t="shared" si="126"/>
        <v>0.28349434665183759</v>
      </c>
      <c r="S276">
        <f t="shared" si="127"/>
        <v>0.17149086038585332</v>
      </c>
      <c r="T276" s="14">
        <f t="shared" si="128"/>
        <v>15.294516419281836</v>
      </c>
      <c r="U276" s="14">
        <f t="shared" si="129"/>
        <v>21.814741614946623</v>
      </c>
      <c r="V276">
        <f t="shared" si="130"/>
        <v>43.406370209999999</v>
      </c>
      <c r="W276">
        <f t="shared" si="131"/>
        <v>87.319874249999998</v>
      </c>
      <c r="X276">
        <f t="shared" si="132"/>
        <v>84.226103314474827</v>
      </c>
      <c r="Y276">
        <f t="shared" si="133"/>
        <v>104.59523216211984</v>
      </c>
      <c r="Z276">
        <v>75.314999999999998</v>
      </c>
      <c r="AA276">
        <f t="shared" si="134"/>
        <v>0.13755588131958663</v>
      </c>
      <c r="AB276">
        <f t="shared" si="139"/>
        <v>84.226103314474827</v>
      </c>
      <c r="AC276">
        <f t="shared" si="135"/>
        <v>104.59523216211983</v>
      </c>
      <c r="AD276">
        <f t="shared" si="136"/>
        <v>87.319874249999998</v>
      </c>
      <c r="AE276">
        <f t="shared" si="137"/>
        <v>12.152809828846175</v>
      </c>
      <c r="AF276">
        <f t="shared" si="138"/>
        <v>16.238864935612749</v>
      </c>
    </row>
    <row r="277" spans="1:32" x14ac:dyDescent="0.25">
      <c r="A277">
        <v>3644.375</v>
      </c>
      <c r="B277">
        <v>2.427</v>
      </c>
      <c r="C277">
        <v>75.989000000000004</v>
      </c>
      <c r="D277">
        <f t="shared" si="112"/>
        <v>2427</v>
      </c>
      <c r="E277">
        <f t="shared" si="113"/>
        <v>4011.1068707312897</v>
      </c>
      <c r="F277">
        <f t="shared" si="114"/>
        <v>4453.7958744028729</v>
      </c>
      <c r="G277">
        <f t="shared" si="115"/>
        <v>4306.7982523786332</v>
      </c>
      <c r="H277">
        <f t="shared" si="116"/>
        <v>2414.5508846386729</v>
      </c>
      <c r="I277">
        <f t="shared" si="117"/>
        <v>2613.2875181573959</v>
      </c>
      <c r="J277">
        <f t="shared" si="118"/>
        <v>39.04795040309417</v>
      </c>
      <c r="K277">
        <f t="shared" si="119"/>
        <v>14.149545850134308</v>
      </c>
      <c r="L277">
        <f t="shared" si="120"/>
        <v>48.142694495688218</v>
      </c>
      <c r="M277">
        <f t="shared" si="121"/>
        <v>16.574642300756427</v>
      </c>
      <c r="N277">
        <f t="shared" si="122"/>
        <v>14.993409894175365</v>
      </c>
      <c r="O277">
        <f t="shared" si="123"/>
        <v>17.818250423181453</v>
      </c>
      <c r="P277" s="11">
        <f t="shared" si="124"/>
        <v>28.990628963598496</v>
      </c>
      <c r="Q277">
        <f t="shared" si="125"/>
        <v>38.83487719033981</v>
      </c>
      <c r="R277">
        <f t="shared" si="126"/>
        <v>0.28221966805481508</v>
      </c>
      <c r="S277">
        <f t="shared" si="127"/>
        <v>0.17151479005273865</v>
      </c>
      <c r="T277" s="14">
        <f t="shared" si="128"/>
        <v>15.112464680079366</v>
      </c>
      <c r="U277" s="14">
        <f t="shared" si="129"/>
        <v>21.62117345428867</v>
      </c>
      <c r="V277">
        <f t="shared" si="130"/>
        <v>43.407859074999998</v>
      </c>
      <c r="W277">
        <f t="shared" si="131"/>
        <v>87.322869374999996</v>
      </c>
      <c r="X277">
        <f t="shared" si="132"/>
        <v>84.03933554761619</v>
      </c>
      <c r="Y277">
        <f t="shared" si="133"/>
        <v>104.26039915453902</v>
      </c>
      <c r="Z277">
        <v>81.317999999999998</v>
      </c>
      <c r="AA277">
        <f t="shared" si="134"/>
        <v>0.21028337432306368</v>
      </c>
      <c r="AB277">
        <f t="shared" si="139"/>
        <v>84.03933554761619</v>
      </c>
      <c r="AC277">
        <f t="shared" si="135"/>
        <v>104.26039915453904</v>
      </c>
      <c r="AD277">
        <f t="shared" si="136"/>
        <v>87.322869374999996</v>
      </c>
      <c r="AE277">
        <f t="shared" si="137"/>
        <v>12.649557985328354</v>
      </c>
      <c r="AF277">
        <f t="shared" si="138"/>
        <v>16.944924909670974</v>
      </c>
    </row>
    <row r="278" spans="1:32" x14ac:dyDescent="0.25">
      <c r="A278">
        <v>3644.5</v>
      </c>
      <c r="B278">
        <v>2.4289999999999998</v>
      </c>
      <c r="C278">
        <v>75.003</v>
      </c>
      <c r="D278">
        <f t="shared" si="112"/>
        <v>2429</v>
      </c>
      <c r="E278">
        <f t="shared" si="113"/>
        <v>4063.8374465021398</v>
      </c>
      <c r="F278">
        <f t="shared" si="114"/>
        <v>4491.2820407183708</v>
      </c>
      <c r="G278">
        <f t="shared" si="115"/>
        <v>4356.1646174153038</v>
      </c>
      <c r="H278">
        <f t="shared" si="116"/>
        <v>2439.990088035549</v>
      </c>
      <c r="I278">
        <f t="shared" si="117"/>
        <v>2629.7695780382319</v>
      </c>
      <c r="J278">
        <f t="shared" si="118"/>
        <v>40.114387968779475</v>
      </c>
      <c r="K278">
        <f t="shared" si="119"/>
        <v>14.461176908569783</v>
      </c>
      <c r="L278">
        <f t="shared" si="120"/>
        <v>48.9968513029796</v>
      </c>
      <c r="M278">
        <f t="shared" si="121"/>
        <v>16.798206233554598</v>
      </c>
      <c r="N278">
        <f t="shared" si="122"/>
        <v>15.400438835870403</v>
      </c>
      <c r="O278">
        <f t="shared" si="123"/>
        <v>18.409586532395345</v>
      </c>
      <c r="P278" s="11">
        <f t="shared" si="124"/>
        <v>29.588700457301705</v>
      </c>
      <c r="Q278">
        <f t="shared" si="125"/>
        <v>39.356343701767834</v>
      </c>
      <c r="R278">
        <f t="shared" si="126"/>
        <v>0.28587517413701069</v>
      </c>
      <c r="S278">
        <f t="shared" si="127"/>
        <v>0.1714448303162604</v>
      </c>
      <c r="T278" s="14">
        <f t="shared" si="128"/>
        <v>15.495293130119034</v>
      </c>
      <c r="U278" s="14">
        <f t="shared" si="129"/>
        <v>21.977385729264228</v>
      </c>
      <c r="V278">
        <f t="shared" si="130"/>
        <v>43.409347940000004</v>
      </c>
      <c r="W278">
        <f t="shared" si="131"/>
        <v>87.325864499999994</v>
      </c>
      <c r="X278">
        <f t="shared" si="132"/>
        <v>84.42940792974133</v>
      </c>
      <c r="Y278">
        <f t="shared" si="133"/>
        <v>104.92321953467795</v>
      </c>
      <c r="Z278">
        <v>88.042000000000002</v>
      </c>
      <c r="AA278">
        <f t="shared" si="134"/>
        <v>0.29174592020935053</v>
      </c>
      <c r="AB278">
        <f t="shared" si="139"/>
        <v>84.42940792974133</v>
      </c>
      <c r="AC278">
        <f t="shared" si="135"/>
        <v>104.92321953467794</v>
      </c>
      <c r="AD278">
        <f t="shared" si="136"/>
        <v>87.325864499999994</v>
      </c>
      <c r="AE278">
        <f t="shared" si="137"/>
        <v>13.613540942279812</v>
      </c>
      <c r="AF278">
        <f t="shared" si="138"/>
        <v>18.107560928389361</v>
      </c>
    </row>
    <row r="279" spans="1:32" x14ac:dyDescent="0.25">
      <c r="A279">
        <v>3644.625</v>
      </c>
      <c r="B279">
        <v>2.4409999999999998</v>
      </c>
      <c r="C279">
        <v>72.683000000000007</v>
      </c>
      <c r="D279">
        <f t="shared" si="112"/>
        <v>2441</v>
      </c>
      <c r="E279">
        <f t="shared" si="113"/>
        <v>4193.5528252823906</v>
      </c>
      <c r="F279">
        <f t="shared" si="114"/>
        <v>4583.4967034932515</v>
      </c>
      <c r="G279">
        <f t="shared" si="115"/>
        <v>4477.6041550293739</v>
      </c>
      <c r="H279">
        <f t="shared" si="116"/>
        <v>2501.1911195295033</v>
      </c>
      <c r="I279">
        <f t="shared" si="117"/>
        <v>2669.4217263431651</v>
      </c>
      <c r="J279">
        <f t="shared" si="118"/>
        <v>42.927146013477206</v>
      </c>
      <c r="K279">
        <f t="shared" si="119"/>
        <v>15.270791077064745</v>
      </c>
      <c r="L279">
        <f t="shared" si="120"/>
        <v>51.281606997508682</v>
      </c>
      <c r="M279">
        <f t="shared" si="121"/>
        <v>17.394107953851005</v>
      </c>
      <c r="N279">
        <f t="shared" si="122"/>
        <v>16.493391089806671</v>
      </c>
      <c r="O279">
        <f t="shared" si="123"/>
        <v>19.986366841518802</v>
      </c>
      <c r="P279" s="11">
        <f t="shared" si="124"/>
        <v>31.139470003242877</v>
      </c>
      <c r="Q279">
        <f t="shared" si="125"/>
        <v>40.745328382488289</v>
      </c>
      <c r="R279">
        <f t="shared" si="126"/>
        <v>0.29489291634903658</v>
      </c>
      <c r="S279">
        <f t="shared" si="127"/>
        <v>0.17123937860427613</v>
      </c>
      <c r="T279" s="14">
        <f t="shared" si="128"/>
        <v>16.496014830390028</v>
      </c>
      <c r="U279" s="14">
        <f t="shared" si="129"/>
        <v>22.931359719819472</v>
      </c>
      <c r="V279">
        <f t="shared" si="130"/>
        <v>43.410836805000002</v>
      </c>
      <c r="W279">
        <f t="shared" si="131"/>
        <v>87.328859625000007</v>
      </c>
      <c r="X279">
        <f t="shared" si="132"/>
        <v>85.450669798893273</v>
      </c>
      <c r="Y279">
        <f t="shared" si="133"/>
        <v>106.67148150259149</v>
      </c>
      <c r="Z279">
        <v>94.122</v>
      </c>
      <c r="AA279">
        <f t="shared" si="134"/>
        <v>0.36540628293817623</v>
      </c>
      <c r="AB279">
        <f t="shared" si="139"/>
        <v>85.450669798893273</v>
      </c>
      <c r="AC279">
        <f t="shared" si="135"/>
        <v>106.6714815025915</v>
      </c>
      <c r="AD279">
        <f t="shared" si="136"/>
        <v>87.328859625000007</v>
      </c>
      <c r="AE279">
        <f t="shared" si="137"/>
        <v>14.996047330626441</v>
      </c>
      <c r="AF279">
        <f t="shared" si="138"/>
        <v>19.622006182574065</v>
      </c>
    </row>
    <row r="280" spans="1:32" x14ac:dyDescent="0.25">
      <c r="A280">
        <v>3644.75</v>
      </c>
      <c r="B280">
        <v>2.4630000000000001</v>
      </c>
      <c r="C280">
        <v>70.271000000000001</v>
      </c>
      <c r="D280">
        <f t="shared" si="112"/>
        <v>2463</v>
      </c>
      <c r="E280">
        <f t="shared" si="113"/>
        <v>4337.493418337579</v>
      </c>
      <c r="F280">
        <f t="shared" si="114"/>
        <v>4685.8240710961854</v>
      </c>
      <c r="G280">
        <f t="shared" si="115"/>
        <v>4612.3613382476415</v>
      </c>
      <c r="H280">
        <f t="shared" si="116"/>
        <v>2566.9261041971276</v>
      </c>
      <c r="I280">
        <f t="shared" si="117"/>
        <v>2712.0114229093192</v>
      </c>
      <c r="J280">
        <f t="shared" si="118"/>
        <v>46.338510466602038</v>
      </c>
      <c r="K280">
        <f t="shared" si="119"/>
        <v>16.228977004918487</v>
      </c>
      <c r="L280">
        <f t="shared" si="120"/>
        <v>54.079961015826285</v>
      </c>
      <c r="M280">
        <f t="shared" si="121"/>
        <v>18.115379674530921</v>
      </c>
      <c r="N280">
        <f t="shared" si="122"/>
        <v>17.849201666764444</v>
      </c>
      <c r="O280">
        <f t="shared" si="123"/>
        <v>21.932125149230256</v>
      </c>
      <c r="P280" s="11">
        <f t="shared" si="124"/>
        <v>32.963737408721833</v>
      </c>
      <c r="Q280">
        <f t="shared" si="125"/>
        <v>42.422962751283642</v>
      </c>
      <c r="R280">
        <f t="shared" si="126"/>
        <v>0.30491283828803095</v>
      </c>
      <c r="S280">
        <f t="shared" si="127"/>
        <v>0.17091011928741551</v>
      </c>
      <c r="T280" s="14">
        <f t="shared" si="128"/>
        <v>17.687641076066157</v>
      </c>
      <c r="U280" s="14">
        <f t="shared" si="129"/>
        <v>24.093364266984374</v>
      </c>
      <c r="V280">
        <f t="shared" si="130"/>
        <v>43.412325670000001</v>
      </c>
      <c r="W280">
        <f t="shared" si="131"/>
        <v>87.331854750000005</v>
      </c>
      <c r="X280">
        <f t="shared" si="132"/>
        <v>86.66427215477654</v>
      </c>
      <c r="Y280">
        <f t="shared" si="133"/>
        <v>108.76503535770426</v>
      </c>
      <c r="Z280">
        <v>97.772999999999996</v>
      </c>
      <c r="AA280">
        <f t="shared" si="134"/>
        <v>0.40963884614918644</v>
      </c>
      <c r="AB280">
        <f t="shared" si="139"/>
        <v>86.66427215477654</v>
      </c>
      <c r="AC280">
        <f t="shared" si="135"/>
        <v>108.76503535770428</v>
      </c>
      <c r="AD280">
        <f t="shared" si="136"/>
        <v>87.331854750000005</v>
      </c>
      <c r="AE280">
        <f t="shared" si="137"/>
        <v>16.299842840692151</v>
      </c>
      <c r="AF280">
        <f t="shared" si="138"/>
        <v>20.977221639300538</v>
      </c>
    </row>
    <row r="281" spans="1:32" x14ac:dyDescent="0.25">
      <c r="A281">
        <v>3644.875</v>
      </c>
      <c r="B281">
        <v>2.4870000000000001</v>
      </c>
      <c r="C281">
        <v>69.082999999999998</v>
      </c>
      <c r="D281">
        <f t="shared" si="112"/>
        <v>2487</v>
      </c>
      <c r="E281">
        <f t="shared" si="113"/>
        <v>4412.084014880651</v>
      </c>
      <c r="F281">
        <f t="shared" si="114"/>
        <v>4738.8505261786549</v>
      </c>
      <c r="G281">
        <f t="shared" si="115"/>
        <v>4682.193054731265</v>
      </c>
      <c r="H281">
        <f t="shared" si="116"/>
        <v>2600.1370986418096</v>
      </c>
      <c r="I281">
        <f t="shared" si="117"/>
        <v>2733.528826210028</v>
      </c>
      <c r="J281">
        <f t="shared" si="118"/>
        <v>48.413149076306667</v>
      </c>
      <c r="K281">
        <f t="shared" si="119"/>
        <v>16.813893061221084</v>
      </c>
      <c r="L281">
        <f t="shared" si="120"/>
        <v>55.849823617636261</v>
      </c>
      <c r="M281">
        <f t="shared" si="121"/>
        <v>18.583311271334562</v>
      </c>
      <c r="N281">
        <f t="shared" si="122"/>
        <v>18.683201074967137</v>
      </c>
      <c r="O281">
        <f t="shared" si="123"/>
        <v>23.112620623751273</v>
      </c>
      <c r="P281" s="11">
        <f t="shared" si="124"/>
        <v>34.078745386113596</v>
      </c>
      <c r="Q281">
        <f t="shared" si="125"/>
        <v>43.510215624768854</v>
      </c>
      <c r="R281">
        <f t="shared" si="126"/>
        <v>0.31009905634548807</v>
      </c>
      <c r="S281">
        <f t="shared" si="127"/>
        <v>0.17067983712582355</v>
      </c>
      <c r="T281" s="14">
        <f t="shared" si="128"/>
        <v>18.42337205324246</v>
      </c>
      <c r="U281" s="14">
        <f t="shared" si="129"/>
        <v>24.852014002463662</v>
      </c>
      <c r="V281">
        <f t="shared" si="130"/>
        <v>43.413814535</v>
      </c>
      <c r="W281">
        <f t="shared" si="131"/>
        <v>87.334849875000003</v>
      </c>
      <c r="X281">
        <f t="shared" si="132"/>
        <v>87.410585485829912</v>
      </c>
      <c r="Y281">
        <f t="shared" si="133"/>
        <v>110.08222523685808</v>
      </c>
      <c r="Z281">
        <v>98.873000000000005</v>
      </c>
      <c r="AA281">
        <f t="shared" si="134"/>
        <v>0.42296555651130963</v>
      </c>
      <c r="AB281">
        <f t="shared" si="139"/>
        <v>87.410585485829912</v>
      </c>
      <c r="AC281">
        <f t="shared" si="135"/>
        <v>110.08222523685806</v>
      </c>
      <c r="AD281">
        <f t="shared" si="136"/>
        <v>87.334849875000003</v>
      </c>
      <c r="AE281">
        <f t="shared" si="137"/>
        <v>16.983652376130657</v>
      </c>
      <c r="AF281">
        <f t="shared" si="138"/>
        <v>21.683966607605072</v>
      </c>
    </row>
    <row r="282" spans="1:32" x14ac:dyDescent="0.25">
      <c r="A282">
        <v>3645</v>
      </c>
      <c r="B282">
        <v>2.504</v>
      </c>
      <c r="C282">
        <v>68.596000000000004</v>
      </c>
      <c r="D282">
        <f t="shared" si="112"/>
        <v>2504</v>
      </c>
      <c r="E282">
        <f t="shared" si="113"/>
        <v>4443.4077788792347</v>
      </c>
      <c r="F282">
        <f t="shared" si="114"/>
        <v>4761.1185900052478</v>
      </c>
      <c r="G282">
        <f t="shared" si="115"/>
        <v>4711.5183625867394</v>
      </c>
      <c r="H282">
        <f t="shared" si="116"/>
        <v>2613.9167245280551</v>
      </c>
      <c r="I282">
        <f t="shared" si="117"/>
        <v>2742.4566458217264</v>
      </c>
      <c r="J282">
        <f t="shared" si="118"/>
        <v>49.438657214268851</v>
      </c>
      <c r="K282">
        <f t="shared" si="119"/>
        <v>17.108731849489761</v>
      </c>
      <c r="L282">
        <f t="shared" si="120"/>
        <v>56.76129857114627</v>
      </c>
      <c r="M282">
        <f t="shared" si="121"/>
        <v>18.83275540934623</v>
      </c>
      <c r="N282">
        <f t="shared" si="122"/>
        <v>19.095787752453809</v>
      </c>
      <c r="O282">
        <f t="shared" si="123"/>
        <v>23.688208962354995</v>
      </c>
      <c r="P282" s="11">
        <f t="shared" si="124"/>
        <v>34.644225446867296</v>
      </c>
      <c r="Q282">
        <f t="shared" si="125"/>
        <v>44.090067957640841</v>
      </c>
      <c r="R282">
        <f t="shared" si="126"/>
        <v>0.31227417384979761</v>
      </c>
      <c r="S282">
        <f t="shared" si="127"/>
        <v>0.17056869797608148</v>
      </c>
      <c r="T282" s="14">
        <f t="shared" si="128"/>
        <v>18.79858795822155</v>
      </c>
      <c r="U282" s="14">
        <f t="shared" si="129"/>
        <v>25.258371241747231</v>
      </c>
      <c r="V282">
        <f t="shared" si="130"/>
        <v>43.415303399999999</v>
      </c>
      <c r="W282">
        <f t="shared" si="131"/>
        <v>87.337845000000002</v>
      </c>
      <c r="X282">
        <f t="shared" si="132"/>
        <v>87.79034658636175</v>
      </c>
      <c r="Y282">
        <f t="shared" si="133"/>
        <v>110.76630818576415</v>
      </c>
      <c r="Z282">
        <v>99.244</v>
      </c>
      <c r="AA282">
        <f t="shared" si="134"/>
        <v>0.42746029246071654</v>
      </c>
      <c r="AB282">
        <f t="shared" si="139"/>
        <v>87.790346586361764</v>
      </c>
      <c r="AC282">
        <f t="shared" si="135"/>
        <v>110.76630818576416</v>
      </c>
      <c r="AD282">
        <f t="shared" si="136"/>
        <v>87.337845000000002</v>
      </c>
      <c r="AE282">
        <f t="shared" si="137"/>
        <v>17.310885175539831</v>
      </c>
      <c r="AF282">
        <f t="shared" si="138"/>
        <v>22.030745209386239</v>
      </c>
    </row>
    <row r="283" spans="1:32" x14ac:dyDescent="0.25">
      <c r="A283">
        <v>3645.125</v>
      </c>
      <c r="B283">
        <v>2.5059999999999998</v>
      </c>
      <c r="C283">
        <v>68.534000000000006</v>
      </c>
      <c r="D283">
        <f t="shared" si="112"/>
        <v>2506</v>
      </c>
      <c r="E283">
        <f t="shared" si="113"/>
        <v>4447.4275542066707</v>
      </c>
      <c r="F283">
        <f t="shared" si="114"/>
        <v>4763.9762482855222</v>
      </c>
      <c r="G283">
        <f t="shared" si="115"/>
        <v>4715.2816762482853</v>
      </c>
      <c r="H283">
        <f t="shared" si="116"/>
        <v>2615.6780256033671</v>
      </c>
      <c r="I283">
        <f t="shared" si="117"/>
        <v>2743.5977927884214</v>
      </c>
      <c r="J283">
        <f t="shared" si="118"/>
        <v>49.567707295891317</v>
      </c>
      <c r="K283">
        <f t="shared" si="119"/>
        <v>17.145479463262568</v>
      </c>
      <c r="L283">
        <f t="shared" si="120"/>
        <v>56.874847053736872</v>
      </c>
      <c r="M283">
        <f t="shared" si="121"/>
        <v>18.863486094575308</v>
      </c>
      <c r="N283">
        <f t="shared" si="122"/>
        <v>19.147874864586257</v>
      </c>
      <c r="O283">
        <f t="shared" si="123"/>
        <v>23.761141927403592</v>
      </c>
      <c r="P283" s="11">
        <f t="shared" si="124"/>
        <v>34.714467331639575</v>
      </c>
      <c r="Q283">
        <f t="shared" si="125"/>
        <v>44.16144981337689</v>
      </c>
      <c r="R283">
        <f t="shared" si="126"/>
        <v>0.31255315947424189</v>
      </c>
      <c r="S283">
        <f t="shared" si="127"/>
        <v>0.17055377759884663</v>
      </c>
      <c r="T283" s="14">
        <f t="shared" si="128"/>
        <v>18.845292714550979</v>
      </c>
      <c r="U283" s="14">
        <f t="shared" si="129"/>
        <v>25.308478777410908</v>
      </c>
      <c r="V283">
        <f t="shared" si="130"/>
        <v>43.416792264999998</v>
      </c>
      <c r="W283">
        <f t="shared" si="131"/>
        <v>87.340840125</v>
      </c>
      <c r="X283">
        <f t="shared" si="132"/>
        <v>87.839389911595561</v>
      </c>
      <c r="Y283">
        <f t="shared" si="133"/>
        <v>110.85284294697743</v>
      </c>
      <c r="Z283">
        <v>99.046000000000006</v>
      </c>
      <c r="AA283">
        <f t="shared" si="134"/>
        <v>0.42506148459553444</v>
      </c>
      <c r="AB283">
        <f t="shared" si="139"/>
        <v>87.839389911595546</v>
      </c>
      <c r="AC283">
        <f t="shared" si="135"/>
        <v>110.85284294697743</v>
      </c>
      <c r="AD283">
        <f t="shared" si="136"/>
        <v>87.340840125</v>
      </c>
      <c r="AE283">
        <f t="shared" si="137"/>
        <v>17.32169529713606</v>
      </c>
      <c r="AF283">
        <f t="shared" si="138"/>
        <v>22.035515344056176</v>
      </c>
    </row>
    <row r="284" spans="1:32" x14ac:dyDescent="0.25">
      <c r="A284">
        <v>3645.25</v>
      </c>
      <c r="B284">
        <v>2.492</v>
      </c>
      <c r="C284">
        <v>68.864999999999995</v>
      </c>
      <c r="D284">
        <f t="shared" si="112"/>
        <v>2492</v>
      </c>
      <c r="E284">
        <f t="shared" si="113"/>
        <v>4426.0509692877367</v>
      </c>
      <c r="F284">
        <f t="shared" si="114"/>
        <v>4748.7796340666528</v>
      </c>
      <c r="G284">
        <f t="shared" si="115"/>
        <v>4695.268917447178</v>
      </c>
      <c r="H284">
        <f t="shared" si="116"/>
        <v>2606.293342349265</v>
      </c>
      <c r="I284">
        <f t="shared" si="117"/>
        <v>2737.5174565080888</v>
      </c>
      <c r="J284">
        <f t="shared" si="118"/>
        <v>48.818098539370425</v>
      </c>
      <c r="K284">
        <f t="shared" si="119"/>
        <v>16.927570346044263</v>
      </c>
      <c r="L284">
        <f t="shared" si="120"/>
        <v>56.196862768212121</v>
      </c>
      <c r="M284">
        <f t="shared" si="121"/>
        <v>18.675052547118796</v>
      </c>
      <c r="N284">
        <f t="shared" si="122"/>
        <v>18.84675767397453</v>
      </c>
      <c r="O284">
        <f t="shared" si="123"/>
        <v>23.343756089839836</v>
      </c>
      <c r="P284" s="11">
        <f t="shared" si="124"/>
        <v>34.295053271272053</v>
      </c>
      <c r="Q284">
        <f t="shared" si="125"/>
        <v>43.723205481900415</v>
      </c>
      <c r="R284">
        <f t="shared" si="126"/>
        <v>0.3110691615395047</v>
      </c>
      <c r="S284">
        <f t="shared" si="127"/>
        <v>0.17063139103847047</v>
      </c>
      <c r="T284" s="14">
        <f t="shared" si="128"/>
        <v>18.566735704448028</v>
      </c>
      <c r="U284" s="14">
        <f t="shared" si="129"/>
        <v>25.001135317085176</v>
      </c>
      <c r="V284">
        <f t="shared" si="130"/>
        <v>43.418281130000004</v>
      </c>
      <c r="W284">
        <f t="shared" si="131"/>
        <v>87.343835249999998</v>
      </c>
      <c r="X284">
        <f t="shared" si="132"/>
        <v>87.561471799183565</v>
      </c>
      <c r="Y284">
        <f t="shared" si="133"/>
        <v>110.3450359066685</v>
      </c>
      <c r="Z284">
        <v>97.966999999999999</v>
      </c>
      <c r="AA284">
        <f t="shared" si="134"/>
        <v>0.41198919324941546</v>
      </c>
      <c r="AB284">
        <f t="shared" si="139"/>
        <v>87.561471799183565</v>
      </c>
      <c r="AC284">
        <f t="shared" si="135"/>
        <v>110.3450359066685</v>
      </c>
      <c r="AD284">
        <f t="shared" si="136"/>
        <v>87.343835249999998</v>
      </c>
      <c r="AE284">
        <f t="shared" si="137"/>
        <v>16.981659114549505</v>
      </c>
      <c r="AF284">
        <f t="shared" si="138"/>
        <v>21.65013610026957</v>
      </c>
    </row>
    <row r="285" spans="1:32" x14ac:dyDescent="0.25">
      <c r="A285">
        <v>3645.375</v>
      </c>
      <c r="B285">
        <v>2.4780000000000002</v>
      </c>
      <c r="C285">
        <v>69.995000000000005</v>
      </c>
      <c r="D285">
        <f t="shared" si="112"/>
        <v>2478</v>
      </c>
      <c r="E285">
        <f t="shared" si="113"/>
        <v>4354.5967569112072</v>
      </c>
      <c r="F285">
        <f t="shared" si="114"/>
        <v>4697.982834488178</v>
      </c>
      <c r="G285">
        <f t="shared" si="115"/>
        <v>4628.3734838202727</v>
      </c>
      <c r="H285">
        <f t="shared" si="116"/>
        <v>2574.5914471001761</v>
      </c>
      <c r="I285">
        <f t="shared" si="117"/>
        <v>2716.9777985762043</v>
      </c>
      <c r="J285">
        <f t="shared" si="118"/>
        <v>46.989107004117379</v>
      </c>
      <c r="K285">
        <f t="shared" si="119"/>
        <v>16.425475334074857</v>
      </c>
      <c r="L285">
        <f t="shared" si="120"/>
        <v>54.692043843174737</v>
      </c>
      <c r="M285">
        <f t="shared" si="121"/>
        <v>18.29251759101496</v>
      </c>
      <c r="N285">
        <f t="shared" si="122"/>
        <v>18.107008661144818</v>
      </c>
      <c r="O285">
        <f t="shared" si="123"/>
        <v>22.28398586175307</v>
      </c>
      <c r="P285" s="11">
        <f t="shared" si="124"/>
        <v>33.346730934529212</v>
      </c>
      <c r="Q285">
        <f t="shared" si="125"/>
        <v>42.836004234287955</v>
      </c>
      <c r="R285">
        <f t="shared" si="126"/>
        <v>0.30610269083420893</v>
      </c>
      <c r="S285">
        <f t="shared" si="127"/>
        <v>0.17086136506787952</v>
      </c>
      <c r="T285" s="14">
        <f t="shared" si="128"/>
        <v>17.939734952196122</v>
      </c>
      <c r="U285" s="14">
        <f t="shared" si="129"/>
        <v>24.381061787357773</v>
      </c>
      <c r="V285">
        <f t="shared" si="130"/>
        <v>43.419769995000003</v>
      </c>
      <c r="W285">
        <f t="shared" si="131"/>
        <v>87.346830374999996</v>
      </c>
      <c r="X285">
        <f t="shared" si="132"/>
        <v>86.932618288022312</v>
      </c>
      <c r="Y285">
        <f t="shared" si="133"/>
        <v>109.24948974906056</v>
      </c>
      <c r="Z285">
        <v>95.623000000000005</v>
      </c>
      <c r="AA285">
        <f t="shared" si="134"/>
        <v>0.38359118498685513</v>
      </c>
      <c r="AB285">
        <f t="shared" si="139"/>
        <v>86.932618288022283</v>
      </c>
      <c r="AC285">
        <f t="shared" si="135"/>
        <v>109.24948974906052</v>
      </c>
      <c r="AD285">
        <f t="shared" si="136"/>
        <v>87.346830374999996</v>
      </c>
      <c r="AE285">
        <f t="shared" si="137"/>
        <v>16.235881777210835</v>
      </c>
      <c r="AF285">
        <f t="shared" si="138"/>
        <v>20.856026394954949</v>
      </c>
    </row>
    <row r="286" spans="1:32" x14ac:dyDescent="0.25">
      <c r="A286">
        <v>3645.5</v>
      </c>
      <c r="B286">
        <v>2.4529999999999998</v>
      </c>
      <c r="C286">
        <v>72.641999999999996</v>
      </c>
      <c r="D286">
        <f t="shared" si="112"/>
        <v>2453</v>
      </c>
      <c r="E286">
        <f t="shared" si="113"/>
        <v>4195.9197158668539</v>
      </c>
      <c r="F286">
        <f t="shared" si="114"/>
        <v>4585.1793260097465</v>
      </c>
      <c r="G286">
        <f t="shared" si="115"/>
        <v>4479.8200379945483</v>
      </c>
      <c r="H286">
        <f t="shared" si="116"/>
        <v>2502.290170651042</v>
      </c>
      <c r="I286">
        <f t="shared" si="117"/>
        <v>2670.1338015648098</v>
      </c>
      <c r="J286">
        <f t="shared" si="118"/>
        <v>43.186885768686444</v>
      </c>
      <c r="K286">
        <f t="shared" si="119"/>
        <v>15.359351808729622</v>
      </c>
      <c r="L286">
        <f t="shared" si="120"/>
        <v>51.57155176493962</v>
      </c>
      <c r="M286">
        <f t="shared" si="121"/>
        <v>17.488944413289186</v>
      </c>
      <c r="N286">
        <f t="shared" si="122"/>
        <v>16.593662938361248</v>
      </c>
      <c r="O286">
        <f t="shared" si="123"/>
        <v>20.112668869809326</v>
      </c>
      <c r="P286" s="11">
        <f t="shared" si="124"/>
        <v>31.318091668137434</v>
      </c>
      <c r="Q286">
        <f t="shared" si="125"/>
        <v>40.96732671549244</v>
      </c>
      <c r="R286">
        <f t="shared" si="126"/>
        <v>0.29505766184926835</v>
      </c>
      <c r="S286">
        <f t="shared" si="127"/>
        <v>0.17123497414637909</v>
      </c>
      <c r="T286" s="14">
        <f t="shared" si="128"/>
        <v>16.612013597616059</v>
      </c>
      <c r="U286" s="14">
        <f t="shared" si="129"/>
        <v>23.084517513472075</v>
      </c>
      <c r="V286">
        <f t="shared" si="130"/>
        <v>43.421258859999995</v>
      </c>
      <c r="W286">
        <f t="shared" si="131"/>
        <v>87.349825499999994</v>
      </c>
      <c r="X286">
        <f t="shared" si="132"/>
        <v>85.588894592026762</v>
      </c>
      <c r="Y286">
        <f t="shared" si="133"/>
        <v>106.92540677623956</v>
      </c>
      <c r="Z286">
        <v>95.364999999999995</v>
      </c>
      <c r="AA286">
        <f t="shared" si="134"/>
        <v>0.38046546564737521</v>
      </c>
      <c r="AB286">
        <f t="shared" si="139"/>
        <v>85.588894592026762</v>
      </c>
      <c r="AC286">
        <f t="shared" si="135"/>
        <v>106.92540677623957</v>
      </c>
      <c r="AD286">
        <f t="shared" si="136"/>
        <v>87.349825499999994</v>
      </c>
      <c r="AE286">
        <f t="shared" si="137"/>
        <v>15.219624638382189</v>
      </c>
      <c r="AF286">
        <f t="shared" si="138"/>
        <v>19.908854653558247</v>
      </c>
    </row>
    <row r="287" spans="1:32" x14ac:dyDescent="0.25">
      <c r="A287">
        <v>3645.625</v>
      </c>
      <c r="B287">
        <v>2.4300000000000002</v>
      </c>
      <c r="C287">
        <v>75.381</v>
      </c>
      <c r="D287">
        <f t="shared" si="112"/>
        <v>2430</v>
      </c>
      <c r="E287">
        <f t="shared" si="113"/>
        <v>4043.459227126199</v>
      </c>
      <c r="F287">
        <f t="shared" si="114"/>
        <v>4476.7951645640151</v>
      </c>
      <c r="G287">
        <f t="shared" si="115"/>
        <v>4337.0865284355477</v>
      </c>
      <c r="H287">
        <f t="shared" si="116"/>
        <v>2430.1982225366992</v>
      </c>
      <c r="I287">
        <f t="shared" si="117"/>
        <v>2623.4254283815276</v>
      </c>
      <c r="J287">
        <f t="shared" si="118"/>
        <v>39.72943692707976</v>
      </c>
      <c r="K287">
        <f t="shared" si="119"/>
        <v>14.351248063993893</v>
      </c>
      <c r="L287">
        <f t="shared" si="120"/>
        <v>48.701318717476909</v>
      </c>
      <c r="M287">
        <f t="shared" si="121"/>
        <v>16.724137177217489</v>
      </c>
      <c r="N287">
        <f t="shared" si="122"/>
        <v>15.25304436304193</v>
      </c>
      <c r="O287">
        <f t="shared" si="123"/>
        <v>18.192555808376071</v>
      </c>
      <c r="P287" s="11">
        <f t="shared" si="124"/>
        <v>29.379272500481179</v>
      </c>
      <c r="Q287">
        <f t="shared" si="125"/>
        <v>39.183730535225422</v>
      </c>
      <c r="R287">
        <f t="shared" si="126"/>
        <v>0.28446152744061509</v>
      </c>
      <c r="S287">
        <f t="shared" si="127"/>
        <v>0.17147240901024122</v>
      </c>
      <c r="T287" s="14">
        <f t="shared" si="128"/>
        <v>15.361037237085515</v>
      </c>
      <c r="U287" s="14">
        <f t="shared" si="129"/>
        <v>21.859355821761611</v>
      </c>
      <c r="V287">
        <f t="shared" si="130"/>
        <v>43.422747724999994</v>
      </c>
      <c r="W287">
        <f t="shared" si="131"/>
        <v>87.352820625000007</v>
      </c>
      <c r="X287">
        <f t="shared" si="132"/>
        <v>84.314151776769734</v>
      </c>
      <c r="Y287">
        <f t="shared" si="133"/>
        <v>104.71759913297505</v>
      </c>
      <c r="Z287">
        <v>96.575000000000003</v>
      </c>
      <c r="AA287">
        <f t="shared" si="134"/>
        <v>0.39512484704571066</v>
      </c>
      <c r="AB287">
        <f t="shared" si="139"/>
        <v>84.314151776769705</v>
      </c>
      <c r="AC287">
        <f t="shared" si="135"/>
        <v>104.71759913297504</v>
      </c>
      <c r="AD287">
        <f t="shared" si="136"/>
        <v>87.352820625000007</v>
      </c>
      <c r="AE287">
        <f t="shared" si="137"/>
        <v>14.40303401565828</v>
      </c>
      <c r="AF287">
        <f t="shared" si="138"/>
        <v>19.209618064912824</v>
      </c>
    </row>
    <row r="288" spans="1:32" x14ac:dyDescent="0.25">
      <c r="A288">
        <v>3645.75</v>
      </c>
      <c r="B288">
        <v>2.4159999999999999</v>
      </c>
      <c r="C288">
        <v>77.438999999999993</v>
      </c>
      <c r="D288">
        <f t="shared" si="112"/>
        <v>2416</v>
      </c>
      <c r="E288">
        <f t="shared" si="113"/>
        <v>3936.0012396854304</v>
      </c>
      <c r="F288">
        <f t="shared" si="114"/>
        <v>4400.4032812923724</v>
      </c>
      <c r="G288">
        <f t="shared" si="115"/>
        <v>4236.4843605935002</v>
      </c>
      <c r="H288">
        <f t="shared" si="116"/>
        <v>2377.7336923481125</v>
      </c>
      <c r="I288">
        <f t="shared" si="117"/>
        <v>2589.4336592723421</v>
      </c>
      <c r="J288">
        <f t="shared" si="118"/>
        <v>37.428927513273472</v>
      </c>
      <c r="K288">
        <f t="shared" si="119"/>
        <v>13.659139908333371</v>
      </c>
      <c r="L288">
        <f t="shared" si="120"/>
        <v>46.782334475828961</v>
      </c>
      <c r="M288">
        <f t="shared" si="121"/>
        <v>16.199682688666485</v>
      </c>
      <c r="N288">
        <f t="shared" si="122"/>
        <v>14.382969098495991</v>
      </c>
      <c r="O288">
        <f t="shared" si="123"/>
        <v>16.944584805422679</v>
      </c>
      <c r="P288" s="11">
        <f t="shared" si="124"/>
        <v>28.04063259933525</v>
      </c>
      <c r="Q288">
        <f t="shared" si="125"/>
        <v>37.959450658333758</v>
      </c>
      <c r="R288">
        <f t="shared" si="126"/>
        <v>0.27702935839813964</v>
      </c>
      <c r="S288">
        <f t="shared" si="127"/>
        <v>0.17161093176506151</v>
      </c>
      <c r="T288" s="14">
        <f t="shared" si="128"/>
        <v>14.508025474693481</v>
      </c>
      <c r="U288" s="14">
        <f t="shared" si="129"/>
        <v>21.025595231995197</v>
      </c>
      <c r="V288">
        <f t="shared" si="130"/>
        <v>43.424236590000007</v>
      </c>
      <c r="W288">
        <f t="shared" si="131"/>
        <v>87.355815750000005</v>
      </c>
      <c r="X288">
        <f t="shared" si="132"/>
        <v>83.445059888837832</v>
      </c>
      <c r="Y288">
        <f t="shared" si="133"/>
        <v>103.20867276901096</v>
      </c>
      <c r="Z288">
        <v>97.447999999999993</v>
      </c>
      <c r="AA288">
        <f t="shared" si="134"/>
        <v>0.40570140899674095</v>
      </c>
      <c r="AB288">
        <f t="shared" si="139"/>
        <v>83.445059888837847</v>
      </c>
      <c r="AC288">
        <f t="shared" si="135"/>
        <v>103.20867276901096</v>
      </c>
      <c r="AD288">
        <f t="shared" si="136"/>
        <v>87.355815750000005</v>
      </c>
      <c r="AE288">
        <f t="shared" si="137"/>
        <v>13.833273436541209</v>
      </c>
      <c r="AF288">
        <f t="shared" si="138"/>
        <v>18.726519760116741</v>
      </c>
    </row>
    <row r="289" spans="1:32" x14ac:dyDescent="0.25">
      <c r="A289">
        <v>3645.875</v>
      </c>
      <c r="B289">
        <v>2.4060000000000001</v>
      </c>
      <c r="C289">
        <v>78.332999999999998</v>
      </c>
      <c r="D289">
        <f t="shared" si="112"/>
        <v>2406</v>
      </c>
      <c r="E289">
        <f t="shared" si="113"/>
        <v>3891.0803875761176</v>
      </c>
      <c r="F289">
        <f t="shared" si="114"/>
        <v>4368.4690475278621</v>
      </c>
      <c r="G289">
        <f t="shared" si="115"/>
        <v>4194.429458848761</v>
      </c>
      <c r="H289">
        <f t="shared" si="116"/>
        <v>2355.3759859694019</v>
      </c>
      <c r="I289">
        <f t="shared" si="117"/>
        <v>2574.9481013095756</v>
      </c>
      <c r="J289">
        <f t="shared" si="118"/>
        <v>36.428058837686301</v>
      </c>
      <c r="K289">
        <f t="shared" si="119"/>
        <v>13.347997260886885</v>
      </c>
      <c r="L289">
        <f t="shared" si="120"/>
        <v>45.914953497016825</v>
      </c>
      <c r="M289">
        <f t="shared" si="121"/>
        <v>15.952640684997318</v>
      </c>
      <c r="N289">
        <f t="shared" si="122"/>
        <v>14.009672127022188</v>
      </c>
      <c r="O289">
        <f t="shared" si="123"/>
        <v>16.415548945018763</v>
      </c>
      <c r="P289" s="11">
        <f t="shared" si="124"/>
        <v>27.434419099094171</v>
      </c>
      <c r="Q289">
        <f t="shared" si="125"/>
        <v>37.382481358939785</v>
      </c>
      <c r="R289">
        <f t="shared" si="126"/>
        <v>0.27393661243723477</v>
      </c>
      <c r="S289">
        <f t="shared" si="127"/>
        <v>0.17167063739159466</v>
      </c>
      <c r="T289" s="14">
        <f t="shared" si="128"/>
        <v>14.124712388090243</v>
      </c>
      <c r="U289" s="14">
        <f t="shared" si="129"/>
        <v>20.634748853410922</v>
      </c>
      <c r="V289">
        <f t="shared" si="130"/>
        <v>43.425725455000006</v>
      </c>
      <c r="W289">
        <f t="shared" si="131"/>
        <v>87.358810875000003</v>
      </c>
      <c r="X289">
        <f t="shared" si="132"/>
        <v>83.05228009552232</v>
      </c>
      <c r="Y289">
        <f t="shared" si="133"/>
        <v>102.51450173121906</v>
      </c>
      <c r="Z289">
        <v>97.555999999999997</v>
      </c>
      <c r="AA289">
        <f t="shared" si="134"/>
        <v>0.40700984965047671</v>
      </c>
      <c r="AB289">
        <f t="shared" si="139"/>
        <v>83.052280095522306</v>
      </c>
      <c r="AC289">
        <f t="shared" si="135"/>
        <v>102.51450173121904</v>
      </c>
      <c r="AD289">
        <f t="shared" si="136"/>
        <v>87.358810875000003</v>
      </c>
      <c r="AE289">
        <f t="shared" si="137"/>
        <v>13.544680143385039</v>
      </c>
      <c r="AF289">
        <f t="shared" si="138"/>
        <v>18.45614996052937</v>
      </c>
    </row>
    <row r="290" spans="1:32" x14ac:dyDescent="0.25">
      <c r="A290">
        <v>3646</v>
      </c>
      <c r="B290">
        <v>2.3959999999999999</v>
      </c>
      <c r="C290">
        <v>77.852000000000004</v>
      </c>
      <c r="D290">
        <f t="shared" si="112"/>
        <v>2396</v>
      </c>
      <c r="E290">
        <f t="shared" si="113"/>
        <v>3915.1209988182704</v>
      </c>
      <c r="F290">
        <f t="shared" si="114"/>
        <v>4385.5595180599084</v>
      </c>
      <c r="G290">
        <f t="shared" si="115"/>
        <v>4216.9362790936639</v>
      </c>
      <c r="H290">
        <f t="shared" si="116"/>
        <v>2367.3732297761726</v>
      </c>
      <c r="I290">
        <f t="shared" si="117"/>
        <v>2582.7211155719824</v>
      </c>
      <c r="J290">
        <f t="shared" si="118"/>
        <v>36.726301155189105</v>
      </c>
      <c r="K290">
        <f t="shared" si="119"/>
        <v>13.428276597709838</v>
      </c>
      <c r="L290">
        <f t="shared" si="120"/>
        <v>46.082584958324276</v>
      </c>
      <c r="M290">
        <f t="shared" si="121"/>
        <v>15.982394272528039</v>
      </c>
      <c r="N290">
        <f t="shared" si="122"/>
        <v>14.117796413268199</v>
      </c>
      <c r="O290">
        <f t="shared" si="123"/>
        <v>16.590657508044941</v>
      </c>
      <c r="P290" s="11">
        <f t="shared" si="124"/>
        <v>27.58184358605039</v>
      </c>
      <c r="Q290">
        <f t="shared" si="125"/>
        <v>37.451168997116127</v>
      </c>
      <c r="R290">
        <f t="shared" si="126"/>
        <v>0.27559057152208988</v>
      </c>
      <c r="S290">
        <f t="shared" si="127"/>
        <v>0.17163825264561688</v>
      </c>
      <c r="T290" s="14">
        <f t="shared" si="128"/>
        <v>14.217756143821937</v>
      </c>
      <c r="U290" s="14">
        <f t="shared" si="129"/>
        <v>20.681207969906456</v>
      </c>
      <c r="V290">
        <f t="shared" si="130"/>
        <v>43.427214320000004</v>
      </c>
      <c r="W290">
        <f t="shared" si="131"/>
        <v>87.361806000000001</v>
      </c>
      <c r="X290">
        <f t="shared" si="132"/>
        <v>83.13815727897358</v>
      </c>
      <c r="Y290">
        <f t="shared" si="133"/>
        <v>102.63667829145781</v>
      </c>
      <c r="Z290">
        <v>97.594999999999999</v>
      </c>
      <c r="AA290">
        <f t="shared" si="134"/>
        <v>0.40748234210877021</v>
      </c>
      <c r="AB290">
        <f t="shared" si="139"/>
        <v>83.138157278973608</v>
      </c>
      <c r="AC290">
        <f t="shared" si="135"/>
        <v>102.63667829145781</v>
      </c>
      <c r="AD290">
        <f t="shared" si="136"/>
        <v>87.361806000000001</v>
      </c>
      <c r="AE290">
        <f t="shared" si="137"/>
        <v>13.621266326804355</v>
      </c>
      <c r="AF290">
        <f t="shared" si="138"/>
        <v>18.495222974068284</v>
      </c>
    </row>
    <row r="291" spans="1:32" x14ac:dyDescent="0.25">
      <c r="A291">
        <v>3646.125</v>
      </c>
      <c r="B291">
        <v>2.4</v>
      </c>
      <c r="C291">
        <v>75.84</v>
      </c>
      <c r="D291">
        <f t="shared" si="112"/>
        <v>2400</v>
      </c>
      <c r="E291">
        <f t="shared" si="113"/>
        <v>4018.9873417721515</v>
      </c>
      <c r="F291">
        <f t="shared" si="114"/>
        <v>4459.3981012658223</v>
      </c>
      <c r="G291">
        <f t="shared" si="115"/>
        <v>4314.1759493670879</v>
      </c>
      <c r="H291">
        <f t="shared" si="116"/>
        <v>2418.3738999146644</v>
      </c>
      <c r="I291">
        <f t="shared" si="117"/>
        <v>2615.7644497547112</v>
      </c>
      <c r="J291">
        <f t="shared" si="118"/>
        <v>38.765422207979483</v>
      </c>
      <c r="K291">
        <f t="shared" si="119"/>
        <v>14.036477567492314</v>
      </c>
      <c r="L291">
        <f t="shared" si="120"/>
        <v>47.726955421375735</v>
      </c>
      <c r="M291">
        <f t="shared" si="121"/>
        <v>16.421336775841361</v>
      </c>
      <c r="N291">
        <f t="shared" si="122"/>
        <v>14.884281869693012</v>
      </c>
      <c r="O291">
        <f t="shared" si="123"/>
        <v>17.704294613598847</v>
      </c>
      <c r="P291" s="11">
        <f t="shared" si="124"/>
        <v>28.753096583172947</v>
      </c>
      <c r="Q291">
        <f t="shared" si="125"/>
        <v>38.475342798545881</v>
      </c>
      <c r="R291">
        <f t="shared" si="126"/>
        <v>0.28276544881703364</v>
      </c>
      <c r="S291">
        <f t="shared" si="127"/>
        <v>0.17150458953956149</v>
      </c>
      <c r="T291" s="14">
        <f t="shared" si="128"/>
        <v>14.960909601937667</v>
      </c>
      <c r="U291" s="14">
        <f t="shared" si="129"/>
        <v>21.376202017287298</v>
      </c>
      <c r="V291">
        <f t="shared" si="130"/>
        <v>43.42870318500001</v>
      </c>
      <c r="W291">
        <f t="shared" si="131"/>
        <v>87.364801125</v>
      </c>
      <c r="X291">
        <f t="shared" si="132"/>
        <v>83.895659416781768</v>
      </c>
      <c r="Y291">
        <f t="shared" si="133"/>
        <v>103.92969028330823</v>
      </c>
      <c r="Z291">
        <v>98.551000000000002</v>
      </c>
      <c r="AA291">
        <f t="shared" si="134"/>
        <v>0.41906446493257904</v>
      </c>
      <c r="AB291">
        <f t="shared" si="139"/>
        <v>83.895659416781768</v>
      </c>
      <c r="AC291">
        <f t="shared" si="135"/>
        <v>103.92969028330822</v>
      </c>
      <c r="AD291">
        <f t="shared" si="136"/>
        <v>87.364801125</v>
      </c>
      <c r="AE291">
        <f t="shared" si="137"/>
        <v>14.296819853834647</v>
      </c>
      <c r="AF291">
        <f t="shared" si="138"/>
        <v>19.130984491154344</v>
      </c>
    </row>
    <row r="292" spans="1:32" x14ac:dyDescent="0.25">
      <c r="A292">
        <v>3646.25</v>
      </c>
      <c r="B292">
        <v>2.3860000000000001</v>
      </c>
      <c r="C292">
        <v>73.466999999999999</v>
      </c>
      <c r="D292">
        <f t="shared" si="112"/>
        <v>2386</v>
      </c>
      <c r="E292">
        <f t="shared" si="113"/>
        <v>4148.8015027155052</v>
      </c>
      <c r="F292">
        <f t="shared" si="114"/>
        <v>4551.6829882804523</v>
      </c>
      <c r="G292">
        <f t="shared" si="115"/>
        <v>4435.7079668422557</v>
      </c>
      <c r="H292">
        <f t="shared" si="116"/>
        <v>2480.2935506195427</v>
      </c>
      <c r="I292">
        <f t="shared" si="117"/>
        <v>2655.882191446402</v>
      </c>
      <c r="J292">
        <f t="shared" si="118"/>
        <v>41.069153626717558</v>
      </c>
      <c r="K292">
        <f t="shared" si="119"/>
        <v>14.678328648026325</v>
      </c>
      <c r="L292">
        <f t="shared" si="120"/>
        <v>49.432713809562784</v>
      </c>
      <c r="M292">
        <f t="shared" si="121"/>
        <v>16.830152572613354</v>
      </c>
      <c r="N292">
        <f t="shared" si="122"/>
        <v>15.772408664336076</v>
      </c>
      <c r="O292">
        <f t="shared" si="123"/>
        <v>19.025484552633976</v>
      </c>
      <c r="P292" s="11">
        <f t="shared" si="124"/>
        <v>29.966680424327436</v>
      </c>
      <c r="Q292">
        <f t="shared" si="125"/>
        <v>39.426907689681769</v>
      </c>
      <c r="R292">
        <f t="shared" si="126"/>
        <v>0.29177898653974221</v>
      </c>
      <c r="S292">
        <f t="shared" si="127"/>
        <v>0.17131759559442986</v>
      </c>
      <c r="T292" s="14">
        <f t="shared" si="128"/>
        <v>15.73814203400493</v>
      </c>
      <c r="U292" s="14">
        <f t="shared" si="129"/>
        <v>22.025669761648381</v>
      </c>
      <c r="V292">
        <f t="shared" si="130"/>
        <v>43.430192050000009</v>
      </c>
      <c r="W292">
        <f t="shared" si="131"/>
        <v>87.367796249999998</v>
      </c>
      <c r="X292">
        <f t="shared" si="132"/>
        <v>84.681583550518283</v>
      </c>
      <c r="Y292">
        <f t="shared" si="133"/>
        <v>105.21436968910659</v>
      </c>
      <c r="Z292">
        <v>97.59</v>
      </c>
      <c r="AA292">
        <f t="shared" si="134"/>
        <v>0.4074217661525788</v>
      </c>
      <c r="AB292">
        <f t="shared" si="139"/>
        <v>84.681583550518283</v>
      </c>
      <c r="AC292">
        <f t="shared" si="135"/>
        <v>105.21436968910656</v>
      </c>
      <c r="AD292">
        <f t="shared" si="136"/>
        <v>87.367796249999998</v>
      </c>
      <c r="AE292">
        <f t="shared" si="137"/>
        <v>14.798486202850528</v>
      </c>
      <c r="AF292">
        <f t="shared" si="138"/>
        <v>19.470242990049574</v>
      </c>
    </row>
    <row r="293" spans="1:32" x14ac:dyDescent="0.25">
      <c r="A293">
        <v>3646.375</v>
      </c>
      <c r="B293">
        <v>2.3879999999999999</v>
      </c>
      <c r="C293">
        <v>71.858999999999995</v>
      </c>
      <c r="D293">
        <f t="shared" si="112"/>
        <v>2388</v>
      </c>
      <c r="E293">
        <f t="shared" si="113"/>
        <v>4241.639878094602</v>
      </c>
      <c r="F293">
        <f t="shared" si="114"/>
        <v>4617.6817893374528</v>
      </c>
      <c r="G293">
        <f t="shared" si="115"/>
        <v>4522.6232538721661</v>
      </c>
      <c r="H293">
        <f t="shared" si="116"/>
        <v>2523.399260928094</v>
      </c>
      <c r="I293">
        <f t="shared" si="117"/>
        <v>2683.8103811553119</v>
      </c>
      <c r="J293">
        <f t="shared" si="118"/>
        <v>42.963723146796426</v>
      </c>
      <c r="K293">
        <f t="shared" si="119"/>
        <v>15.205694666165252</v>
      </c>
      <c r="L293">
        <f t="shared" si="120"/>
        <v>50.919288436898036</v>
      </c>
      <c r="M293">
        <f t="shared" si="121"/>
        <v>17.200377530848886</v>
      </c>
      <c r="N293">
        <f t="shared" si="122"/>
        <v>16.518533375200263</v>
      </c>
      <c r="O293">
        <f t="shared" si="123"/>
        <v>20.112691443869714</v>
      </c>
      <c r="P293" s="11">
        <f t="shared" si="124"/>
        <v>30.966883799184536</v>
      </c>
      <c r="Q293">
        <f t="shared" si="125"/>
        <v>40.288235672136523</v>
      </c>
      <c r="R293">
        <f t="shared" si="126"/>
        <v>0.29824052591600037</v>
      </c>
      <c r="S293">
        <f t="shared" si="127"/>
        <v>0.1711439356455855</v>
      </c>
      <c r="T293" s="14">
        <f t="shared" si="128"/>
        <v>16.384077729397021</v>
      </c>
      <c r="U293" s="14">
        <f t="shared" si="129"/>
        <v>22.616601176684217</v>
      </c>
      <c r="V293">
        <f t="shared" si="130"/>
        <v>43.431680915000001</v>
      </c>
      <c r="W293">
        <f t="shared" si="131"/>
        <v>87.370791374999996</v>
      </c>
      <c r="X293">
        <f t="shared" si="132"/>
        <v>85.346359908048498</v>
      </c>
      <c r="Y293">
        <f t="shared" si="133"/>
        <v>106.33082049568414</v>
      </c>
      <c r="Z293">
        <v>95.114999999999995</v>
      </c>
      <c r="AA293">
        <f t="shared" si="134"/>
        <v>0.37743666783780178</v>
      </c>
      <c r="AB293">
        <f t="shared" si="139"/>
        <v>85.346359908048498</v>
      </c>
      <c r="AC293">
        <f t="shared" si="135"/>
        <v>106.33082049568415</v>
      </c>
      <c r="AD293">
        <f t="shared" si="136"/>
        <v>87.370791374999996</v>
      </c>
      <c r="AE293">
        <f t="shared" si="137"/>
        <v>15.021592343085546</v>
      </c>
      <c r="AF293">
        <f t="shared" si="138"/>
        <v>19.543246792721483</v>
      </c>
    </row>
    <row r="294" spans="1:32" x14ac:dyDescent="0.25">
      <c r="A294">
        <v>3646.5</v>
      </c>
      <c r="B294">
        <v>2.399</v>
      </c>
      <c r="C294">
        <v>71.230999999999995</v>
      </c>
      <c r="D294">
        <f t="shared" si="112"/>
        <v>2399</v>
      </c>
      <c r="E294">
        <f t="shared" si="113"/>
        <v>4279.0358130589211</v>
      </c>
      <c r="F294">
        <f t="shared" si="114"/>
        <v>4644.2665595035869</v>
      </c>
      <c r="G294">
        <f t="shared" si="115"/>
        <v>4557.6333281857615</v>
      </c>
      <c r="H294">
        <f t="shared" si="116"/>
        <v>2540.4965598861836</v>
      </c>
      <c r="I294">
        <f t="shared" si="117"/>
        <v>2694.8877211502581</v>
      </c>
      <c r="J294">
        <f t="shared" si="118"/>
        <v>43.926043827168535</v>
      </c>
      <c r="K294">
        <f t="shared" si="119"/>
        <v>15.483440527133688</v>
      </c>
      <c r="L294">
        <f t="shared" si="120"/>
        <v>51.74453928986015</v>
      </c>
      <c r="M294">
        <f t="shared" si="121"/>
        <v>17.422545171225831</v>
      </c>
      <c r="N294">
        <f t="shared" si="122"/>
        <v>16.899448947408487</v>
      </c>
      <c r="O294">
        <f t="shared" si="123"/>
        <v>20.651139449305624</v>
      </c>
      <c r="P294" s="11">
        <f t="shared" si="124"/>
        <v>31.500496550382383</v>
      </c>
      <c r="Q294">
        <f t="shared" si="125"/>
        <v>40.805698207150819</v>
      </c>
      <c r="R294">
        <f t="shared" si="126"/>
        <v>0.30084410856089466</v>
      </c>
      <c r="S294">
        <f t="shared" si="127"/>
        <v>0.17106019258722835</v>
      </c>
      <c r="T294" s="14">
        <f t="shared" si="128"/>
        <v>16.730623009996599</v>
      </c>
      <c r="U294" s="14">
        <f t="shared" si="129"/>
        <v>22.972990622486719</v>
      </c>
      <c r="V294">
        <f t="shared" si="130"/>
        <v>43.433169780000007</v>
      </c>
      <c r="W294">
        <f t="shared" si="131"/>
        <v>87.373786499999994</v>
      </c>
      <c r="X294">
        <f t="shared" si="132"/>
        <v>85.706680667958906</v>
      </c>
      <c r="Y294">
        <f t="shared" si="133"/>
        <v>106.96218577685443</v>
      </c>
      <c r="Z294">
        <v>92.234999999999999</v>
      </c>
      <c r="AA294">
        <f t="shared" si="134"/>
        <v>0.34254491707151602</v>
      </c>
      <c r="AB294">
        <f t="shared" si="139"/>
        <v>85.706680667958906</v>
      </c>
      <c r="AC294">
        <f t="shared" si="135"/>
        <v>106.96218577685441</v>
      </c>
      <c r="AD294">
        <f t="shared" si="136"/>
        <v>87.373786499999994</v>
      </c>
      <c r="AE294">
        <f t="shared" si="137"/>
        <v>14.9598672418074</v>
      </c>
      <c r="AF294">
        <f t="shared" si="138"/>
        <v>19.378990642635578</v>
      </c>
    </row>
    <row r="295" spans="1:32" x14ac:dyDescent="0.25">
      <c r="A295">
        <v>3646.625</v>
      </c>
      <c r="B295">
        <v>2.411</v>
      </c>
      <c r="C295">
        <v>71.432000000000002</v>
      </c>
      <c r="D295">
        <f t="shared" si="112"/>
        <v>2411</v>
      </c>
      <c r="E295">
        <f t="shared" si="113"/>
        <v>4266.9951842311566</v>
      </c>
      <c r="F295">
        <f t="shared" si="114"/>
        <v>4635.7068764699288</v>
      </c>
      <c r="G295">
        <f t="shared" si="115"/>
        <v>4546.3608914772085</v>
      </c>
      <c r="H295">
        <f t="shared" si="116"/>
        <v>2535.007988090365</v>
      </c>
      <c r="I295">
        <f t="shared" si="117"/>
        <v>2691.3316754837474</v>
      </c>
      <c r="J295">
        <f t="shared" si="118"/>
        <v>43.897674692329282</v>
      </c>
      <c r="K295">
        <f t="shared" si="119"/>
        <v>15.493726119733205</v>
      </c>
      <c r="L295">
        <f t="shared" si="120"/>
        <v>51.811855347611456</v>
      </c>
      <c r="M295">
        <f t="shared" si="121"/>
        <v>17.463514777971255</v>
      </c>
      <c r="N295">
        <f t="shared" si="122"/>
        <v>16.884825791668945</v>
      </c>
      <c r="O295">
        <f t="shared" si="123"/>
        <v>20.609405399071136</v>
      </c>
      <c r="P295" s="11">
        <f t="shared" si="124"/>
        <v>31.531790813831577</v>
      </c>
      <c r="Q295">
        <f t="shared" si="125"/>
        <v>40.902629923030453</v>
      </c>
      <c r="R295">
        <f t="shared" si="126"/>
        <v>0.3000058380882506</v>
      </c>
      <c r="S295">
        <f t="shared" si="127"/>
        <v>0.17108813555177471</v>
      </c>
      <c r="T295" s="14">
        <f t="shared" si="128"/>
        <v>16.750987781074485</v>
      </c>
      <c r="U295" s="14">
        <f t="shared" si="129"/>
        <v>23.039863527129192</v>
      </c>
      <c r="V295">
        <f t="shared" si="130"/>
        <v>43.434658645000006</v>
      </c>
      <c r="W295">
        <f t="shared" si="131"/>
        <v>87.376781625000007</v>
      </c>
      <c r="X295">
        <f t="shared" si="132"/>
        <v>85.733142373501948</v>
      </c>
      <c r="Y295">
        <f t="shared" si="133"/>
        <v>107.03863040262688</v>
      </c>
      <c r="Z295">
        <v>89.585999999999999</v>
      </c>
      <c r="AA295">
        <f t="shared" si="134"/>
        <v>0.310451775481276</v>
      </c>
      <c r="AB295">
        <f t="shared" si="139"/>
        <v>85.733142373501948</v>
      </c>
      <c r="AC295">
        <f t="shared" si="135"/>
        <v>107.03863040262686</v>
      </c>
      <c r="AD295">
        <f t="shared" si="136"/>
        <v>87.376781625000007</v>
      </c>
      <c r="AE295">
        <f t="shared" si="137"/>
        <v>14.679575850845483</v>
      </c>
      <c r="AF295">
        <f t="shared" si="138"/>
        <v>19.042155328228446</v>
      </c>
    </row>
    <row r="296" spans="1:32" x14ac:dyDescent="0.25">
      <c r="A296">
        <v>3646.75</v>
      </c>
      <c r="B296">
        <v>2.4279999999999999</v>
      </c>
      <c r="C296">
        <v>72.051000000000002</v>
      </c>
      <c r="D296">
        <f t="shared" si="112"/>
        <v>2428</v>
      </c>
      <c r="E296">
        <f t="shared" si="113"/>
        <v>4230.3368447349794</v>
      </c>
      <c r="F296">
        <f t="shared" si="114"/>
        <v>4609.6464629220964</v>
      </c>
      <c r="G296">
        <f t="shared" si="115"/>
        <v>4512.0413540408872</v>
      </c>
      <c r="H296">
        <f t="shared" si="116"/>
        <v>2518.2018761474101</v>
      </c>
      <c r="I296">
        <f t="shared" si="117"/>
        <v>2680.4429955559071</v>
      </c>
      <c r="J296">
        <f t="shared" si="118"/>
        <v>43.450880562771346</v>
      </c>
      <c r="K296">
        <f t="shared" si="119"/>
        <v>15.396775192970512</v>
      </c>
      <c r="L296">
        <f t="shared" si="120"/>
        <v>51.592184765880113</v>
      </c>
      <c r="M296">
        <f t="shared" si="121"/>
        <v>17.444632856087232</v>
      </c>
      <c r="N296">
        <f t="shared" si="122"/>
        <v>16.702919053705649</v>
      </c>
      <c r="O296">
        <f t="shared" si="123"/>
        <v>20.314623455974417</v>
      </c>
      <c r="P296" s="11">
        <f t="shared" si="124"/>
        <v>31.365565420760362</v>
      </c>
      <c r="Q296">
        <f t="shared" si="125"/>
        <v>40.861175622883117</v>
      </c>
      <c r="R296">
        <f t="shared" si="126"/>
        <v>0.29745358480806</v>
      </c>
      <c r="S296">
        <f t="shared" si="127"/>
        <v>0.1711675436214406</v>
      </c>
      <c r="T296" s="14">
        <f t="shared" si="128"/>
        <v>16.642868640106567</v>
      </c>
      <c r="U296" s="14">
        <f t="shared" si="129"/>
        <v>23.01125995703919</v>
      </c>
      <c r="V296">
        <f t="shared" si="130"/>
        <v>43.436147510000005</v>
      </c>
      <c r="W296">
        <f t="shared" si="131"/>
        <v>87.379776750000005</v>
      </c>
      <c r="X296">
        <f t="shared" si="132"/>
        <v>85.631211082627644</v>
      </c>
      <c r="Y296">
        <f t="shared" si="133"/>
        <v>106.91366316705408</v>
      </c>
      <c r="Z296">
        <v>86.668999999999997</v>
      </c>
      <c r="AA296">
        <f t="shared" si="134"/>
        <v>0.27511176263917325</v>
      </c>
      <c r="AB296">
        <f t="shared" si="139"/>
        <v>85.631211082627658</v>
      </c>
      <c r="AC296">
        <f t="shared" si="135"/>
        <v>106.91366316705408</v>
      </c>
      <c r="AD296">
        <f t="shared" si="136"/>
        <v>87.379776750000005</v>
      </c>
      <c r="AE296">
        <f t="shared" si="137"/>
        <v>14.278889196266709</v>
      </c>
      <c r="AF296">
        <f t="shared" si="138"/>
        <v>18.601679622907891</v>
      </c>
    </row>
    <row r="297" spans="1:32" x14ac:dyDescent="0.25">
      <c r="A297">
        <v>3646.875</v>
      </c>
      <c r="B297">
        <v>2.415</v>
      </c>
      <c r="C297">
        <v>72.897999999999996</v>
      </c>
      <c r="D297">
        <f t="shared" si="112"/>
        <v>2415</v>
      </c>
      <c r="E297">
        <f t="shared" si="113"/>
        <v>4181.1846689895474</v>
      </c>
      <c r="F297">
        <f t="shared" si="114"/>
        <v>4574.7041811846693</v>
      </c>
      <c r="G297">
        <f t="shared" si="115"/>
        <v>4466.0250871080143</v>
      </c>
      <c r="H297">
        <f t="shared" si="116"/>
        <v>2495.437933269488</v>
      </c>
      <c r="I297">
        <f t="shared" si="117"/>
        <v>2665.6942369653011</v>
      </c>
      <c r="J297">
        <f t="shared" si="118"/>
        <v>42.219767145406657</v>
      </c>
      <c r="K297">
        <f t="shared" si="119"/>
        <v>15.038713306302707</v>
      </c>
      <c r="L297">
        <f t="shared" si="120"/>
        <v>50.540922804016617</v>
      </c>
      <c r="M297">
        <f t="shared" si="121"/>
        <v>17.160810722450897</v>
      </c>
      <c r="N297">
        <f t="shared" si="122"/>
        <v>16.219301359114823</v>
      </c>
      <c r="O297">
        <f t="shared" si="123"/>
        <v>19.62964957554961</v>
      </c>
      <c r="P297" s="11">
        <f t="shared" si="124"/>
        <v>30.676272578422534</v>
      </c>
      <c r="Q297">
        <f t="shared" si="125"/>
        <v>40.199608800887241</v>
      </c>
      <c r="R297">
        <f t="shared" si="126"/>
        <v>0.2940321100118497</v>
      </c>
      <c r="S297">
        <f t="shared" si="127"/>
        <v>0.17126193660231573</v>
      </c>
      <c r="T297" s="14">
        <f t="shared" si="128"/>
        <v>16.195908616782628</v>
      </c>
      <c r="U297" s="14">
        <f t="shared" si="129"/>
        <v>22.555664544635963</v>
      </c>
      <c r="V297">
        <f t="shared" si="130"/>
        <v>43.437636375000004</v>
      </c>
      <c r="W297">
        <f t="shared" si="131"/>
        <v>87.382771875000003</v>
      </c>
      <c r="X297">
        <f t="shared" si="132"/>
        <v>85.173477942704025</v>
      </c>
      <c r="Y297">
        <f t="shared" si="133"/>
        <v>106.10966702409414</v>
      </c>
      <c r="Z297">
        <v>83.022999999999996</v>
      </c>
      <c r="AA297">
        <f t="shared" si="134"/>
        <v>0.23093977538435442</v>
      </c>
      <c r="AB297">
        <f t="shared" si="139"/>
        <v>85.173477942704039</v>
      </c>
      <c r="AC297">
        <f t="shared" si="135"/>
        <v>106.10966702409414</v>
      </c>
      <c r="AD297">
        <f t="shared" si="136"/>
        <v>87.382771875000003</v>
      </c>
      <c r="AE297">
        <f t="shared" si="137"/>
        <v>13.569877237418071</v>
      </c>
      <c r="AF297">
        <f t="shared" si="138"/>
        <v>17.782595816545662</v>
      </c>
    </row>
    <row r="298" spans="1:32" x14ac:dyDescent="0.25">
      <c r="A298">
        <v>3647</v>
      </c>
      <c r="B298">
        <v>2.3980000000000001</v>
      </c>
      <c r="C298">
        <v>73.721999999999994</v>
      </c>
      <c r="D298">
        <f t="shared" si="112"/>
        <v>2398</v>
      </c>
      <c r="E298">
        <f t="shared" si="113"/>
        <v>4134.4510458207869</v>
      </c>
      <c r="F298">
        <f t="shared" si="114"/>
        <v>4541.4812484739969</v>
      </c>
      <c r="G298">
        <f t="shared" si="115"/>
        <v>4422.2730690974204</v>
      </c>
      <c r="H298">
        <f t="shared" si="116"/>
        <v>2473.5445476787227</v>
      </c>
      <c r="I298">
        <f t="shared" si="117"/>
        <v>2651.5095124410445</v>
      </c>
      <c r="J298">
        <f t="shared" si="118"/>
        <v>40.99065770979206</v>
      </c>
      <c r="K298">
        <f t="shared" si="119"/>
        <v>14.671977465184025</v>
      </c>
      <c r="L298">
        <f t="shared" si="120"/>
        <v>49.458874528717757</v>
      </c>
      <c r="M298">
        <f t="shared" si="121"/>
        <v>16.859145461567696</v>
      </c>
      <c r="N298">
        <f t="shared" si="122"/>
        <v>15.740583605582366</v>
      </c>
      <c r="O298">
        <f t="shared" si="123"/>
        <v>18.958759502401964</v>
      </c>
      <c r="P298" s="11">
        <f t="shared" si="124"/>
        <v>29.964966019853755</v>
      </c>
      <c r="Q298">
        <f t="shared" si="125"/>
        <v>39.495610663880129</v>
      </c>
      <c r="R298">
        <f t="shared" si="126"/>
        <v>0.29078093660456572</v>
      </c>
      <c r="S298">
        <f t="shared" si="127"/>
        <v>0.17134082370647968</v>
      </c>
      <c r="T298" s="14">
        <f t="shared" si="128"/>
        <v>15.737038979789354</v>
      </c>
      <c r="U298" s="14">
        <f t="shared" si="129"/>
        <v>22.072699072415269</v>
      </c>
      <c r="V298">
        <f t="shared" si="130"/>
        <v>43.439125240000003</v>
      </c>
      <c r="W298">
        <f t="shared" si="131"/>
        <v>87.385767000000001</v>
      </c>
      <c r="X298">
        <f t="shared" si="132"/>
        <v>84.69964553981103</v>
      </c>
      <c r="Y298">
        <f t="shared" si="133"/>
        <v>105.26780300292363</v>
      </c>
      <c r="Z298">
        <v>79.709000000000003</v>
      </c>
      <c r="AA298">
        <f t="shared" si="134"/>
        <v>0.1907900316206492</v>
      </c>
      <c r="AB298">
        <f t="shared" si="139"/>
        <v>84.699645539811044</v>
      </c>
      <c r="AC298">
        <f t="shared" si="135"/>
        <v>105.26780300292363</v>
      </c>
      <c r="AD298">
        <f t="shared" si="136"/>
        <v>87.385767000000001</v>
      </c>
      <c r="AE298">
        <f t="shared" si="137"/>
        <v>12.904325494990035</v>
      </c>
      <c r="AF298">
        <f t="shared" si="138"/>
        <v>17.00866990112462</v>
      </c>
    </row>
    <row r="299" spans="1:32" x14ac:dyDescent="0.25">
      <c r="A299">
        <v>3647.125</v>
      </c>
      <c r="B299">
        <v>2.3849999999999998</v>
      </c>
      <c r="C299">
        <v>74.272999999999996</v>
      </c>
      <c r="D299">
        <f t="shared" si="112"/>
        <v>2385</v>
      </c>
      <c r="E299">
        <f t="shared" si="113"/>
        <v>4103.779300688002</v>
      </c>
      <c r="F299">
        <f t="shared" si="114"/>
        <v>4519.6767048591</v>
      </c>
      <c r="G299">
        <f t="shared" si="115"/>
        <v>4393.5581813041072</v>
      </c>
      <c r="H299">
        <f t="shared" si="116"/>
        <v>2459.0407771604787</v>
      </c>
      <c r="I299">
        <f t="shared" si="117"/>
        <v>2642.1125195222739</v>
      </c>
      <c r="J299">
        <f t="shared" si="118"/>
        <v>40.1657958487814</v>
      </c>
      <c r="K299">
        <f t="shared" si="119"/>
        <v>14.421812481815158</v>
      </c>
      <c r="L299">
        <f t="shared" si="120"/>
        <v>48.719533876723737</v>
      </c>
      <c r="M299">
        <f t="shared" si="121"/>
        <v>16.649109179471967</v>
      </c>
      <c r="N299">
        <f t="shared" si="122"/>
        <v>15.421315517779803</v>
      </c>
      <c r="O299">
        <f t="shared" si="123"/>
        <v>18.514182985949965</v>
      </c>
      <c r="P299" s="11">
        <f t="shared" si="124"/>
        <v>29.477600264436276</v>
      </c>
      <c r="Q299">
        <f t="shared" si="125"/>
        <v>39.005129923927157</v>
      </c>
      <c r="R299">
        <f t="shared" si="126"/>
        <v>0.28864885888986236</v>
      </c>
      <c r="S299">
        <f t="shared" si="127"/>
        <v>0.1713878953962216</v>
      </c>
      <c r="T299" s="14">
        <f t="shared" si="128"/>
        <v>15.424044502126382</v>
      </c>
      <c r="U299" s="14">
        <f t="shared" si="129"/>
        <v>21.737354947381885</v>
      </c>
      <c r="V299">
        <f t="shared" si="130"/>
        <v>43.440614105000002</v>
      </c>
      <c r="W299">
        <f t="shared" si="131"/>
        <v>87.388762125</v>
      </c>
      <c r="X299">
        <f t="shared" si="132"/>
        <v>84.375007141671446</v>
      </c>
      <c r="Y299">
        <f t="shared" si="133"/>
        <v>104.68692034062725</v>
      </c>
      <c r="Z299">
        <v>76.881</v>
      </c>
      <c r="AA299">
        <f t="shared" si="134"/>
        <v>0.15652827079875459</v>
      </c>
      <c r="AB299">
        <f t="shared" si="139"/>
        <v>84.375007141671446</v>
      </c>
      <c r="AC299">
        <f t="shared" si="135"/>
        <v>104.68692034062725</v>
      </c>
      <c r="AD299">
        <f t="shared" si="136"/>
        <v>87.388762125</v>
      </c>
      <c r="AE299">
        <f t="shared" si="137"/>
        <v>12.399872789864597</v>
      </c>
      <c r="AF299">
        <f t="shared" si="138"/>
        <v>16.407667003760661</v>
      </c>
    </row>
    <row r="300" spans="1:32" x14ac:dyDescent="0.25">
      <c r="A300">
        <v>3647.25</v>
      </c>
      <c r="B300">
        <v>2.3809999999999998</v>
      </c>
      <c r="C300">
        <v>74.459999999999994</v>
      </c>
      <c r="D300">
        <f t="shared" si="112"/>
        <v>2381</v>
      </c>
      <c r="E300">
        <f t="shared" si="113"/>
        <v>4093.4730056406124</v>
      </c>
      <c r="F300">
        <f t="shared" si="114"/>
        <v>4512.3499597099117</v>
      </c>
      <c r="G300">
        <f t="shared" si="115"/>
        <v>4383.9094278807415</v>
      </c>
      <c r="H300">
        <f t="shared" si="116"/>
        <v>2454.1428891070409</v>
      </c>
      <c r="I300">
        <f t="shared" si="117"/>
        <v>2638.9391778524514</v>
      </c>
      <c r="J300">
        <f t="shared" si="118"/>
        <v>39.897277091269878</v>
      </c>
      <c r="K300">
        <f t="shared" si="119"/>
        <v>14.340328039288231</v>
      </c>
      <c r="L300">
        <f t="shared" si="120"/>
        <v>48.480260440326717</v>
      </c>
      <c r="M300">
        <f t="shared" si="121"/>
        <v>16.581283962867285</v>
      </c>
      <c r="N300">
        <f t="shared" si="122"/>
        <v>15.317692514592146</v>
      </c>
      <c r="O300">
        <f t="shared" si="123"/>
        <v>18.369524967284001</v>
      </c>
      <c r="P300" s="11">
        <f t="shared" si="124"/>
        <v>29.318898573008862</v>
      </c>
      <c r="Q300">
        <f t="shared" si="125"/>
        <v>38.846731933955908</v>
      </c>
      <c r="R300">
        <f t="shared" si="126"/>
        <v>0.28793282725331859</v>
      </c>
      <c r="S300">
        <f t="shared" si="127"/>
        <v>0.17140301139980041</v>
      </c>
      <c r="T300" s="14">
        <f t="shared" si="128"/>
        <v>15.322373844366199</v>
      </c>
      <c r="U300" s="14">
        <f t="shared" si="129"/>
        <v>21.629259495495237</v>
      </c>
      <c r="V300">
        <f t="shared" si="130"/>
        <v>43.442102970000001</v>
      </c>
      <c r="W300">
        <f t="shared" si="131"/>
        <v>87.391757249999998</v>
      </c>
      <c r="X300">
        <f t="shared" si="132"/>
        <v>84.270906395620969</v>
      </c>
      <c r="Y300">
        <f t="shared" si="133"/>
        <v>104.50007283031907</v>
      </c>
      <c r="Z300">
        <v>75.034000000000006</v>
      </c>
      <c r="AA300">
        <f t="shared" si="134"/>
        <v>0.13415151258162619</v>
      </c>
      <c r="AB300">
        <f t="shared" si="139"/>
        <v>84.270906395620969</v>
      </c>
      <c r="AC300">
        <f t="shared" si="135"/>
        <v>104.50007283031907</v>
      </c>
      <c r="AD300">
        <f t="shared" si="136"/>
        <v>87.391757249999998</v>
      </c>
      <c r="AE300">
        <f t="shared" si="137"/>
        <v>12.141762887193945</v>
      </c>
      <c r="AF300">
        <f t="shared" si="138"/>
        <v>16.087500930839798</v>
      </c>
    </row>
    <row r="301" spans="1:32" x14ac:dyDescent="0.25">
      <c r="A301">
        <v>3647.375</v>
      </c>
      <c r="B301">
        <v>2.3860000000000001</v>
      </c>
      <c r="C301">
        <v>74.311999999999998</v>
      </c>
      <c r="D301">
        <f t="shared" si="112"/>
        <v>2386</v>
      </c>
      <c r="E301">
        <f t="shared" si="113"/>
        <v>4101.625578641404</v>
      </c>
      <c r="F301">
        <f t="shared" si="114"/>
        <v>4518.1456238561741</v>
      </c>
      <c r="G301">
        <f t="shared" si="115"/>
        <v>4391.5418667240829</v>
      </c>
      <c r="H301">
        <f t="shared" si="116"/>
        <v>2458.0182755385867</v>
      </c>
      <c r="I301">
        <f t="shared" si="117"/>
        <v>2641.45004072145</v>
      </c>
      <c r="J301">
        <f t="shared" si="118"/>
        <v>40.140471076253924</v>
      </c>
      <c r="K301">
        <f t="shared" si="119"/>
        <v>14.415863269115707</v>
      </c>
      <c r="L301">
        <f t="shared" si="120"/>
        <v>48.706944749792477</v>
      </c>
      <c r="M301">
        <f t="shared" si="121"/>
        <v>16.647738345858858</v>
      </c>
      <c r="N301">
        <f t="shared" si="122"/>
        <v>15.41146805807476</v>
      </c>
      <c r="O301">
        <f t="shared" si="123"/>
        <v>18.498111520105088</v>
      </c>
      <c r="P301" s="11">
        <f t="shared" si="124"/>
        <v>29.467089910828083</v>
      </c>
      <c r="Q301">
        <f t="shared" si="125"/>
        <v>39.002024440623046</v>
      </c>
      <c r="R301">
        <f t="shared" si="126"/>
        <v>0.28849921122556854</v>
      </c>
      <c r="S301">
        <f t="shared" si="127"/>
        <v>0.1713910811892608</v>
      </c>
      <c r="T301" s="14">
        <f t="shared" si="128"/>
        <v>15.417307330955833</v>
      </c>
      <c r="U301" s="14">
        <f t="shared" si="129"/>
        <v>21.735234723046442</v>
      </c>
      <c r="V301">
        <f t="shared" si="130"/>
        <v>43.443591835000007</v>
      </c>
      <c r="W301">
        <f t="shared" si="131"/>
        <v>87.394752374999996</v>
      </c>
      <c r="X301">
        <f t="shared" si="132"/>
        <v>84.373057701974261</v>
      </c>
      <c r="Y301">
        <f t="shared" si="133"/>
        <v>104.68329848392207</v>
      </c>
      <c r="Z301">
        <v>74.503</v>
      </c>
      <c r="AA301">
        <f t="shared" si="134"/>
        <v>0.12771834603409218</v>
      </c>
      <c r="AB301">
        <f t="shared" si="139"/>
        <v>84.373057701974247</v>
      </c>
      <c r="AC301">
        <f t="shared" si="135"/>
        <v>104.68329848392207</v>
      </c>
      <c r="AD301">
        <f t="shared" si="136"/>
        <v>87.394752374999996</v>
      </c>
      <c r="AE301">
        <f t="shared" si="137"/>
        <v>12.147842712433112</v>
      </c>
      <c r="AF301">
        <f t="shared" si="138"/>
        <v>16.078630764182112</v>
      </c>
    </row>
    <row r="302" spans="1:32" x14ac:dyDescent="0.25">
      <c r="A302">
        <v>3647.5</v>
      </c>
      <c r="B302">
        <v>2.395</v>
      </c>
      <c r="C302">
        <v>73.957999999999998</v>
      </c>
      <c r="D302">
        <f t="shared" si="112"/>
        <v>2395</v>
      </c>
      <c r="E302">
        <f t="shared" si="113"/>
        <v>4121.2580113037129</v>
      </c>
      <c r="F302">
        <f t="shared" si="114"/>
        <v>4532.1023202358092</v>
      </c>
      <c r="G302">
        <f t="shared" si="115"/>
        <v>4409.921750182536</v>
      </c>
      <c r="H302">
        <f t="shared" si="116"/>
        <v>2467.3191794324339</v>
      </c>
      <c r="I302">
        <f t="shared" si="117"/>
        <v>2647.476096354274</v>
      </c>
      <c r="J302">
        <f t="shared" si="118"/>
        <v>40.67851839178541</v>
      </c>
      <c r="K302">
        <f t="shared" si="119"/>
        <v>14.579955120002358</v>
      </c>
      <c r="L302">
        <f t="shared" si="120"/>
        <v>49.193183701402894</v>
      </c>
      <c r="M302">
        <f t="shared" si="121"/>
        <v>16.786865585437599</v>
      </c>
      <c r="N302">
        <f t="shared" si="122"/>
        <v>15.619452530527695</v>
      </c>
      <c r="O302">
        <f t="shared" si="123"/>
        <v>18.786827674380682</v>
      </c>
      <c r="P302" s="11">
        <f t="shared" si="124"/>
        <v>29.78728129401113</v>
      </c>
      <c r="Q302">
        <f t="shared" si="125"/>
        <v>39.326975353133484</v>
      </c>
      <c r="R302">
        <f t="shared" si="126"/>
        <v>0.28986365570985934</v>
      </c>
      <c r="S302">
        <f t="shared" si="127"/>
        <v>0.17136147760809964</v>
      </c>
      <c r="T302" s="14">
        <f t="shared" si="128"/>
        <v>15.622793117475569</v>
      </c>
      <c r="U302" s="14">
        <f t="shared" si="129"/>
        <v>21.957295917413326</v>
      </c>
      <c r="V302">
        <f t="shared" si="130"/>
        <v>43.445080700000005</v>
      </c>
      <c r="W302">
        <f t="shared" si="131"/>
        <v>87.397747499999994</v>
      </c>
      <c r="X302">
        <f t="shared" si="132"/>
        <v>84.590176718163647</v>
      </c>
      <c r="Y302">
        <f t="shared" si="133"/>
        <v>105.07015273239752</v>
      </c>
      <c r="Z302">
        <v>74.165999999999997</v>
      </c>
      <c r="AA302">
        <f t="shared" si="134"/>
        <v>0.12363552658678716</v>
      </c>
      <c r="AB302">
        <f t="shared" si="139"/>
        <v>84.590176718163647</v>
      </c>
      <c r="AC302">
        <f t="shared" si="135"/>
        <v>105.07015273239752</v>
      </c>
      <c r="AD302">
        <f t="shared" si="136"/>
        <v>87.397747499999994</v>
      </c>
      <c r="AE302">
        <f t="shared" si="137"/>
        <v>12.244370629363205</v>
      </c>
      <c r="AF302">
        <f t="shared" si="138"/>
        <v>16.16576072192305</v>
      </c>
    </row>
    <row r="303" spans="1:32" x14ac:dyDescent="0.25">
      <c r="A303">
        <v>3647.625</v>
      </c>
      <c r="B303">
        <v>2.4049999999999998</v>
      </c>
      <c r="C303">
        <v>73.733000000000004</v>
      </c>
      <c r="D303">
        <f t="shared" si="112"/>
        <v>2405</v>
      </c>
      <c r="E303">
        <f t="shared" si="113"/>
        <v>4133.8342397569604</v>
      </c>
      <c r="F303">
        <f t="shared" si="114"/>
        <v>4541.0427610432234</v>
      </c>
      <c r="G303">
        <f t="shared" si="115"/>
        <v>4421.6956152604662</v>
      </c>
      <c r="H303">
        <f t="shared" si="116"/>
        <v>2473.2539396960856</v>
      </c>
      <c r="I303">
        <f t="shared" si="117"/>
        <v>2651.3212275290934</v>
      </c>
      <c r="J303">
        <f t="shared" si="118"/>
        <v>41.098048179897752</v>
      </c>
      <c r="K303">
        <f t="shared" si="119"/>
        <v>14.711349045784413</v>
      </c>
      <c r="L303">
        <f t="shared" si="120"/>
        <v>49.593671805083467</v>
      </c>
      <c r="M303">
        <f t="shared" si="121"/>
        <v>16.905957724969042</v>
      </c>
      <c r="N303">
        <f t="shared" si="122"/>
        <v>15.781756355145383</v>
      </c>
      <c r="O303">
        <f t="shared" si="123"/>
        <v>19.007124203206867</v>
      </c>
      <c r="P303" s="11">
        <f t="shared" si="124"/>
        <v>30.045859899288942</v>
      </c>
      <c r="Q303">
        <f t="shared" si="125"/>
        <v>39.605310035227404</v>
      </c>
      <c r="R303">
        <f t="shared" si="126"/>
        <v>0.29073804544151122</v>
      </c>
      <c r="S303">
        <f t="shared" si="127"/>
        <v>0.17134180386399619</v>
      </c>
      <c r="T303" s="14">
        <f t="shared" si="128"/>
        <v>15.789101870639989</v>
      </c>
      <c r="U303" s="14">
        <f t="shared" si="129"/>
        <v>22.147829858636918</v>
      </c>
      <c r="V303">
        <f t="shared" si="130"/>
        <v>43.446569564999997</v>
      </c>
      <c r="W303">
        <f t="shared" si="131"/>
        <v>87.400742625000007</v>
      </c>
      <c r="X303">
        <f t="shared" si="132"/>
        <v>84.767369210055591</v>
      </c>
      <c r="Y303">
        <f t="shared" si="133"/>
        <v>105.39263763451784</v>
      </c>
      <c r="Z303">
        <v>74.427999999999997</v>
      </c>
      <c r="AA303">
        <f t="shared" si="134"/>
        <v>0.1268097066912201</v>
      </c>
      <c r="AB303">
        <f t="shared" si="139"/>
        <v>84.767369210055591</v>
      </c>
      <c r="AC303">
        <f t="shared" si="135"/>
        <v>105.39263763451781</v>
      </c>
      <c r="AD303">
        <f t="shared" si="136"/>
        <v>87.400742625000007</v>
      </c>
      <c r="AE303">
        <f t="shared" si="137"/>
        <v>12.378478577558361</v>
      </c>
      <c r="AF303">
        <f t="shared" si="138"/>
        <v>16.316839773330031</v>
      </c>
    </row>
    <row r="304" spans="1:32" x14ac:dyDescent="0.25">
      <c r="A304">
        <v>3647.75</v>
      </c>
      <c r="B304">
        <v>2.4020000000000001</v>
      </c>
      <c r="C304">
        <v>73.745999999999995</v>
      </c>
      <c r="D304">
        <f t="shared" si="112"/>
        <v>2402</v>
      </c>
      <c r="E304">
        <f t="shared" si="113"/>
        <v>4133.1055243674236</v>
      </c>
      <c r="F304">
        <f t="shared" si="114"/>
        <v>4540.5247172728014</v>
      </c>
      <c r="G304">
        <f t="shared" si="115"/>
        <v>4421.0133919127829</v>
      </c>
      <c r="H304">
        <f t="shared" si="116"/>
        <v>2472.9105497888377</v>
      </c>
      <c r="I304">
        <f t="shared" si="117"/>
        <v>2651.0987452081877</v>
      </c>
      <c r="J304">
        <f t="shared" si="118"/>
        <v>41.032312183886752</v>
      </c>
      <c r="K304">
        <f t="shared" si="119"/>
        <v>14.688918382591151</v>
      </c>
      <c r="L304">
        <f t="shared" si="120"/>
        <v>49.520508029012937</v>
      </c>
      <c r="M304">
        <f t="shared" si="121"/>
        <v>16.882035585540315</v>
      </c>
      <c r="N304">
        <f t="shared" si="122"/>
        <v>15.756436857932307</v>
      </c>
      <c r="O304">
        <f t="shared" si="123"/>
        <v>18.975183634695117</v>
      </c>
      <c r="P304" s="11">
        <f t="shared" si="124"/>
        <v>30.000619613286396</v>
      </c>
      <c r="Q304">
        <f t="shared" si="125"/>
        <v>39.549307066340496</v>
      </c>
      <c r="R304">
        <f t="shared" si="126"/>
        <v>0.29068737312321691</v>
      </c>
      <c r="S304">
        <f t="shared" si="127"/>
        <v>0.17134295997501017</v>
      </c>
      <c r="T304" s="14">
        <f t="shared" si="128"/>
        <v>15.759981557754504</v>
      </c>
      <c r="U304" s="14">
        <f t="shared" si="129"/>
        <v>22.109468745230995</v>
      </c>
      <c r="V304">
        <f t="shared" si="130"/>
        <v>43.448058429999996</v>
      </c>
      <c r="W304">
        <f t="shared" si="131"/>
        <v>87.403737750000005</v>
      </c>
      <c r="X304">
        <f t="shared" si="132"/>
        <v>84.738275674928317</v>
      </c>
      <c r="Y304">
        <f t="shared" si="133"/>
        <v>105.33435908928752</v>
      </c>
      <c r="Z304">
        <v>74.965999999999994</v>
      </c>
      <c r="AA304">
        <f t="shared" si="134"/>
        <v>0.13332767957742209</v>
      </c>
      <c r="AB304">
        <f t="shared" si="139"/>
        <v>84.738275674928303</v>
      </c>
      <c r="AC304">
        <f t="shared" si="135"/>
        <v>105.33435908928749</v>
      </c>
      <c r="AD304">
        <f t="shared" si="136"/>
        <v>87.403737750000005</v>
      </c>
      <c r="AE304">
        <f t="shared" si="137"/>
        <v>12.416873646335342</v>
      </c>
      <c r="AF304">
        <f t="shared" si="138"/>
        <v>16.368953540725638</v>
      </c>
    </row>
    <row r="305" spans="1:32" x14ac:dyDescent="0.25">
      <c r="A305">
        <v>3647.875</v>
      </c>
      <c r="B305">
        <v>2.3919999999999999</v>
      </c>
      <c r="C305">
        <v>73.914000000000001</v>
      </c>
      <c r="D305">
        <f t="shared" si="112"/>
        <v>2392</v>
      </c>
      <c r="E305">
        <f t="shared" si="113"/>
        <v>4123.711340206185</v>
      </c>
      <c r="F305">
        <f t="shared" si="114"/>
        <v>4533.8463917525778</v>
      </c>
      <c r="G305">
        <f t="shared" si="115"/>
        <v>4412.2185567010301</v>
      </c>
      <c r="H305">
        <f t="shared" si="116"/>
        <v>2468.4783333294454</v>
      </c>
      <c r="I305">
        <f t="shared" si="117"/>
        <v>2648.2271121641475</v>
      </c>
      <c r="J305">
        <f t="shared" si="118"/>
        <v>40.675948559889449</v>
      </c>
      <c r="K305">
        <f t="shared" si="119"/>
        <v>14.575377594823665</v>
      </c>
      <c r="L305">
        <f t="shared" si="120"/>
        <v>49.169385344786825</v>
      </c>
      <c r="M305">
        <f t="shared" si="121"/>
        <v>16.775351555542212</v>
      </c>
      <c r="N305">
        <f t="shared" si="122"/>
        <v>15.618682233702401</v>
      </c>
      <c r="O305">
        <f t="shared" si="123"/>
        <v>18.790755912547944</v>
      </c>
      <c r="P305" s="11">
        <f t="shared" si="124"/>
        <v>29.776024516401282</v>
      </c>
      <c r="Q305">
        <f t="shared" si="125"/>
        <v>39.299873935981211</v>
      </c>
      <c r="R305">
        <f t="shared" si="126"/>
        <v>0.29003420868794061</v>
      </c>
      <c r="S305">
        <f t="shared" si="127"/>
        <v>0.17135768528789461</v>
      </c>
      <c r="T305" s="14">
        <f t="shared" si="128"/>
        <v>15.615560508816865</v>
      </c>
      <c r="U305" s="14">
        <f t="shared" si="129"/>
        <v>21.938759826200116</v>
      </c>
      <c r="V305">
        <f t="shared" si="130"/>
        <v>43.449547295000002</v>
      </c>
      <c r="W305">
        <f t="shared" si="131"/>
        <v>87.406732875000003</v>
      </c>
      <c r="X305">
        <f t="shared" si="132"/>
        <v>84.587716939881872</v>
      </c>
      <c r="Y305">
        <f t="shared" si="133"/>
        <v>105.05364583764336</v>
      </c>
      <c r="Z305">
        <v>75.813000000000002</v>
      </c>
      <c r="AA305">
        <f t="shared" si="134"/>
        <v>0.14358924655625693</v>
      </c>
      <c r="AB305">
        <f t="shared" si="139"/>
        <v>84.587716939881872</v>
      </c>
      <c r="AC305">
        <f t="shared" si="135"/>
        <v>105.05364583764339</v>
      </c>
      <c r="AD305">
        <f t="shared" si="136"/>
        <v>87.406732875000003</v>
      </c>
      <c r="AE305">
        <f t="shared" si="137"/>
        <v>12.413034963661099</v>
      </c>
      <c r="AF305">
        <f t="shared" si="138"/>
        <v>16.383339185058119</v>
      </c>
    </row>
    <row r="306" spans="1:32" x14ac:dyDescent="0.25">
      <c r="A306">
        <v>3648</v>
      </c>
      <c r="B306">
        <v>2.3809999999999998</v>
      </c>
      <c r="C306">
        <v>74.058999999999997</v>
      </c>
      <c r="D306">
        <f t="shared" si="112"/>
        <v>2381</v>
      </c>
      <c r="E306">
        <f t="shared" si="113"/>
        <v>4115.6375322378108</v>
      </c>
      <c r="F306">
        <f t="shared" si="114"/>
        <v>4528.1067216678593</v>
      </c>
      <c r="G306">
        <f t="shared" si="115"/>
        <v>4404.6598576810384</v>
      </c>
      <c r="H306">
        <f t="shared" si="116"/>
        <v>2464.6610005674047</v>
      </c>
      <c r="I306">
        <f t="shared" si="117"/>
        <v>2645.7538622676216</v>
      </c>
      <c r="J306">
        <f t="shared" si="118"/>
        <v>40.330502538596356</v>
      </c>
      <c r="K306">
        <f t="shared" si="119"/>
        <v>14.463512711416369</v>
      </c>
      <c r="L306">
        <f t="shared" si="120"/>
        <v>48.819429899579291</v>
      </c>
      <c r="M306">
        <f t="shared" si="121"/>
        <v>16.667032142795311</v>
      </c>
      <c r="N306">
        <f t="shared" si="122"/>
        <v>15.48536561398867</v>
      </c>
      <c r="O306">
        <f t="shared" si="123"/>
        <v>18.614499768518783</v>
      </c>
      <c r="P306" s="11">
        <f t="shared" si="124"/>
        <v>29.553713689028324</v>
      </c>
      <c r="Q306">
        <f t="shared" si="125"/>
        <v>39.046525730237299</v>
      </c>
      <c r="R306">
        <f t="shared" si="126"/>
        <v>0.28947296418338231</v>
      </c>
      <c r="S306">
        <f t="shared" si="127"/>
        <v>0.17137008543887677</v>
      </c>
      <c r="T306" s="14">
        <f t="shared" si="128"/>
        <v>15.472849585167442</v>
      </c>
      <c r="U306" s="14">
        <f t="shared" si="129"/>
        <v>21.765620970685607</v>
      </c>
      <c r="V306">
        <f t="shared" si="130"/>
        <v>43.451036160000001</v>
      </c>
      <c r="W306">
        <f t="shared" si="131"/>
        <v>87.409728000000001</v>
      </c>
      <c r="X306">
        <f t="shared" si="132"/>
        <v>84.438006332315894</v>
      </c>
      <c r="Y306">
        <f t="shared" si="133"/>
        <v>104.77178554652616</v>
      </c>
      <c r="Z306">
        <v>76.92</v>
      </c>
      <c r="AA306">
        <f t="shared" si="134"/>
        <v>0.15700076325704806</v>
      </c>
      <c r="AB306">
        <f t="shared" si="139"/>
        <v>84.438006332315879</v>
      </c>
      <c r="AC306">
        <f t="shared" si="135"/>
        <v>104.77178554652616</v>
      </c>
      <c r="AD306">
        <f t="shared" si="136"/>
        <v>87.409728000000001</v>
      </c>
      <c r="AE306">
        <f t="shared" si="137"/>
        <v>12.435963018544124</v>
      </c>
      <c r="AF306">
        <f t="shared" si="138"/>
        <v>16.43046133197576</v>
      </c>
    </row>
    <row r="307" spans="1:32" x14ac:dyDescent="0.25">
      <c r="A307">
        <v>3648.125</v>
      </c>
      <c r="B307">
        <v>2.3780000000000001</v>
      </c>
      <c r="C307">
        <v>73.941999999999993</v>
      </c>
      <c r="D307">
        <f t="shared" si="112"/>
        <v>2378</v>
      </c>
      <c r="E307">
        <f t="shared" si="113"/>
        <v>4122.1497930810638</v>
      </c>
      <c r="F307">
        <f t="shared" si="114"/>
        <v>4532.7362879013272</v>
      </c>
      <c r="G307">
        <f t="shared" si="115"/>
        <v>4410.7566362824919</v>
      </c>
      <c r="H307">
        <f t="shared" si="116"/>
        <v>2467.740610130495</v>
      </c>
      <c r="I307">
        <f t="shared" si="117"/>
        <v>2647.7491413035477</v>
      </c>
      <c r="J307">
        <f t="shared" si="118"/>
        <v>40.407258783670656</v>
      </c>
      <c r="K307">
        <f t="shared" si="119"/>
        <v>14.481410563513828</v>
      </c>
      <c r="L307">
        <f t="shared" si="120"/>
        <v>48.857670451953538</v>
      </c>
      <c r="M307">
        <f t="shared" si="121"/>
        <v>16.6711485753208</v>
      </c>
      <c r="N307">
        <f t="shared" si="122"/>
        <v>15.515373301311939</v>
      </c>
      <c r="O307">
        <f t="shared" si="123"/>
        <v>18.663396573676884</v>
      </c>
      <c r="P307" s="11">
        <f t="shared" si="124"/>
        <v>29.585264005812583</v>
      </c>
      <c r="Q307">
        <f t="shared" si="125"/>
        <v>39.055836577958374</v>
      </c>
      <c r="R307">
        <f t="shared" si="126"/>
        <v>0.2899256503267354</v>
      </c>
      <c r="S307">
        <f t="shared" si="127"/>
        <v>0.17136010160016324</v>
      </c>
      <c r="T307" s="14">
        <f t="shared" si="128"/>
        <v>15.493088427665764</v>
      </c>
      <c r="U307" s="14">
        <f t="shared" si="129"/>
        <v>21.771979564498</v>
      </c>
      <c r="V307">
        <f t="shared" si="130"/>
        <v>43.452525025</v>
      </c>
      <c r="W307">
        <f t="shared" si="131"/>
        <v>87.412723124999999</v>
      </c>
      <c r="X307">
        <f t="shared" si="132"/>
        <v>84.459321731118308</v>
      </c>
      <c r="Y307">
        <f t="shared" si="133"/>
        <v>104.79812299300967</v>
      </c>
      <c r="Z307">
        <v>78.108000000000004</v>
      </c>
      <c r="AA307">
        <f t="shared" si="134"/>
        <v>0.171393610448141</v>
      </c>
      <c r="AB307">
        <f t="shared" si="139"/>
        <v>84.459321731118308</v>
      </c>
      <c r="AC307">
        <f t="shared" si="135"/>
        <v>104.79812299300968</v>
      </c>
      <c r="AD307">
        <f t="shared" si="136"/>
        <v>87.412723124999999</v>
      </c>
      <c r="AE307">
        <f t="shared" si="137"/>
        <v>12.573435522934865</v>
      </c>
      <c r="AF307">
        <f t="shared" si="138"/>
        <v>16.598332295116968</v>
      </c>
    </row>
    <row r="308" spans="1:32" x14ac:dyDescent="0.25">
      <c r="A308">
        <v>3648.25</v>
      </c>
      <c r="B308">
        <v>2.383</v>
      </c>
      <c r="C308">
        <v>73.459999999999994</v>
      </c>
      <c r="D308">
        <f t="shared" si="112"/>
        <v>2383</v>
      </c>
      <c r="E308">
        <f t="shared" si="113"/>
        <v>4149.1968418186771</v>
      </c>
      <c r="F308">
        <f t="shared" si="114"/>
        <v>4551.9640348488974</v>
      </c>
      <c r="G308">
        <f t="shared" si="115"/>
        <v>4436.0780833106455</v>
      </c>
      <c r="H308">
        <f t="shared" si="116"/>
        <v>2480.4791475487691</v>
      </c>
      <c r="I308">
        <f t="shared" si="117"/>
        <v>2656.0024396968479</v>
      </c>
      <c r="J308">
        <f t="shared" si="118"/>
        <v>41.025333451832715</v>
      </c>
      <c r="K308">
        <f t="shared" si="119"/>
        <v>14.662067117794031</v>
      </c>
      <c r="L308">
        <f t="shared" si="120"/>
        <v>49.376657377171369</v>
      </c>
      <c r="M308">
        <f t="shared" si="121"/>
        <v>16.810513570906974</v>
      </c>
      <c r="N308">
        <f t="shared" si="122"/>
        <v>15.755630235357422</v>
      </c>
      <c r="O308">
        <f t="shared" si="123"/>
        <v>19.006023953908134</v>
      </c>
      <c r="P308" s="11">
        <f t="shared" si="124"/>
        <v>29.933171337537679</v>
      </c>
      <c r="Q308">
        <f t="shared" si="125"/>
        <v>39.380878761036897</v>
      </c>
      <c r="R308">
        <f t="shared" si="126"/>
        <v>0.29180648570145035</v>
      </c>
      <c r="S308">
        <f t="shared" si="127"/>
        <v>0.17131694385563589</v>
      </c>
      <c r="T308" s="14">
        <f t="shared" si="128"/>
        <v>15.716584738303256</v>
      </c>
      <c r="U308" s="14">
        <f t="shared" si="129"/>
        <v>21.994171852354395</v>
      </c>
      <c r="V308">
        <f t="shared" si="130"/>
        <v>43.454013890000006</v>
      </c>
      <c r="W308">
        <f t="shared" si="131"/>
        <v>87.415718249999998</v>
      </c>
      <c r="X308">
        <f t="shared" si="132"/>
        <v>84.693042810996388</v>
      </c>
      <c r="Y308">
        <f t="shared" si="133"/>
        <v>105.20186936750289</v>
      </c>
      <c r="Z308">
        <v>79.97</v>
      </c>
      <c r="AA308">
        <f t="shared" si="134"/>
        <v>0.19395209653384379</v>
      </c>
      <c r="AB308">
        <f t="shared" si="139"/>
        <v>84.693042810996388</v>
      </c>
      <c r="AC308">
        <f t="shared" si="135"/>
        <v>105.20186936750289</v>
      </c>
      <c r="AD308">
        <f t="shared" si="136"/>
        <v>87.415718249999998</v>
      </c>
      <c r="AE308">
        <f t="shared" si="137"/>
        <v>12.918239641483101</v>
      </c>
      <c r="AF308">
        <f t="shared" si="138"/>
        <v>16.995580701777904</v>
      </c>
    </row>
    <row r="309" spans="1:32" x14ac:dyDescent="0.25">
      <c r="A309">
        <v>3648.375</v>
      </c>
      <c r="B309">
        <v>2.4049999999999998</v>
      </c>
      <c r="C309">
        <v>73.239999999999995</v>
      </c>
      <c r="D309">
        <f t="shared" si="112"/>
        <v>2405</v>
      </c>
      <c r="E309">
        <f t="shared" si="113"/>
        <v>4161.6602949208091</v>
      </c>
      <c r="F309">
        <f t="shared" si="114"/>
        <v>4560.824303659203</v>
      </c>
      <c r="G309">
        <f t="shared" si="115"/>
        <v>4447.7463681048621</v>
      </c>
      <c r="H309">
        <f t="shared" si="116"/>
        <v>2486.3212241846468</v>
      </c>
      <c r="I309">
        <f t="shared" si="117"/>
        <v>2659.7875211492328</v>
      </c>
      <c r="J309">
        <f t="shared" si="118"/>
        <v>41.653196466820461</v>
      </c>
      <c r="K309">
        <f t="shared" si="119"/>
        <v>14.867212717743651</v>
      </c>
      <c r="L309">
        <f t="shared" si="120"/>
        <v>50.026689580880529</v>
      </c>
      <c r="M309">
        <f t="shared" si="121"/>
        <v>17.014099526675139</v>
      </c>
      <c r="N309">
        <f t="shared" si="122"/>
        <v>15.998490527530251</v>
      </c>
      <c r="O309">
        <f t="shared" si="123"/>
        <v>19.323822123802916</v>
      </c>
      <c r="P309" s="11">
        <f t="shared" si="124"/>
        <v>30.342054237166558</v>
      </c>
      <c r="Q309">
        <f t="shared" si="125"/>
        <v>39.857095356983528</v>
      </c>
      <c r="R309">
        <f t="shared" si="126"/>
        <v>0.29267352382945344</v>
      </c>
      <c r="S309">
        <f t="shared" si="127"/>
        <v>0.17129605638237158</v>
      </c>
      <c r="T309" s="14">
        <f t="shared" si="128"/>
        <v>15.979999904200902</v>
      </c>
      <c r="U309" s="14">
        <f t="shared" si="129"/>
        <v>22.320449351739924</v>
      </c>
      <c r="V309">
        <f t="shared" si="130"/>
        <v>43.455502754999998</v>
      </c>
      <c r="W309">
        <f t="shared" si="131"/>
        <v>87.418713374999996</v>
      </c>
      <c r="X309">
        <f t="shared" si="132"/>
        <v>84.975072668585725</v>
      </c>
      <c r="Y309">
        <f t="shared" si="133"/>
        <v>105.7322740911294</v>
      </c>
      <c r="Z309">
        <v>80.796999999999997</v>
      </c>
      <c r="AA309">
        <f t="shared" si="134"/>
        <v>0.20397135968791266</v>
      </c>
      <c r="AB309">
        <f t="shared" si="139"/>
        <v>84.975072668585725</v>
      </c>
      <c r="AC309">
        <f t="shared" si="135"/>
        <v>105.7322740911294</v>
      </c>
      <c r="AD309">
        <f t="shared" si="136"/>
        <v>87.418713374999996</v>
      </c>
      <c r="AE309">
        <f t="shared" si="137"/>
        <v>13.183369105993906</v>
      </c>
      <c r="AF309">
        <f t="shared" si="138"/>
        <v>17.317574989378112</v>
      </c>
    </row>
    <row r="310" spans="1:32" x14ac:dyDescent="0.25">
      <c r="A310">
        <v>3648.5</v>
      </c>
      <c r="B310">
        <v>2.4329999999999998</v>
      </c>
      <c r="C310">
        <v>73.174999999999997</v>
      </c>
      <c r="D310">
        <f t="shared" si="112"/>
        <v>2433</v>
      </c>
      <c r="E310">
        <f t="shared" si="113"/>
        <v>4165.3570208404508</v>
      </c>
      <c r="F310">
        <f t="shared" si="114"/>
        <v>4563.4523061154759</v>
      </c>
      <c r="G310">
        <f t="shared" si="115"/>
        <v>4451.2072429108293</v>
      </c>
      <c r="H310">
        <f t="shared" si="116"/>
        <v>2488.0506509280476</v>
      </c>
      <c r="I310">
        <f t="shared" si="117"/>
        <v>2660.9080167362822</v>
      </c>
      <c r="J310">
        <f t="shared" si="118"/>
        <v>42.213034437220742</v>
      </c>
      <c r="K310">
        <f t="shared" si="119"/>
        <v>15.061233569172611</v>
      </c>
      <c r="L310">
        <f t="shared" si="120"/>
        <v>50.667460879813866</v>
      </c>
      <c r="M310">
        <f t="shared" si="121"/>
        <v>17.226689775101931</v>
      </c>
      <c r="N310">
        <f t="shared" si="122"/>
        <v>16.214081329610003</v>
      </c>
      <c r="O310">
        <f t="shared" si="123"/>
        <v>19.591658782348421</v>
      </c>
      <c r="P310" s="11">
        <f t="shared" si="124"/>
        <v>30.735036736686666</v>
      </c>
      <c r="Q310">
        <f t="shared" si="125"/>
        <v>40.354889649398146</v>
      </c>
      <c r="R310">
        <f t="shared" si="126"/>
        <v>0.29293072700090761</v>
      </c>
      <c r="S310">
        <f t="shared" si="127"/>
        <v>0.17128973053557453</v>
      </c>
      <c r="T310" s="14">
        <f t="shared" si="128"/>
        <v>16.233925837839685</v>
      </c>
      <c r="U310" s="14">
        <f t="shared" si="129"/>
        <v>22.662449929431929</v>
      </c>
      <c r="V310">
        <f t="shared" si="130"/>
        <v>43.456991619999997</v>
      </c>
      <c r="W310">
        <f t="shared" si="131"/>
        <v>87.421708499999994</v>
      </c>
      <c r="X310">
        <f t="shared" si="132"/>
        <v>85.249241279168089</v>
      </c>
      <c r="Y310">
        <f t="shared" si="133"/>
        <v>106.26580280479246</v>
      </c>
      <c r="Z310">
        <v>80.323999999999998</v>
      </c>
      <c r="AA310">
        <f t="shared" si="134"/>
        <v>0.19824087423219977</v>
      </c>
      <c r="AB310">
        <f t="shared" si="139"/>
        <v>85.249241279168103</v>
      </c>
      <c r="AC310">
        <f t="shared" si="135"/>
        <v>106.26580280479246</v>
      </c>
      <c r="AD310">
        <f t="shared" si="136"/>
        <v>87.421708499999994</v>
      </c>
      <c r="AE310">
        <f t="shared" si="137"/>
        <v>13.302746437327366</v>
      </c>
      <c r="AF310">
        <f t="shared" si="138"/>
        <v>17.46641362791949</v>
      </c>
    </row>
    <row r="311" spans="1:32" x14ac:dyDescent="0.25">
      <c r="A311">
        <v>3648.625</v>
      </c>
      <c r="B311">
        <v>2.4580000000000002</v>
      </c>
      <c r="C311">
        <v>73.057000000000002</v>
      </c>
      <c r="D311">
        <f t="shared" si="112"/>
        <v>2458</v>
      </c>
      <c r="E311">
        <f t="shared" si="113"/>
        <v>4172.0848104904389</v>
      </c>
      <c r="F311">
        <f t="shared" si="114"/>
        <v>4568.2350917776539</v>
      </c>
      <c r="G311">
        <f t="shared" si="115"/>
        <v>4457.5057995811494</v>
      </c>
      <c r="H311">
        <f t="shared" si="116"/>
        <v>2491.194155084273</v>
      </c>
      <c r="I311">
        <f t="shared" si="117"/>
        <v>2662.9446930791005</v>
      </c>
      <c r="J311">
        <f t="shared" si="118"/>
        <v>42.784664914843752</v>
      </c>
      <c r="K311">
        <f t="shared" si="119"/>
        <v>15.25446676644542</v>
      </c>
      <c r="L311">
        <f t="shared" si="120"/>
        <v>51.295441216514526</v>
      </c>
      <c r="M311">
        <f t="shared" si="121"/>
        <v>17.430352569582638</v>
      </c>
      <c r="N311">
        <f t="shared" si="122"/>
        <v>16.43473607734925</v>
      </c>
      <c r="O311">
        <f t="shared" si="123"/>
        <v>19.871956595284935</v>
      </c>
      <c r="P311" s="11">
        <f t="shared" si="124"/>
        <v>31.123846216214268</v>
      </c>
      <c r="Q311">
        <f t="shared" si="125"/>
        <v>40.831579053752819</v>
      </c>
      <c r="R311">
        <f t="shared" si="126"/>
        <v>0.29339885689455142</v>
      </c>
      <c r="S311">
        <f t="shared" si="127"/>
        <v>0.17127805908548285</v>
      </c>
      <c r="T311" s="14">
        <f t="shared" si="128"/>
        <v>16.485875689838615</v>
      </c>
      <c r="U311" s="14">
        <f t="shared" si="129"/>
        <v>22.990842246704251</v>
      </c>
      <c r="V311">
        <f t="shared" si="130"/>
        <v>43.458480485000003</v>
      </c>
      <c r="W311">
        <f t="shared" si="131"/>
        <v>87.424703625000006</v>
      </c>
      <c r="X311">
        <f t="shared" si="132"/>
        <v>85.51891872184072</v>
      </c>
      <c r="Y311">
        <f t="shared" si="133"/>
        <v>106.78394885673154</v>
      </c>
      <c r="Z311">
        <v>79.186999999999998</v>
      </c>
      <c r="AA311">
        <f t="shared" si="134"/>
        <v>0.18446590179425981</v>
      </c>
      <c r="AB311">
        <f t="shared" si="139"/>
        <v>85.518918721840734</v>
      </c>
      <c r="AC311">
        <f t="shared" si="135"/>
        <v>106.78394885673156</v>
      </c>
      <c r="AD311">
        <f t="shared" si="136"/>
        <v>87.424703625000006</v>
      </c>
      <c r="AE311">
        <f t="shared" si="137"/>
        <v>13.345984769291134</v>
      </c>
      <c r="AF311">
        <f t="shared" si="138"/>
        <v>17.508685410275589</v>
      </c>
    </row>
    <row r="312" spans="1:32" x14ac:dyDescent="0.25">
      <c r="A312">
        <v>3648.75</v>
      </c>
      <c r="B312">
        <v>2.4710000000000001</v>
      </c>
      <c r="C312">
        <v>72.679000000000002</v>
      </c>
      <c r="D312">
        <f t="shared" si="112"/>
        <v>2471</v>
      </c>
      <c r="E312">
        <f t="shared" si="113"/>
        <v>4193.7836238803502</v>
      </c>
      <c r="F312">
        <f t="shared" si="114"/>
        <v>4583.6607782165402</v>
      </c>
      <c r="G312">
        <f t="shared" si="115"/>
        <v>4477.8202286767837</v>
      </c>
      <c r="H312">
        <f t="shared" si="116"/>
        <v>2501.2983167337516</v>
      </c>
      <c r="I312">
        <f t="shared" si="117"/>
        <v>2669.4911794117975</v>
      </c>
      <c r="J312">
        <f t="shared" si="118"/>
        <v>43.459505898383625</v>
      </c>
      <c r="K312">
        <f t="shared" si="119"/>
        <v>15.459794868428189</v>
      </c>
      <c r="L312">
        <f t="shared" si="120"/>
        <v>51.91557688663859</v>
      </c>
      <c r="M312">
        <f t="shared" si="121"/>
        <v>17.608798580841711</v>
      </c>
      <c r="N312">
        <f t="shared" si="122"/>
        <v>16.697979724955168</v>
      </c>
      <c r="O312">
        <f t="shared" si="123"/>
        <v>20.234754044223365</v>
      </c>
      <c r="P312" s="11">
        <f t="shared" si="124"/>
        <v>31.524684517588767</v>
      </c>
      <c r="Q312">
        <f t="shared" si="125"/>
        <v>41.248221534493048</v>
      </c>
      <c r="R312">
        <f t="shared" si="126"/>
        <v>0.29490898072472549</v>
      </c>
      <c r="S312">
        <f t="shared" si="127"/>
        <v>0.17123895037821946</v>
      </c>
      <c r="T312" s="14">
        <f t="shared" si="128"/>
        <v>16.746362952748814</v>
      </c>
      <c r="U312" s="14">
        <f t="shared" si="129"/>
        <v>23.278576103713501</v>
      </c>
      <c r="V312">
        <f t="shared" si="130"/>
        <v>43.459969350000001</v>
      </c>
      <c r="W312">
        <f t="shared" si="131"/>
        <v>87.427698750000005</v>
      </c>
      <c r="X312">
        <f t="shared" si="132"/>
        <v>85.789954915613123</v>
      </c>
      <c r="Y312">
        <f t="shared" si="133"/>
        <v>107.27268918424001</v>
      </c>
      <c r="Z312">
        <v>78.283000000000001</v>
      </c>
      <c r="AA312">
        <f t="shared" si="134"/>
        <v>0.17351376891484235</v>
      </c>
      <c r="AB312">
        <f t="shared" si="139"/>
        <v>85.789954915613123</v>
      </c>
      <c r="AC312">
        <f t="shared" si="135"/>
        <v>107.27268918424001</v>
      </c>
      <c r="AD312">
        <f t="shared" si="136"/>
        <v>87.427698750000005</v>
      </c>
      <c r="AE312">
        <f t="shared" si="137"/>
        <v>13.41716368457443</v>
      </c>
      <c r="AF312">
        <f t="shared" si="138"/>
        <v>17.555580602784467</v>
      </c>
    </row>
    <row r="313" spans="1:32" x14ac:dyDescent="0.25">
      <c r="A313">
        <v>3648.875</v>
      </c>
      <c r="B313">
        <v>2.4670000000000001</v>
      </c>
      <c r="C313">
        <v>71.942999999999998</v>
      </c>
      <c r="D313">
        <f t="shared" si="112"/>
        <v>2467</v>
      </c>
      <c r="E313">
        <f t="shared" si="113"/>
        <v>4236.6873775071936</v>
      </c>
      <c r="F313">
        <f t="shared" si="114"/>
        <v>4614.1610566698637</v>
      </c>
      <c r="G313">
        <f t="shared" si="115"/>
        <v>4517.9867228222347</v>
      </c>
      <c r="H313">
        <f t="shared" si="116"/>
        <v>2521.123698437872</v>
      </c>
      <c r="I313">
        <f t="shared" si="117"/>
        <v>2682.3360442178973</v>
      </c>
      <c r="J313">
        <f t="shared" si="118"/>
        <v>44.281465678975898</v>
      </c>
      <c r="K313">
        <f t="shared" si="119"/>
        <v>15.680411621869407</v>
      </c>
      <c r="L313">
        <f t="shared" si="120"/>
        <v>52.523619727744553</v>
      </c>
      <c r="M313">
        <f t="shared" si="121"/>
        <v>17.749884055690647</v>
      </c>
      <c r="N313">
        <f t="shared" si="122"/>
        <v>17.02385161636326</v>
      </c>
      <c r="O313">
        <f t="shared" si="123"/>
        <v>20.71789402435579</v>
      </c>
      <c r="P313" s="11">
        <f t="shared" si="124"/>
        <v>31.937921779854609</v>
      </c>
      <c r="Q313">
        <f t="shared" si="125"/>
        <v>41.57570865714402</v>
      </c>
      <c r="R313">
        <f t="shared" si="126"/>
        <v>0.29789571962792938</v>
      </c>
      <c r="S313">
        <f t="shared" si="127"/>
        <v>0.17115437280320636</v>
      </c>
      <c r="T313" s="14">
        <f t="shared" si="128"/>
        <v>17.015689321261952</v>
      </c>
      <c r="U313" s="14">
        <f t="shared" si="129"/>
        <v>23.50519914491904</v>
      </c>
      <c r="V313">
        <f t="shared" si="130"/>
        <v>43.461458215</v>
      </c>
      <c r="W313">
        <f t="shared" si="131"/>
        <v>87.430693875000003</v>
      </c>
      <c r="X313">
        <f t="shared" si="132"/>
        <v>86.06128212274885</v>
      </c>
      <c r="Y313">
        <f t="shared" si="133"/>
        <v>107.71614067069143</v>
      </c>
      <c r="Z313">
        <v>78.006</v>
      </c>
      <c r="AA313">
        <f t="shared" si="134"/>
        <v>0.17015786094183499</v>
      </c>
      <c r="AB313">
        <f t="shared" si="139"/>
        <v>86.061282122748864</v>
      </c>
      <c r="AC313">
        <f t="shared" si="135"/>
        <v>107.71614067069143</v>
      </c>
      <c r="AD313">
        <f t="shared" si="136"/>
        <v>87.430693875000003</v>
      </c>
      <c r="AE313">
        <f t="shared" si="137"/>
        <v>13.561779799566891</v>
      </c>
      <c r="AF313">
        <f t="shared" si="138"/>
        <v>17.654267228332504</v>
      </c>
    </row>
    <row r="314" spans="1:32" x14ac:dyDescent="0.25">
      <c r="A314">
        <v>3649</v>
      </c>
      <c r="B314">
        <v>2.4700000000000002</v>
      </c>
      <c r="C314">
        <v>70.7</v>
      </c>
      <c r="D314">
        <f t="shared" si="112"/>
        <v>2470</v>
      </c>
      <c r="E314">
        <f t="shared" si="113"/>
        <v>4311.1739745403111</v>
      </c>
      <c r="F314">
        <f t="shared" si="114"/>
        <v>4667.1135785007073</v>
      </c>
      <c r="G314">
        <f t="shared" si="115"/>
        <v>4587.7210749646392</v>
      </c>
      <c r="H314">
        <f t="shared" si="116"/>
        <v>2555.0710591238349</v>
      </c>
      <c r="I314">
        <f t="shared" si="117"/>
        <v>2704.3305392063326</v>
      </c>
      <c r="J314">
        <f t="shared" si="118"/>
        <v>45.907965965721644</v>
      </c>
      <c r="K314">
        <f t="shared" si="119"/>
        <v>16.125118649415324</v>
      </c>
      <c r="L314">
        <f t="shared" si="120"/>
        <v>53.801414411925421</v>
      </c>
      <c r="M314">
        <f t="shared" si="121"/>
        <v>18.064107053251512</v>
      </c>
      <c r="N314">
        <f t="shared" si="122"/>
        <v>17.673200305422398</v>
      </c>
      <c r="O314">
        <f t="shared" si="123"/>
        <v>21.662616803938082</v>
      </c>
      <c r="P314" s="11">
        <f t="shared" si="124"/>
        <v>32.7768992604299</v>
      </c>
      <c r="Q314">
        <f t="shared" si="125"/>
        <v>42.305443399857459</v>
      </c>
      <c r="R314">
        <f t="shared" si="126"/>
        <v>0.30308126723879047</v>
      </c>
      <c r="S314">
        <f t="shared" si="127"/>
        <v>0.17098075413150704</v>
      </c>
      <c r="T314" s="14">
        <f t="shared" si="128"/>
        <v>17.5648991258332</v>
      </c>
      <c r="U314" s="14">
        <f t="shared" si="129"/>
        <v>24.011622908201112</v>
      </c>
      <c r="V314">
        <f t="shared" si="130"/>
        <v>43.462947080000006</v>
      </c>
      <c r="W314">
        <f t="shared" si="131"/>
        <v>87.433689000000001</v>
      </c>
      <c r="X314">
        <f t="shared" si="132"/>
        <v>86.617456787179592</v>
      </c>
      <c r="Y314">
        <f t="shared" si="133"/>
        <v>108.65566739214643</v>
      </c>
      <c r="Z314">
        <v>77.361000000000004</v>
      </c>
      <c r="AA314">
        <f t="shared" si="134"/>
        <v>0.16234356259313562</v>
      </c>
      <c r="AB314">
        <f t="shared" si="139"/>
        <v>86.617456787179592</v>
      </c>
      <c r="AC314">
        <f t="shared" si="135"/>
        <v>108.65566739214644</v>
      </c>
      <c r="AD314">
        <f t="shared" si="136"/>
        <v>87.433689000000001</v>
      </c>
      <c r="AE314">
        <f t="shared" si="137"/>
        <v>13.843330146697106</v>
      </c>
      <c r="AF314">
        <f t="shared" si="138"/>
        <v>17.867712724542617</v>
      </c>
    </row>
    <row r="315" spans="1:32" x14ac:dyDescent="0.25">
      <c r="A315">
        <v>3649.125</v>
      </c>
      <c r="B315">
        <v>2.484</v>
      </c>
      <c r="C315">
        <v>69.429000000000002</v>
      </c>
      <c r="D315">
        <f t="shared" si="112"/>
        <v>2484</v>
      </c>
      <c r="E315">
        <f t="shared" si="113"/>
        <v>4390.0963574298921</v>
      </c>
      <c r="F315">
        <f t="shared" si="114"/>
        <v>4723.2195004969099</v>
      </c>
      <c r="G315">
        <f t="shared" si="115"/>
        <v>4661.6082098258648</v>
      </c>
      <c r="H315">
        <f t="shared" si="116"/>
        <v>2590.4059533002528</v>
      </c>
      <c r="I315">
        <f t="shared" si="117"/>
        <v>2727.2240171432336</v>
      </c>
      <c r="J315">
        <f t="shared" si="118"/>
        <v>47.87399793235771</v>
      </c>
      <c r="K315">
        <f t="shared" si="119"/>
        <v>16.668144259187184</v>
      </c>
      <c r="L315">
        <f t="shared" si="120"/>
        <v>55.415065285487707</v>
      </c>
      <c r="M315">
        <f t="shared" si="121"/>
        <v>18.475373085772265</v>
      </c>
      <c r="N315">
        <f t="shared" si="122"/>
        <v>18.464319113943176</v>
      </c>
      <c r="O315">
        <f t="shared" si="123"/>
        <v>22.797045837717238</v>
      </c>
      <c r="P315" s="11">
        <f t="shared" si="124"/>
        <v>33.804977104648046</v>
      </c>
      <c r="Q315">
        <f t="shared" si="125"/>
        <v>43.260181830833282</v>
      </c>
      <c r="R315">
        <f t="shared" si="126"/>
        <v>0.30857113960864102</v>
      </c>
      <c r="S315">
        <f t="shared" si="127"/>
        <v>0.17075259130078407</v>
      </c>
      <c r="T315" s="14">
        <f t="shared" si="128"/>
        <v>18.242218637662493</v>
      </c>
      <c r="U315" s="14">
        <f t="shared" si="129"/>
        <v>24.67716659189345</v>
      </c>
      <c r="V315">
        <f t="shared" si="130"/>
        <v>43.464435945000005</v>
      </c>
      <c r="W315">
        <f t="shared" si="131"/>
        <v>87.436684124999999</v>
      </c>
      <c r="X315">
        <f t="shared" si="132"/>
        <v>87.303578335250492</v>
      </c>
      <c r="Y315">
        <f t="shared" si="133"/>
        <v>109.84353349989266</v>
      </c>
      <c r="Z315">
        <v>77.088999999999999</v>
      </c>
      <c r="AA315">
        <f t="shared" si="134"/>
        <v>0.15904823057631964</v>
      </c>
      <c r="AB315">
        <f t="shared" si="139"/>
        <v>87.303578335250492</v>
      </c>
      <c r="AC315">
        <f t="shared" si="135"/>
        <v>109.84353349989266</v>
      </c>
      <c r="AD315">
        <f t="shared" si="136"/>
        <v>87.436684124999999</v>
      </c>
      <c r="AE315">
        <f t="shared" si="137"/>
        <v>14.24504777058347</v>
      </c>
      <c r="AF315">
        <f t="shared" si="138"/>
        <v>18.229367670821947</v>
      </c>
    </row>
    <row r="316" spans="1:32" x14ac:dyDescent="0.25">
      <c r="A316">
        <v>3649.25</v>
      </c>
      <c r="B316">
        <v>2.492</v>
      </c>
      <c r="C316">
        <v>68.551000000000002</v>
      </c>
      <c r="D316">
        <f t="shared" si="112"/>
        <v>2492</v>
      </c>
      <c r="E316">
        <f t="shared" si="113"/>
        <v>4446.3246342139428</v>
      </c>
      <c r="F316">
        <f t="shared" si="114"/>
        <v>4763.1921824626925</v>
      </c>
      <c r="G316">
        <f t="shared" si="115"/>
        <v>4714.2491225510921</v>
      </c>
      <c r="H316">
        <f t="shared" si="116"/>
        <v>2615.1949297114825</v>
      </c>
      <c r="I316">
        <f t="shared" si="117"/>
        <v>2743.2847949600696</v>
      </c>
      <c r="J316">
        <f t="shared" si="118"/>
        <v>49.266348460021845</v>
      </c>
      <c r="K316">
        <f t="shared" si="119"/>
        <v>17.043397344808508</v>
      </c>
      <c r="L316">
        <f t="shared" si="120"/>
        <v>56.538495419547679</v>
      </c>
      <c r="M316">
        <f t="shared" si="121"/>
        <v>18.753823773917706</v>
      </c>
      <c r="N316">
        <f t="shared" si="122"/>
        <v>19.030847871712268</v>
      </c>
      <c r="O316">
        <f t="shared" si="123"/>
        <v>23.613652719031609</v>
      </c>
      <c r="P316" s="11">
        <f t="shared" si="124"/>
        <v>34.508919840167231</v>
      </c>
      <c r="Q316">
        <f t="shared" si="125"/>
        <v>43.904872642083248</v>
      </c>
      <c r="R316">
        <f t="shared" si="126"/>
        <v>0.31247661671505716</v>
      </c>
      <c r="S316">
        <f t="shared" si="127"/>
        <v>0.17055788652405171</v>
      </c>
      <c r="T316" s="14">
        <f t="shared" si="128"/>
        <v>18.708681566810579</v>
      </c>
      <c r="U316" s="14">
        <f t="shared" si="129"/>
        <v>25.128455874631324</v>
      </c>
      <c r="V316">
        <f t="shared" si="130"/>
        <v>43.465924810000004</v>
      </c>
      <c r="W316">
        <f t="shared" si="131"/>
        <v>87.439679249999998</v>
      </c>
      <c r="X316">
        <f t="shared" si="132"/>
        <v>87.774098817562674</v>
      </c>
      <c r="Y316">
        <f t="shared" si="133"/>
        <v>110.65376382174227</v>
      </c>
      <c r="Z316">
        <v>78.311999999999998</v>
      </c>
      <c r="AA316">
        <f t="shared" si="134"/>
        <v>0.17386510946075284</v>
      </c>
      <c r="AB316">
        <f t="shared" si="139"/>
        <v>87.774098817562674</v>
      </c>
      <c r="AC316">
        <f t="shared" si="135"/>
        <v>110.65376382174227</v>
      </c>
      <c r="AD316">
        <f t="shared" si="136"/>
        <v>87.439679249999998</v>
      </c>
      <c r="AE316">
        <f t="shared" si="137"/>
        <v>14.690814934966092</v>
      </c>
      <c r="AF316">
        <f t="shared" si="138"/>
        <v>18.690772174715949</v>
      </c>
    </row>
    <row r="317" spans="1:32" x14ac:dyDescent="0.25">
      <c r="A317">
        <v>3649.375</v>
      </c>
      <c r="B317">
        <v>2.4849999999999999</v>
      </c>
      <c r="C317">
        <v>68.245999999999995</v>
      </c>
      <c r="D317">
        <f t="shared" si="112"/>
        <v>2485</v>
      </c>
      <c r="E317">
        <f t="shared" si="113"/>
        <v>4466.1958210004987</v>
      </c>
      <c r="F317">
        <f t="shared" si="114"/>
        <v>4777.3186091492544</v>
      </c>
      <c r="G317">
        <f t="shared" si="115"/>
        <v>4732.8525276206665</v>
      </c>
      <c r="H317">
        <f t="shared" si="116"/>
        <v>2623.8805000733755</v>
      </c>
      <c r="I317">
        <f t="shared" si="117"/>
        <v>2748.9121759975401</v>
      </c>
      <c r="J317">
        <f t="shared" si="118"/>
        <v>49.568059202132957</v>
      </c>
      <c r="K317">
        <f t="shared" si="119"/>
        <v>17.108600963483291</v>
      </c>
      <c r="L317">
        <f t="shared" si="120"/>
        <v>56.714591136909554</v>
      </c>
      <c r="M317">
        <f t="shared" si="121"/>
        <v>18.777947606098614</v>
      </c>
      <c r="N317">
        <f t="shared" si="122"/>
        <v>19.158695924712326</v>
      </c>
      <c r="O317">
        <f t="shared" si="123"/>
        <v>23.813230045116427</v>
      </c>
      <c r="P317" s="11">
        <f t="shared" si="124"/>
        <v>34.620244308570236</v>
      </c>
      <c r="Q317">
        <f t="shared" si="125"/>
        <v>43.958502248668253</v>
      </c>
      <c r="R317">
        <f t="shared" si="126"/>
        <v>0.31385525746071968</v>
      </c>
      <c r="S317">
        <f t="shared" si="127"/>
        <v>0.17048207745535546</v>
      </c>
      <c r="T317" s="14">
        <f t="shared" si="128"/>
        <v>18.782647461012278</v>
      </c>
      <c r="U317" s="14">
        <f t="shared" si="129"/>
        <v>25.166064626027435</v>
      </c>
      <c r="V317">
        <f t="shared" si="130"/>
        <v>43.467413675000003</v>
      </c>
      <c r="W317">
        <f t="shared" si="131"/>
        <v>87.442674374999996</v>
      </c>
      <c r="X317">
        <f t="shared" si="132"/>
        <v>87.849536064485761</v>
      </c>
      <c r="Y317">
        <f t="shared" si="133"/>
        <v>110.75863214392606</v>
      </c>
      <c r="Z317">
        <v>81.203999999999994</v>
      </c>
      <c r="AA317">
        <f t="shared" si="134"/>
        <v>0.20890224252189815</v>
      </c>
      <c r="AB317">
        <f t="shared" si="139"/>
        <v>87.849536064485761</v>
      </c>
      <c r="AC317">
        <f t="shared" si="135"/>
        <v>110.75863214392608</v>
      </c>
      <c r="AD317">
        <f t="shared" si="136"/>
        <v>87.442674374999996</v>
      </c>
      <c r="AE317">
        <f t="shared" si="137"/>
        <v>15.091996895256093</v>
      </c>
      <c r="AF317">
        <f t="shared" si="138"/>
        <v>19.162822005065387</v>
      </c>
    </row>
    <row r="318" spans="1:32" x14ac:dyDescent="0.25">
      <c r="A318">
        <v>3649.5</v>
      </c>
      <c r="B318">
        <v>2.4670000000000001</v>
      </c>
      <c r="C318">
        <v>68.42</v>
      </c>
      <c r="D318">
        <f t="shared" si="112"/>
        <v>2467</v>
      </c>
      <c r="E318">
        <f t="shared" si="113"/>
        <v>4454.8377667348732</v>
      </c>
      <c r="F318">
        <f t="shared" si="114"/>
        <v>4769.2441683718216</v>
      </c>
      <c r="G318">
        <f t="shared" si="115"/>
        <v>4722.2191172171879</v>
      </c>
      <c r="H318">
        <f t="shared" si="116"/>
        <v>2618.9207092969409</v>
      </c>
      <c r="I318">
        <f t="shared" si="117"/>
        <v>2745.698727553488</v>
      </c>
      <c r="J318">
        <f t="shared" si="118"/>
        <v>48.959044695396784</v>
      </c>
      <c r="K318">
        <f t="shared" si="119"/>
        <v>16.920525596468696</v>
      </c>
      <c r="L318">
        <f t="shared" si="120"/>
        <v>56.113617075932467</v>
      </c>
      <c r="M318">
        <f t="shared" si="121"/>
        <v>18.598371326639977</v>
      </c>
      <c r="N318">
        <f t="shared" si="122"/>
        <v>18.916874422652512</v>
      </c>
      <c r="O318">
        <f t="shared" si="123"/>
        <v>23.489597806499962</v>
      </c>
      <c r="P318" s="11">
        <f t="shared" si="124"/>
        <v>34.251392004049734</v>
      </c>
      <c r="Q318">
        <f t="shared" si="125"/>
        <v>43.539749617898096</v>
      </c>
      <c r="R318">
        <f t="shared" si="126"/>
        <v>0.31306735884760878</v>
      </c>
      <c r="S318">
        <f t="shared" si="127"/>
        <v>0.17052587168029401</v>
      </c>
      <c r="T318" s="14">
        <f t="shared" si="128"/>
        <v>18.537781629403892</v>
      </c>
      <c r="U318" s="14">
        <f t="shared" si="129"/>
        <v>24.872681944514479</v>
      </c>
      <c r="V318">
        <f t="shared" si="130"/>
        <v>43.468902540000009</v>
      </c>
      <c r="W318">
        <f t="shared" si="131"/>
        <v>87.445669499999994</v>
      </c>
      <c r="X318">
        <f t="shared" si="132"/>
        <v>87.604559190672319</v>
      </c>
      <c r="Y318">
        <f t="shared" si="133"/>
        <v>110.2945722091731</v>
      </c>
      <c r="Z318">
        <v>84.771000000000001</v>
      </c>
      <c r="AA318">
        <f t="shared" si="134"/>
        <v>0.25211712966889188</v>
      </c>
      <c r="AB318">
        <f t="shared" si="139"/>
        <v>87.604559190672319</v>
      </c>
      <c r="AC318">
        <f t="shared" si="135"/>
        <v>110.2945722091731</v>
      </c>
      <c r="AD318">
        <f t="shared" si="136"/>
        <v>87.445669499999994</v>
      </c>
      <c r="AE318">
        <f t="shared" si="137"/>
        <v>15.36291943795929</v>
      </c>
      <c r="AF318">
        <f t="shared" si="138"/>
        <v>19.529065144260407</v>
      </c>
    </row>
    <row r="319" spans="1:32" x14ac:dyDescent="0.25">
      <c r="A319">
        <v>3649.625</v>
      </c>
      <c r="B319">
        <v>2.464</v>
      </c>
      <c r="C319">
        <v>68.894000000000005</v>
      </c>
      <c r="D319">
        <f t="shared" si="112"/>
        <v>2464</v>
      </c>
      <c r="E319">
        <f t="shared" si="113"/>
        <v>4424.1878828344989</v>
      </c>
      <c r="F319">
        <f t="shared" si="114"/>
        <v>4747.4551659070448</v>
      </c>
      <c r="G319">
        <f t="shared" si="115"/>
        <v>4693.5246959096567</v>
      </c>
      <c r="H319">
        <f t="shared" si="116"/>
        <v>2605.4732696014307</v>
      </c>
      <c r="I319">
        <f t="shared" si="117"/>
        <v>2736.986131374767</v>
      </c>
      <c r="J319">
        <f t="shared" si="118"/>
        <v>48.228952273334713</v>
      </c>
      <c r="K319">
        <f t="shared" si="119"/>
        <v>16.726841722009052</v>
      </c>
      <c r="L319">
        <f t="shared" si="120"/>
        <v>55.534446480861007</v>
      </c>
      <c r="M319">
        <f t="shared" si="121"/>
        <v>18.458053357344372</v>
      </c>
      <c r="N319">
        <f t="shared" si="122"/>
        <v>18.618339766172262</v>
      </c>
      <c r="O319">
        <f t="shared" si="123"/>
        <v>23.057050936964618</v>
      </c>
      <c r="P319" s="11">
        <f t="shared" si="124"/>
        <v>33.890243647101521</v>
      </c>
      <c r="Q319">
        <f t="shared" si="125"/>
        <v>43.215395690659882</v>
      </c>
      <c r="R319">
        <f t="shared" si="126"/>
        <v>0.3109397785829941</v>
      </c>
      <c r="S319">
        <f t="shared" si="127"/>
        <v>0.17063795553133684</v>
      </c>
      <c r="T319" s="14">
        <f t="shared" si="128"/>
        <v>18.298604521892102</v>
      </c>
      <c r="U319" s="14">
        <f t="shared" si="129"/>
        <v>24.645871840431116</v>
      </c>
      <c r="V319">
        <f t="shared" si="130"/>
        <v>43.470391405000008</v>
      </c>
      <c r="W319">
        <f t="shared" si="131"/>
        <v>87.448664625000006</v>
      </c>
      <c r="X319">
        <f t="shared" si="132"/>
        <v>87.365835759319495</v>
      </c>
      <c r="Y319">
        <f t="shared" si="133"/>
        <v>109.88466085527962</v>
      </c>
      <c r="Z319">
        <v>86.293000000000006</v>
      </c>
      <c r="AA319">
        <f t="shared" si="134"/>
        <v>0.27055645073357493</v>
      </c>
      <c r="AB319">
        <f t="shared" si="139"/>
        <v>87.365835759319509</v>
      </c>
      <c r="AC319">
        <f t="shared" si="135"/>
        <v>109.88466085527963</v>
      </c>
      <c r="AD319">
        <f t="shared" si="136"/>
        <v>87.448664625000006</v>
      </c>
      <c r="AE319">
        <f t="shared" si="137"/>
        <v>15.383198378062698</v>
      </c>
      <c r="AF319">
        <f t="shared" si="138"/>
        <v>19.615999572571781</v>
      </c>
    </row>
    <row r="320" spans="1:32" x14ac:dyDescent="0.25">
      <c r="A320">
        <v>3649.75</v>
      </c>
      <c r="B320">
        <v>2.4609999999999999</v>
      </c>
      <c r="C320">
        <v>69.353999999999999</v>
      </c>
      <c r="D320">
        <f t="shared" si="112"/>
        <v>2461</v>
      </c>
      <c r="E320">
        <f t="shared" si="113"/>
        <v>4394.8438446232376</v>
      </c>
      <c r="F320">
        <f t="shared" si="114"/>
        <v>4726.5944891426589</v>
      </c>
      <c r="G320">
        <f t="shared" si="115"/>
        <v>4666.0528073362748</v>
      </c>
      <c r="H320">
        <f t="shared" si="116"/>
        <v>2592.5111825318054</v>
      </c>
      <c r="I320">
        <f t="shared" si="117"/>
        <v>2728.5879951623565</v>
      </c>
      <c r="J320">
        <f t="shared" si="118"/>
        <v>47.533359602230611</v>
      </c>
      <c r="K320">
        <f t="shared" si="119"/>
        <v>16.540662123850602</v>
      </c>
      <c r="L320">
        <f t="shared" si="120"/>
        <v>54.980451538857423</v>
      </c>
      <c r="M320">
        <f t="shared" si="121"/>
        <v>18.322618612913899</v>
      </c>
      <c r="N320">
        <f t="shared" si="122"/>
        <v>18.335214313029624</v>
      </c>
      <c r="O320">
        <f t="shared" si="123"/>
        <v>22.647290632441141</v>
      </c>
      <c r="P320" s="11">
        <f t="shared" si="124"/>
        <v>33.541813129027439</v>
      </c>
      <c r="Q320">
        <f t="shared" si="125"/>
        <v>42.901943875848595</v>
      </c>
      <c r="R320">
        <f t="shared" si="126"/>
        <v>0.30890111096028777</v>
      </c>
      <c r="S320">
        <f t="shared" si="127"/>
        <v>0.1707372396435472</v>
      </c>
      <c r="T320" s="14">
        <f t="shared" si="128"/>
        <v>18.068393118434738</v>
      </c>
      <c r="U320" s="14">
        <f t="shared" si="129"/>
        <v>24.427048989822961</v>
      </c>
      <c r="V320">
        <f t="shared" si="130"/>
        <v>43.47188027</v>
      </c>
      <c r="W320">
        <f t="shared" si="131"/>
        <v>87.451659750000005</v>
      </c>
      <c r="X320">
        <f t="shared" si="132"/>
        <v>87.135721316133981</v>
      </c>
      <c r="Y320">
        <f t="shared" si="133"/>
        <v>109.48931602388893</v>
      </c>
      <c r="Z320">
        <v>87.754999999999995</v>
      </c>
      <c r="AA320">
        <f t="shared" si="134"/>
        <v>0.28826886032396021</v>
      </c>
      <c r="AB320">
        <f t="shared" si="139"/>
        <v>87.135721316133981</v>
      </c>
      <c r="AC320">
        <f t="shared" si="135"/>
        <v>109.48931602388893</v>
      </c>
      <c r="AD320">
        <f t="shared" si="136"/>
        <v>87.451659750000005</v>
      </c>
      <c r="AE320">
        <f t="shared" si="137"/>
        <v>15.398322494523951</v>
      </c>
      <c r="AF320">
        <f t="shared" si="138"/>
        <v>19.695356506252125</v>
      </c>
    </row>
    <row r="321" spans="1:32" x14ac:dyDescent="0.25">
      <c r="A321">
        <v>3649.875</v>
      </c>
      <c r="B321">
        <v>2.4649999999999999</v>
      </c>
      <c r="C321">
        <v>69.718999999999994</v>
      </c>
      <c r="D321">
        <f t="shared" si="112"/>
        <v>2465</v>
      </c>
      <c r="E321">
        <f t="shared" si="113"/>
        <v>4371.835511123224</v>
      </c>
      <c r="F321">
        <f t="shared" si="114"/>
        <v>4710.2378648574995</v>
      </c>
      <c r="G321">
        <f t="shared" si="115"/>
        <v>4644.512405513562</v>
      </c>
      <c r="H321">
        <f t="shared" si="116"/>
        <v>2582.2870753022598</v>
      </c>
      <c r="I321">
        <f t="shared" si="117"/>
        <v>2721.9637960883347</v>
      </c>
      <c r="J321">
        <f t="shared" si="118"/>
        <v>47.113411240024028</v>
      </c>
      <c r="K321">
        <f t="shared" si="119"/>
        <v>16.437129119308189</v>
      </c>
      <c r="L321">
        <f t="shared" si="120"/>
        <v>54.689329932819533</v>
      </c>
      <c r="M321">
        <f t="shared" si="121"/>
        <v>18.263399226286499</v>
      </c>
      <c r="N321">
        <f t="shared" si="122"/>
        <v>18.162531480246535</v>
      </c>
      <c r="O321">
        <f t="shared" si="123"/>
        <v>22.387493753922499</v>
      </c>
      <c r="P321" s="11">
        <f t="shared" si="124"/>
        <v>33.353985829048106</v>
      </c>
      <c r="Q321">
        <f t="shared" si="125"/>
        <v>42.765935455032803</v>
      </c>
      <c r="R321">
        <f t="shared" si="126"/>
        <v>0.30730160245304688</v>
      </c>
      <c r="S321">
        <f t="shared" si="127"/>
        <v>0.17080985103473578</v>
      </c>
      <c r="T321" s="14">
        <f t="shared" si="128"/>
        <v>17.944516582914918</v>
      </c>
      <c r="U321" s="14">
        <f t="shared" si="129"/>
        <v>24.332212328483031</v>
      </c>
      <c r="V321">
        <f t="shared" si="130"/>
        <v>43.473369135000006</v>
      </c>
      <c r="W321">
        <f t="shared" si="131"/>
        <v>87.454654875000003</v>
      </c>
      <c r="X321">
        <f t="shared" si="132"/>
        <v>87.013839708570757</v>
      </c>
      <c r="Y321">
        <f t="shared" si="133"/>
        <v>109.29518676464026</v>
      </c>
      <c r="Z321">
        <v>88.9</v>
      </c>
      <c r="AA321">
        <f t="shared" si="134"/>
        <v>0.30214075429180659</v>
      </c>
      <c r="AB321">
        <f t="shared" si="139"/>
        <v>87.013839708570742</v>
      </c>
      <c r="AC321">
        <f t="shared" si="135"/>
        <v>109.29518676464026</v>
      </c>
      <c r="AD321">
        <f t="shared" si="136"/>
        <v>87.454654875000003</v>
      </c>
      <c r="AE321">
        <f t="shared" si="137"/>
        <v>15.447044230025861</v>
      </c>
      <c r="AF321">
        <f t="shared" si="138"/>
        <v>19.805947627914311</v>
      </c>
    </row>
    <row r="322" spans="1:32" x14ac:dyDescent="0.25">
      <c r="A322">
        <v>3650</v>
      </c>
      <c r="B322">
        <v>2.4649999999999999</v>
      </c>
      <c r="C322">
        <v>69.924999999999997</v>
      </c>
      <c r="D322">
        <f t="shared" si="112"/>
        <v>2465</v>
      </c>
      <c r="E322">
        <f t="shared" si="113"/>
        <v>4358.956024311763</v>
      </c>
      <c r="F322">
        <f t="shared" si="114"/>
        <v>4701.0818376832322</v>
      </c>
      <c r="G322">
        <f t="shared" si="115"/>
        <v>4632.4546299606727</v>
      </c>
      <c r="H322">
        <f t="shared" si="116"/>
        <v>2576.5403609277237</v>
      </c>
      <c r="I322">
        <f t="shared" si="117"/>
        <v>2718.240499845072</v>
      </c>
      <c r="J322">
        <f t="shared" si="118"/>
        <v>46.836226637943597</v>
      </c>
      <c r="K322">
        <f t="shared" si="119"/>
        <v>16.364050970621779</v>
      </c>
      <c r="L322">
        <f t="shared" si="120"/>
        <v>54.476920145927053</v>
      </c>
      <c r="M322">
        <f t="shared" si="121"/>
        <v>18.213469437970037</v>
      </c>
      <c r="N322">
        <f t="shared" si="122"/>
        <v>18.049981269986979</v>
      </c>
      <c r="O322">
        <f t="shared" si="123"/>
        <v>22.222670744642937</v>
      </c>
      <c r="P322" s="11">
        <f t="shared" si="124"/>
        <v>33.217911629756912</v>
      </c>
      <c r="Q322">
        <f t="shared" si="125"/>
        <v>42.650429176429803</v>
      </c>
      <c r="R322">
        <f t="shared" si="126"/>
        <v>0.30640590333791345</v>
      </c>
      <c r="S322">
        <f t="shared" si="127"/>
        <v>0.17084856681713464</v>
      </c>
      <c r="T322" s="14">
        <f t="shared" si="128"/>
        <v>17.854870425422298</v>
      </c>
      <c r="U322" s="14">
        <f t="shared" si="129"/>
        <v>24.251724794478754</v>
      </c>
      <c r="V322">
        <f t="shared" si="130"/>
        <v>43.474858000000005</v>
      </c>
      <c r="W322">
        <f t="shared" si="131"/>
        <v>87.457650000000001</v>
      </c>
      <c r="X322">
        <f t="shared" si="132"/>
        <v>86.925740621187472</v>
      </c>
      <c r="Y322">
        <f t="shared" si="133"/>
        <v>109.14617333551092</v>
      </c>
      <c r="Z322">
        <v>88.472999999999999</v>
      </c>
      <c r="AA322">
        <f t="shared" si="134"/>
        <v>0.2969675676330551</v>
      </c>
      <c r="AB322">
        <f t="shared" si="139"/>
        <v>86.925740621187458</v>
      </c>
      <c r="AC322">
        <f t="shared" si="135"/>
        <v>109.14617333551092</v>
      </c>
      <c r="AD322">
        <f t="shared" si="136"/>
        <v>87.457650000000001</v>
      </c>
      <c r="AE322">
        <f t="shared" si="137"/>
        <v>15.333904233232623</v>
      </c>
      <c r="AF322">
        <f t="shared" si="138"/>
        <v>19.688100919378329</v>
      </c>
    </row>
    <row r="323" spans="1:32" x14ac:dyDescent="0.25">
      <c r="A323">
        <v>3650.125</v>
      </c>
      <c r="B323">
        <v>2.4580000000000002</v>
      </c>
      <c r="C323">
        <v>69.840999999999994</v>
      </c>
      <c r="D323">
        <f t="shared" ref="D323:D386" si="140">B323*1000</f>
        <v>2458</v>
      </c>
      <c r="E323">
        <f t="shared" ref="E323:E386" si="141">1/C323*304800</f>
        <v>4364.1986798585367</v>
      </c>
      <c r="F323">
        <f t="shared" ref="F323:F386" si="142">(0.7109*(E323/1000)+1.6023)*1000</f>
        <v>4704.8088415114335</v>
      </c>
      <c r="G323">
        <f t="shared" ref="G323:G386" si="143">(0.9362*(E323/1000)+0.5516)*1000</f>
        <v>4637.362804083562</v>
      </c>
      <c r="H323">
        <f t="shared" ref="H323:H386" si="144">1947.8*LN(E323)-13746</f>
        <v>2578.8816344806582</v>
      </c>
      <c r="I323">
        <f t="shared" ref="I323:I386" si="145">(0.6479*(H323/1000)+1.0489)*1000</f>
        <v>2719.7574109800184</v>
      </c>
      <c r="J323">
        <f t="shared" ref="J323:J386" si="146">(D323*E323*E323)/1000000000</f>
        <v>46.815633628271769</v>
      </c>
      <c r="K323">
        <f t="shared" ref="K323:K386" si="147">(D323*H323*H323)/1000000000</f>
        <v>16.347249731298291</v>
      </c>
      <c r="L323">
        <f t="shared" ref="L323:L386" si="148">(D323*F323*F323)/1000000000</f>
        <v>54.408386086033502</v>
      </c>
      <c r="M323">
        <f t="shared" ref="M323:M386" si="149">(D323*I323*I323)/1000000000</f>
        <v>18.18202356071944</v>
      </c>
      <c r="N323">
        <f t="shared" ref="N323:N386" si="150">L323-2*M323</f>
        <v>18.044338964594623</v>
      </c>
      <c r="O323">
        <f t="shared" ref="O323:O386" si="151">-K323+((4*D323*D323*G323*G323*G323*G323)/(1000000000^2)-(2*((D323*G323*G323)/(1000000000))*(L323+J323+2*K323))+(L323+K323)*(J323+K323))^(1/2)</f>
        <v>22.226360763048199</v>
      </c>
      <c r="P323" s="11">
        <f t="shared" ref="P323:P386" si="152">J323-2*(O323*O323/(L323+N323))</f>
        <v>33.178848747538403</v>
      </c>
      <c r="Q323">
        <f t="shared" ref="Q323:Q386" si="153">(L323-N323)*(L323*J323-2*O323*O323+N323*J323)/(L323*J323-O323*O323)</f>
        <v>42.576225339607483</v>
      </c>
      <c r="R323">
        <f t="shared" ref="R323:R386" si="154">O323/(L323+N323)</f>
        <v>0.30677052861044196</v>
      </c>
      <c r="S323">
        <f t="shared" ref="S323:S386" si="155">(N323*J323-O323*O323)/(L323*J323-O323*O323)</f>
        <v>0.17083297129779962</v>
      </c>
      <c r="T323" s="14">
        <f t="shared" ref="T323:T386" si="156">0.2443*(P323^1.2251)</f>
        <v>17.829150914877047</v>
      </c>
      <c r="U323" s="14">
        <f t="shared" ref="U323:U386" si="157">0.2443*(Q323^1.2251)</f>
        <v>24.200043659974018</v>
      </c>
      <c r="V323">
        <f t="shared" ref="V323:V386" si="158">1.03*9.8*A323/1000*1.18</f>
        <v>43.476346865000004</v>
      </c>
      <c r="W323">
        <f t="shared" ref="W323:W386" si="159">2445*9.8*A323/1000000</f>
        <v>87.460645124999999</v>
      </c>
      <c r="X323">
        <f t="shared" ref="X323:X386" si="160">Q323*R323*(W323-V323)/(P323*(1-S323))+V323+Q323*0.35/(1-S323*S323)+Q323*S323*0.96/(1-S323*S323)</f>
        <v>86.900521986893864</v>
      </c>
      <c r="Y323">
        <f t="shared" ref="Y323:Y386" si="161">Q323*R323*(W323-V323)/(P323*(1-S323))+V323+Q323*0.96/(1-S323*S323)+Q323*S323*0.35/(1-S323*S323)</f>
        <v>109.08259073097159</v>
      </c>
      <c r="Z323">
        <v>85.683999999999997</v>
      </c>
      <c r="AA323">
        <f t="shared" ref="AA323:AA386" si="162">(Z323-63.961)/82.541</f>
        <v>0.26317829926945396</v>
      </c>
      <c r="AB323">
        <f t="shared" si="139"/>
        <v>86.900521986893864</v>
      </c>
      <c r="AC323">
        <f t="shared" ref="AC323:AC386" si="163">O323/J323*(W323-V323)+V323+(L323-O323*O323/J323)*0.96+(N323-O323*O323/J323)*0.35</f>
        <v>109.08259073097159</v>
      </c>
      <c r="AD323">
        <f t="shared" ref="AD323:AD386" si="164">2445*9.8*A323/1000000</f>
        <v>87.460645124999999</v>
      </c>
      <c r="AE323">
        <f t="shared" ref="AE323:AE386" si="165">(0.0045*P323*(1-AA323)+0.008*P323*AA323)/12*1000</f>
        <v>14.988887900979789</v>
      </c>
      <c r="AF323">
        <f t="shared" ref="AF323:AF386" si="166">(0.0045*Q323*(1-AA323)+0.008*Q323*AA323)/12*1000</f>
        <v>19.23424991982516</v>
      </c>
    </row>
    <row r="324" spans="1:32" x14ac:dyDescent="0.25">
      <c r="A324">
        <v>3650.25</v>
      </c>
      <c r="B324">
        <v>2.476</v>
      </c>
      <c r="C324">
        <v>69.135999999999996</v>
      </c>
      <c r="D324">
        <f t="shared" si="140"/>
        <v>2476</v>
      </c>
      <c r="E324">
        <f t="shared" si="141"/>
        <v>4408.7016894237449</v>
      </c>
      <c r="F324">
        <f t="shared" si="142"/>
        <v>4736.44603101134</v>
      </c>
      <c r="G324">
        <f t="shared" si="143"/>
        <v>4679.0265216385096</v>
      </c>
      <c r="H324">
        <f t="shared" si="144"/>
        <v>2598.6433328779167</v>
      </c>
      <c r="I324">
        <f t="shared" si="145"/>
        <v>2732.561015371602</v>
      </c>
      <c r="J324">
        <f t="shared" si="146"/>
        <v>48.125146851747587</v>
      </c>
      <c r="K324">
        <f t="shared" si="147"/>
        <v>16.720297196660855</v>
      </c>
      <c r="L324">
        <f t="shared" si="148"/>
        <v>55.546388407595302</v>
      </c>
      <c r="M324">
        <f t="shared" si="149"/>
        <v>18.48801890395621</v>
      </c>
      <c r="N324">
        <f t="shared" si="150"/>
        <v>18.570350599682882</v>
      </c>
      <c r="O324">
        <f t="shared" si="151"/>
        <v>22.966114738190459</v>
      </c>
      <c r="P324" s="11">
        <f t="shared" si="152"/>
        <v>33.892399074867257</v>
      </c>
      <c r="Q324">
        <f t="shared" si="153"/>
        <v>43.287525977744544</v>
      </c>
      <c r="R324">
        <f t="shared" si="154"/>
        <v>0.30986407451001335</v>
      </c>
      <c r="S324">
        <f t="shared" si="155"/>
        <v>0.1706913056131055</v>
      </c>
      <c r="T324" s="14">
        <f t="shared" si="156"/>
        <v>18.300030298225565</v>
      </c>
      <c r="U324" s="14">
        <f t="shared" si="157"/>
        <v>24.69627716719199</v>
      </c>
      <c r="V324">
        <f t="shared" si="158"/>
        <v>43.477835730000002</v>
      </c>
      <c r="W324">
        <f t="shared" si="159"/>
        <v>87.463640249999997</v>
      </c>
      <c r="X324">
        <f t="shared" si="160"/>
        <v>87.380010452021565</v>
      </c>
      <c r="Y324">
        <f t="shared" si="161"/>
        <v>109.93539351484814</v>
      </c>
      <c r="Z324">
        <v>81.641000000000005</v>
      </c>
      <c r="AA324">
        <f t="shared" si="162"/>
        <v>0.21419658109303263</v>
      </c>
      <c r="AB324">
        <f t="shared" ref="AB324:AB387" si="167">O324/J324*(W324-V324)+V324+(L324-O324*O324/J324)*0.35+(N324-O324*O324/J324)*0.96</f>
        <v>87.380010452021565</v>
      </c>
      <c r="AC324">
        <f t="shared" si="163"/>
        <v>109.93539351484814</v>
      </c>
      <c r="AD324">
        <f t="shared" si="164"/>
        <v>87.463640249999997</v>
      </c>
      <c r="AE324">
        <f t="shared" si="165"/>
        <v>14.827043488414411</v>
      </c>
      <c r="AF324">
        <f t="shared" si="166"/>
        <v>18.937167261606746</v>
      </c>
    </row>
    <row r="325" spans="1:32" x14ac:dyDescent="0.25">
      <c r="A325">
        <v>3650.375</v>
      </c>
      <c r="B325">
        <v>2.4969999999999999</v>
      </c>
      <c r="C325">
        <v>68.058000000000007</v>
      </c>
      <c r="D325">
        <f t="shared" si="140"/>
        <v>2497</v>
      </c>
      <c r="E325">
        <f t="shared" si="141"/>
        <v>4478.5330159569776</v>
      </c>
      <c r="F325">
        <f t="shared" si="142"/>
        <v>4786.0891210438158</v>
      </c>
      <c r="G325">
        <f t="shared" si="143"/>
        <v>4744.4026095389227</v>
      </c>
      <c r="H325">
        <f t="shared" si="144"/>
        <v>2629.2535871758737</v>
      </c>
      <c r="I325">
        <f t="shared" si="145"/>
        <v>2752.3933991312488</v>
      </c>
      <c r="J325">
        <f t="shared" si="146"/>
        <v>50.082973163616707</v>
      </c>
      <c r="K325">
        <f t="shared" si="147"/>
        <v>17.26169714091597</v>
      </c>
      <c r="L325">
        <f t="shared" si="148"/>
        <v>57.197902739211187</v>
      </c>
      <c r="M325">
        <f t="shared" si="149"/>
        <v>18.91644655068243</v>
      </c>
      <c r="N325">
        <f t="shared" si="150"/>
        <v>19.365009637846327</v>
      </c>
      <c r="O325">
        <f t="shared" si="151"/>
        <v>24.095169938310477</v>
      </c>
      <c r="P325" s="11">
        <f t="shared" si="152"/>
        <v>34.916956189319002</v>
      </c>
      <c r="Q325">
        <f t="shared" si="153"/>
        <v>44.280869813105859</v>
      </c>
      <c r="R325">
        <f t="shared" si="154"/>
        <v>0.31471072860507748</v>
      </c>
      <c r="S325">
        <f t="shared" si="155"/>
        <v>0.17043308568723717</v>
      </c>
      <c r="T325" s="14">
        <f t="shared" si="156"/>
        <v>18.980049190633675</v>
      </c>
      <c r="U325" s="14">
        <f t="shared" si="157"/>
        <v>25.392348149523844</v>
      </c>
      <c r="V325">
        <f t="shared" si="158"/>
        <v>43.479324595000008</v>
      </c>
      <c r="W325">
        <f t="shared" si="159"/>
        <v>87.466635374999996</v>
      </c>
      <c r="X325">
        <f t="shared" si="160"/>
        <v>88.065593419799441</v>
      </c>
      <c r="Y325">
        <f t="shared" si="161"/>
        <v>111.14365821163202</v>
      </c>
      <c r="Z325">
        <v>77.704999999999998</v>
      </c>
      <c r="AA325">
        <f t="shared" si="162"/>
        <v>0.16651118837910855</v>
      </c>
      <c r="AB325">
        <f t="shared" si="167"/>
        <v>88.065593419799441</v>
      </c>
      <c r="AC325">
        <f t="shared" si="163"/>
        <v>111.14365821163202</v>
      </c>
      <c r="AD325">
        <f t="shared" si="164"/>
        <v>87.466635374999996</v>
      </c>
      <c r="AE325">
        <f t="shared" si="165"/>
        <v>14.78962719964685</v>
      </c>
      <c r="AF325">
        <f t="shared" si="166"/>
        <v>18.755860420968276</v>
      </c>
    </row>
    <row r="326" spans="1:32" x14ac:dyDescent="0.25">
      <c r="A326">
        <v>3650.5</v>
      </c>
      <c r="B326">
        <v>2.5249999999999999</v>
      </c>
      <c r="C326">
        <v>67.113</v>
      </c>
      <c r="D326">
        <f t="shared" si="140"/>
        <v>2525</v>
      </c>
      <c r="E326">
        <f t="shared" si="141"/>
        <v>4541.5940279826564</v>
      </c>
      <c r="F326">
        <f t="shared" si="142"/>
        <v>4830.9191944928698</v>
      </c>
      <c r="G326">
        <f t="shared" si="143"/>
        <v>4803.4403289973625</v>
      </c>
      <c r="H326">
        <f t="shared" si="144"/>
        <v>2656.4887336074935</v>
      </c>
      <c r="I326">
        <f t="shared" si="145"/>
        <v>2770.0390505042947</v>
      </c>
      <c r="J326">
        <f t="shared" si="146"/>
        <v>52.080842695394516</v>
      </c>
      <c r="K326">
        <f t="shared" si="147"/>
        <v>17.818754289253448</v>
      </c>
      <c r="L326">
        <f t="shared" si="148"/>
        <v>58.927895165892082</v>
      </c>
      <c r="M326">
        <f t="shared" si="149"/>
        <v>19.374618761829804</v>
      </c>
      <c r="N326">
        <f t="shared" si="150"/>
        <v>20.178657642232473</v>
      </c>
      <c r="O326">
        <f t="shared" si="151"/>
        <v>25.241087955815999</v>
      </c>
      <c r="P326" s="11">
        <f t="shared" si="152"/>
        <v>35.973137364369009</v>
      </c>
      <c r="Q326">
        <f t="shared" si="153"/>
        <v>45.342752698242975</v>
      </c>
      <c r="R326">
        <f t="shared" si="154"/>
        <v>0.31907708097253407</v>
      </c>
      <c r="S326">
        <f t="shared" si="155"/>
        <v>0.1701585784896408</v>
      </c>
      <c r="T326" s="14">
        <f t="shared" si="156"/>
        <v>19.685774319627289</v>
      </c>
      <c r="U326" s="14">
        <f t="shared" si="157"/>
        <v>26.140342481267094</v>
      </c>
      <c r="V326">
        <f t="shared" si="158"/>
        <v>43.48081346</v>
      </c>
      <c r="W326">
        <f t="shared" si="159"/>
        <v>87.469630499999994</v>
      </c>
      <c r="X326">
        <f t="shared" si="160"/>
        <v>88.77093864439658</v>
      </c>
      <c r="Y326">
        <f t="shared" si="161"/>
        <v>112.40797353382892</v>
      </c>
      <c r="Z326">
        <v>74.001000000000005</v>
      </c>
      <c r="AA326">
        <f t="shared" si="162"/>
        <v>0.12163652003246879</v>
      </c>
      <c r="AB326">
        <f t="shared" si="167"/>
        <v>88.77093864439658</v>
      </c>
      <c r="AC326">
        <f t="shared" si="163"/>
        <v>112.40797353382894</v>
      </c>
      <c r="AD326">
        <f t="shared" si="164"/>
        <v>87.469630499999994</v>
      </c>
      <c r="AE326">
        <f t="shared" si="165"/>
        <v>14.766156957703494</v>
      </c>
      <c r="AF326">
        <f t="shared" si="166"/>
        <v>18.61217153385569</v>
      </c>
    </row>
    <row r="327" spans="1:32" x14ac:dyDescent="0.25">
      <c r="A327">
        <v>3650.625</v>
      </c>
      <c r="B327">
        <v>2.5419999999999998</v>
      </c>
      <c r="C327">
        <v>66.366</v>
      </c>
      <c r="D327">
        <f t="shared" si="140"/>
        <v>2542</v>
      </c>
      <c r="E327">
        <f t="shared" si="141"/>
        <v>4592.7131362444625</v>
      </c>
      <c r="F327">
        <f t="shared" si="142"/>
        <v>4867.2597685561886</v>
      </c>
      <c r="G327">
        <f t="shared" si="143"/>
        <v>4851.2980381520656</v>
      </c>
      <c r="H327">
        <f t="shared" si="144"/>
        <v>2678.2902423141677</v>
      </c>
      <c r="I327">
        <f t="shared" si="145"/>
        <v>2784.1642479953493</v>
      </c>
      <c r="J327">
        <f t="shared" si="146"/>
        <v>53.618441465558085</v>
      </c>
      <c r="K327">
        <f t="shared" si="147"/>
        <v>18.234372577315369</v>
      </c>
      <c r="L327">
        <f t="shared" si="148"/>
        <v>60.220533278007544</v>
      </c>
      <c r="M327">
        <f t="shared" si="149"/>
        <v>19.704492363051024</v>
      </c>
      <c r="N327">
        <f t="shared" si="150"/>
        <v>20.811548551905496</v>
      </c>
      <c r="O327">
        <f t="shared" si="151"/>
        <v>26.141568502377908</v>
      </c>
      <c r="P327" s="11">
        <f t="shared" si="152"/>
        <v>36.751502141478028</v>
      </c>
      <c r="Q327">
        <f t="shared" si="153"/>
        <v>46.104762088933697</v>
      </c>
      <c r="R327">
        <f t="shared" si="154"/>
        <v>0.32260763776561069</v>
      </c>
      <c r="S327">
        <f t="shared" si="155"/>
        <v>0.16990484300390477</v>
      </c>
      <c r="T327" s="14">
        <f t="shared" si="156"/>
        <v>20.208867919394798</v>
      </c>
      <c r="U327" s="14">
        <f t="shared" si="157"/>
        <v>26.679545603052098</v>
      </c>
      <c r="V327">
        <f t="shared" si="158"/>
        <v>43.482302324999999</v>
      </c>
      <c r="W327">
        <f t="shared" si="159"/>
        <v>87.472625625000006</v>
      </c>
      <c r="X327">
        <f t="shared" si="160"/>
        <v>89.2896675962633</v>
      </c>
      <c r="Y327">
        <f t="shared" si="161"/>
        <v>113.32914827918555</v>
      </c>
      <c r="Z327">
        <v>71.191000000000003</v>
      </c>
      <c r="AA327">
        <f t="shared" si="162"/>
        <v>8.7592832652863481E-2</v>
      </c>
      <c r="AB327">
        <f t="shared" si="167"/>
        <v>89.2896675962633</v>
      </c>
      <c r="AC327">
        <f t="shared" si="163"/>
        <v>113.32914827918555</v>
      </c>
      <c r="AD327">
        <f t="shared" si="164"/>
        <v>87.472625625000006</v>
      </c>
      <c r="AE327">
        <f t="shared" si="165"/>
        <v>14.720737354626714</v>
      </c>
      <c r="AF327">
        <f t="shared" si="166"/>
        <v>18.467166073812319</v>
      </c>
    </row>
    <row r="328" spans="1:32" x14ac:dyDescent="0.25">
      <c r="A328">
        <v>3650.75</v>
      </c>
      <c r="B328">
        <v>2.5449999999999999</v>
      </c>
      <c r="C328">
        <v>65.912999999999997</v>
      </c>
      <c r="D328">
        <f t="shared" si="140"/>
        <v>2545</v>
      </c>
      <c r="E328">
        <f t="shared" si="141"/>
        <v>4624.277456647399</v>
      </c>
      <c r="F328">
        <f t="shared" si="142"/>
        <v>4889.6988439306369</v>
      </c>
      <c r="G328">
        <f t="shared" si="143"/>
        <v>4880.8485549132947</v>
      </c>
      <c r="H328">
        <f t="shared" si="144"/>
        <v>2691.6310877902179</v>
      </c>
      <c r="I328">
        <f t="shared" si="145"/>
        <v>2792.8077817792819</v>
      </c>
      <c r="J328">
        <f t="shared" si="146"/>
        <v>54.42213237996593</v>
      </c>
      <c r="K328">
        <f t="shared" si="147"/>
        <v>18.438214287971018</v>
      </c>
      <c r="L328">
        <f t="shared" si="148"/>
        <v>60.848798926136666</v>
      </c>
      <c r="M328">
        <f t="shared" si="149"/>
        <v>19.850428153685794</v>
      </c>
      <c r="N328">
        <f t="shared" si="150"/>
        <v>21.147942618765079</v>
      </c>
      <c r="O328">
        <f t="shared" si="151"/>
        <v>26.631154179620214</v>
      </c>
      <c r="P328" s="11">
        <f t="shared" si="152"/>
        <v>37.123435881146342</v>
      </c>
      <c r="Q328">
        <f t="shared" si="153"/>
        <v>46.439417949471263</v>
      </c>
      <c r="R328">
        <f t="shared" si="154"/>
        <v>0.32478307891096975</v>
      </c>
      <c r="S328">
        <f t="shared" si="155"/>
        <v>0.1697334080133801</v>
      </c>
      <c r="T328" s="14">
        <f t="shared" si="156"/>
        <v>20.459708106158811</v>
      </c>
      <c r="U328" s="14">
        <f t="shared" si="157"/>
        <v>26.91698709343909</v>
      </c>
      <c r="V328">
        <f t="shared" si="158"/>
        <v>43.483791190000005</v>
      </c>
      <c r="W328">
        <f t="shared" si="159"/>
        <v>87.475620750000004</v>
      </c>
      <c r="X328">
        <f t="shared" si="160"/>
        <v>89.538383165025294</v>
      </c>
      <c r="Y328">
        <f t="shared" si="161"/>
        <v>113.75590551252198</v>
      </c>
      <c r="Z328">
        <v>69.994</v>
      </c>
      <c r="AA328">
        <f t="shared" si="162"/>
        <v>7.3090948740625883E-2</v>
      </c>
      <c r="AB328">
        <f t="shared" si="167"/>
        <v>89.538383165025294</v>
      </c>
      <c r="AC328">
        <f t="shared" si="163"/>
        <v>113.75590551252198</v>
      </c>
      <c r="AD328">
        <f t="shared" si="164"/>
        <v>87.475620750000004</v>
      </c>
      <c r="AE328">
        <f t="shared" si="165"/>
        <v>14.712693040573772</v>
      </c>
      <c r="AF328">
        <f t="shared" si="166"/>
        <v>18.404786223477771</v>
      </c>
    </row>
    <row r="329" spans="1:32" x14ac:dyDescent="0.25">
      <c r="A329">
        <v>3650.875</v>
      </c>
      <c r="B329">
        <v>2.5409999999999999</v>
      </c>
      <c r="C329">
        <v>65.864999999999995</v>
      </c>
      <c r="D329">
        <f t="shared" si="140"/>
        <v>2541</v>
      </c>
      <c r="E329">
        <f t="shared" si="141"/>
        <v>4627.6474607150994</v>
      </c>
      <c r="F329">
        <f t="shared" si="142"/>
        <v>4892.0945798223647</v>
      </c>
      <c r="G329">
        <f t="shared" si="143"/>
        <v>4884.0035527214759</v>
      </c>
      <c r="H329">
        <f t="shared" si="144"/>
        <v>2693.0500561177869</v>
      </c>
      <c r="I329">
        <f t="shared" si="145"/>
        <v>2793.7271313587144</v>
      </c>
      <c r="J329">
        <f t="shared" si="146"/>
        <v>54.415822513504459</v>
      </c>
      <c r="K329">
        <f t="shared" si="147"/>
        <v>18.428649774685034</v>
      </c>
      <c r="L329">
        <f t="shared" si="148"/>
        <v>60.812709609313416</v>
      </c>
      <c r="M329">
        <f t="shared" si="149"/>
        <v>19.83227957388856</v>
      </c>
      <c r="N329">
        <f t="shared" si="150"/>
        <v>21.148150461536297</v>
      </c>
      <c r="O329">
        <f t="shared" si="151"/>
        <v>26.638518987543186</v>
      </c>
      <c r="P329" s="11">
        <f t="shared" si="152"/>
        <v>37.099979482177375</v>
      </c>
      <c r="Q329">
        <f t="shared" si="153"/>
        <v>46.396206723848302</v>
      </c>
      <c r="R329">
        <f t="shared" si="154"/>
        <v>0.32501512263922017</v>
      </c>
      <c r="S329">
        <f t="shared" si="155"/>
        <v>0.16971441812806431</v>
      </c>
      <c r="T329" s="14">
        <f t="shared" si="156"/>
        <v>20.443871823025493</v>
      </c>
      <c r="U329" s="14">
        <f t="shared" si="157"/>
        <v>26.886306602302433</v>
      </c>
      <c r="V329">
        <f t="shared" si="158"/>
        <v>43.485280055000004</v>
      </c>
      <c r="W329">
        <f t="shared" si="159"/>
        <v>87.478615875000003</v>
      </c>
      <c r="X329">
        <f t="shared" si="160"/>
        <v>89.525203615068691</v>
      </c>
      <c r="Y329">
        <f t="shared" si="161"/>
        <v>113.72058469521275</v>
      </c>
      <c r="Z329">
        <v>70.762</v>
      </c>
      <c r="AA329">
        <f t="shared" si="162"/>
        <v>8.239541561163545E-2</v>
      </c>
      <c r="AB329">
        <f t="shared" si="167"/>
        <v>89.525203615068691</v>
      </c>
      <c r="AC329">
        <f t="shared" si="163"/>
        <v>113.72058469521275</v>
      </c>
      <c r="AD329">
        <f t="shared" si="164"/>
        <v>87.478615875000003</v>
      </c>
      <c r="AE329">
        <f t="shared" si="165"/>
        <v>14.804078872496518</v>
      </c>
      <c r="AF329">
        <f t="shared" si="166"/>
        <v>18.513570986055775</v>
      </c>
    </row>
    <row r="330" spans="1:32" x14ac:dyDescent="0.25">
      <c r="A330">
        <v>3651</v>
      </c>
      <c r="B330">
        <v>2.5230000000000001</v>
      </c>
      <c r="C330">
        <v>66.224000000000004</v>
      </c>
      <c r="D330">
        <f t="shared" si="140"/>
        <v>2523</v>
      </c>
      <c r="E330">
        <f t="shared" si="141"/>
        <v>4602.5610050736886</v>
      </c>
      <c r="F330">
        <f t="shared" si="142"/>
        <v>4874.2606185068853</v>
      </c>
      <c r="G330">
        <f t="shared" si="143"/>
        <v>4860.5176129499878</v>
      </c>
      <c r="H330">
        <f t="shared" si="144"/>
        <v>2682.4623172179563</v>
      </c>
      <c r="I330">
        <f t="shared" si="145"/>
        <v>2786.867335325514</v>
      </c>
      <c r="J330">
        <f t="shared" si="146"/>
        <v>53.446141573087083</v>
      </c>
      <c r="K330">
        <f t="shared" si="147"/>
        <v>18.154509102151589</v>
      </c>
      <c r="L330">
        <f t="shared" si="148"/>
        <v>59.942485024091738</v>
      </c>
      <c r="M330">
        <f t="shared" si="149"/>
        <v>19.595206341289028</v>
      </c>
      <c r="N330">
        <f t="shared" si="150"/>
        <v>20.752072341513681</v>
      </c>
      <c r="O330">
        <f t="shared" si="151"/>
        <v>26.0874814993544</v>
      </c>
      <c r="P330" s="11">
        <f t="shared" si="152"/>
        <v>36.578667156052035</v>
      </c>
      <c r="Q330">
        <f t="shared" si="153"/>
        <v>45.847005882309524</v>
      </c>
      <c r="R330">
        <f t="shared" si="154"/>
        <v>0.3232867537913246</v>
      </c>
      <c r="S330">
        <f t="shared" si="155"/>
        <v>0.16985259261356611</v>
      </c>
      <c r="T330" s="14">
        <f t="shared" si="156"/>
        <v>20.092498230030863</v>
      </c>
      <c r="U330" s="14">
        <f t="shared" si="157"/>
        <v>26.496929293434672</v>
      </c>
      <c r="V330">
        <f t="shared" si="158"/>
        <v>43.486768920000003</v>
      </c>
      <c r="W330">
        <f t="shared" si="159"/>
        <v>87.481611000000001</v>
      </c>
      <c r="X330">
        <f t="shared" si="160"/>
        <v>89.181965046519039</v>
      </c>
      <c r="Y330">
        <f t="shared" si="161"/>
        <v>113.08811678289165</v>
      </c>
      <c r="Z330">
        <v>71.162000000000006</v>
      </c>
      <c r="AA330">
        <f t="shared" si="162"/>
        <v>8.7241492106953006E-2</v>
      </c>
      <c r="AB330">
        <f t="shared" si="167"/>
        <v>89.181965046519039</v>
      </c>
      <c r="AC330">
        <f t="shared" si="163"/>
        <v>113.08811678289165</v>
      </c>
      <c r="AD330">
        <f t="shared" si="164"/>
        <v>87.481611000000001</v>
      </c>
      <c r="AE330">
        <f t="shared" si="165"/>
        <v>14.647760288262972</v>
      </c>
      <c r="AF330">
        <f t="shared" si="166"/>
        <v>18.359224223060345</v>
      </c>
    </row>
    <row r="331" spans="1:32" x14ac:dyDescent="0.25">
      <c r="A331">
        <v>3651.125</v>
      </c>
      <c r="B331">
        <v>2.5329999999999999</v>
      </c>
      <c r="C331">
        <v>66.763999999999996</v>
      </c>
      <c r="D331">
        <f t="shared" si="140"/>
        <v>2533</v>
      </c>
      <c r="E331">
        <f t="shared" si="141"/>
        <v>4565.3346114672577</v>
      </c>
      <c r="F331">
        <f t="shared" si="142"/>
        <v>4847.7963752920732</v>
      </c>
      <c r="G331">
        <f t="shared" si="143"/>
        <v>4825.6662632556454</v>
      </c>
      <c r="H331">
        <f t="shared" si="144"/>
        <v>2666.6440812756991</v>
      </c>
      <c r="I331">
        <f t="shared" si="145"/>
        <v>2776.6187002585257</v>
      </c>
      <c r="J331">
        <f t="shared" si="146"/>
        <v>52.793495530436047</v>
      </c>
      <c r="K331">
        <f t="shared" si="147"/>
        <v>18.012139332161485</v>
      </c>
      <c r="L331">
        <f t="shared" si="148"/>
        <v>59.528361520715151</v>
      </c>
      <c r="M331">
        <f t="shared" si="149"/>
        <v>19.528445692981997</v>
      </c>
      <c r="N331">
        <f t="shared" si="150"/>
        <v>20.471470134751158</v>
      </c>
      <c r="O331">
        <f t="shared" si="151"/>
        <v>25.65737093824632</v>
      </c>
      <c r="P331" s="11">
        <f t="shared" si="152"/>
        <v>36.335943812131006</v>
      </c>
      <c r="Q331">
        <f t="shared" si="153"/>
        <v>45.69829458034404</v>
      </c>
      <c r="R331">
        <f t="shared" si="154"/>
        <v>0.32071781161670954</v>
      </c>
      <c r="S331">
        <f t="shared" si="155"/>
        <v>0.17004433683031914</v>
      </c>
      <c r="T331" s="14">
        <f t="shared" si="156"/>
        <v>19.929281707856841</v>
      </c>
      <c r="U331" s="14">
        <f t="shared" si="157"/>
        <v>26.391674623612321</v>
      </c>
      <c r="V331">
        <f t="shared" si="158"/>
        <v>43.488257784999995</v>
      </c>
      <c r="W331">
        <f t="shared" si="159"/>
        <v>87.484606124999999</v>
      </c>
      <c r="X331">
        <f t="shared" si="160"/>
        <v>89.0229464608218</v>
      </c>
      <c r="Y331">
        <f t="shared" si="161"/>
        <v>112.84765020625983</v>
      </c>
      <c r="Z331">
        <v>70.683999999999997</v>
      </c>
      <c r="AA331">
        <f t="shared" si="162"/>
        <v>8.1450430695048509E-2</v>
      </c>
      <c r="AB331">
        <f t="shared" si="167"/>
        <v>89.0229464608218</v>
      </c>
      <c r="AC331">
        <f t="shared" si="163"/>
        <v>112.84765020625984</v>
      </c>
      <c r="AD331">
        <f t="shared" si="164"/>
        <v>87.484606124999999</v>
      </c>
      <c r="AE331">
        <f t="shared" si="165"/>
        <v>14.489189259235131</v>
      </c>
      <c r="AF331">
        <f t="shared" si="166"/>
        <v>18.22248631884516</v>
      </c>
    </row>
    <row r="332" spans="1:32" x14ac:dyDescent="0.25">
      <c r="A332">
        <v>3651.25</v>
      </c>
      <c r="B332">
        <v>2.5350000000000001</v>
      </c>
      <c r="C332">
        <v>67.692999999999998</v>
      </c>
      <c r="D332">
        <f t="shared" si="140"/>
        <v>2535</v>
      </c>
      <c r="E332">
        <f t="shared" si="141"/>
        <v>4502.6812225784061</v>
      </c>
      <c r="F332">
        <f t="shared" si="142"/>
        <v>4803.2560811309895</v>
      </c>
      <c r="G332">
        <f t="shared" si="143"/>
        <v>4767.0101605779037</v>
      </c>
      <c r="H332">
        <f t="shared" si="144"/>
        <v>2639.7278925325554</v>
      </c>
      <c r="I332">
        <f t="shared" si="145"/>
        <v>2759.179701571843</v>
      </c>
      <c r="J332">
        <f t="shared" si="146"/>
        <v>51.394940317126029</v>
      </c>
      <c r="K332">
        <f t="shared" si="147"/>
        <v>17.664294083667418</v>
      </c>
      <c r="L332">
        <f t="shared" si="148"/>
        <v>58.485666866636841</v>
      </c>
      <c r="M332">
        <f t="shared" si="149"/>
        <v>19.299139105810024</v>
      </c>
      <c r="N332">
        <f t="shared" si="150"/>
        <v>19.887388655016792</v>
      </c>
      <c r="O332">
        <f t="shared" si="151"/>
        <v>24.795985711893611</v>
      </c>
      <c r="P332" s="11">
        <f t="shared" si="152"/>
        <v>35.704830920930341</v>
      </c>
      <c r="Q332">
        <f t="shared" si="153"/>
        <v>45.172831262539738</v>
      </c>
      <c r="R332">
        <f t="shared" si="154"/>
        <v>0.31638406269668462</v>
      </c>
      <c r="S332">
        <f t="shared" si="155"/>
        <v>0.17033280642400314</v>
      </c>
      <c r="T332" s="14">
        <f t="shared" si="156"/>
        <v>19.506048116951828</v>
      </c>
      <c r="U332" s="14">
        <f t="shared" si="157"/>
        <v>26.020381583583784</v>
      </c>
      <c r="V332">
        <f t="shared" si="158"/>
        <v>43.489746650000001</v>
      </c>
      <c r="W332">
        <f t="shared" si="159"/>
        <v>87.487601249999997</v>
      </c>
      <c r="X332">
        <f t="shared" si="160"/>
        <v>88.607200881030167</v>
      </c>
      <c r="Y332">
        <f t="shared" si="161"/>
        <v>112.15215059011838</v>
      </c>
      <c r="Z332">
        <v>70.125</v>
      </c>
      <c r="AA332">
        <f t="shared" si="162"/>
        <v>7.4678038792842363E-2</v>
      </c>
      <c r="AB332">
        <f t="shared" si="167"/>
        <v>88.607200881030181</v>
      </c>
      <c r="AC332">
        <f t="shared" si="163"/>
        <v>112.15215059011841</v>
      </c>
      <c r="AD332">
        <f t="shared" si="164"/>
        <v>87.487601249999997</v>
      </c>
      <c r="AE332">
        <f t="shared" si="165"/>
        <v>14.167001897025369</v>
      </c>
      <c r="AF332">
        <f t="shared" si="166"/>
        <v>17.923725436695953</v>
      </c>
    </row>
    <row r="333" spans="1:32" x14ac:dyDescent="0.25">
      <c r="A333">
        <v>3651.375</v>
      </c>
      <c r="B333">
        <v>2.54</v>
      </c>
      <c r="C333">
        <v>69.147999999999996</v>
      </c>
      <c r="D333">
        <f t="shared" si="140"/>
        <v>2540</v>
      </c>
      <c r="E333">
        <f t="shared" si="141"/>
        <v>4407.936599757043</v>
      </c>
      <c r="F333">
        <f t="shared" si="142"/>
        <v>4735.9021287672822</v>
      </c>
      <c r="G333">
        <f t="shared" si="143"/>
        <v>4678.3102446925441</v>
      </c>
      <c r="H333">
        <f t="shared" si="144"/>
        <v>2598.3052807524582</v>
      </c>
      <c r="I333">
        <f t="shared" si="145"/>
        <v>2732.3419913995176</v>
      </c>
      <c r="J333">
        <f t="shared" si="146"/>
        <v>49.351958871393308</v>
      </c>
      <c r="K333">
        <f t="shared" si="147"/>
        <v>17.148023443244721</v>
      </c>
      <c r="L333">
        <f t="shared" si="148"/>
        <v>56.969073192086682</v>
      </c>
      <c r="M333">
        <f t="shared" si="149"/>
        <v>18.962859605231309</v>
      </c>
      <c r="N333">
        <f t="shared" si="150"/>
        <v>19.043353981624065</v>
      </c>
      <c r="O333">
        <f t="shared" si="151"/>
        <v>23.549479858036189</v>
      </c>
      <c r="P333" s="11">
        <f t="shared" si="152"/>
        <v>34.760186915034687</v>
      </c>
      <c r="Q333">
        <f t="shared" si="153"/>
        <v>44.399407590720443</v>
      </c>
      <c r="R333">
        <f t="shared" si="154"/>
        <v>0.30981091820971202</v>
      </c>
      <c r="S333">
        <f t="shared" si="155"/>
        <v>0.17069388570677177</v>
      </c>
      <c r="T333" s="14">
        <f t="shared" si="156"/>
        <v>18.875703702914358</v>
      </c>
      <c r="U333" s="14">
        <f t="shared" si="157"/>
        <v>25.475648298922149</v>
      </c>
      <c r="V333">
        <f t="shared" si="158"/>
        <v>43.491235515</v>
      </c>
      <c r="W333">
        <f t="shared" si="159"/>
        <v>87.490596374999996</v>
      </c>
      <c r="X333">
        <f t="shared" si="160"/>
        <v>87.986652820580332</v>
      </c>
      <c r="Y333">
        <f t="shared" si="161"/>
        <v>111.12134153896254</v>
      </c>
      <c r="Z333">
        <v>70.245999999999995</v>
      </c>
      <c r="AA333">
        <f t="shared" si="162"/>
        <v>7.6143976932675841E-2</v>
      </c>
      <c r="AB333">
        <f t="shared" si="167"/>
        <v>87.986652820580318</v>
      </c>
      <c r="AC333">
        <f t="shared" si="163"/>
        <v>111.12134153896251</v>
      </c>
      <c r="AD333">
        <f t="shared" si="164"/>
        <v>87.490596374999996</v>
      </c>
      <c r="AE333">
        <f t="shared" si="165"/>
        <v>13.807047263739561</v>
      </c>
      <c r="AF333">
        <f t="shared" si="166"/>
        <v>17.635829191182083</v>
      </c>
    </row>
    <row r="334" spans="1:32" x14ac:dyDescent="0.25">
      <c r="A334">
        <v>3651.5</v>
      </c>
      <c r="B334">
        <v>2.5449999999999999</v>
      </c>
      <c r="C334">
        <v>70.975999999999999</v>
      </c>
      <c r="D334">
        <f t="shared" si="140"/>
        <v>2545</v>
      </c>
      <c r="E334">
        <f t="shared" si="141"/>
        <v>4294.409377817854</v>
      </c>
      <c r="F334">
        <f t="shared" si="142"/>
        <v>4655.1956266907127</v>
      </c>
      <c r="G334">
        <f t="shared" si="143"/>
        <v>4572.0260595130749</v>
      </c>
      <c r="H334">
        <f t="shared" si="144"/>
        <v>2547.4820040957693</v>
      </c>
      <c r="I334">
        <f t="shared" si="145"/>
        <v>2699.4135904536483</v>
      </c>
      <c r="J334">
        <f t="shared" si="146"/>
        <v>46.934767596417871</v>
      </c>
      <c r="K334">
        <f t="shared" si="147"/>
        <v>16.516196308233123</v>
      </c>
      <c r="L334">
        <f t="shared" si="148"/>
        <v>55.152303891425063</v>
      </c>
      <c r="M334">
        <f t="shared" si="149"/>
        <v>18.544991848769307</v>
      </c>
      <c r="N334">
        <f t="shared" si="150"/>
        <v>18.06232019388645</v>
      </c>
      <c r="O334">
        <f t="shared" si="151"/>
        <v>22.104545050826065</v>
      </c>
      <c r="P334" s="11">
        <f t="shared" si="152"/>
        <v>33.587409250777597</v>
      </c>
      <c r="Q334">
        <f t="shared" si="153"/>
        <v>43.43322749481797</v>
      </c>
      <c r="R334">
        <f t="shared" si="154"/>
        <v>0.30191434193624073</v>
      </c>
      <c r="S334">
        <f t="shared" si="155"/>
        <v>0.17102309477963773</v>
      </c>
      <c r="T334" s="14">
        <f t="shared" si="156"/>
        <v>18.098488431018794</v>
      </c>
      <c r="U334" s="14">
        <f t="shared" si="157"/>
        <v>24.798152417734389</v>
      </c>
      <c r="V334">
        <f t="shared" si="158"/>
        <v>43.492724379999999</v>
      </c>
      <c r="W334">
        <f t="shared" si="159"/>
        <v>87.493591499999994</v>
      </c>
      <c r="X334">
        <f t="shared" si="160"/>
        <v>87.220986530056521</v>
      </c>
      <c r="Y334">
        <f t="shared" si="161"/>
        <v>109.84587658555508</v>
      </c>
      <c r="Z334">
        <v>71.123999999999995</v>
      </c>
      <c r="AA334">
        <f t="shared" si="162"/>
        <v>8.6781114839897713E-2</v>
      </c>
      <c r="AB334">
        <f t="shared" si="167"/>
        <v>87.220986530056535</v>
      </c>
      <c r="AC334">
        <f t="shared" si="163"/>
        <v>109.84587658555509</v>
      </c>
      <c r="AD334">
        <f t="shared" si="164"/>
        <v>87.493591499999994</v>
      </c>
      <c r="AE334">
        <f t="shared" si="165"/>
        <v>13.445414708023456</v>
      </c>
      <c r="AF334">
        <f t="shared" si="166"/>
        <v>17.386805615626169</v>
      </c>
    </row>
    <row r="335" spans="1:32" x14ac:dyDescent="0.25">
      <c r="A335">
        <v>3651.625</v>
      </c>
      <c r="B335">
        <v>2.4969999999999999</v>
      </c>
      <c r="C335">
        <v>72.525000000000006</v>
      </c>
      <c r="D335">
        <f t="shared" si="140"/>
        <v>2497</v>
      </c>
      <c r="E335">
        <f t="shared" si="141"/>
        <v>4202.6887280248184</v>
      </c>
      <c r="F335">
        <f t="shared" si="142"/>
        <v>4589.9914167528432</v>
      </c>
      <c r="G335">
        <f t="shared" si="143"/>
        <v>4486.1571871768356</v>
      </c>
      <c r="H335">
        <f t="shared" si="144"/>
        <v>2505.4299014348308</v>
      </c>
      <c r="I335">
        <f t="shared" si="145"/>
        <v>2672.1680331396274</v>
      </c>
      <c r="J335">
        <f t="shared" si="146"/>
        <v>44.103493584033167</v>
      </c>
      <c r="K335">
        <f t="shared" si="147"/>
        <v>15.674115940536351</v>
      </c>
      <c r="L335">
        <f t="shared" si="148"/>
        <v>52.606848951044341</v>
      </c>
      <c r="M335">
        <f t="shared" si="149"/>
        <v>17.829783547341261</v>
      </c>
      <c r="N335">
        <f t="shared" si="150"/>
        <v>16.947281856361819</v>
      </c>
      <c r="O335">
        <f t="shared" si="151"/>
        <v>20.555251180267895</v>
      </c>
      <c r="P335" s="11">
        <f t="shared" si="152"/>
        <v>31.95415475457245</v>
      </c>
      <c r="Q335">
        <f t="shared" si="153"/>
        <v>41.765277274592847</v>
      </c>
      <c r="R335">
        <f t="shared" si="154"/>
        <v>0.29552883404128694</v>
      </c>
      <c r="S335">
        <f t="shared" si="155"/>
        <v>0.17122221825347939</v>
      </c>
      <c r="T335" s="14">
        <f t="shared" si="156"/>
        <v>17.026285209934951</v>
      </c>
      <c r="U335" s="14">
        <f t="shared" si="157"/>
        <v>23.636565699835685</v>
      </c>
      <c r="V335">
        <f t="shared" si="158"/>
        <v>43.494213245000005</v>
      </c>
      <c r="W335">
        <f t="shared" si="159"/>
        <v>87.496586625000006</v>
      </c>
      <c r="X335">
        <f t="shared" si="160"/>
        <v>86.134118762254758</v>
      </c>
      <c r="Y335">
        <f t="shared" si="161"/>
        <v>107.88645469001109</v>
      </c>
      <c r="Z335">
        <v>71.555999999999997</v>
      </c>
      <c r="AA335">
        <f t="shared" si="162"/>
        <v>9.2014877454840618E-2</v>
      </c>
      <c r="AB335">
        <f t="shared" si="167"/>
        <v>86.134118762254744</v>
      </c>
      <c r="AC335">
        <f t="shared" si="163"/>
        <v>107.88645469001108</v>
      </c>
      <c r="AD335">
        <f t="shared" si="164"/>
        <v>87.496586625000006</v>
      </c>
      <c r="AE335">
        <f t="shared" si="165"/>
        <v>12.840383176189874</v>
      </c>
      <c r="AF335">
        <f t="shared" si="166"/>
        <v>16.78286181513997</v>
      </c>
    </row>
    <row r="336" spans="1:32" x14ac:dyDescent="0.25">
      <c r="A336">
        <v>3651.75</v>
      </c>
      <c r="B336">
        <v>2.4660000000000002</v>
      </c>
      <c r="C336">
        <v>72.893000000000001</v>
      </c>
      <c r="D336">
        <f t="shared" si="140"/>
        <v>2466</v>
      </c>
      <c r="E336">
        <f t="shared" si="141"/>
        <v>4181.4714718834457</v>
      </c>
      <c r="F336">
        <f t="shared" si="142"/>
        <v>4574.9080693619408</v>
      </c>
      <c r="G336">
        <f t="shared" si="143"/>
        <v>4466.2935919772817</v>
      </c>
      <c r="H336">
        <f t="shared" si="144"/>
        <v>2495.5715354809236</v>
      </c>
      <c r="I336">
        <f t="shared" si="145"/>
        <v>2665.7807978380906</v>
      </c>
      <c r="J336">
        <f t="shared" si="146"/>
        <v>43.117279250651819</v>
      </c>
      <c r="K336">
        <f t="shared" si="147"/>
        <v>15.357945393940646</v>
      </c>
      <c r="L336">
        <f t="shared" si="148"/>
        <v>51.612846957116659</v>
      </c>
      <c r="M336">
        <f t="shared" si="149"/>
        <v>17.524350988393557</v>
      </c>
      <c r="N336">
        <f t="shared" si="150"/>
        <v>16.564144980329544</v>
      </c>
      <c r="O336">
        <f t="shared" si="151"/>
        <v>20.047585582909754</v>
      </c>
      <c r="P336" s="11">
        <f t="shared" si="152"/>
        <v>31.327211185670372</v>
      </c>
      <c r="Q336">
        <f t="shared" si="153"/>
        <v>41.051192517874981</v>
      </c>
      <c r="R336">
        <f t="shared" si="154"/>
        <v>0.29405206966748881</v>
      </c>
      <c r="S336">
        <f t="shared" si="155"/>
        <v>0.17126142203677996</v>
      </c>
      <c r="T336" s="14">
        <f t="shared" si="156"/>
        <v>16.617939911112028</v>
      </c>
      <c r="U336" s="14">
        <f t="shared" si="157"/>
        <v>23.142425654338776</v>
      </c>
      <c r="V336">
        <f t="shared" si="158"/>
        <v>43.495702110000003</v>
      </c>
      <c r="W336">
        <f t="shared" si="159"/>
        <v>87.499581750000004</v>
      </c>
      <c r="X336">
        <f t="shared" si="160"/>
        <v>85.710792931889785</v>
      </c>
      <c r="Y336">
        <f t="shared" si="161"/>
        <v>107.09050113772992</v>
      </c>
      <c r="Z336">
        <v>73.064999999999998</v>
      </c>
      <c r="AA336">
        <f t="shared" si="162"/>
        <v>0.1102967010334258</v>
      </c>
      <c r="AB336">
        <f t="shared" si="167"/>
        <v>85.710792931889785</v>
      </c>
      <c r="AC336">
        <f t="shared" si="163"/>
        <v>107.09050113772992</v>
      </c>
      <c r="AD336">
        <f t="shared" si="164"/>
        <v>87.499581750000004</v>
      </c>
      <c r="AE336">
        <f t="shared" si="165"/>
        <v>12.755496541480479</v>
      </c>
      <c r="AF336">
        <f t="shared" si="166"/>
        <v>16.714808767430934</v>
      </c>
    </row>
    <row r="337" spans="1:32" x14ac:dyDescent="0.25">
      <c r="A337">
        <v>3651.875</v>
      </c>
      <c r="B337">
        <v>2.4380000000000002</v>
      </c>
      <c r="C337">
        <v>72.513999999999996</v>
      </c>
      <c r="D337">
        <f t="shared" si="140"/>
        <v>2438</v>
      </c>
      <c r="E337">
        <f t="shared" si="141"/>
        <v>4203.326254240561</v>
      </c>
      <c r="F337">
        <f t="shared" si="142"/>
        <v>4590.4446341396151</v>
      </c>
      <c r="G337">
        <f t="shared" si="143"/>
        <v>4486.7540392200135</v>
      </c>
      <c r="H337">
        <f t="shared" si="144"/>
        <v>2505.7253502457152</v>
      </c>
      <c r="I337">
        <f t="shared" si="145"/>
        <v>2672.3594544241987</v>
      </c>
      <c r="J337">
        <f t="shared" si="146"/>
        <v>43.074465999795507</v>
      </c>
      <c r="K337">
        <f t="shared" si="147"/>
        <v>15.30737193624646</v>
      </c>
      <c r="L337">
        <f t="shared" si="148"/>
        <v>51.373979567528686</v>
      </c>
      <c r="M337">
        <f t="shared" si="149"/>
        <v>17.410989320799679</v>
      </c>
      <c r="N337">
        <f t="shared" si="150"/>
        <v>16.552000925929327</v>
      </c>
      <c r="O337">
        <f t="shared" si="151"/>
        <v>20.077100229199871</v>
      </c>
      <c r="P337" s="11">
        <f t="shared" si="152"/>
        <v>31.205959997083944</v>
      </c>
      <c r="Q337">
        <f t="shared" si="153"/>
        <v>40.784232803894305</v>
      </c>
      <c r="R337">
        <f t="shared" si="154"/>
        <v>0.2955732119484607</v>
      </c>
      <c r="S337">
        <f t="shared" si="155"/>
        <v>0.17122100451730954</v>
      </c>
      <c r="T337" s="14">
        <f t="shared" si="156"/>
        <v>16.539176670757318</v>
      </c>
      <c r="U337" s="14">
        <f t="shared" si="157"/>
        <v>22.958186536579177</v>
      </c>
      <c r="V337">
        <f t="shared" si="158"/>
        <v>43.497190974999995</v>
      </c>
      <c r="W337">
        <f t="shared" si="159"/>
        <v>87.502576875000003</v>
      </c>
      <c r="X337">
        <f t="shared" si="160"/>
        <v>85.620056034698763</v>
      </c>
      <c r="Y337">
        <f t="shared" si="161"/>
        <v>106.86146300607436</v>
      </c>
      <c r="Z337">
        <v>74.763999999999996</v>
      </c>
      <c r="AA337">
        <f t="shared" si="162"/>
        <v>0.13088041094728678</v>
      </c>
      <c r="AB337">
        <f t="shared" si="167"/>
        <v>85.620056034698749</v>
      </c>
      <c r="AC337">
        <f t="shared" si="163"/>
        <v>106.86146300607436</v>
      </c>
      <c r="AD337">
        <f t="shared" si="164"/>
        <v>87.502576875000003</v>
      </c>
      <c r="AE337">
        <f t="shared" si="165"/>
        <v>12.893474252196501</v>
      </c>
      <c r="AF337">
        <f t="shared" si="166"/>
        <v>16.850962303410551</v>
      </c>
    </row>
    <row r="338" spans="1:32" x14ac:dyDescent="0.25">
      <c r="A338">
        <v>3652</v>
      </c>
      <c r="B338">
        <v>2.431</v>
      </c>
      <c r="C338">
        <v>71.576999999999998</v>
      </c>
      <c r="D338">
        <f t="shared" si="140"/>
        <v>2431</v>
      </c>
      <c r="E338">
        <f t="shared" si="141"/>
        <v>4258.3511463179511</v>
      </c>
      <c r="F338">
        <f t="shared" si="142"/>
        <v>4629.5618299174312</v>
      </c>
      <c r="G338">
        <f t="shared" si="143"/>
        <v>4538.2683431828655</v>
      </c>
      <c r="H338">
        <f t="shared" si="144"/>
        <v>2531.0581514117875</v>
      </c>
      <c r="I338">
        <f t="shared" si="145"/>
        <v>2688.772576299697</v>
      </c>
      <c r="J338">
        <f t="shared" si="146"/>
        <v>44.08267095387955</v>
      </c>
      <c r="K338">
        <f t="shared" si="147"/>
        <v>15.573606794328002</v>
      </c>
      <c r="L338">
        <f t="shared" si="148"/>
        <v>52.103240693716117</v>
      </c>
      <c r="M338">
        <f t="shared" si="149"/>
        <v>17.574909557926045</v>
      </c>
      <c r="N338">
        <f t="shared" si="150"/>
        <v>16.953421577864027</v>
      </c>
      <c r="O338">
        <f t="shared" si="151"/>
        <v>20.675842237636395</v>
      </c>
      <c r="P338" s="11">
        <f t="shared" si="152"/>
        <v>31.701810420700831</v>
      </c>
      <c r="Q338">
        <f t="shared" si="153"/>
        <v>41.164220763611183</v>
      </c>
      <c r="R338">
        <f t="shared" si="154"/>
        <v>0.29940401921431142</v>
      </c>
      <c r="S338">
        <f t="shared" si="155"/>
        <v>0.17110761304164648</v>
      </c>
      <c r="T338" s="14">
        <f t="shared" si="156"/>
        <v>16.861707620457658</v>
      </c>
      <c r="U338" s="14">
        <f t="shared" si="157"/>
        <v>23.220512178810335</v>
      </c>
      <c r="V338">
        <f t="shared" si="158"/>
        <v>43.498679840000001</v>
      </c>
      <c r="W338">
        <f t="shared" si="159"/>
        <v>87.505572000000001</v>
      </c>
      <c r="X338">
        <f t="shared" si="160"/>
        <v>85.946711068757637</v>
      </c>
      <c r="Y338">
        <f t="shared" si="161"/>
        <v>107.38810072942741</v>
      </c>
      <c r="Z338">
        <v>76.031999999999996</v>
      </c>
      <c r="AA338">
        <f t="shared" si="162"/>
        <v>0.1462424734374432</v>
      </c>
      <c r="AB338">
        <f t="shared" si="167"/>
        <v>85.946711068757637</v>
      </c>
      <c r="AC338">
        <f t="shared" si="163"/>
        <v>107.38810072942741</v>
      </c>
      <c r="AD338">
        <f t="shared" si="164"/>
        <v>87.505572000000001</v>
      </c>
      <c r="AE338">
        <f t="shared" si="165"/>
        <v>13.240389665203537</v>
      </c>
      <c r="AF338">
        <f t="shared" si="166"/>
        <v>17.192403712652865</v>
      </c>
    </row>
    <row r="339" spans="1:32" x14ac:dyDescent="0.25">
      <c r="A339">
        <v>3652.125</v>
      </c>
      <c r="B339">
        <v>2.4420000000000002</v>
      </c>
      <c r="C339">
        <v>70.768000000000001</v>
      </c>
      <c r="D339">
        <f t="shared" si="140"/>
        <v>2442</v>
      </c>
      <c r="E339">
        <f t="shared" si="141"/>
        <v>4307.0314266335063</v>
      </c>
      <c r="F339">
        <f t="shared" si="142"/>
        <v>4664.1686411937599</v>
      </c>
      <c r="G339">
        <f t="shared" si="143"/>
        <v>4583.8428216142884</v>
      </c>
      <c r="H339">
        <f t="shared" si="144"/>
        <v>2553.1985450542106</v>
      </c>
      <c r="I339">
        <f t="shared" si="145"/>
        <v>2703.1173373406232</v>
      </c>
      <c r="J339">
        <f t="shared" si="146"/>
        <v>45.30036913184113</v>
      </c>
      <c r="K339">
        <f t="shared" si="147"/>
        <v>15.918965303160263</v>
      </c>
      <c r="L339">
        <f t="shared" si="148"/>
        <v>53.124413575155387</v>
      </c>
      <c r="M339">
        <f t="shared" si="149"/>
        <v>17.843311434891628</v>
      </c>
      <c r="N339">
        <f t="shared" si="150"/>
        <v>17.43779070537213</v>
      </c>
      <c r="O339">
        <f t="shared" si="151"/>
        <v>21.365736991761928</v>
      </c>
      <c r="P339" s="11">
        <f t="shared" si="152"/>
        <v>32.361580672617237</v>
      </c>
      <c r="Q339">
        <f t="shared" si="153"/>
        <v>41.788728614426219</v>
      </c>
      <c r="R339">
        <f t="shared" si="154"/>
        <v>0.30279293581617972</v>
      </c>
      <c r="S339">
        <f t="shared" si="155"/>
        <v>0.17099140389128165</v>
      </c>
      <c r="T339" s="14">
        <f t="shared" si="156"/>
        <v>17.292623441435261</v>
      </c>
      <c r="U339" s="14">
        <f t="shared" si="157"/>
        <v>23.652826265435888</v>
      </c>
      <c r="V339">
        <f t="shared" si="158"/>
        <v>43.500168705000007</v>
      </c>
      <c r="W339">
        <f t="shared" si="159"/>
        <v>87.508567124999999</v>
      </c>
      <c r="X339">
        <f t="shared" si="160"/>
        <v>86.389422943769688</v>
      </c>
      <c r="Y339">
        <f t="shared" si="161"/>
        <v>108.15826289433747</v>
      </c>
      <c r="Z339">
        <v>76.39</v>
      </c>
      <c r="AA339">
        <f t="shared" si="162"/>
        <v>0.15057971190075239</v>
      </c>
      <c r="AB339">
        <f t="shared" si="167"/>
        <v>86.389422943769674</v>
      </c>
      <c r="AC339">
        <f t="shared" si="163"/>
        <v>108.15826289433747</v>
      </c>
      <c r="AD339">
        <f t="shared" si="164"/>
        <v>87.508567124999999</v>
      </c>
      <c r="AE339">
        <f t="shared" si="165"/>
        <v>13.556883688079365</v>
      </c>
      <c r="AF339">
        <f t="shared" si="166"/>
        <v>17.506095855752047</v>
      </c>
    </row>
    <row r="340" spans="1:32" x14ac:dyDescent="0.25">
      <c r="A340">
        <v>3652.25</v>
      </c>
      <c r="B340">
        <v>2.4540000000000002</v>
      </c>
      <c r="C340">
        <v>71.043000000000006</v>
      </c>
      <c r="D340">
        <f t="shared" si="140"/>
        <v>2454</v>
      </c>
      <c r="E340">
        <f t="shared" si="141"/>
        <v>4290.3593598243315</v>
      </c>
      <c r="F340">
        <f t="shared" si="142"/>
        <v>4652.3164688991174</v>
      </c>
      <c r="G340">
        <f t="shared" si="143"/>
        <v>4568.2344326675393</v>
      </c>
      <c r="H340">
        <f t="shared" si="144"/>
        <v>2545.6441850760348</v>
      </c>
      <c r="I340">
        <f t="shared" si="145"/>
        <v>2698.2228675107631</v>
      </c>
      <c r="J340">
        <f t="shared" si="146"/>
        <v>45.171228153004741</v>
      </c>
      <c r="K340">
        <f t="shared" si="147"/>
        <v>15.902666793946047</v>
      </c>
      <c r="L340">
        <f t="shared" si="148"/>
        <v>53.114495084742536</v>
      </c>
      <c r="M340">
        <f t="shared" si="149"/>
        <v>17.866117901328145</v>
      </c>
      <c r="N340">
        <f t="shared" si="150"/>
        <v>17.382259282086245</v>
      </c>
      <c r="O340">
        <f t="shared" si="151"/>
        <v>21.264105895564256</v>
      </c>
      <c r="P340" s="11">
        <f t="shared" si="152"/>
        <v>32.343341150293909</v>
      </c>
      <c r="Q340">
        <f t="shared" si="153"/>
        <v>41.843628202345826</v>
      </c>
      <c r="R340">
        <f t="shared" si="154"/>
        <v>0.30163240969813743</v>
      </c>
      <c r="S340">
        <f t="shared" si="155"/>
        <v>0.17103302556945579</v>
      </c>
      <c r="T340" s="14">
        <f t="shared" si="156"/>
        <v>17.280683873686939</v>
      </c>
      <c r="U340" s="14">
        <f t="shared" si="157"/>
        <v>23.690900282213914</v>
      </c>
      <c r="V340">
        <f t="shared" si="158"/>
        <v>43.501657570000006</v>
      </c>
      <c r="W340">
        <f t="shared" si="159"/>
        <v>87.511562249999997</v>
      </c>
      <c r="X340">
        <f t="shared" si="160"/>
        <v>86.38307108752123</v>
      </c>
      <c r="Y340">
        <f t="shared" si="161"/>
        <v>108.17973492714158</v>
      </c>
      <c r="Z340">
        <v>75.659000000000006</v>
      </c>
      <c r="AA340">
        <f t="shared" si="162"/>
        <v>0.14172350710555975</v>
      </c>
      <c r="AB340">
        <f t="shared" si="167"/>
        <v>86.383071087521245</v>
      </c>
      <c r="AC340">
        <f t="shared" si="163"/>
        <v>108.1797349271416</v>
      </c>
      <c r="AD340">
        <f t="shared" si="164"/>
        <v>87.511562249999997</v>
      </c>
      <c r="AE340">
        <f t="shared" si="165"/>
        <v>13.46569802199849</v>
      </c>
      <c r="AF340">
        <f t="shared" si="166"/>
        <v>17.421009749713136</v>
      </c>
    </row>
    <row r="341" spans="1:32" x14ac:dyDescent="0.25">
      <c r="A341">
        <v>3652.375</v>
      </c>
      <c r="B341">
        <v>2.448</v>
      </c>
      <c r="C341">
        <v>73.44</v>
      </c>
      <c r="D341">
        <f t="shared" si="140"/>
        <v>2448</v>
      </c>
      <c r="E341">
        <f t="shared" si="141"/>
        <v>4150.3267973856209</v>
      </c>
      <c r="F341">
        <f t="shared" si="142"/>
        <v>4552.7673202614378</v>
      </c>
      <c r="G341">
        <f t="shared" si="143"/>
        <v>4437.1359477124188</v>
      </c>
      <c r="H341">
        <f t="shared" si="144"/>
        <v>2481.0095219564064</v>
      </c>
      <c r="I341">
        <f t="shared" si="145"/>
        <v>2656.3460692755557</v>
      </c>
      <c r="J341">
        <f t="shared" si="146"/>
        <v>42.167320261437915</v>
      </c>
      <c r="K341">
        <f t="shared" si="147"/>
        <v>15.068439391197897</v>
      </c>
      <c r="L341">
        <f t="shared" si="148"/>
        <v>50.74138578693438</v>
      </c>
      <c r="M341">
        <f t="shared" si="149"/>
        <v>17.273515028521942</v>
      </c>
      <c r="N341">
        <f t="shared" si="150"/>
        <v>16.194355729890496</v>
      </c>
      <c r="O341">
        <f t="shared" si="151"/>
        <v>19.537544584817695</v>
      </c>
      <c r="P341" s="11">
        <f t="shared" si="152"/>
        <v>30.761884547909837</v>
      </c>
      <c r="Q341">
        <f t="shared" si="153"/>
        <v>40.465457187443612</v>
      </c>
      <c r="R341">
        <f t="shared" si="154"/>
        <v>0.29188508474066527</v>
      </c>
      <c r="S341">
        <f t="shared" si="155"/>
        <v>0.17131507746475622</v>
      </c>
      <c r="T341" s="14">
        <f t="shared" si="156"/>
        <v>16.251300362524816</v>
      </c>
      <c r="U341" s="14">
        <f t="shared" si="157"/>
        <v>22.738542749974034</v>
      </c>
      <c r="V341">
        <f t="shared" si="158"/>
        <v>43.503146435000005</v>
      </c>
      <c r="W341">
        <f t="shared" si="159"/>
        <v>87.514557374999995</v>
      </c>
      <c r="X341">
        <f t="shared" si="160"/>
        <v>85.342536915339309</v>
      </c>
      <c r="Y341">
        <f t="shared" si="161"/>
        <v>106.41622525013607</v>
      </c>
      <c r="Z341">
        <v>74.572000000000003</v>
      </c>
      <c r="AA341">
        <f t="shared" si="162"/>
        <v>0.12855429422953446</v>
      </c>
      <c r="AB341">
        <f t="shared" si="167"/>
        <v>85.342536915339309</v>
      </c>
      <c r="AC341">
        <f t="shared" si="163"/>
        <v>106.41622525013608</v>
      </c>
      <c r="AD341">
        <f t="shared" si="164"/>
        <v>87.514557374999995</v>
      </c>
      <c r="AE341">
        <f t="shared" si="165"/>
        <v>12.689123642990722</v>
      </c>
      <c r="AF341">
        <f t="shared" si="166"/>
        <v>16.691798863035139</v>
      </c>
    </row>
    <row r="342" spans="1:32" x14ac:dyDescent="0.25">
      <c r="A342">
        <v>3652.5</v>
      </c>
      <c r="B342">
        <v>2.4140000000000001</v>
      </c>
      <c r="C342">
        <v>76.507000000000005</v>
      </c>
      <c r="D342">
        <f t="shared" si="140"/>
        <v>2414</v>
      </c>
      <c r="E342">
        <f t="shared" si="141"/>
        <v>3983.9491811206817</v>
      </c>
      <c r="F342">
        <f t="shared" si="142"/>
        <v>4434.4894728586914</v>
      </c>
      <c r="G342">
        <f t="shared" si="143"/>
        <v>4281.3732233651817</v>
      </c>
      <c r="H342">
        <f t="shared" si="144"/>
        <v>2401.3182191183096</v>
      </c>
      <c r="I342">
        <f t="shared" si="145"/>
        <v>2604.7140741667527</v>
      </c>
      <c r="J342">
        <f t="shared" si="146"/>
        <v>38.314648501693689</v>
      </c>
      <c r="K342">
        <f t="shared" si="147"/>
        <v>13.919918663379445</v>
      </c>
      <c r="L342">
        <f t="shared" si="148"/>
        <v>47.470578280135449</v>
      </c>
      <c r="M342">
        <f t="shared" si="149"/>
        <v>16.377868475303945</v>
      </c>
      <c r="N342">
        <f t="shared" si="150"/>
        <v>14.714841329527559</v>
      </c>
      <c r="O342">
        <f t="shared" si="151"/>
        <v>17.433085830952837</v>
      </c>
      <c r="P342" s="11">
        <f t="shared" si="152"/>
        <v>28.540251754127368</v>
      </c>
      <c r="Q342">
        <f t="shared" si="153"/>
        <v>38.374969800338313</v>
      </c>
      <c r="R342">
        <f t="shared" si="154"/>
        <v>0.28034040680886402</v>
      </c>
      <c r="S342">
        <f t="shared" si="155"/>
        <v>0.17154957796259074</v>
      </c>
      <c r="T342" s="14">
        <f t="shared" si="156"/>
        <v>14.825345300474751</v>
      </c>
      <c r="U342" s="14">
        <f t="shared" si="157"/>
        <v>21.30790387932911</v>
      </c>
      <c r="V342">
        <f t="shared" si="158"/>
        <v>43.504635300000011</v>
      </c>
      <c r="W342">
        <f t="shared" si="159"/>
        <v>87.517552499999994</v>
      </c>
      <c r="X342">
        <f t="shared" si="160"/>
        <v>83.880428098315207</v>
      </c>
      <c r="Y342">
        <f t="shared" si="161"/>
        <v>103.86142763818603</v>
      </c>
      <c r="Z342">
        <v>72.62</v>
      </c>
      <c r="AA342">
        <f t="shared" si="162"/>
        <v>0.1049054409323852</v>
      </c>
      <c r="AB342">
        <f t="shared" si="167"/>
        <v>83.880428098315221</v>
      </c>
      <c r="AC342">
        <f t="shared" si="163"/>
        <v>103.86142763818604</v>
      </c>
      <c r="AD342">
        <f t="shared" si="164"/>
        <v>87.517552499999994</v>
      </c>
      <c r="AE342">
        <f t="shared" si="165"/>
        <v>11.57585248538593</v>
      </c>
      <c r="AF342">
        <f t="shared" si="166"/>
        <v>15.564788754031042</v>
      </c>
    </row>
    <row r="343" spans="1:32" x14ac:dyDescent="0.25">
      <c r="A343">
        <v>3652.625</v>
      </c>
      <c r="B343">
        <v>2.3730000000000002</v>
      </c>
      <c r="C343">
        <v>79.225999999999999</v>
      </c>
      <c r="D343">
        <f t="shared" si="140"/>
        <v>2373</v>
      </c>
      <c r="E343">
        <f t="shared" si="141"/>
        <v>3847.2218716078055</v>
      </c>
      <c r="F343">
        <f t="shared" si="142"/>
        <v>4337.2900285259893</v>
      </c>
      <c r="G343">
        <f t="shared" si="143"/>
        <v>4153.3691161992274</v>
      </c>
      <c r="H343">
        <f t="shared" si="144"/>
        <v>2333.2965868219744</v>
      </c>
      <c r="I343">
        <f t="shared" si="145"/>
        <v>2560.642858601957</v>
      </c>
      <c r="J343">
        <f t="shared" si="146"/>
        <v>35.123048575012724</v>
      </c>
      <c r="K343">
        <f t="shared" si="147"/>
        <v>12.919259739004154</v>
      </c>
      <c r="L343">
        <f t="shared" si="148"/>
        <v>44.641077210350474</v>
      </c>
      <c r="M343">
        <f t="shared" si="149"/>
        <v>15.559504358410736</v>
      </c>
      <c r="N343">
        <f t="shared" si="150"/>
        <v>13.522068493529002</v>
      </c>
      <c r="O343">
        <f t="shared" si="151"/>
        <v>15.757972473999878</v>
      </c>
      <c r="P343" s="11">
        <f t="shared" si="152"/>
        <v>26.584524962292264</v>
      </c>
      <c r="Q343">
        <f t="shared" si="153"/>
        <v>36.463187862375385</v>
      </c>
      <c r="R343">
        <f t="shared" si="154"/>
        <v>0.27092710140244053</v>
      </c>
      <c r="S343">
        <f t="shared" si="155"/>
        <v>0.17173359197219865</v>
      </c>
      <c r="T343" s="14">
        <f t="shared" si="156"/>
        <v>13.590528250742674</v>
      </c>
      <c r="U343" s="14">
        <f t="shared" si="157"/>
        <v>20.014815003935546</v>
      </c>
      <c r="V343">
        <f t="shared" si="158"/>
        <v>43.506124165000003</v>
      </c>
      <c r="W343">
        <f t="shared" si="159"/>
        <v>87.520547625000006</v>
      </c>
      <c r="X343">
        <f t="shared" si="160"/>
        <v>82.597312361612012</v>
      </c>
      <c r="Y343">
        <f t="shared" si="161"/>
        <v>101.5799076788731</v>
      </c>
      <c r="Z343">
        <v>71.272999999999996</v>
      </c>
      <c r="AA343">
        <f t="shared" si="162"/>
        <v>8.8586278334403482E-2</v>
      </c>
      <c r="AB343">
        <f t="shared" si="167"/>
        <v>82.597312361611998</v>
      </c>
      <c r="AC343">
        <f t="shared" si="163"/>
        <v>101.5799076788731</v>
      </c>
      <c r="AD343">
        <f t="shared" si="164"/>
        <v>87.520547625000006</v>
      </c>
      <c r="AE343">
        <f t="shared" si="165"/>
        <v>10.65607889810471</v>
      </c>
      <c r="AF343">
        <f t="shared" si="166"/>
        <v>14.61581906349711</v>
      </c>
    </row>
    <row r="344" spans="1:32" x14ac:dyDescent="0.25">
      <c r="A344">
        <v>3652.75</v>
      </c>
      <c r="B344">
        <v>2.3380000000000001</v>
      </c>
      <c r="C344">
        <v>81.361999999999995</v>
      </c>
      <c r="D344">
        <f t="shared" si="140"/>
        <v>2338</v>
      </c>
      <c r="E344">
        <f t="shared" si="141"/>
        <v>3746.2205943806694</v>
      </c>
      <c r="F344">
        <f t="shared" si="142"/>
        <v>4265.4882205452168</v>
      </c>
      <c r="G344">
        <f t="shared" si="143"/>
        <v>4058.8117204591827</v>
      </c>
      <c r="H344">
        <f t="shared" si="144"/>
        <v>2281.477693949495</v>
      </c>
      <c r="I344">
        <f t="shared" si="145"/>
        <v>2527.0693979098774</v>
      </c>
      <c r="J344">
        <f t="shared" si="146"/>
        <v>32.811886518239213</v>
      </c>
      <c r="K344">
        <f t="shared" si="147"/>
        <v>12.16961841415853</v>
      </c>
      <c r="L344">
        <f t="shared" si="148"/>
        <v>42.538483257968188</v>
      </c>
      <c r="M344">
        <f t="shared" si="149"/>
        <v>14.930654436451357</v>
      </c>
      <c r="N344">
        <f t="shared" si="150"/>
        <v>12.677174385065474</v>
      </c>
      <c r="O344">
        <f t="shared" si="151"/>
        <v>14.57926926024817</v>
      </c>
      <c r="P344" s="11">
        <f t="shared" si="152"/>
        <v>25.112798931997833</v>
      </c>
      <c r="Q344">
        <f t="shared" si="153"/>
        <v>34.994786768656276</v>
      </c>
      <c r="R344">
        <f t="shared" si="154"/>
        <v>0.26404230036527648</v>
      </c>
      <c r="S344">
        <f t="shared" si="155"/>
        <v>0.17191067938793114</v>
      </c>
      <c r="T344" s="14">
        <f t="shared" si="156"/>
        <v>12.674620883141136</v>
      </c>
      <c r="U344" s="14">
        <f t="shared" si="157"/>
        <v>19.031892371075703</v>
      </c>
      <c r="V344">
        <f t="shared" si="158"/>
        <v>43.507613030000002</v>
      </c>
      <c r="W344">
        <f t="shared" si="159"/>
        <v>87.523542750000004</v>
      </c>
      <c r="X344">
        <f t="shared" si="160"/>
        <v>81.63755129379544</v>
      </c>
      <c r="Y344">
        <f t="shared" si="161"/>
        <v>99.852949706266102</v>
      </c>
      <c r="Z344">
        <v>70.603999999999999</v>
      </c>
      <c r="AA344">
        <f t="shared" si="162"/>
        <v>8.0481215395985031E-2</v>
      </c>
      <c r="AB344">
        <f t="shared" si="167"/>
        <v>81.63755129379544</v>
      </c>
      <c r="AC344">
        <f t="shared" si="163"/>
        <v>99.852949706266102</v>
      </c>
      <c r="AD344">
        <f t="shared" si="164"/>
        <v>87.523542750000004</v>
      </c>
      <c r="AE344">
        <f t="shared" si="165"/>
        <v>10.006789602011489</v>
      </c>
      <c r="AF344">
        <f t="shared" si="166"/>
        <v>13.944501738314999</v>
      </c>
    </row>
    <row r="345" spans="1:32" x14ac:dyDescent="0.25">
      <c r="A345">
        <v>3652.875</v>
      </c>
      <c r="B345">
        <v>2.3210000000000002</v>
      </c>
      <c r="C345">
        <v>82.558000000000007</v>
      </c>
      <c r="D345">
        <f t="shared" si="140"/>
        <v>2321</v>
      </c>
      <c r="E345">
        <f t="shared" si="141"/>
        <v>3691.9499018871579</v>
      </c>
      <c r="F345">
        <f t="shared" si="142"/>
        <v>4226.9071852515799</v>
      </c>
      <c r="G345">
        <f t="shared" si="143"/>
        <v>4008.003498146757</v>
      </c>
      <c r="H345">
        <f t="shared" si="144"/>
        <v>2253.0539489563998</v>
      </c>
      <c r="I345">
        <f t="shared" si="145"/>
        <v>2508.6536535288515</v>
      </c>
      <c r="J345">
        <f t="shared" si="146"/>
        <v>31.636376755141509</v>
      </c>
      <c r="K345">
        <f t="shared" si="147"/>
        <v>11.78198111692353</v>
      </c>
      <c r="L345">
        <f t="shared" si="148"/>
        <v>41.468713642689657</v>
      </c>
      <c r="M345">
        <f t="shared" si="149"/>
        <v>14.606849458957043</v>
      </c>
      <c r="N345">
        <f t="shared" si="150"/>
        <v>12.25501472477557</v>
      </c>
      <c r="O345">
        <f t="shared" si="151"/>
        <v>13.988271743165233</v>
      </c>
      <c r="P345" s="11">
        <f t="shared" si="152"/>
        <v>24.352007173705957</v>
      </c>
      <c r="Q345">
        <f t="shared" si="153"/>
        <v>34.239445535313223</v>
      </c>
      <c r="R345">
        <f t="shared" si="154"/>
        <v>0.26037418042706895</v>
      </c>
      <c r="S345">
        <f t="shared" si="155"/>
        <v>0.17203390202386548</v>
      </c>
      <c r="T345" s="14">
        <f t="shared" si="156"/>
        <v>12.205826859229793</v>
      </c>
      <c r="U345" s="14">
        <f t="shared" si="157"/>
        <v>18.529860746813057</v>
      </c>
      <c r="V345">
        <f t="shared" si="158"/>
        <v>43.509101895000008</v>
      </c>
      <c r="W345">
        <f t="shared" si="159"/>
        <v>87.526537875000002</v>
      </c>
      <c r="X345">
        <f t="shared" si="160"/>
        <v>81.148238537804147</v>
      </c>
      <c r="Y345">
        <f t="shared" si="161"/>
        <v>98.968594877731732</v>
      </c>
      <c r="Z345">
        <v>70.272000000000006</v>
      </c>
      <c r="AA345">
        <f t="shared" si="162"/>
        <v>7.6458971904871609E-2</v>
      </c>
      <c r="AB345">
        <f t="shared" si="167"/>
        <v>81.148238537804147</v>
      </c>
      <c r="AC345">
        <f t="shared" si="163"/>
        <v>98.968594877731732</v>
      </c>
      <c r="AD345">
        <f t="shared" si="164"/>
        <v>87.526537875000002</v>
      </c>
      <c r="AE345">
        <f t="shared" si="165"/>
        <v>9.6750654412335368</v>
      </c>
      <c r="AF345">
        <f t="shared" si="166"/>
        <v>13.603349976974137</v>
      </c>
    </row>
    <row r="346" spans="1:32" x14ac:dyDescent="0.25">
      <c r="A346">
        <v>3653</v>
      </c>
      <c r="B346">
        <v>2.3279999999999998</v>
      </c>
      <c r="C346">
        <v>82.116</v>
      </c>
      <c r="D346">
        <f t="shared" si="140"/>
        <v>2328</v>
      </c>
      <c r="E346">
        <f t="shared" si="141"/>
        <v>3711.8223001607485</v>
      </c>
      <c r="F346">
        <f t="shared" si="142"/>
        <v>4241.034473184277</v>
      </c>
      <c r="G346">
        <f t="shared" si="143"/>
        <v>4026.6080374104927</v>
      </c>
      <c r="H346">
        <f t="shared" si="144"/>
        <v>2263.5101189344423</v>
      </c>
      <c r="I346">
        <f t="shared" si="145"/>
        <v>2515.4282060576252</v>
      </c>
      <c r="J346">
        <f t="shared" si="146"/>
        <v>32.074310506395626</v>
      </c>
      <c r="K346">
        <f t="shared" si="147"/>
        <v>11.927456920231331</v>
      </c>
      <c r="L346">
        <f t="shared" si="148"/>
        <v>41.872277281572757</v>
      </c>
      <c r="M346">
        <f t="shared" si="149"/>
        <v>14.730138451284898</v>
      </c>
      <c r="N346">
        <f t="shared" si="150"/>
        <v>12.412000379002961</v>
      </c>
      <c r="O346">
        <f t="shared" si="151"/>
        <v>14.206984155904914</v>
      </c>
      <c r="P346" s="11">
        <f t="shared" si="152"/>
        <v>24.637962174815279</v>
      </c>
      <c r="Q346">
        <f t="shared" si="153"/>
        <v>34.527030427924579</v>
      </c>
      <c r="R346">
        <f t="shared" si="154"/>
        <v>0.26171452892377384</v>
      </c>
      <c r="S346">
        <f t="shared" si="155"/>
        <v>0.17198594372046852</v>
      </c>
      <c r="T346" s="14">
        <f t="shared" si="156"/>
        <v>12.38164899225526</v>
      </c>
      <c r="U346" s="14">
        <f t="shared" si="157"/>
        <v>18.720710899902315</v>
      </c>
      <c r="V346">
        <f t="shared" si="158"/>
        <v>43.510590760000007</v>
      </c>
      <c r="W346">
        <f t="shared" si="159"/>
        <v>87.529533000000001</v>
      </c>
      <c r="X346">
        <f t="shared" si="160"/>
        <v>81.335527335932667</v>
      </c>
      <c r="Y346">
        <f t="shared" si="161"/>
        <v>99.306296246500239</v>
      </c>
      <c r="Z346">
        <v>69.734999999999999</v>
      </c>
      <c r="AA346">
        <f t="shared" si="162"/>
        <v>6.9953114209907824E-2</v>
      </c>
      <c r="AB346">
        <f t="shared" si="167"/>
        <v>81.335527335932667</v>
      </c>
      <c r="AC346">
        <f t="shared" si="163"/>
        <v>99.306296246500239</v>
      </c>
      <c r="AD346">
        <f t="shared" si="164"/>
        <v>87.529533000000001</v>
      </c>
      <c r="AE346">
        <f t="shared" si="165"/>
        <v>9.741923951947383</v>
      </c>
      <c r="AF346">
        <f t="shared" si="166"/>
        <v>13.652091123804007</v>
      </c>
    </row>
    <row r="347" spans="1:32" x14ac:dyDescent="0.25">
      <c r="A347">
        <v>3653.125</v>
      </c>
      <c r="B347">
        <v>2.3639999999999999</v>
      </c>
      <c r="C347">
        <v>79.465999999999994</v>
      </c>
      <c r="D347">
        <f t="shared" si="140"/>
        <v>2364</v>
      </c>
      <c r="E347">
        <f t="shared" si="141"/>
        <v>3835.6026476732191</v>
      </c>
      <c r="F347">
        <f t="shared" si="142"/>
        <v>4329.0299222308913</v>
      </c>
      <c r="G347">
        <f t="shared" si="143"/>
        <v>4142.491198751668</v>
      </c>
      <c r="H347">
        <f t="shared" si="144"/>
        <v>2327.4050187982812</v>
      </c>
      <c r="I347">
        <f t="shared" si="145"/>
        <v>2556.8257116794066</v>
      </c>
      <c r="J347">
        <f t="shared" si="146"/>
        <v>34.778807893860581</v>
      </c>
      <c r="K347">
        <f t="shared" si="147"/>
        <v>12.805348583290838</v>
      </c>
      <c r="L347">
        <f t="shared" si="148"/>
        <v>44.302542159736419</v>
      </c>
      <c r="M347">
        <f t="shared" si="149"/>
        <v>15.454313649855193</v>
      </c>
      <c r="N347">
        <f t="shared" si="150"/>
        <v>13.393914860026033</v>
      </c>
      <c r="O347">
        <f t="shared" si="151"/>
        <v>15.585639566398855</v>
      </c>
      <c r="P347" s="11">
        <f t="shared" si="152"/>
        <v>26.358458595445459</v>
      </c>
      <c r="Q347">
        <f t="shared" si="153"/>
        <v>36.217226439566595</v>
      </c>
      <c r="R347">
        <f t="shared" si="154"/>
        <v>0.27013165749606416</v>
      </c>
      <c r="S347">
        <f t="shared" si="155"/>
        <v>0.17175137182187161</v>
      </c>
      <c r="T347" s="14">
        <f t="shared" si="156"/>
        <v>13.44907981374204</v>
      </c>
      <c r="U347" s="14">
        <f t="shared" si="157"/>
        <v>19.849540804452658</v>
      </c>
      <c r="V347">
        <f t="shared" si="158"/>
        <v>43.512079625000005</v>
      </c>
      <c r="W347">
        <f t="shared" si="159"/>
        <v>87.532528124999999</v>
      </c>
      <c r="X347">
        <f t="shared" si="160"/>
        <v>82.453600988522098</v>
      </c>
      <c r="Y347">
        <f t="shared" si="161"/>
        <v>101.30786364134543</v>
      </c>
      <c r="Z347">
        <v>69.445999999999998</v>
      </c>
      <c r="AA347">
        <f t="shared" si="162"/>
        <v>6.6451823942040925E-2</v>
      </c>
      <c r="AB347">
        <f t="shared" si="167"/>
        <v>82.453600988522098</v>
      </c>
      <c r="AC347">
        <f t="shared" si="163"/>
        <v>101.30786364134543</v>
      </c>
      <c r="AD347">
        <f t="shared" si="164"/>
        <v>87.532528124999999</v>
      </c>
      <c r="AE347">
        <f t="shared" si="165"/>
        <v>10.395295871199414</v>
      </c>
      <c r="AF347">
        <f t="shared" si="166"/>
        <v>14.283414301721544</v>
      </c>
    </row>
    <row r="348" spans="1:32" x14ac:dyDescent="0.25">
      <c r="A348">
        <v>3653.25</v>
      </c>
      <c r="B348">
        <v>2.4220000000000002</v>
      </c>
      <c r="C348">
        <v>76.518000000000001</v>
      </c>
      <c r="D348">
        <f t="shared" si="140"/>
        <v>2422</v>
      </c>
      <c r="E348">
        <f t="shared" si="141"/>
        <v>3983.3764604406806</v>
      </c>
      <c r="F348">
        <f t="shared" si="142"/>
        <v>4434.0823257272796</v>
      </c>
      <c r="G348">
        <f t="shared" si="143"/>
        <v>4280.8370422645648</v>
      </c>
      <c r="H348">
        <f t="shared" si="144"/>
        <v>2401.0381890573826</v>
      </c>
      <c r="I348">
        <f t="shared" si="145"/>
        <v>2604.532642690278</v>
      </c>
      <c r="J348">
        <f t="shared" si="146"/>
        <v>38.430571597986066</v>
      </c>
      <c r="K348">
        <f t="shared" si="147"/>
        <v>13.962792181225556</v>
      </c>
      <c r="L348">
        <f t="shared" si="148"/>
        <v>47.6191504647541</v>
      </c>
      <c r="M348">
        <f t="shared" si="149"/>
        <v>16.42985567472455</v>
      </c>
      <c r="N348">
        <f t="shared" si="150"/>
        <v>14.759439115305</v>
      </c>
      <c r="O348">
        <f t="shared" si="151"/>
        <v>17.484768806119156</v>
      </c>
      <c r="P348" s="11">
        <f t="shared" si="152"/>
        <v>28.628582092882933</v>
      </c>
      <c r="Q348">
        <f t="shared" si="153"/>
        <v>38.496804950683703</v>
      </c>
      <c r="R348">
        <f t="shared" si="154"/>
        <v>0.280300803910908</v>
      </c>
      <c r="S348">
        <f t="shared" si="155"/>
        <v>0.17155030795269333</v>
      </c>
      <c r="T348" s="14">
        <f t="shared" si="156"/>
        <v>14.88157678985254</v>
      </c>
      <c r="U348" s="14">
        <f t="shared" si="157"/>
        <v>21.390811004784062</v>
      </c>
      <c r="V348">
        <f t="shared" si="158"/>
        <v>43.513568489999997</v>
      </c>
      <c r="W348">
        <f t="shared" si="159"/>
        <v>87.535523249999997</v>
      </c>
      <c r="X348">
        <f t="shared" si="160"/>
        <v>83.956898564408931</v>
      </c>
      <c r="Y348">
        <f t="shared" si="161"/>
        <v>104.00132248757289</v>
      </c>
      <c r="Z348">
        <v>68.995999999999995</v>
      </c>
      <c r="AA348">
        <f t="shared" si="162"/>
        <v>6.0999987884808725E-2</v>
      </c>
      <c r="AB348">
        <f t="shared" si="167"/>
        <v>83.956898564408931</v>
      </c>
      <c r="AC348">
        <f t="shared" si="163"/>
        <v>104.00132248757289</v>
      </c>
      <c r="AD348">
        <f t="shared" si="164"/>
        <v>87.535523249999997</v>
      </c>
      <c r="AE348">
        <f t="shared" si="165"/>
        <v>11.245068373405088</v>
      </c>
      <c r="AF348">
        <f t="shared" si="166"/>
        <v>15.121224041888425</v>
      </c>
    </row>
    <row r="349" spans="1:32" x14ac:dyDescent="0.25">
      <c r="A349">
        <v>3653.375</v>
      </c>
      <c r="B349">
        <v>2.48</v>
      </c>
      <c r="C349">
        <v>73.364999999999995</v>
      </c>
      <c r="D349">
        <f t="shared" si="140"/>
        <v>2480</v>
      </c>
      <c r="E349">
        <f t="shared" si="141"/>
        <v>4154.5696176650999</v>
      </c>
      <c r="F349">
        <f t="shared" si="142"/>
        <v>4555.7835411981196</v>
      </c>
      <c r="G349">
        <f t="shared" si="143"/>
        <v>4441.1080760580662</v>
      </c>
      <c r="H349">
        <f t="shared" si="144"/>
        <v>2482.9997131993405</v>
      </c>
      <c r="I349">
        <f t="shared" si="145"/>
        <v>2657.6355141818526</v>
      </c>
      <c r="J349">
        <f t="shared" si="146"/>
        <v>42.80591279590432</v>
      </c>
      <c r="K349">
        <f t="shared" si="147"/>
        <v>15.289913187855056</v>
      </c>
      <c r="L349">
        <f t="shared" si="148"/>
        <v>51.472805912144167</v>
      </c>
      <c r="M349">
        <f t="shared" si="149"/>
        <v>17.516305785076788</v>
      </c>
      <c r="N349">
        <f t="shared" si="150"/>
        <v>16.44019434199059</v>
      </c>
      <c r="O349">
        <f t="shared" si="151"/>
        <v>19.842835852397577</v>
      </c>
      <c r="P349" s="11">
        <f t="shared" si="152"/>
        <v>31.210544215756141</v>
      </c>
      <c r="Q349">
        <f t="shared" si="153"/>
        <v>41.033978943220397</v>
      </c>
      <c r="R349">
        <f t="shared" si="154"/>
        <v>0.29218022732237459</v>
      </c>
      <c r="S349">
        <f t="shared" si="155"/>
        <v>0.17130802141453125</v>
      </c>
      <c r="T349" s="14">
        <f t="shared" si="156"/>
        <v>16.542153270122189</v>
      </c>
      <c r="U349" s="14">
        <f t="shared" si="157"/>
        <v>23.130537752569879</v>
      </c>
      <c r="V349">
        <f t="shared" si="158"/>
        <v>43.515057355000003</v>
      </c>
      <c r="W349">
        <f t="shared" si="159"/>
        <v>87.538518374999995</v>
      </c>
      <c r="X349">
        <f t="shared" si="160"/>
        <v>85.670694629600462</v>
      </c>
      <c r="Y349">
        <f t="shared" si="161"/>
        <v>107.04058768739414</v>
      </c>
      <c r="Z349">
        <v>67.992000000000004</v>
      </c>
      <c r="AA349">
        <f t="shared" si="162"/>
        <v>4.8836335881561964E-2</v>
      </c>
      <c r="AB349">
        <f t="shared" si="167"/>
        <v>85.670694629600462</v>
      </c>
      <c r="AC349">
        <f t="shared" si="163"/>
        <v>107.04058768739414</v>
      </c>
      <c r="AD349">
        <f t="shared" si="164"/>
        <v>87.538518374999995</v>
      </c>
      <c r="AE349">
        <f t="shared" si="165"/>
        <v>12.148514928515596</v>
      </c>
      <c r="AF349">
        <f t="shared" si="166"/>
        <v>15.972227280690827</v>
      </c>
    </row>
    <row r="350" spans="1:32" x14ac:dyDescent="0.25">
      <c r="A350">
        <v>3653.5</v>
      </c>
      <c r="B350">
        <v>2.524</v>
      </c>
      <c r="C350">
        <v>70.402000000000001</v>
      </c>
      <c r="D350">
        <f t="shared" si="140"/>
        <v>2524</v>
      </c>
      <c r="E350">
        <f t="shared" si="141"/>
        <v>4329.4224595892165</v>
      </c>
      <c r="F350">
        <f t="shared" si="142"/>
        <v>4680.0864265219743</v>
      </c>
      <c r="G350">
        <f t="shared" si="143"/>
        <v>4604.8053066674247</v>
      </c>
      <c r="H350">
        <f t="shared" si="144"/>
        <v>2563.2983735912676</v>
      </c>
      <c r="I350">
        <f t="shared" si="145"/>
        <v>2709.6610162497827</v>
      </c>
      <c r="J350">
        <f t="shared" si="146"/>
        <v>47.309600655995141</v>
      </c>
      <c r="K350">
        <f t="shared" si="147"/>
        <v>16.583938345388429</v>
      </c>
      <c r="L350">
        <f t="shared" si="148"/>
        <v>55.283699414321227</v>
      </c>
      <c r="M350">
        <f t="shared" si="149"/>
        <v>18.531871365211124</v>
      </c>
      <c r="N350">
        <f t="shared" si="150"/>
        <v>18.219956683898978</v>
      </c>
      <c r="O350">
        <f t="shared" si="151"/>
        <v>22.370929335942503</v>
      </c>
      <c r="P350" s="11">
        <f t="shared" si="152"/>
        <v>33.692360210567806</v>
      </c>
      <c r="Q350">
        <f t="shared" si="153"/>
        <v>43.399134824238288</v>
      </c>
      <c r="R350">
        <f t="shared" si="154"/>
        <v>0.30435124622983462</v>
      </c>
      <c r="S350">
        <f t="shared" si="155"/>
        <v>0.17093233513667508</v>
      </c>
      <c r="T350" s="14">
        <f t="shared" si="156"/>
        <v>18.167795309403438</v>
      </c>
      <c r="U350" s="14">
        <f t="shared" si="157"/>
        <v>24.7743077427663</v>
      </c>
      <c r="V350">
        <f t="shared" si="158"/>
        <v>43.516546220000002</v>
      </c>
      <c r="W350">
        <f t="shared" si="159"/>
        <v>87.541513499999994</v>
      </c>
      <c r="X350">
        <f t="shared" si="160"/>
        <v>87.317084055371524</v>
      </c>
      <c r="Y350">
        <f t="shared" si="161"/>
        <v>109.92596712092909</v>
      </c>
      <c r="Z350">
        <v>66.561999999999998</v>
      </c>
      <c r="AA350">
        <f t="shared" si="162"/>
        <v>3.1511612410801894E-2</v>
      </c>
      <c r="AB350">
        <f t="shared" si="167"/>
        <v>87.31708405537151</v>
      </c>
      <c r="AC350">
        <f t="shared" si="163"/>
        <v>109.92596712092909</v>
      </c>
      <c r="AD350">
        <f t="shared" si="164"/>
        <v>87.541513499999994</v>
      </c>
      <c r="AE350">
        <f t="shared" si="165"/>
        <v>12.944297752843081</v>
      </c>
      <c r="AF350">
        <f t="shared" si="166"/>
        <v>16.67355210112347</v>
      </c>
    </row>
    <row r="351" spans="1:32" x14ac:dyDescent="0.25">
      <c r="A351">
        <v>3653.625</v>
      </c>
      <c r="B351">
        <v>2.5449999999999999</v>
      </c>
      <c r="C351">
        <v>68.268000000000001</v>
      </c>
      <c r="D351">
        <f t="shared" si="140"/>
        <v>2545</v>
      </c>
      <c r="E351">
        <f t="shared" si="141"/>
        <v>4464.7565477236776</v>
      </c>
      <c r="F351">
        <f t="shared" si="142"/>
        <v>4776.2954297767628</v>
      </c>
      <c r="G351">
        <f t="shared" si="143"/>
        <v>4731.5050799789069</v>
      </c>
      <c r="H351">
        <f t="shared" si="144"/>
        <v>2623.2527021864043</v>
      </c>
      <c r="I351">
        <f t="shared" si="145"/>
        <v>2748.5054257465717</v>
      </c>
      <c r="J351">
        <f t="shared" si="146"/>
        <v>50.732159872473495</v>
      </c>
      <c r="K351">
        <f t="shared" si="147"/>
        <v>17.513302312099452</v>
      </c>
      <c r="L351">
        <f t="shared" si="148"/>
        <v>58.059079992728769</v>
      </c>
      <c r="M351">
        <f t="shared" si="149"/>
        <v>19.225647881786983</v>
      </c>
      <c r="N351">
        <f t="shared" si="150"/>
        <v>19.607784229154802</v>
      </c>
      <c r="O351">
        <f t="shared" si="151"/>
        <v>24.368400616989565</v>
      </c>
      <c r="P351" s="11">
        <f t="shared" si="152"/>
        <v>35.440723696200479</v>
      </c>
      <c r="Q351">
        <f t="shared" si="153"/>
        <v>45.006768585334662</v>
      </c>
      <c r="R351">
        <f t="shared" si="154"/>
        <v>0.3137554330424927</v>
      </c>
      <c r="S351">
        <f t="shared" si="155"/>
        <v>0.17048769596916644</v>
      </c>
      <c r="T351" s="14">
        <f t="shared" si="156"/>
        <v>19.329431433465718</v>
      </c>
      <c r="U351" s="14">
        <f t="shared" si="157"/>
        <v>25.903242984336561</v>
      </c>
      <c r="V351">
        <f t="shared" si="158"/>
        <v>43.518035085000001</v>
      </c>
      <c r="W351">
        <f t="shared" si="159"/>
        <v>87.544508625000006</v>
      </c>
      <c r="X351">
        <f t="shared" si="160"/>
        <v>88.476090239284389</v>
      </c>
      <c r="Y351">
        <f t="shared" si="161"/>
        <v>111.93138065506452</v>
      </c>
      <c r="Z351">
        <v>65.194999999999993</v>
      </c>
      <c r="AA351">
        <f t="shared" si="162"/>
        <v>1.4950145988054357E-2</v>
      </c>
      <c r="AB351">
        <f t="shared" si="167"/>
        <v>88.476090239284389</v>
      </c>
      <c r="AC351">
        <f t="shared" si="163"/>
        <v>111.9313806550645</v>
      </c>
      <c r="AD351">
        <f t="shared" si="164"/>
        <v>87.544508625000006</v>
      </c>
      <c r="AE351">
        <f t="shared" si="165"/>
        <v>13.44480921741949</v>
      </c>
      <c r="AF351">
        <f t="shared" si="166"/>
        <v>17.073788399734216</v>
      </c>
    </row>
    <row r="352" spans="1:32" x14ac:dyDescent="0.25">
      <c r="A352">
        <v>3653.75</v>
      </c>
      <c r="B352">
        <v>2.5219999999999998</v>
      </c>
      <c r="C352">
        <v>68.116</v>
      </c>
      <c r="D352">
        <f t="shared" si="140"/>
        <v>2522</v>
      </c>
      <c r="E352">
        <f t="shared" si="141"/>
        <v>4474.7195959833225</v>
      </c>
      <c r="F352">
        <f t="shared" si="142"/>
        <v>4783.378160784544</v>
      </c>
      <c r="G352">
        <f t="shared" si="143"/>
        <v>4740.8324857595862</v>
      </c>
      <c r="H352">
        <f t="shared" si="144"/>
        <v>2627.5943510980378</v>
      </c>
      <c r="I352">
        <f t="shared" si="145"/>
        <v>2751.3183800764186</v>
      </c>
      <c r="J352">
        <f t="shared" si="146"/>
        <v>50.498297196871768</v>
      </c>
      <c r="K352">
        <f t="shared" si="147"/>
        <v>17.412523730432088</v>
      </c>
      <c r="L352">
        <f t="shared" si="148"/>
        <v>57.705142118515866</v>
      </c>
      <c r="M352">
        <f t="shared" si="149"/>
        <v>19.090916633593842</v>
      </c>
      <c r="N352">
        <f t="shared" si="150"/>
        <v>19.523308851328181</v>
      </c>
      <c r="O352">
        <f t="shared" si="151"/>
        <v>24.284203974713517</v>
      </c>
      <c r="P352" s="11">
        <f t="shared" si="152"/>
        <v>35.226138937067617</v>
      </c>
      <c r="Q352">
        <f t="shared" si="153"/>
        <v>44.689865224388541</v>
      </c>
      <c r="R352">
        <f t="shared" si="154"/>
        <v>0.31444634289241341</v>
      </c>
      <c r="S352">
        <f t="shared" si="155"/>
        <v>0.17044838867896003</v>
      </c>
      <c r="T352" s="14">
        <f t="shared" si="156"/>
        <v>19.186149844093919</v>
      </c>
      <c r="U352" s="14">
        <f t="shared" si="157"/>
        <v>25.679973302969138</v>
      </c>
      <c r="V352">
        <f t="shared" si="158"/>
        <v>43.519523950000007</v>
      </c>
      <c r="W352">
        <f t="shared" si="159"/>
        <v>87.547503750000004</v>
      </c>
      <c r="X352">
        <f t="shared" si="160"/>
        <v>88.333113810729174</v>
      </c>
      <c r="Y352">
        <f t="shared" si="161"/>
        <v>111.62403210371365</v>
      </c>
      <c r="Z352">
        <v>64.757999999999996</v>
      </c>
      <c r="AA352">
        <f t="shared" si="162"/>
        <v>9.6558074169200408E-3</v>
      </c>
      <c r="AB352">
        <f t="shared" si="167"/>
        <v>88.333113810729145</v>
      </c>
      <c r="AC352">
        <f t="shared" si="163"/>
        <v>111.62403210371363</v>
      </c>
      <c r="AD352">
        <f t="shared" si="164"/>
        <v>87.547503750000004</v>
      </c>
      <c r="AE352">
        <f t="shared" si="165"/>
        <v>13.309008672038935</v>
      </c>
      <c r="AF352">
        <f t="shared" si="166"/>
        <v>16.884558506006687</v>
      </c>
    </row>
    <row r="353" spans="1:32" x14ac:dyDescent="0.25">
      <c r="A353">
        <v>3653.875</v>
      </c>
      <c r="B353">
        <v>2.5099999999999998</v>
      </c>
      <c r="C353">
        <v>69.522000000000006</v>
      </c>
      <c r="D353">
        <f t="shared" si="140"/>
        <v>2510</v>
      </c>
      <c r="E353">
        <f t="shared" si="141"/>
        <v>4384.2236989729863</v>
      </c>
      <c r="F353">
        <f t="shared" si="142"/>
        <v>4719.0446275998956</v>
      </c>
      <c r="G353">
        <f t="shared" si="143"/>
        <v>4656.1102269785097</v>
      </c>
      <c r="H353">
        <f t="shared" si="144"/>
        <v>2587.7986251478997</v>
      </c>
      <c r="I353">
        <f t="shared" si="145"/>
        <v>2725.534729233324</v>
      </c>
      <c r="J353">
        <f t="shared" si="146"/>
        <v>48.245757781017304</v>
      </c>
      <c r="K353">
        <f t="shared" si="147"/>
        <v>16.808721328036572</v>
      </c>
      <c r="L353">
        <f t="shared" si="148"/>
        <v>55.896149315171385</v>
      </c>
      <c r="M353">
        <f t="shared" si="149"/>
        <v>18.645634296244992</v>
      </c>
      <c r="N353">
        <f t="shared" si="150"/>
        <v>18.604880722681401</v>
      </c>
      <c r="O353">
        <f t="shared" si="151"/>
        <v>22.958454502549198</v>
      </c>
      <c r="P353" s="11">
        <f t="shared" si="152"/>
        <v>34.095869306245476</v>
      </c>
      <c r="Q353">
        <f t="shared" si="153"/>
        <v>43.659547520492239</v>
      </c>
      <c r="R353">
        <f t="shared" si="154"/>
        <v>0.3081629138668871</v>
      </c>
      <c r="S353">
        <f t="shared" si="155"/>
        <v>0.17077131372475599</v>
      </c>
      <c r="T353" s="14">
        <f t="shared" si="156"/>
        <v>18.434713927171646</v>
      </c>
      <c r="U353" s="14">
        <f t="shared" si="157"/>
        <v>24.956549081648642</v>
      </c>
      <c r="V353">
        <f t="shared" si="158"/>
        <v>43.521012815000006</v>
      </c>
      <c r="W353">
        <f t="shared" si="159"/>
        <v>87.550498875000002</v>
      </c>
      <c r="X353">
        <f t="shared" si="160"/>
        <v>87.585524499245068</v>
      </c>
      <c r="Y353">
        <f t="shared" si="161"/>
        <v>110.33319834066397</v>
      </c>
      <c r="Z353">
        <v>64.313000000000002</v>
      </c>
      <c r="AA353">
        <f t="shared" si="162"/>
        <v>4.2645473158794281E-3</v>
      </c>
      <c r="AB353">
        <f t="shared" si="167"/>
        <v>87.585524499245054</v>
      </c>
      <c r="AC353">
        <f t="shared" si="163"/>
        <v>110.33319834066396</v>
      </c>
      <c r="AD353">
        <f t="shared" si="164"/>
        <v>87.550498875000002</v>
      </c>
      <c r="AE353">
        <f t="shared" si="165"/>
        <v>12.82836032882237</v>
      </c>
      <c r="AF353">
        <f t="shared" si="166"/>
        <v>16.426635213656972</v>
      </c>
    </row>
    <row r="354" spans="1:32" x14ac:dyDescent="0.25">
      <c r="A354">
        <v>3654</v>
      </c>
      <c r="B354">
        <v>2.4900000000000002</v>
      </c>
      <c r="C354">
        <v>71.537999999999997</v>
      </c>
      <c r="D354">
        <f t="shared" si="140"/>
        <v>2490</v>
      </c>
      <c r="E354">
        <f t="shared" si="141"/>
        <v>4260.6726495009652</v>
      </c>
      <c r="F354">
        <f t="shared" si="142"/>
        <v>4631.2121865302361</v>
      </c>
      <c r="G354">
        <f t="shared" si="143"/>
        <v>4540.4417344628037</v>
      </c>
      <c r="H354">
        <f t="shared" si="144"/>
        <v>2532.1197340813924</v>
      </c>
      <c r="I354">
        <f t="shared" si="145"/>
        <v>2689.4603757113346</v>
      </c>
      <c r="J354">
        <f t="shared" si="146"/>
        <v>45.20179525125188</v>
      </c>
      <c r="K354">
        <f t="shared" si="147"/>
        <v>15.96495956583381</v>
      </c>
      <c r="L354">
        <f t="shared" si="148"/>
        <v>53.405834528498765</v>
      </c>
      <c r="M354">
        <f t="shared" si="149"/>
        <v>18.01066081017817</v>
      </c>
      <c r="N354">
        <f t="shared" si="150"/>
        <v>17.384512908142426</v>
      </c>
      <c r="O354">
        <f t="shared" si="151"/>
        <v>21.20635636981482</v>
      </c>
      <c r="P354" s="11">
        <f t="shared" si="152"/>
        <v>32.496403435338422</v>
      </c>
      <c r="Q354">
        <f t="shared" si="153"/>
        <v>42.184657247539228</v>
      </c>
      <c r="R354">
        <f t="shared" si="154"/>
        <v>0.29956564895793097</v>
      </c>
      <c r="S354">
        <f t="shared" si="155"/>
        <v>0.17110242905967876</v>
      </c>
      <c r="T354" s="14">
        <f t="shared" si="156"/>
        <v>17.380925188079747</v>
      </c>
      <c r="U354" s="14">
        <f t="shared" si="157"/>
        <v>23.92766255291578</v>
      </c>
      <c r="V354">
        <f t="shared" si="158"/>
        <v>43.522501679999998</v>
      </c>
      <c r="W354">
        <f t="shared" si="159"/>
        <v>87.553494000000001</v>
      </c>
      <c r="X354">
        <f t="shared" si="160"/>
        <v>86.527652182643024</v>
      </c>
      <c r="Y354">
        <f t="shared" si="161"/>
        <v>108.50065837106038</v>
      </c>
      <c r="Z354">
        <v>65.299000000000007</v>
      </c>
      <c r="AA354">
        <f t="shared" si="162"/>
        <v>1.6210125876837064E-2</v>
      </c>
      <c r="AB354">
        <f t="shared" si="167"/>
        <v>86.52765218264301</v>
      </c>
      <c r="AC354">
        <f t="shared" si="163"/>
        <v>108.50065837106038</v>
      </c>
      <c r="AD354">
        <f t="shared" si="164"/>
        <v>87.553494000000001</v>
      </c>
      <c r="AE354">
        <f t="shared" si="165"/>
        <v>12.339792768736043</v>
      </c>
      <c r="AF354">
        <f t="shared" si="166"/>
        <v>16.018693560676244</v>
      </c>
    </row>
    <row r="355" spans="1:32" x14ac:dyDescent="0.25">
      <c r="A355">
        <v>3654.125</v>
      </c>
      <c r="B355">
        <v>2.464</v>
      </c>
      <c r="C355">
        <v>73.741</v>
      </c>
      <c r="D355">
        <f t="shared" si="140"/>
        <v>2464</v>
      </c>
      <c r="E355">
        <f t="shared" si="141"/>
        <v>4133.3857691108069</v>
      </c>
      <c r="F355">
        <f t="shared" si="142"/>
        <v>4540.7239432608721</v>
      </c>
      <c r="G355">
        <f t="shared" si="143"/>
        <v>4421.2757570415379</v>
      </c>
      <c r="H355">
        <f t="shared" si="144"/>
        <v>2473.0426156658814</v>
      </c>
      <c r="I355">
        <f t="shared" si="145"/>
        <v>2651.1843106899241</v>
      </c>
      <c r="J355">
        <f t="shared" si="146"/>
        <v>42.097139185732985</v>
      </c>
      <c r="K355">
        <f t="shared" si="147"/>
        <v>15.069675615208476</v>
      </c>
      <c r="L355">
        <f t="shared" si="148"/>
        <v>50.80318056081591</v>
      </c>
      <c r="M355">
        <f t="shared" si="149"/>
        <v>17.318909606148079</v>
      </c>
      <c r="N355">
        <f t="shared" si="150"/>
        <v>16.165361348519752</v>
      </c>
      <c r="O355">
        <f t="shared" si="151"/>
        <v>19.468214555101191</v>
      </c>
      <c r="P355" s="11">
        <f t="shared" si="152"/>
        <v>30.778052129109515</v>
      </c>
      <c r="Q355">
        <f t="shared" si="153"/>
        <v>40.572750291224978</v>
      </c>
      <c r="R355">
        <f t="shared" si="154"/>
        <v>0.29070686026668963</v>
      </c>
      <c r="S355">
        <f t="shared" si="155"/>
        <v>0.17134251560565825</v>
      </c>
      <c r="T355" s="14">
        <f t="shared" si="156"/>
        <v>16.261764837785403</v>
      </c>
      <c r="U355" s="14">
        <f t="shared" si="157"/>
        <v>22.812426855734802</v>
      </c>
      <c r="V355">
        <f t="shared" si="158"/>
        <v>43.523990545000004</v>
      </c>
      <c r="W355">
        <f t="shared" si="159"/>
        <v>87.556489124999999</v>
      </c>
      <c r="X355">
        <f t="shared" si="160"/>
        <v>85.392823055319525</v>
      </c>
      <c r="Y355">
        <f t="shared" si="161"/>
        <v>106.52189277482019</v>
      </c>
      <c r="Z355">
        <v>68.38</v>
      </c>
      <c r="AA355">
        <f t="shared" si="162"/>
        <v>5.3537030082019807E-2</v>
      </c>
      <c r="AB355">
        <f t="shared" si="167"/>
        <v>85.392823055319525</v>
      </c>
      <c r="AC355">
        <f t="shared" si="163"/>
        <v>106.52189277482019</v>
      </c>
      <c r="AD355">
        <f t="shared" si="164"/>
        <v>87.556489124999999</v>
      </c>
      <c r="AE355">
        <f t="shared" si="165"/>
        <v>12.022367820037516</v>
      </c>
      <c r="AF355">
        <f t="shared" si="166"/>
        <v>15.848323520457743</v>
      </c>
    </row>
    <row r="356" spans="1:32" x14ac:dyDescent="0.25">
      <c r="A356">
        <v>3654.25</v>
      </c>
      <c r="B356">
        <v>2.4380000000000002</v>
      </c>
      <c r="C356">
        <v>75.512</v>
      </c>
      <c r="D356">
        <f t="shared" si="140"/>
        <v>2438</v>
      </c>
      <c r="E356">
        <f t="shared" si="141"/>
        <v>4036.4445386163788</v>
      </c>
      <c r="F356">
        <f t="shared" si="142"/>
        <v>4471.8084225023831</v>
      </c>
      <c r="G356">
        <f t="shared" si="143"/>
        <v>4330.5193770526539</v>
      </c>
      <c r="H356">
        <f t="shared" si="144"/>
        <v>2426.8161986640698</v>
      </c>
      <c r="I356">
        <f t="shared" si="145"/>
        <v>2621.2342151144508</v>
      </c>
      <c r="J356">
        <f t="shared" si="146"/>
        <v>39.722052443488771</v>
      </c>
      <c r="K356">
        <f t="shared" si="147"/>
        <v>14.358447069795719</v>
      </c>
      <c r="L356">
        <f t="shared" si="148"/>
        <v>48.752858043719208</v>
      </c>
      <c r="M356">
        <f t="shared" si="149"/>
        <v>16.751178159966504</v>
      </c>
      <c r="N356">
        <f t="shared" si="150"/>
        <v>15.250501723786201</v>
      </c>
      <c r="O356">
        <f t="shared" si="151"/>
        <v>18.175365472681644</v>
      </c>
      <c r="P356" s="11">
        <f t="shared" si="152"/>
        <v>29.399347158468274</v>
      </c>
      <c r="Q356">
        <f t="shared" si="153"/>
        <v>39.247398147876027</v>
      </c>
      <c r="R356">
        <f t="shared" si="154"/>
        <v>0.28397517784541843</v>
      </c>
      <c r="S356">
        <f t="shared" si="155"/>
        <v>0.17148172424292643</v>
      </c>
      <c r="T356" s="14">
        <f t="shared" si="156"/>
        <v>15.373896989028152</v>
      </c>
      <c r="U356" s="14">
        <f t="shared" si="157"/>
        <v>21.902877042182396</v>
      </c>
      <c r="V356">
        <f t="shared" si="158"/>
        <v>43.525479410000003</v>
      </c>
      <c r="W356">
        <f t="shared" si="159"/>
        <v>87.559484249999997</v>
      </c>
      <c r="X356">
        <f t="shared" si="160"/>
        <v>84.483354026542742</v>
      </c>
      <c r="Y356">
        <f t="shared" si="161"/>
        <v>104.91979138170188</v>
      </c>
      <c r="Z356">
        <v>73.491</v>
      </c>
      <c r="AA356">
        <f t="shared" si="162"/>
        <v>0.11545777250093894</v>
      </c>
      <c r="AB356">
        <f t="shared" si="167"/>
        <v>84.483354026542727</v>
      </c>
      <c r="AC356">
        <f t="shared" si="163"/>
        <v>104.91979138170187</v>
      </c>
      <c r="AD356">
        <f t="shared" si="164"/>
        <v>87.559484249999997</v>
      </c>
      <c r="AE356">
        <f t="shared" si="165"/>
        <v>12.01478359906268</v>
      </c>
      <c r="AF356">
        <f t="shared" si="166"/>
        <v>16.039437645715122</v>
      </c>
    </row>
    <row r="357" spans="1:32" x14ac:dyDescent="0.25">
      <c r="A357">
        <v>3654.375</v>
      </c>
      <c r="B357">
        <v>2.4159999999999999</v>
      </c>
      <c r="C357">
        <v>76.042000000000002</v>
      </c>
      <c r="D357">
        <f t="shared" si="140"/>
        <v>2416</v>
      </c>
      <c r="E357">
        <f t="shared" si="141"/>
        <v>4008.3111964440704</v>
      </c>
      <c r="F357">
        <f t="shared" si="142"/>
        <v>4451.8084295520894</v>
      </c>
      <c r="G357">
        <f t="shared" si="143"/>
        <v>4304.1809421109392</v>
      </c>
      <c r="H357">
        <f t="shared" si="144"/>
        <v>2413.1928273453323</v>
      </c>
      <c r="I357">
        <f t="shared" si="145"/>
        <v>2612.4076328370406</v>
      </c>
      <c r="J357">
        <f t="shared" si="146"/>
        <v>38.816805692453968</v>
      </c>
      <c r="K357">
        <f t="shared" si="147"/>
        <v>14.069575086633517</v>
      </c>
      <c r="L357">
        <f t="shared" si="148"/>
        <v>47.881733476929398</v>
      </c>
      <c r="M357">
        <f t="shared" si="149"/>
        <v>16.488411514494235</v>
      </c>
      <c r="N357">
        <f t="shared" si="150"/>
        <v>14.904910447940928</v>
      </c>
      <c r="O357">
        <f t="shared" si="151"/>
        <v>17.707472042585863</v>
      </c>
      <c r="P357" s="11">
        <f t="shared" si="152"/>
        <v>28.828867285866885</v>
      </c>
      <c r="Q357">
        <f t="shared" si="153"/>
        <v>38.63295476094121</v>
      </c>
      <c r="R357">
        <f t="shared" si="154"/>
        <v>0.28202609560998981</v>
      </c>
      <c r="S357">
        <f t="shared" si="155"/>
        <v>0.1715183942061578</v>
      </c>
      <c r="T357" s="14">
        <f t="shared" si="156"/>
        <v>15.009223817521409</v>
      </c>
      <c r="U357" s="14">
        <f t="shared" si="157"/>
        <v>21.483528955307797</v>
      </c>
      <c r="V357">
        <f t="shared" si="158"/>
        <v>43.526968275000002</v>
      </c>
      <c r="W357">
        <f t="shared" si="159"/>
        <v>87.562479374999995</v>
      </c>
      <c r="X357">
        <f t="shared" si="160"/>
        <v>84.100509161900106</v>
      </c>
      <c r="Y357">
        <f t="shared" si="161"/>
        <v>104.21637120958309</v>
      </c>
      <c r="Z357">
        <v>79.733999999999995</v>
      </c>
      <c r="AA357">
        <f t="shared" si="162"/>
        <v>0.19109291140160645</v>
      </c>
      <c r="AB357">
        <f t="shared" si="167"/>
        <v>84.100509161900135</v>
      </c>
      <c r="AC357">
        <f t="shared" si="163"/>
        <v>104.2163712095831</v>
      </c>
      <c r="AD357">
        <f t="shared" si="164"/>
        <v>87.562479374999995</v>
      </c>
      <c r="AE357">
        <f t="shared" si="165"/>
        <v>12.417614618636241</v>
      </c>
      <c r="AF357">
        <f t="shared" si="166"/>
        <v>16.640582477403107</v>
      </c>
    </row>
    <row r="358" spans="1:32" x14ac:dyDescent="0.25">
      <c r="A358">
        <v>3654.5</v>
      </c>
      <c r="B358">
        <v>2.4159999999999999</v>
      </c>
      <c r="C358">
        <v>75.082999999999998</v>
      </c>
      <c r="D358">
        <f t="shared" si="140"/>
        <v>2416</v>
      </c>
      <c r="E358">
        <f t="shared" si="141"/>
        <v>4059.5074783905811</v>
      </c>
      <c r="F358">
        <f t="shared" si="142"/>
        <v>4488.2038663878639</v>
      </c>
      <c r="G358">
        <f t="shared" si="143"/>
        <v>4352.1109012692623</v>
      </c>
      <c r="H358">
        <f t="shared" si="144"/>
        <v>2437.913625010915</v>
      </c>
      <c r="I358">
        <f t="shared" si="145"/>
        <v>2628.4242376445718</v>
      </c>
      <c r="J358">
        <f t="shared" si="146"/>
        <v>39.814715936535478</v>
      </c>
      <c r="K358">
        <f t="shared" si="147"/>
        <v>14.359309588721485</v>
      </c>
      <c r="L358">
        <f t="shared" si="148"/>
        <v>48.667841054161677</v>
      </c>
      <c r="M358">
        <f t="shared" si="149"/>
        <v>16.691211358858475</v>
      </c>
      <c r="N358">
        <f t="shared" si="150"/>
        <v>15.285418336444728</v>
      </c>
      <c r="O358">
        <f t="shared" si="151"/>
        <v>18.263433577340528</v>
      </c>
      <c r="P358" s="11">
        <f t="shared" si="152"/>
        <v>29.383566399756049</v>
      </c>
      <c r="Q358">
        <f t="shared" si="153"/>
        <v>39.105864500618765</v>
      </c>
      <c r="R358">
        <f t="shared" si="154"/>
        <v>0.28557471114635796</v>
      </c>
      <c r="S358">
        <f t="shared" si="155"/>
        <v>0.17145076111759344</v>
      </c>
      <c r="T358" s="14">
        <f t="shared" si="156"/>
        <v>15.363787726897817</v>
      </c>
      <c r="U358" s="14">
        <f t="shared" si="157"/>
        <v>21.80615063381547</v>
      </c>
      <c r="V358">
        <f t="shared" si="158"/>
        <v>43.528457139999993</v>
      </c>
      <c r="W358">
        <f t="shared" si="159"/>
        <v>87.565474499999993</v>
      </c>
      <c r="X358">
        <f t="shared" si="160"/>
        <v>84.461754392520263</v>
      </c>
      <c r="Y358">
        <f t="shared" si="161"/>
        <v>104.82503225032761</v>
      </c>
      <c r="Z358">
        <v>84.197999999999993</v>
      </c>
      <c r="AA358">
        <f t="shared" si="162"/>
        <v>0.24517512508934949</v>
      </c>
      <c r="AB358">
        <f t="shared" si="167"/>
        <v>84.461754392520248</v>
      </c>
      <c r="AC358">
        <f t="shared" si="163"/>
        <v>104.8250322503276</v>
      </c>
      <c r="AD358">
        <f t="shared" si="164"/>
        <v>87.565474499999993</v>
      </c>
      <c r="AE358">
        <f t="shared" si="165"/>
        <v>13.120038940467676</v>
      </c>
      <c r="AF358">
        <f t="shared" si="166"/>
        <v>17.461136543759725</v>
      </c>
    </row>
    <row r="359" spans="1:32" x14ac:dyDescent="0.25">
      <c r="A359">
        <v>3654.625</v>
      </c>
      <c r="B359">
        <v>2.4340000000000002</v>
      </c>
      <c r="C359">
        <v>73.308000000000007</v>
      </c>
      <c r="D359">
        <f t="shared" si="140"/>
        <v>2434</v>
      </c>
      <c r="E359">
        <f t="shared" si="141"/>
        <v>4157.7999672614169</v>
      </c>
      <c r="F359">
        <f t="shared" si="142"/>
        <v>4558.079996726141</v>
      </c>
      <c r="G359">
        <f t="shared" si="143"/>
        <v>4444.1323293501382</v>
      </c>
      <c r="H359">
        <f t="shared" si="144"/>
        <v>2484.5136197204993</v>
      </c>
      <c r="I359">
        <f t="shared" si="145"/>
        <v>2658.616374216911</v>
      </c>
      <c r="J359">
        <f t="shared" si="146"/>
        <v>42.077289581925498</v>
      </c>
      <c r="K359">
        <f t="shared" si="147"/>
        <v>15.024614493287585</v>
      </c>
      <c r="L359">
        <f t="shared" si="148"/>
        <v>50.569010986454821</v>
      </c>
      <c r="M359">
        <f t="shared" si="149"/>
        <v>17.204098655468904</v>
      </c>
      <c r="N359">
        <f t="shared" si="150"/>
        <v>16.160813675517012</v>
      </c>
      <c r="O359">
        <f t="shared" si="151"/>
        <v>19.512131343313101</v>
      </c>
      <c r="P359" s="11">
        <f t="shared" si="152"/>
        <v>30.666401827093164</v>
      </c>
      <c r="Q359">
        <f t="shared" si="153"/>
        <v>40.302410887977707</v>
      </c>
      <c r="R359">
        <f t="shared" si="154"/>
        <v>0.29240495448855458</v>
      </c>
      <c r="S359">
        <f t="shared" si="155"/>
        <v>0.17130259756927818</v>
      </c>
      <c r="T359" s="14">
        <f t="shared" si="156"/>
        <v>16.189524383459567</v>
      </c>
      <c r="U359" s="14">
        <f t="shared" si="157"/>
        <v>22.626350343630083</v>
      </c>
      <c r="V359">
        <f t="shared" si="158"/>
        <v>43.529946004999999</v>
      </c>
      <c r="W359">
        <f t="shared" si="159"/>
        <v>87.568469625000006</v>
      </c>
      <c r="X359">
        <f t="shared" si="160"/>
        <v>85.311950514207922</v>
      </c>
      <c r="Y359">
        <f t="shared" si="161"/>
        <v>106.30095087388</v>
      </c>
      <c r="Z359">
        <v>87.802999999999997</v>
      </c>
      <c r="AA359">
        <f t="shared" si="162"/>
        <v>0.28885038950339831</v>
      </c>
      <c r="AB359">
        <f t="shared" si="167"/>
        <v>85.311950514207922</v>
      </c>
      <c r="AC359">
        <f t="shared" si="163"/>
        <v>106.30095087387998</v>
      </c>
      <c r="AD359">
        <f t="shared" si="164"/>
        <v>87.568469625000006</v>
      </c>
      <c r="AE359">
        <f t="shared" si="165"/>
        <v>14.083484634616816</v>
      </c>
      <c r="AF359">
        <f t="shared" si="166"/>
        <v>18.508802815509494</v>
      </c>
    </row>
    <row r="360" spans="1:32" x14ac:dyDescent="0.25">
      <c r="A360">
        <v>3654.75</v>
      </c>
      <c r="B360">
        <v>2.4569999999999999</v>
      </c>
      <c r="C360">
        <v>71.292000000000002</v>
      </c>
      <c r="D360">
        <f t="shared" si="140"/>
        <v>2457</v>
      </c>
      <c r="E360">
        <f t="shared" si="141"/>
        <v>4275.3745160747349</v>
      </c>
      <c r="F360">
        <f t="shared" si="142"/>
        <v>4641.6637434775294</v>
      </c>
      <c r="G360">
        <f t="shared" si="143"/>
        <v>4554.205621949166</v>
      </c>
      <c r="H360">
        <f t="shared" si="144"/>
        <v>2538.8292387204037</v>
      </c>
      <c r="I360">
        <f t="shared" si="145"/>
        <v>2693.8074637669497</v>
      </c>
      <c r="J360">
        <f t="shared" si="146"/>
        <v>44.911078559887031</v>
      </c>
      <c r="K360">
        <f t="shared" si="147"/>
        <v>15.836971640608652</v>
      </c>
      <c r="L360">
        <f t="shared" si="148"/>
        <v>52.936168949561484</v>
      </c>
      <c r="M360">
        <f t="shared" si="149"/>
        <v>17.829462887586914</v>
      </c>
      <c r="N360">
        <f t="shared" si="150"/>
        <v>17.277243174387657</v>
      </c>
      <c r="O360">
        <f t="shared" si="151"/>
        <v>21.105394285500267</v>
      </c>
      <c r="P360" s="11">
        <f t="shared" si="152"/>
        <v>32.222970847358056</v>
      </c>
      <c r="Q360">
        <f t="shared" si="153"/>
        <v>41.759055097851238</v>
      </c>
      <c r="R360">
        <f t="shared" si="154"/>
        <v>0.30058921290198076</v>
      </c>
      <c r="S360">
        <f t="shared" si="155"/>
        <v>0.17106879105495645</v>
      </c>
      <c r="T360" s="14">
        <f t="shared" si="156"/>
        <v>17.20192766326975</v>
      </c>
      <c r="U360" s="14">
        <f t="shared" si="157"/>
        <v>23.632251744870143</v>
      </c>
      <c r="V360">
        <f t="shared" si="158"/>
        <v>43.531434869999998</v>
      </c>
      <c r="W360">
        <f t="shared" si="159"/>
        <v>87.571464750000004</v>
      </c>
      <c r="X360">
        <f t="shared" si="160"/>
        <v>86.348443655377991</v>
      </c>
      <c r="Y360">
        <f t="shared" si="161"/>
        <v>108.10038837823402</v>
      </c>
      <c r="Z360">
        <v>89.561000000000007</v>
      </c>
      <c r="AA360">
        <f t="shared" si="162"/>
        <v>0.31014889570031873</v>
      </c>
      <c r="AB360">
        <f t="shared" si="167"/>
        <v>86.348443655377991</v>
      </c>
      <c r="AC360">
        <f t="shared" si="163"/>
        <v>108.10038837823402</v>
      </c>
      <c r="AD360">
        <f t="shared" si="164"/>
        <v>87.571464750000004</v>
      </c>
      <c r="AE360">
        <f t="shared" si="165"/>
        <v>14.998507058236008</v>
      </c>
      <c r="AF360">
        <f t="shared" si="166"/>
        <v>19.437173735386352</v>
      </c>
    </row>
    <row r="361" spans="1:32" x14ac:dyDescent="0.25">
      <c r="A361">
        <v>3654.875</v>
      </c>
      <c r="B361">
        <v>2.48</v>
      </c>
      <c r="C361">
        <v>69.525000000000006</v>
      </c>
      <c r="D361">
        <f t="shared" si="140"/>
        <v>2480</v>
      </c>
      <c r="E361">
        <f t="shared" si="141"/>
        <v>4384.0345199568492</v>
      </c>
      <c r="F361">
        <f t="shared" si="142"/>
        <v>4718.9101402373235</v>
      </c>
      <c r="G361">
        <f t="shared" si="143"/>
        <v>4655.9331175836014</v>
      </c>
      <c r="H361">
        <f t="shared" si="144"/>
        <v>2587.7145758695842</v>
      </c>
      <c r="I361">
        <f t="shared" si="145"/>
        <v>2725.4802737059035</v>
      </c>
      <c r="J361">
        <f t="shared" si="146"/>
        <v>47.665001506989739</v>
      </c>
      <c r="K361">
        <f t="shared" si="147"/>
        <v>16.606741480896396</v>
      </c>
      <c r="L361">
        <f t="shared" si="148"/>
        <v>55.224920020853894</v>
      </c>
      <c r="M361">
        <f t="shared" si="149"/>
        <v>18.422041951452815</v>
      </c>
      <c r="N361">
        <f t="shared" si="150"/>
        <v>18.380836117948263</v>
      </c>
      <c r="O361">
        <f t="shared" si="151"/>
        <v>22.681596278712348</v>
      </c>
      <c r="P361" s="11">
        <f t="shared" si="152"/>
        <v>33.686344490536733</v>
      </c>
      <c r="Q361">
        <f t="shared" si="153"/>
        <v>43.13601855510629</v>
      </c>
      <c r="R361">
        <f t="shared" si="154"/>
        <v>0.30814976258025933</v>
      </c>
      <c r="S361">
        <f t="shared" si="155"/>
        <v>0.17077191195149952</v>
      </c>
      <c r="T361" s="14">
        <f t="shared" si="156"/>
        <v>18.163821370176869</v>
      </c>
      <c r="U361" s="14">
        <f t="shared" si="157"/>
        <v>24.590424231719449</v>
      </c>
      <c r="V361">
        <f t="shared" si="158"/>
        <v>43.532923734999997</v>
      </c>
      <c r="W361">
        <f t="shared" si="159"/>
        <v>87.574459875000002</v>
      </c>
      <c r="X361">
        <f t="shared" si="160"/>
        <v>87.325595864883383</v>
      </c>
      <c r="Y361">
        <f t="shared" si="161"/>
        <v>109.80048704565581</v>
      </c>
      <c r="Z361">
        <v>88.774000000000001</v>
      </c>
      <c r="AA361">
        <f t="shared" si="162"/>
        <v>0.30061424019578153</v>
      </c>
      <c r="AB361">
        <f t="shared" si="167"/>
        <v>87.325595864883383</v>
      </c>
      <c r="AC361">
        <f t="shared" si="163"/>
        <v>109.80048704565583</v>
      </c>
      <c r="AD361">
        <f t="shared" si="164"/>
        <v>87.574459875000002</v>
      </c>
      <c r="AE361">
        <f t="shared" si="165"/>
        <v>15.585969349700123</v>
      </c>
      <c r="AF361">
        <f t="shared" si="166"/>
        <v>19.95813654571073</v>
      </c>
    </row>
    <row r="362" spans="1:32" x14ac:dyDescent="0.25">
      <c r="A362">
        <v>3655</v>
      </c>
      <c r="B362">
        <v>2.5019999999999998</v>
      </c>
      <c r="C362">
        <v>68.320999999999998</v>
      </c>
      <c r="D362">
        <f t="shared" si="140"/>
        <v>2502</v>
      </c>
      <c r="E362">
        <f t="shared" si="141"/>
        <v>4461.2930138610382</v>
      </c>
      <c r="F362">
        <f t="shared" si="142"/>
        <v>4773.8332035538115</v>
      </c>
      <c r="G362">
        <f t="shared" si="143"/>
        <v>4728.2625195767032</v>
      </c>
      <c r="H362">
        <f t="shared" si="144"/>
        <v>2621.7411104011062</v>
      </c>
      <c r="I362">
        <f t="shared" si="145"/>
        <v>2747.5260654288768</v>
      </c>
      <c r="J362">
        <f t="shared" si="146"/>
        <v>49.797644659524316</v>
      </c>
      <c r="K362">
        <f t="shared" si="147"/>
        <v>17.197563177817997</v>
      </c>
      <c r="L362">
        <f t="shared" si="148"/>
        <v>57.019287605292824</v>
      </c>
      <c r="M362">
        <f t="shared" si="149"/>
        <v>18.887346499488132</v>
      </c>
      <c r="N362">
        <f t="shared" si="150"/>
        <v>19.244594606316561</v>
      </c>
      <c r="O362">
        <f t="shared" si="151"/>
        <v>23.90988558529564</v>
      </c>
      <c r="P362" s="11">
        <f t="shared" si="152"/>
        <v>34.805419975349949</v>
      </c>
      <c r="Q362">
        <f t="shared" si="153"/>
        <v>44.215321003242558</v>
      </c>
      <c r="R362">
        <f t="shared" si="154"/>
        <v>0.31351519083375384</v>
      </c>
      <c r="S362">
        <f t="shared" si="155"/>
        <v>0.17050113430282116</v>
      </c>
      <c r="T362" s="14">
        <f t="shared" si="156"/>
        <v>18.905799935929551</v>
      </c>
      <c r="U362" s="14">
        <f t="shared" si="157"/>
        <v>25.346306520511842</v>
      </c>
      <c r="V362">
        <f t="shared" si="158"/>
        <v>43.534412600000003</v>
      </c>
      <c r="W362">
        <f t="shared" si="159"/>
        <v>87.577455</v>
      </c>
      <c r="X362">
        <f t="shared" si="160"/>
        <v>88.073890695081346</v>
      </c>
      <c r="Y362">
        <f t="shared" si="161"/>
        <v>111.11645342445686</v>
      </c>
      <c r="Z362">
        <v>85.257000000000005</v>
      </c>
      <c r="AA362">
        <f t="shared" si="162"/>
        <v>0.25800511261070264</v>
      </c>
      <c r="AB362">
        <f t="shared" si="167"/>
        <v>88.073890695081346</v>
      </c>
      <c r="AC362">
        <f t="shared" si="163"/>
        <v>111.11645342445686</v>
      </c>
      <c r="AD362">
        <f t="shared" si="164"/>
        <v>87.577455</v>
      </c>
      <c r="AE362">
        <f t="shared" si="165"/>
        <v>15.671192244982095</v>
      </c>
      <c r="AF362">
        <f t="shared" si="166"/>
        <v>19.908014214629283</v>
      </c>
    </row>
    <row r="363" spans="1:32" x14ac:dyDescent="0.25">
      <c r="A363">
        <v>3655.125</v>
      </c>
      <c r="B363">
        <v>2.52</v>
      </c>
      <c r="C363">
        <v>67.611999999999995</v>
      </c>
      <c r="D363">
        <f t="shared" si="140"/>
        <v>2520</v>
      </c>
      <c r="E363">
        <f t="shared" si="141"/>
        <v>4508.0754895580667</v>
      </c>
      <c r="F363">
        <f t="shared" si="142"/>
        <v>4807.0908655268295</v>
      </c>
      <c r="G363">
        <f t="shared" si="143"/>
        <v>4772.0602733242613</v>
      </c>
      <c r="H363">
        <f t="shared" si="144"/>
        <v>2642.0599840125033</v>
      </c>
      <c r="I363">
        <f t="shared" si="145"/>
        <v>2760.6906636417011</v>
      </c>
      <c r="J363">
        <f t="shared" si="146"/>
        <v>51.213316441276589</v>
      </c>
      <c r="K363">
        <f t="shared" si="147"/>
        <v>17.590812016982778</v>
      </c>
      <c r="L363">
        <f t="shared" si="148"/>
        <v>58.232468925367343</v>
      </c>
      <c r="M363">
        <f t="shared" si="149"/>
        <v>19.20596060960251</v>
      </c>
      <c r="N363">
        <f t="shared" si="150"/>
        <v>19.820547706162323</v>
      </c>
      <c r="O363">
        <f t="shared" si="151"/>
        <v>24.723889437953449</v>
      </c>
      <c r="P363" s="11">
        <f t="shared" si="152"/>
        <v>35.550354641201274</v>
      </c>
      <c r="Q363">
        <f t="shared" si="153"/>
        <v>44.953840053303203</v>
      </c>
      <c r="R363">
        <f t="shared" si="154"/>
        <v>0.31675764121544775</v>
      </c>
      <c r="S363">
        <f t="shared" si="155"/>
        <v>0.17030959729312858</v>
      </c>
      <c r="T363" s="14">
        <f t="shared" si="156"/>
        <v>19.402709204704728</v>
      </c>
      <c r="U363" s="14">
        <f t="shared" si="157"/>
        <v>25.865928263974219</v>
      </c>
      <c r="V363">
        <f t="shared" si="158"/>
        <v>43.535901465000002</v>
      </c>
      <c r="W363">
        <f t="shared" si="159"/>
        <v>87.580450124999999</v>
      </c>
      <c r="X363">
        <f t="shared" si="160"/>
        <v>88.572198190190122</v>
      </c>
      <c r="Y363">
        <f t="shared" si="161"/>
        <v>112.00347013390517</v>
      </c>
      <c r="Z363">
        <v>79.727000000000004</v>
      </c>
      <c r="AA363">
        <f t="shared" si="162"/>
        <v>0.1910081050629385</v>
      </c>
      <c r="AB363">
        <f t="shared" si="167"/>
        <v>88.572198190190122</v>
      </c>
      <c r="AC363">
        <f t="shared" si="163"/>
        <v>112.00347013390518</v>
      </c>
      <c r="AD363">
        <f t="shared" si="164"/>
        <v>87.580450124999999</v>
      </c>
      <c r="AE363">
        <f t="shared" si="165"/>
        <v>15.311918037130436</v>
      </c>
      <c r="AF363">
        <f t="shared" si="166"/>
        <v>19.362099796121495</v>
      </c>
    </row>
    <row r="364" spans="1:32" x14ac:dyDescent="0.25">
      <c r="A364">
        <v>3655.25</v>
      </c>
      <c r="B364">
        <v>2.5430000000000001</v>
      </c>
      <c r="C364">
        <v>67.194000000000003</v>
      </c>
      <c r="D364">
        <f t="shared" si="140"/>
        <v>2543</v>
      </c>
      <c r="E364">
        <f t="shared" si="141"/>
        <v>4536.1192963657468</v>
      </c>
      <c r="F364">
        <f t="shared" si="142"/>
        <v>4827.0272077864092</v>
      </c>
      <c r="G364">
        <f t="shared" si="143"/>
        <v>4798.3148852576114</v>
      </c>
      <c r="H364">
        <f t="shared" si="144"/>
        <v>2654.1393129648095</v>
      </c>
      <c r="I364">
        <f t="shared" si="145"/>
        <v>2768.5168608698996</v>
      </c>
      <c r="J364">
        <f t="shared" si="146"/>
        <v>52.325729942801246</v>
      </c>
      <c r="K364">
        <f t="shared" si="147"/>
        <v>17.914050317746167</v>
      </c>
      <c r="L364">
        <f t="shared" si="148"/>
        <v>59.252387403358185</v>
      </c>
      <c r="M364">
        <f t="shared" si="149"/>
        <v>19.491295503485908</v>
      </c>
      <c r="N364">
        <f t="shared" si="150"/>
        <v>20.269796396386369</v>
      </c>
      <c r="O364">
        <f t="shared" si="151"/>
        <v>25.343597952308905</v>
      </c>
      <c r="P364" s="11">
        <f t="shared" si="152"/>
        <v>36.171798386149518</v>
      </c>
      <c r="Q364">
        <f t="shared" si="153"/>
        <v>45.616806508101135</v>
      </c>
      <c r="R364">
        <f t="shared" si="154"/>
        <v>0.3186984655266763</v>
      </c>
      <c r="S364">
        <f t="shared" si="155"/>
        <v>0.17018405728708047</v>
      </c>
      <c r="T364" s="14">
        <f t="shared" si="156"/>
        <v>19.819042927471546</v>
      </c>
      <c r="U364" s="14">
        <f t="shared" si="157"/>
        <v>26.33403178906218</v>
      </c>
      <c r="V364">
        <f t="shared" si="158"/>
        <v>43.537390329999994</v>
      </c>
      <c r="W364">
        <f t="shared" si="159"/>
        <v>87.583445249999997</v>
      </c>
      <c r="X364">
        <f t="shared" si="160"/>
        <v>88.987885719890542</v>
      </c>
      <c r="Y364">
        <f t="shared" si="161"/>
        <v>112.76726623414334</v>
      </c>
      <c r="Z364">
        <v>75.953000000000003</v>
      </c>
      <c r="AA364">
        <f t="shared" si="162"/>
        <v>0.14528537332961808</v>
      </c>
      <c r="AB364">
        <f t="shared" si="167"/>
        <v>88.987885719890542</v>
      </c>
      <c r="AC364">
        <f t="shared" si="163"/>
        <v>112.76726623414335</v>
      </c>
      <c r="AD364">
        <f t="shared" si="164"/>
        <v>87.583445249999997</v>
      </c>
      <c r="AE364">
        <f t="shared" si="165"/>
        <v>15.097200754295562</v>
      </c>
      <c r="AF364">
        <f t="shared" si="166"/>
        <v>19.039310079931298</v>
      </c>
    </row>
    <row r="365" spans="1:32" x14ac:dyDescent="0.25">
      <c r="A365">
        <v>3655.375</v>
      </c>
      <c r="B365">
        <v>2.5489999999999999</v>
      </c>
      <c r="C365">
        <v>67.256</v>
      </c>
      <c r="D365">
        <f t="shared" si="140"/>
        <v>2549</v>
      </c>
      <c r="E365">
        <f t="shared" si="141"/>
        <v>4531.9376709884618</v>
      </c>
      <c r="F365">
        <f t="shared" si="142"/>
        <v>4824.054490305698</v>
      </c>
      <c r="G365">
        <f t="shared" si="143"/>
        <v>4794.4000475793973</v>
      </c>
      <c r="H365">
        <f t="shared" si="144"/>
        <v>2652.3429037634669</v>
      </c>
      <c r="I365">
        <f t="shared" si="145"/>
        <v>2767.3529673483499</v>
      </c>
      <c r="J365">
        <f t="shared" si="146"/>
        <v>52.352532127943299</v>
      </c>
      <c r="K365">
        <f t="shared" si="147"/>
        <v>17.932018418939126</v>
      </c>
      <c r="L365">
        <f t="shared" si="148"/>
        <v>59.319057898142916</v>
      </c>
      <c r="M365">
        <f t="shared" si="149"/>
        <v>19.520859994577986</v>
      </c>
      <c r="N365">
        <f t="shared" si="150"/>
        <v>20.277337908986944</v>
      </c>
      <c r="O365">
        <f t="shared" si="151"/>
        <v>25.34422595424596</v>
      </c>
      <c r="P365" s="11">
        <f t="shared" si="152"/>
        <v>36.212861915329526</v>
      </c>
      <c r="Q365">
        <f t="shared" si="153"/>
        <v>45.686749661815</v>
      </c>
      <c r="R365">
        <f t="shared" si="154"/>
        <v>0.31840921560892771</v>
      </c>
      <c r="S365">
        <f t="shared" si="155"/>
        <v>0.17020330237768011</v>
      </c>
      <c r="T365" s="14">
        <f t="shared" si="156"/>
        <v>19.846610330708735</v>
      </c>
      <c r="U365" s="14">
        <f t="shared" si="157"/>
        <v>26.38350659936944</v>
      </c>
      <c r="V365">
        <f t="shared" si="158"/>
        <v>43.538879195000014</v>
      </c>
      <c r="W365">
        <f t="shared" si="159"/>
        <v>87.586440374999995</v>
      </c>
      <c r="X365">
        <f t="shared" si="160"/>
        <v>89.01772075517934</v>
      </c>
      <c r="Y365">
        <f t="shared" si="161"/>
        <v>112.83316994856449</v>
      </c>
      <c r="Z365">
        <v>73.105999999999995</v>
      </c>
      <c r="AA365">
        <f t="shared" si="162"/>
        <v>0.11079342387419581</v>
      </c>
      <c r="AB365">
        <f t="shared" si="167"/>
        <v>89.017720755179354</v>
      </c>
      <c r="AC365">
        <f t="shared" si="163"/>
        <v>112.83316994856449</v>
      </c>
      <c r="AD365">
        <f t="shared" si="164"/>
        <v>87.586440374999995</v>
      </c>
      <c r="AE365">
        <f t="shared" si="165"/>
        <v>14.750032748214396</v>
      </c>
      <c r="AF365">
        <f t="shared" si="166"/>
        <v>18.608886954222715</v>
      </c>
    </row>
    <row r="366" spans="1:32" x14ac:dyDescent="0.25">
      <c r="A366">
        <v>3655.5</v>
      </c>
      <c r="B366">
        <v>2.54</v>
      </c>
      <c r="C366">
        <v>68.228999999999999</v>
      </c>
      <c r="D366">
        <f t="shared" si="140"/>
        <v>2540</v>
      </c>
      <c r="E366">
        <f t="shared" si="141"/>
        <v>4467.3086224332765</v>
      </c>
      <c r="F366">
        <f t="shared" si="142"/>
        <v>4778.1096996878159</v>
      </c>
      <c r="G366">
        <f t="shared" si="143"/>
        <v>4733.8943323220328</v>
      </c>
      <c r="H366">
        <f t="shared" si="144"/>
        <v>2624.3657552508266</v>
      </c>
      <c r="I366">
        <f t="shared" si="145"/>
        <v>2749.2265728270108</v>
      </c>
      <c r="J366">
        <f t="shared" si="146"/>
        <v>50.690389673289417</v>
      </c>
      <c r="K366">
        <f t="shared" si="147"/>
        <v>17.493730868026436</v>
      </c>
      <c r="L366">
        <f t="shared" si="148"/>
        <v>57.989044047717002</v>
      </c>
      <c r="M366">
        <f t="shared" si="149"/>
        <v>19.197946741794905</v>
      </c>
      <c r="N366">
        <f t="shared" si="150"/>
        <v>19.593150564127193</v>
      </c>
      <c r="O366">
        <f t="shared" si="151"/>
        <v>24.355567283616612</v>
      </c>
      <c r="P366" s="11">
        <f t="shared" si="152"/>
        <v>35.398384576640211</v>
      </c>
      <c r="Q366">
        <f t="shared" si="153"/>
        <v>44.941537846181738</v>
      </c>
      <c r="R366">
        <f t="shared" si="154"/>
        <v>0.31393243521237457</v>
      </c>
      <c r="S366">
        <f t="shared" si="155"/>
        <v>0.170477719587109</v>
      </c>
      <c r="T366" s="14">
        <f t="shared" si="156"/>
        <v>19.301145439491194</v>
      </c>
      <c r="U366" s="14">
        <f t="shared" si="157"/>
        <v>25.857256599425455</v>
      </c>
      <c r="V366">
        <f t="shared" si="158"/>
        <v>43.540368060000006</v>
      </c>
      <c r="W366">
        <f t="shared" si="159"/>
        <v>87.589435499999993</v>
      </c>
      <c r="X366">
        <f t="shared" si="160"/>
        <v>88.480522244851628</v>
      </c>
      <c r="Y366">
        <f t="shared" si="161"/>
        <v>111.90201726984141</v>
      </c>
      <c r="Z366">
        <v>71.295000000000002</v>
      </c>
      <c r="AA366">
        <f t="shared" si="162"/>
        <v>8.8852812541646009E-2</v>
      </c>
      <c r="AB366">
        <f t="shared" si="167"/>
        <v>88.480522244851628</v>
      </c>
      <c r="AC366">
        <f t="shared" si="163"/>
        <v>111.90201726984142</v>
      </c>
      <c r="AD366">
        <f t="shared" si="164"/>
        <v>87.589435499999993</v>
      </c>
      <c r="AE366">
        <f t="shared" si="165"/>
        <v>14.191757641384125</v>
      </c>
      <c r="AF366">
        <f t="shared" si="166"/>
        <v>18.01775478661234</v>
      </c>
    </row>
    <row r="367" spans="1:32" x14ac:dyDescent="0.25">
      <c r="A367">
        <v>3655.625</v>
      </c>
      <c r="B367">
        <v>2.5169999999999999</v>
      </c>
      <c r="C367">
        <v>70.399000000000001</v>
      </c>
      <c r="D367">
        <f t="shared" si="140"/>
        <v>2517</v>
      </c>
      <c r="E367">
        <f t="shared" si="141"/>
        <v>4329.6069546442423</v>
      </c>
      <c r="F367">
        <f t="shared" si="142"/>
        <v>4680.2175840565915</v>
      </c>
      <c r="G367">
        <f t="shared" si="143"/>
        <v>4604.9780309379394</v>
      </c>
      <c r="H367">
        <f t="shared" si="144"/>
        <v>2563.3813758426841</v>
      </c>
      <c r="I367">
        <f t="shared" si="145"/>
        <v>2709.7147934084751</v>
      </c>
      <c r="J367">
        <f t="shared" si="146"/>
        <v>47.182414392748434</v>
      </c>
      <c r="K367">
        <f t="shared" si="147"/>
        <v>16.539015904369123</v>
      </c>
      <c r="L367">
        <f t="shared" si="148"/>
        <v>55.13346700806121</v>
      </c>
      <c r="M367">
        <f t="shared" si="149"/>
        <v>18.481209076489318</v>
      </c>
      <c r="N367">
        <f t="shared" si="150"/>
        <v>18.171048855082574</v>
      </c>
      <c r="O367">
        <f t="shared" si="151"/>
        <v>22.311261855887082</v>
      </c>
      <c r="P367" s="11">
        <f t="shared" si="152"/>
        <v>33.600920817882795</v>
      </c>
      <c r="Q367">
        <f t="shared" si="153"/>
        <v>43.280472034972995</v>
      </c>
      <c r="R367">
        <f t="shared" si="154"/>
        <v>0.30436408443841573</v>
      </c>
      <c r="S367">
        <f t="shared" si="155"/>
        <v>0.17093183286454483</v>
      </c>
      <c r="T367" s="14">
        <f t="shared" si="156"/>
        <v>18.10740838721728</v>
      </c>
      <c r="U367" s="14">
        <f t="shared" si="157"/>
        <v>24.691346970663503</v>
      </c>
      <c r="V367">
        <f t="shared" si="158"/>
        <v>43.541856925000005</v>
      </c>
      <c r="W367">
        <f t="shared" si="159"/>
        <v>87.592430625000006</v>
      </c>
      <c r="X367">
        <f t="shared" si="160"/>
        <v>87.292080164968667</v>
      </c>
      <c r="Y367">
        <f t="shared" si="161"/>
        <v>109.83915523828563</v>
      </c>
      <c r="Z367">
        <v>70.665999999999997</v>
      </c>
      <c r="AA367">
        <f t="shared" si="162"/>
        <v>8.1232357252759221E-2</v>
      </c>
      <c r="AB367">
        <f t="shared" si="167"/>
        <v>87.292080164968667</v>
      </c>
      <c r="AC367">
        <f t="shared" si="163"/>
        <v>109.83915523828563</v>
      </c>
      <c r="AD367">
        <f t="shared" si="164"/>
        <v>87.592430625000006</v>
      </c>
      <c r="AE367">
        <f t="shared" si="165"/>
        <v>13.396444224510194</v>
      </c>
      <c r="AF367">
        <f t="shared" si="166"/>
        <v>17.255611319985324</v>
      </c>
    </row>
    <row r="368" spans="1:32" x14ac:dyDescent="0.25">
      <c r="A368">
        <v>3655.75</v>
      </c>
      <c r="B368">
        <v>2.4729999999999999</v>
      </c>
      <c r="C368">
        <v>73.718999999999994</v>
      </c>
      <c r="D368">
        <f t="shared" si="140"/>
        <v>2473</v>
      </c>
      <c r="E368">
        <f t="shared" si="141"/>
        <v>4134.6192976030607</v>
      </c>
      <c r="F368">
        <f t="shared" si="142"/>
        <v>4541.6008586660155</v>
      </c>
      <c r="G368">
        <f t="shared" si="143"/>
        <v>4422.4305864159851</v>
      </c>
      <c r="H368">
        <f t="shared" si="144"/>
        <v>2473.6238119268073</v>
      </c>
      <c r="I368">
        <f t="shared" si="145"/>
        <v>2651.5608677473788</v>
      </c>
      <c r="J368">
        <f t="shared" si="146"/>
        <v>42.276124768404053</v>
      </c>
      <c r="K368">
        <f t="shared" si="147"/>
        <v>15.131828908729126</v>
      </c>
      <c r="L368">
        <f t="shared" si="148"/>
        <v>51.008440162884959</v>
      </c>
      <c r="M368">
        <f t="shared" si="149"/>
        <v>17.387106662468113</v>
      </c>
      <c r="N368">
        <f t="shared" si="150"/>
        <v>16.234226837948732</v>
      </c>
      <c r="O368">
        <f t="shared" si="151"/>
        <v>19.553672423501247</v>
      </c>
      <c r="P368" s="11">
        <f t="shared" si="152"/>
        <v>30.903996853226246</v>
      </c>
      <c r="Q368">
        <f t="shared" si="153"/>
        <v>40.732446373485423</v>
      </c>
      <c r="R368">
        <f t="shared" si="154"/>
        <v>0.29079263651542575</v>
      </c>
      <c r="S368">
        <f t="shared" si="155"/>
        <v>0.17134055608604104</v>
      </c>
      <c r="T368" s="14">
        <f t="shared" si="156"/>
        <v>16.343324952068127</v>
      </c>
      <c r="U368" s="14">
        <f t="shared" si="157"/>
        <v>22.922478110460464</v>
      </c>
      <c r="V368">
        <f t="shared" si="158"/>
        <v>43.543345790000004</v>
      </c>
      <c r="W368">
        <f t="shared" si="159"/>
        <v>87.595425750000004</v>
      </c>
      <c r="X368">
        <f t="shared" si="160"/>
        <v>85.508584030368809</v>
      </c>
      <c r="Y368">
        <f t="shared" si="161"/>
        <v>106.72085415857991</v>
      </c>
      <c r="Z368">
        <v>71.308999999999997</v>
      </c>
      <c r="AA368">
        <f t="shared" si="162"/>
        <v>8.9022425218982071E-2</v>
      </c>
      <c r="AB368">
        <f t="shared" si="167"/>
        <v>85.508584030368809</v>
      </c>
      <c r="AC368">
        <f t="shared" si="163"/>
        <v>106.7208541585799</v>
      </c>
      <c r="AD368">
        <f t="shared" si="164"/>
        <v>87.595425750000004</v>
      </c>
      <c r="AE368">
        <f t="shared" si="165"/>
        <v>12.391417205036422</v>
      </c>
      <c r="AF368">
        <f t="shared" si="166"/>
        <v>16.332280228760723</v>
      </c>
    </row>
    <row r="369" spans="1:32" x14ac:dyDescent="0.25">
      <c r="A369">
        <v>3655.875</v>
      </c>
      <c r="B369">
        <v>2.4169999999999998</v>
      </c>
      <c r="C369">
        <v>76.53</v>
      </c>
      <c r="D369">
        <f t="shared" si="140"/>
        <v>2417</v>
      </c>
      <c r="E369">
        <f t="shared" si="141"/>
        <v>3982.7518620148958</v>
      </c>
      <c r="F369">
        <f t="shared" si="142"/>
        <v>4433.6382987063898</v>
      </c>
      <c r="G369">
        <f t="shared" si="143"/>
        <v>4280.2522932183456</v>
      </c>
      <c r="H369">
        <f t="shared" si="144"/>
        <v>2400.7327476266182</v>
      </c>
      <c r="I369">
        <f t="shared" si="145"/>
        <v>2604.3347471872858</v>
      </c>
      <c r="J369">
        <f t="shared" si="146"/>
        <v>38.339209057223997</v>
      </c>
      <c r="K369">
        <f t="shared" si="147"/>
        <v>13.9304223425984</v>
      </c>
      <c r="L369">
        <f t="shared" si="148"/>
        <v>47.511328078598474</v>
      </c>
      <c r="M369">
        <f t="shared" si="149"/>
        <v>16.393446252058872</v>
      </c>
      <c r="N369">
        <f t="shared" si="150"/>
        <v>14.724435574480729</v>
      </c>
      <c r="O369">
        <f t="shared" si="151"/>
        <v>17.44204669662701</v>
      </c>
      <c r="P369" s="11">
        <f t="shared" si="152"/>
        <v>28.562676237183148</v>
      </c>
      <c r="Q369">
        <f t="shared" si="153"/>
        <v>38.411520109526265</v>
      </c>
      <c r="R369">
        <f t="shared" si="154"/>
        <v>0.28025761512069175</v>
      </c>
      <c r="S369">
        <f t="shared" si="155"/>
        <v>0.17155110398773282</v>
      </c>
      <c r="T369" s="14">
        <f t="shared" si="156"/>
        <v>14.839617121598989</v>
      </c>
      <c r="U369" s="14">
        <f t="shared" si="157"/>
        <v>21.332769643990801</v>
      </c>
      <c r="V369">
        <f t="shared" si="158"/>
        <v>43.54483465500001</v>
      </c>
      <c r="W369">
        <f t="shared" si="159"/>
        <v>87.598420875000002</v>
      </c>
      <c r="X369">
        <f t="shared" si="160"/>
        <v>83.956038992069537</v>
      </c>
      <c r="Y369">
        <f t="shared" si="161"/>
        <v>103.95604341958136</v>
      </c>
      <c r="Z369">
        <v>73.260000000000005</v>
      </c>
      <c r="AA369">
        <f t="shared" si="162"/>
        <v>0.11265916332489317</v>
      </c>
      <c r="AB369">
        <f t="shared" si="167"/>
        <v>83.956038992069537</v>
      </c>
      <c r="AC369">
        <f t="shared" si="163"/>
        <v>103.95604341958136</v>
      </c>
      <c r="AD369">
        <f t="shared" si="164"/>
        <v>87.598420875000002</v>
      </c>
      <c r="AE369">
        <f t="shared" si="165"/>
        <v>11.649542357710596</v>
      </c>
      <c r="AF369">
        <f t="shared" si="166"/>
        <v>15.666481208698835</v>
      </c>
    </row>
    <row r="370" spans="1:32" x14ac:dyDescent="0.25">
      <c r="A370">
        <v>3656</v>
      </c>
      <c r="B370">
        <v>2.38</v>
      </c>
      <c r="C370">
        <v>77.492000000000004</v>
      </c>
      <c r="D370">
        <f t="shared" si="140"/>
        <v>2380</v>
      </c>
      <c r="E370">
        <f t="shared" si="141"/>
        <v>3933.3092448252723</v>
      </c>
      <c r="F370">
        <f t="shared" si="142"/>
        <v>4398.489542146287</v>
      </c>
      <c r="G370">
        <f t="shared" si="143"/>
        <v>4233.9641150054194</v>
      </c>
      <c r="H370">
        <f t="shared" si="144"/>
        <v>2376.4010551867086</v>
      </c>
      <c r="I370">
        <f t="shared" si="145"/>
        <v>2588.5702436554684</v>
      </c>
      <c r="J370">
        <f t="shared" si="146"/>
        <v>36.820793444718525</v>
      </c>
      <c r="K370">
        <f t="shared" si="147"/>
        <v>13.440531100720156</v>
      </c>
      <c r="L370">
        <f t="shared" si="148"/>
        <v>46.045170400641204</v>
      </c>
      <c r="M370">
        <f t="shared" si="149"/>
        <v>15.947656257085702</v>
      </c>
      <c r="N370">
        <f t="shared" si="150"/>
        <v>14.1498578864698</v>
      </c>
      <c r="O370">
        <f t="shared" si="151"/>
        <v>16.664617357558612</v>
      </c>
      <c r="P370" s="11">
        <f t="shared" si="152"/>
        <v>27.593803124213697</v>
      </c>
      <c r="Q370">
        <f t="shared" si="153"/>
        <v>37.369008135538238</v>
      </c>
      <c r="R370">
        <f t="shared" si="154"/>
        <v>0.27684374992023802</v>
      </c>
      <c r="S370">
        <f t="shared" si="155"/>
        <v>0.1716144219917837</v>
      </c>
      <c r="T370" s="14">
        <f t="shared" si="156"/>
        <v>14.225309064265497</v>
      </c>
      <c r="U370" s="14">
        <f t="shared" si="157"/>
        <v>20.625638053817024</v>
      </c>
      <c r="V370">
        <f t="shared" si="158"/>
        <v>43.546323520000009</v>
      </c>
      <c r="W370">
        <f t="shared" si="159"/>
        <v>87.601416</v>
      </c>
      <c r="X370">
        <f t="shared" si="160"/>
        <v>83.304494017405304</v>
      </c>
      <c r="Y370">
        <f t="shared" si="161"/>
        <v>102.76063465104986</v>
      </c>
      <c r="Z370">
        <v>74.179000000000002</v>
      </c>
      <c r="AA370">
        <f t="shared" si="162"/>
        <v>0.12379302407288503</v>
      </c>
      <c r="AB370">
        <f t="shared" si="167"/>
        <v>83.304494017405304</v>
      </c>
      <c r="AC370">
        <f t="shared" si="163"/>
        <v>102.76063465104986</v>
      </c>
      <c r="AD370">
        <f t="shared" si="164"/>
        <v>87.601416</v>
      </c>
      <c r="AE370">
        <f t="shared" si="165"/>
        <v>11.343986269118789</v>
      </c>
      <c r="AF370">
        <f t="shared" si="166"/>
        <v>15.362634620240073</v>
      </c>
    </row>
    <row r="371" spans="1:32" x14ac:dyDescent="0.25">
      <c r="A371">
        <v>3656.125</v>
      </c>
      <c r="B371">
        <v>2.3740000000000001</v>
      </c>
      <c r="C371">
        <v>76.694000000000003</v>
      </c>
      <c r="D371">
        <f t="shared" si="140"/>
        <v>2374</v>
      </c>
      <c r="E371">
        <f t="shared" si="141"/>
        <v>3974.2352726419272</v>
      </c>
      <c r="F371">
        <f t="shared" si="142"/>
        <v>4427.5838553211461</v>
      </c>
      <c r="G371">
        <f t="shared" si="143"/>
        <v>4272.2790622473722</v>
      </c>
      <c r="H371">
        <f t="shared" si="144"/>
        <v>2396.5631746878644</v>
      </c>
      <c r="I371">
        <f t="shared" si="145"/>
        <v>2601.6332808802672</v>
      </c>
      <c r="J371">
        <f t="shared" si="146"/>
        <v>37.496252209486919</v>
      </c>
      <c r="K371">
        <f t="shared" si="147"/>
        <v>13.63510472934092</v>
      </c>
      <c r="L371">
        <f t="shared" si="148"/>
        <v>46.538706141467699</v>
      </c>
      <c r="M371">
        <f t="shared" si="149"/>
        <v>16.068408858708395</v>
      </c>
      <c r="N371">
        <f t="shared" si="150"/>
        <v>14.40188842405091</v>
      </c>
      <c r="O371">
        <f t="shared" si="151"/>
        <v>17.043187170238276</v>
      </c>
      <c r="P371" s="11">
        <f t="shared" si="152"/>
        <v>27.963354442712308</v>
      </c>
      <c r="Q371">
        <f t="shared" si="153"/>
        <v>37.650272939706873</v>
      </c>
      <c r="R371">
        <f t="shared" si="154"/>
        <v>0.27966886919547135</v>
      </c>
      <c r="S371">
        <f t="shared" si="155"/>
        <v>0.17156195335738</v>
      </c>
      <c r="T371" s="14">
        <f t="shared" si="156"/>
        <v>14.459057293940059</v>
      </c>
      <c r="U371" s="14">
        <f t="shared" si="157"/>
        <v>20.81598669773102</v>
      </c>
      <c r="V371">
        <f t="shared" si="158"/>
        <v>43.547812385</v>
      </c>
      <c r="W371">
        <f t="shared" si="159"/>
        <v>87.604411124999999</v>
      </c>
      <c r="X371">
        <f t="shared" si="160"/>
        <v>83.539129095989807</v>
      </c>
      <c r="Y371">
        <f t="shared" si="161"/>
        <v>103.14258790361406</v>
      </c>
      <c r="Z371">
        <v>74.179000000000002</v>
      </c>
      <c r="AA371">
        <f t="shared" si="162"/>
        <v>0.12379302407288503</v>
      </c>
      <c r="AB371">
        <f t="shared" si="167"/>
        <v>83.539129095989807</v>
      </c>
      <c r="AC371">
        <f t="shared" si="163"/>
        <v>103.14258790361406</v>
      </c>
      <c r="AD371">
        <f t="shared" si="164"/>
        <v>87.604411124999999</v>
      </c>
      <c r="AE371">
        <f t="shared" si="165"/>
        <v>11.495911143841997</v>
      </c>
      <c r="AF371">
        <f t="shared" si="166"/>
        <v>15.478264352833024</v>
      </c>
    </row>
    <row r="372" spans="1:32" x14ac:dyDescent="0.25">
      <c r="A372">
        <v>3656.25</v>
      </c>
      <c r="B372">
        <v>2.3969999999999998</v>
      </c>
      <c r="C372">
        <v>74.429000000000002</v>
      </c>
      <c r="D372">
        <f t="shared" si="140"/>
        <v>2397</v>
      </c>
      <c r="E372">
        <f t="shared" si="141"/>
        <v>4095.1779548294348</v>
      </c>
      <c r="F372">
        <f t="shared" si="142"/>
        <v>4513.5620080882454</v>
      </c>
      <c r="G372">
        <f t="shared" si="143"/>
        <v>4385.5056013113162</v>
      </c>
      <c r="H372">
        <f t="shared" si="144"/>
        <v>2454.9539873194353</v>
      </c>
      <c r="I372">
        <f t="shared" si="145"/>
        <v>2639.464688384262</v>
      </c>
      <c r="J372">
        <f t="shared" si="146"/>
        <v>40.198846508685222</v>
      </c>
      <c r="K372">
        <f t="shared" si="147"/>
        <v>14.44623739441386</v>
      </c>
      <c r="L372">
        <f t="shared" si="148"/>
        <v>48.832264076055658</v>
      </c>
      <c r="M372">
        <f t="shared" si="149"/>
        <v>16.699356897422149</v>
      </c>
      <c r="N372">
        <f t="shared" si="150"/>
        <v>15.43355028121136</v>
      </c>
      <c r="O372">
        <f t="shared" si="151"/>
        <v>18.511849063761748</v>
      </c>
      <c r="P372" s="11">
        <f t="shared" si="152"/>
        <v>29.534123461547914</v>
      </c>
      <c r="Q372">
        <f t="shared" si="153"/>
        <v>39.123271139582926</v>
      </c>
      <c r="R372">
        <f t="shared" si="154"/>
        <v>0.28805126409587734</v>
      </c>
      <c r="S372">
        <f t="shared" si="155"/>
        <v>0.17140053296370694</v>
      </c>
      <c r="T372" s="14">
        <f t="shared" si="156"/>
        <v>15.460285326951803</v>
      </c>
      <c r="U372" s="14">
        <f t="shared" si="157"/>
        <v>21.818042371816933</v>
      </c>
      <c r="V372">
        <f t="shared" si="158"/>
        <v>43.549301250000006</v>
      </c>
      <c r="W372">
        <f t="shared" si="159"/>
        <v>87.607406249999997</v>
      </c>
      <c r="X372">
        <f t="shared" si="160"/>
        <v>84.578331880810808</v>
      </c>
      <c r="Y372">
        <f t="shared" si="161"/>
        <v>104.95154729566585</v>
      </c>
      <c r="Z372">
        <v>73.774000000000001</v>
      </c>
      <c r="AA372">
        <f t="shared" si="162"/>
        <v>0.11888637162137608</v>
      </c>
      <c r="AB372">
        <f t="shared" si="167"/>
        <v>84.578331880810822</v>
      </c>
      <c r="AC372">
        <f t="shared" si="163"/>
        <v>104.95154729566585</v>
      </c>
      <c r="AD372">
        <f t="shared" si="164"/>
        <v>87.607406249999997</v>
      </c>
      <c r="AE372">
        <f t="shared" si="165"/>
        <v>12.099397691477479</v>
      </c>
      <c r="AF372">
        <f t="shared" si="166"/>
        <v>16.02783360493569</v>
      </c>
    </row>
    <row r="373" spans="1:32" x14ac:dyDescent="0.25">
      <c r="A373">
        <v>3656.375</v>
      </c>
      <c r="B373">
        <v>2.4340000000000002</v>
      </c>
      <c r="C373">
        <v>71.344999999999999</v>
      </c>
      <c r="D373">
        <f t="shared" si="140"/>
        <v>2434</v>
      </c>
      <c r="E373">
        <f t="shared" si="141"/>
        <v>4272.1984722124889</v>
      </c>
      <c r="F373">
        <f t="shared" si="142"/>
        <v>4639.4058938958588</v>
      </c>
      <c r="G373">
        <f t="shared" si="143"/>
        <v>4551.2322096853322</v>
      </c>
      <c r="H373">
        <f t="shared" si="144"/>
        <v>2537.3817404590682</v>
      </c>
      <c r="I373">
        <f t="shared" si="145"/>
        <v>2692.86962964343</v>
      </c>
      <c r="J373">
        <f t="shared" si="146"/>
        <v>44.424588599062474</v>
      </c>
      <c r="K373">
        <f t="shared" si="147"/>
        <v>15.670837039647928</v>
      </c>
      <c r="L373">
        <f t="shared" si="148"/>
        <v>52.38962787560024</v>
      </c>
      <c r="M373">
        <f t="shared" si="149"/>
        <v>17.650265014050969</v>
      </c>
      <c r="N373">
        <f t="shared" si="150"/>
        <v>17.089097847498302</v>
      </c>
      <c r="O373">
        <f t="shared" si="151"/>
        <v>20.869192607052561</v>
      </c>
      <c r="P373" s="11">
        <f t="shared" si="152"/>
        <v>31.887709272691481</v>
      </c>
      <c r="Q373">
        <f t="shared" si="153"/>
        <v>41.339609774372128</v>
      </c>
      <c r="R373">
        <f t="shared" si="154"/>
        <v>0.30036809670668008</v>
      </c>
      <c r="S373">
        <f t="shared" si="155"/>
        <v>0.17107617765123109</v>
      </c>
      <c r="T373" s="14">
        <f t="shared" si="156"/>
        <v>16.982921357503617</v>
      </c>
      <c r="U373" s="14">
        <f t="shared" si="157"/>
        <v>23.34177671194734</v>
      </c>
      <c r="V373">
        <f t="shared" si="158"/>
        <v>43.550790115000005</v>
      </c>
      <c r="W373">
        <f t="shared" si="159"/>
        <v>87.610401374999995</v>
      </c>
      <c r="X373">
        <f t="shared" si="160"/>
        <v>86.147648290604977</v>
      </c>
      <c r="Y373">
        <f t="shared" si="161"/>
        <v>107.68097160774717</v>
      </c>
      <c r="Z373">
        <v>73.509</v>
      </c>
      <c r="AA373">
        <f t="shared" si="162"/>
        <v>0.11567584594322824</v>
      </c>
      <c r="AB373">
        <f t="shared" si="167"/>
        <v>86.147648290604977</v>
      </c>
      <c r="AC373">
        <f t="shared" si="163"/>
        <v>107.68097160774717</v>
      </c>
      <c r="AD373">
        <f t="shared" si="164"/>
        <v>87.610401374999995</v>
      </c>
      <c r="AE373">
        <f t="shared" si="165"/>
        <v>13.033743652974813</v>
      </c>
      <c r="AF373">
        <f t="shared" si="166"/>
        <v>16.897102012110135</v>
      </c>
    </row>
    <row r="374" spans="1:32" x14ac:dyDescent="0.25">
      <c r="A374">
        <v>3656.5</v>
      </c>
      <c r="B374">
        <v>2.4710000000000001</v>
      </c>
      <c r="C374">
        <v>68.594999999999999</v>
      </c>
      <c r="D374">
        <f t="shared" si="140"/>
        <v>2471</v>
      </c>
      <c r="E374">
        <f t="shared" si="141"/>
        <v>4443.4725563087686</v>
      </c>
      <c r="F374">
        <f t="shared" si="142"/>
        <v>4761.1646402799033</v>
      </c>
      <c r="G374">
        <f t="shared" si="143"/>
        <v>4711.579007216269</v>
      </c>
      <c r="H374">
        <f t="shared" si="144"/>
        <v>2613.9451199767373</v>
      </c>
      <c r="I374">
        <f t="shared" si="145"/>
        <v>2742.4750432329283</v>
      </c>
      <c r="J374">
        <f t="shared" si="146"/>
        <v>48.78853189427155</v>
      </c>
      <c r="K374">
        <f t="shared" si="147"/>
        <v>16.883624162008243</v>
      </c>
      <c r="L374">
        <f t="shared" si="148"/>
        <v>56.014329856405453</v>
      </c>
      <c r="M374">
        <f t="shared" si="149"/>
        <v>18.584809495368724</v>
      </c>
      <c r="N374">
        <f t="shared" si="150"/>
        <v>18.844710865668006</v>
      </c>
      <c r="O374">
        <f t="shared" si="151"/>
        <v>23.376881666308851</v>
      </c>
      <c r="P374" s="11">
        <f t="shared" si="152"/>
        <v>34.1883288681735</v>
      </c>
      <c r="Q374">
        <f t="shared" si="153"/>
        <v>43.509583614127202</v>
      </c>
      <c r="R374">
        <f t="shared" si="154"/>
        <v>0.31227866989505493</v>
      </c>
      <c r="S374">
        <f t="shared" si="155"/>
        <v>0.17056845874502105</v>
      </c>
      <c r="T374" s="14">
        <f t="shared" si="156"/>
        <v>18.495975824523551</v>
      </c>
      <c r="U374" s="14">
        <f t="shared" si="157"/>
        <v>24.851571754771918</v>
      </c>
      <c r="V374">
        <f t="shared" si="158"/>
        <v>43.552278980000004</v>
      </c>
      <c r="W374">
        <f t="shared" si="159"/>
        <v>87.613396499999993</v>
      </c>
      <c r="X374">
        <f t="shared" si="160"/>
        <v>87.686708793557571</v>
      </c>
      <c r="Y374">
        <f t="shared" si="161"/>
        <v>110.36017637790741</v>
      </c>
      <c r="Z374">
        <v>73.653000000000006</v>
      </c>
      <c r="AA374">
        <f t="shared" si="162"/>
        <v>0.1174204334815426</v>
      </c>
      <c r="AB374">
        <f t="shared" si="167"/>
        <v>87.686708793557571</v>
      </c>
      <c r="AC374">
        <f t="shared" si="163"/>
        <v>110.36017637790741</v>
      </c>
      <c r="AD374">
        <f t="shared" si="164"/>
        <v>87.613396499999993</v>
      </c>
      <c r="AE374">
        <f t="shared" si="165"/>
        <v>13.991492440980615</v>
      </c>
      <c r="AF374">
        <f t="shared" si="166"/>
        <v>17.80619382113127</v>
      </c>
    </row>
    <row r="375" spans="1:32" x14ac:dyDescent="0.25">
      <c r="A375">
        <v>3656.625</v>
      </c>
      <c r="B375">
        <v>2.4790000000000001</v>
      </c>
      <c r="C375">
        <v>67.677000000000007</v>
      </c>
      <c r="D375">
        <f t="shared" si="140"/>
        <v>2479</v>
      </c>
      <c r="E375">
        <f t="shared" si="141"/>
        <v>4503.7457334101682</v>
      </c>
      <c r="F375">
        <f t="shared" si="142"/>
        <v>4804.0128418812883</v>
      </c>
      <c r="G375">
        <f t="shared" si="143"/>
        <v>4768.0067556185995</v>
      </c>
      <c r="H375">
        <f t="shared" si="144"/>
        <v>2640.1883313320686</v>
      </c>
      <c r="I375">
        <f t="shared" si="145"/>
        <v>2759.4780198700473</v>
      </c>
      <c r="J375">
        <f t="shared" si="146"/>
        <v>50.283355839770316</v>
      </c>
      <c r="K375">
        <f t="shared" si="147"/>
        <v>17.280103579332089</v>
      </c>
      <c r="L375">
        <f t="shared" si="148"/>
        <v>57.211699135316664</v>
      </c>
      <c r="M375">
        <f t="shared" si="149"/>
        <v>18.876888257579726</v>
      </c>
      <c r="N375">
        <f t="shared" si="150"/>
        <v>19.457922620157213</v>
      </c>
      <c r="O375">
        <f t="shared" si="151"/>
        <v>24.262699173861744</v>
      </c>
      <c r="P375" s="11">
        <f t="shared" si="152"/>
        <v>34.92711544826787</v>
      </c>
      <c r="Q375">
        <f t="shared" si="153"/>
        <v>44.184311198320621</v>
      </c>
      <c r="R375">
        <f t="shared" si="154"/>
        <v>0.31645779147370701</v>
      </c>
      <c r="S375">
        <f t="shared" si="155"/>
        <v>0.17032824995875789</v>
      </c>
      <c r="T375" s="14">
        <f t="shared" si="156"/>
        <v>18.98681482846813</v>
      </c>
      <c r="U375" s="14">
        <f t="shared" si="157"/>
        <v>25.324530516616985</v>
      </c>
      <c r="V375">
        <f t="shared" si="158"/>
        <v>43.553767844999996</v>
      </c>
      <c r="W375">
        <f t="shared" si="159"/>
        <v>87.616391625000006</v>
      </c>
      <c r="X375">
        <f t="shared" si="160"/>
        <v>88.182077948854243</v>
      </c>
      <c r="Y375">
        <f t="shared" si="161"/>
        <v>111.2118816231015</v>
      </c>
      <c r="Z375">
        <v>72.980999999999995</v>
      </c>
      <c r="AA375">
        <f t="shared" si="162"/>
        <v>0.1092790249694091</v>
      </c>
      <c r="AB375">
        <f t="shared" si="167"/>
        <v>88.182077948854243</v>
      </c>
      <c r="AC375">
        <f t="shared" si="163"/>
        <v>111.2118816231015</v>
      </c>
      <c r="AD375">
        <f t="shared" si="164"/>
        <v>87.616391625000006</v>
      </c>
      <c r="AE375">
        <f t="shared" si="165"/>
        <v>14.210901953444822</v>
      </c>
      <c r="AF375">
        <f t="shared" si="166"/>
        <v>17.977405412990315</v>
      </c>
    </row>
    <row r="376" spans="1:32" x14ac:dyDescent="0.25">
      <c r="A376">
        <v>3656.75</v>
      </c>
      <c r="B376">
        <v>2.4889999999999999</v>
      </c>
      <c r="C376">
        <v>67.549000000000007</v>
      </c>
      <c r="D376">
        <f t="shared" si="140"/>
        <v>2489</v>
      </c>
      <c r="E376">
        <f t="shared" si="141"/>
        <v>4512.2799745370021</v>
      </c>
      <c r="F376">
        <f t="shared" si="142"/>
        <v>4810.079833898355</v>
      </c>
      <c r="G376">
        <f t="shared" si="143"/>
        <v>4775.9965121615405</v>
      </c>
      <c r="H376">
        <f t="shared" si="144"/>
        <v>2643.8757653234861</v>
      </c>
      <c r="I376">
        <f t="shared" si="145"/>
        <v>2761.8671083530871</v>
      </c>
      <c r="J376">
        <f t="shared" si="146"/>
        <v>50.677709045264443</v>
      </c>
      <c r="K376">
        <f t="shared" si="147"/>
        <v>17.398306786475011</v>
      </c>
      <c r="L376">
        <f t="shared" si="148"/>
        <v>57.587664473095835</v>
      </c>
      <c r="M376">
        <f t="shared" si="149"/>
        <v>18.985867801340376</v>
      </c>
      <c r="N376">
        <f t="shared" si="150"/>
        <v>19.615928870415082</v>
      </c>
      <c r="O376">
        <f t="shared" si="151"/>
        <v>24.477303956884654</v>
      </c>
      <c r="P376" s="11">
        <f t="shared" si="152"/>
        <v>35.156711043736067</v>
      </c>
      <c r="Q376">
        <f t="shared" si="153"/>
        <v>44.437991798657478</v>
      </c>
      <c r="R376">
        <f t="shared" si="154"/>
        <v>0.31704876543731508</v>
      </c>
      <c r="S376">
        <f t="shared" si="155"/>
        <v>0.17029129939270463</v>
      </c>
      <c r="T376" s="14">
        <f t="shared" si="156"/>
        <v>19.139833751052791</v>
      </c>
      <c r="U376" s="14">
        <f t="shared" si="157"/>
        <v>25.502773418703843</v>
      </c>
      <c r="V376">
        <f t="shared" si="158"/>
        <v>43.555256710000002</v>
      </c>
      <c r="W376">
        <f t="shared" si="159"/>
        <v>87.619386750000004</v>
      </c>
      <c r="X376">
        <f t="shared" si="160"/>
        <v>88.337674280369185</v>
      </c>
      <c r="Y376">
        <f t="shared" si="161"/>
        <v>111.50043299800446</v>
      </c>
      <c r="Z376">
        <v>72.358000000000004</v>
      </c>
      <c r="AA376">
        <f t="shared" si="162"/>
        <v>0.10173126082795224</v>
      </c>
      <c r="AB376">
        <f t="shared" si="167"/>
        <v>88.337674280369185</v>
      </c>
      <c r="AC376">
        <f t="shared" si="163"/>
        <v>111.50043299800444</v>
      </c>
      <c r="AD376">
        <f t="shared" si="164"/>
        <v>87.619386750000004</v>
      </c>
      <c r="AE376">
        <f t="shared" si="165"/>
        <v>14.226923132538644</v>
      </c>
      <c r="AF376">
        <f t="shared" si="166"/>
        <v>17.982794030345612</v>
      </c>
    </row>
    <row r="377" spans="1:32" x14ac:dyDescent="0.25">
      <c r="A377">
        <v>3656.875</v>
      </c>
      <c r="B377">
        <v>2.4969999999999999</v>
      </c>
      <c r="C377">
        <v>67.701999999999998</v>
      </c>
      <c r="D377">
        <f t="shared" si="140"/>
        <v>2497</v>
      </c>
      <c r="E377">
        <f t="shared" si="141"/>
        <v>4502.0826563469318</v>
      </c>
      <c r="F377">
        <f t="shared" si="142"/>
        <v>4802.8305603970339</v>
      </c>
      <c r="G377">
        <f t="shared" si="143"/>
        <v>4766.4497828719968</v>
      </c>
      <c r="H377">
        <f t="shared" si="144"/>
        <v>2639.4689435311011</v>
      </c>
      <c r="I377">
        <f t="shared" si="145"/>
        <v>2759.0119285138003</v>
      </c>
      <c r="J377">
        <f t="shared" si="146"/>
        <v>50.61106436671588</v>
      </c>
      <c r="K377">
        <f t="shared" si="147"/>
        <v>17.39609037075137</v>
      </c>
      <c r="L377">
        <f t="shared" si="148"/>
        <v>57.598751935533564</v>
      </c>
      <c r="M377">
        <f t="shared" si="149"/>
        <v>19.007530613738552</v>
      </c>
      <c r="N377">
        <f t="shared" si="150"/>
        <v>19.583690708056459</v>
      </c>
      <c r="O377">
        <f t="shared" si="151"/>
        <v>24.416094905077454</v>
      </c>
      <c r="P377" s="11">
        <f t="shared" si="152"/>
        <v>35.163362272948085</v>
      </c>
      <c r="Q377">
        <f t="shared" si="153"/>
        <v>44.490370496128044</v>
      </c>
      <c r="R377">
        <f t="shared" si="154"/>
        <v>0.3163426042089017</v>
      </c>
      <c r="S377">
        <f t="shared" si="155"/>
        <v>0.17033536339461708</v>
      </c>
      <c r="T377" s="14">
        <f t="shared" si="156"/>
        <v>19.144269966431743</v>
      </c>
      <c r="U377" s="14">
        <f t="shared" si="157"/>
        <v>25.539604698950818</v>
      </c>
      <c r="V377">
        <f t="shared" si="158"/>
        <v>43.556745575000001</v>
      </c>
      <c r="W377">
        <f t="shared" si="159"/>
        <v>87.622381875000002</v>
      </c>
      <c r="X377">
        <f t="shared" si="160"/>
        <v>88.344624572957528</v>
      </c>
      <c r="Y377">
        <f t="shared" si="161"/>
        <v>111.53381192171858</v>
      </c>
      <c r="Z377">
        <v>71.691000000000003</v>
      </c>
      <c r="AA377">
        <f t="shared" si="162"/>
        <v>9.3650428272010325E-2</v>
      </c>
      <c r="AB377">
        <f t="shared" si="167"/>
        <v>88.344624572957514</v>
      </c>
      <c r="AC377">
        <f t="shared" si="163"/>
        <v>111.53381192171855</v>
      </c>
      <c r="AD377">
        <f t="shared" si="164"/>
        <v>87.622381875000002</v>
      </c>
      <c r="AE377">
        <f t="shared" si="165"/>
        <v>14.146737833789619</v>
      </c>
      <c r="AF377">
        <f t="shared" si="166"/>
        <v>17.899130425906332</v>
      </c>
    </row>
    <row r="378" spans="1:32" x14ac:dyDescent="0.25">
      <c r="A378">
        <v>3657</v>
      </c>
      <c r="B378">
        <v>2.5</v>
      </c>
      <c r="C378">
        <v>67.837000000000003</v>
      </c>
      <c r="D378">
        <f t="shared" si="140"/>
        <v>2500</v>
      </c>
      <c r="E378">
        <f t="shared" si="141"/>
        <v>4493.1232218405885</v>
      </c>
      <c r="F378">
        <f t="shared" si="142"/>
        <v>4796.4612984064734</v>
      </c>
      <c r="G378">
        <f t="shared" si="143"/>
        <v>4758.0619602871584</v>
      </c>
      <c r="H378">
        <f t="shared" si="144"/>
        <v>2635.5888339396861</v>
      </c>
      <c r="I378">
        <f t="shared" si="145"/>
        <v>2756.4980055095225</v>
      </c>
      <c r="J378">
        <f t="shared" si="146"/>
        <v>50.470390716607881</v>
      </c>
      <c r="K378">
        <f t="shared" si="147"/>
        <v>17.365821253968882</v>
      </c>
      <c r="L378">
        <f t="shared" si="148"/>
        <v>57.515102467777787</v>
      </c>
      <c r="M378">
        <f t="shared" si="149"/>
        <v>18.99570313594494</v>
      </c>
      <c r="N378">
        <f t="shared" si="150"/>
        <v>19.523696195887908</v>
      </c>
      <c r="O378">
        <f t="shared" si="151"/>
        <v>24.3228382747347</v>
      </c>
      <c r="P378" s="11">
        <f t="shared" si="152"/>
        <v>35.111883782414999</v>
      </c>
      <c r="Q378">
        <f t="shared" si="153"/>
        <v>44.464123743899911</v>
      </c>
      <c r="R378">
        <f t="shared" si="154"/>
        <v>0.31572193098341028</v>
      </c>
      <c r="S378">
        <f t="shared" si="155"/>
        <v>0.17037320034134262</v>
      </c>
      <c r="T378" s="14">
        <f t="shared" si="156"/>
        <v>19.109939937728544</v>
      </c>
      <c r="U378" s="14">
        <f t="shared" si="157"/>
        <v>25.521147473446408</v>
      </c>
      <c r="V378">
        <f t="shared" si="158"/>
        <v>43.55823444</v>
      </c>
      <c r="W378">
        <f t="shared" si="159"/>
        <v>87.625377</v>
      </c>
      <c r="X378">
        <f t="shared" si="160"/>
        <v>88.312764170709073</v>
      </c>
      <c r="Y378">
        <f t="shared" si="161"/>
        <v>111.48752199656191</v>
      </c>
      <c r="Z378">
        <v>70.796999999999997</v>
      </c>
      <c r="AA378">
        <f t="shared" si="162"/>
        <v>8.2819447304975688E-2</v>
      </c>
      <c r="AB378">
        <f t="shared" si="167"/>
        <v>88.312764170709073</v>
      </c>
      <c r="AC378">
        <f t="shared" si="163"/>
        <v>111.4875219965619</v>
      </c>
      <c r="AD378">
        <f t="shared" si="164"/>
        <v>87.625377</v>
      </c>
      <c r="AE378">
        <f t="shared" si="165"/>
        <v>14.015107570942002</v>
      </c>
      <c r="AF378">
        <f t="shared" si="166"/>
        <v>17.748107198695337</v>
      </c>
    </row>
    <row r="379" spans="1:32" x14ac:dyDescent="0.25">
      <c r="A379">
        <v>3657.125</v>
      </c>
      <c r="B379">
        <v>2.5019999999999998</v>
      </c>
      <c r="C379">
        <v>67.897999999999996</v>
      </c>
      <c r="D379">
        <f t="shared" si="140"/>
        <v>2502</v>
      </c>
      <c r="E379">
        <f t="shared" si="141"/>
        <v>4489.0865710330199</v>
      </c>
      <c r="F379">
        <f t="shared" si="142"/>
        <v>4793.5916433473749</v>
      </c>
      <c r="G379">
        <f t="shared" si="143"/>
        <v>4754.2828478011133</v>
      </c>
      <c r="H379">
        <f t="shared" si="144"/>
        <v>2633.8381313500977</v>
      </c>
      <c r="I379">
        <f t="shared" si="145"/>
        <v>2755.3637253017287</v>
      </c>
      <c r="J379">
        <f t="shared" si="146"/>
        <v>50.420049402056947</v>
      </c>
      <c r="K379">
        <f t="shared" si="147"/>
        <v>17.356632461988742</v>
      </c>
      <c r="L379">
        <f t="shared" si="148"/>
        <v>57.49225914961081</v>
      </c>
      <c r="M379">
        <f t="shared" si="149"/>
        <v>18.995257205288969</v>
      </c>
      <c r="N379">
        <f t="shared" si="150"/>
        <v>19.501744739032873</v>
      </c>
      <c r="O379">
        <f t="shared" si="151"/>
        <v>24.287159381579219</v>
      </c>
      <c r="P379" s="11">
        <f t="shared" si="152"/>
        <v>35.097658539533313</v>
      </c>
      <c r="Q379">
        <f t="shared" si="153"/>
        <v>44.463717480749068</v>
      </c>
      <c r="R379">
        <f t="shared" si="154"/>
        <v>0.31544221828891644</v>
      </c>
      <c r="S379">
        <f t="shared" si="155"/>
        <v>0.1703899820942871</v>
      </c>
      <c r="T379" s="14">
        <f t="shared" si="156"/>
        <v>19.100455390223217</v>
      </c>
      <c r="U379" s="14">
        <f t="shared" si="157"/>
        <v>25.520861800585095</v>
      </c>
      <c r="V379">
        <f t="shared" si="158"/>
        <v>43.559723305000006</v>
      </c>
      <c r="W379">
        <f t="shared" si="159"/>
        <v>87.628372124999999</v>
      </c>
      <c r="X379">
        <f t="shared" si="160"/>
        <v>88.305660414000968</v>
      </c>
      <c r="Y379">
        <f t="shared" si="161"/>
        <v>111.47987420445351</v>
      </c>
      <c r="Z379">
        <v>69.501000000000005</v>
      </c>
      <c r="AA379">
        <f t="shared" si="162"/>
        <v>6.7118159460147153E-2</v>
      </c>
      <c r="AB379">
        <f t="shared" si="167"/>
        <v>88.305660414000954</v>
      </c>
      <c r="AC379">
        <f t="shared" si="163"/>
        <v>111.47987420445348</v>
      </c>
      <c r="AD379">
        <f t="shared" si="164"/>
        <v>87.628372124999999</v>
      </c>
      <c r="AE379">
        <f t="shared" si="165"/>
        <v>13.848698273064132</v>
      </c>
      <c r="AF379">
        <f t="shared" si="166"/>
        <v>17.544321561966189</v>
      </c>
    </row>
    <row r="380" spans="1:32" x14ac:dyDescent="0.25">
      <c r="A380">
        <v>3657.25</v>
      </c>
      <c r="B380">
        <v>2.512</v>
      </c>
      <c r="C380">
        <v>68.352000000000004</v>
      </c>
      <c r="D380">
        <f t="shared" si="140"/>
        <v>2512</v>
      </c>
      <c r="E380">
        <f t="shared" si="141"/>
        <v>4459.2696629213478</v>
      </c>
      <c r="F380">
        <f t="shared" si="142"/>
        <v>4772.3948033707866</v>
      </c>
      <c r="G380">
        <f t="shared" si="143"/>
        <v>4726.3682584269663</v>
      </c>
      <c r="H380">
        <f t="shared" si="144"/>
        <v>2620.8575152354842</v>
      </c>
      <c r="I380">
        <f t="shared" si="145"/>
        <v>2746.95358412107</v>
      </c>
      <c r="J380">
        <f t="shared" si="146"/>
        <v>49.951335847746492</v>
      </c>
      <c r="K380">
        <f t="shared" si="147"/>
        <v>17.254662017297786</v>
      </c>
      <c r="L380">
        <f t="shared" si="148"/>
        <v>57.212689424012105</v>
      </c>
      <c r="M380">
        <f t="shared" si="149"/>
        <v>18.954934031208769</v>
      </c>
      <c r="N380">
        <f t="shared" si="150"/>
        <v>19.302821361594567</v>
      </c>
      <c r="O380">
        <f t="shared" si="151"/>
        <v>23.978035297745766</v>
      </c>
      <c r="P380" s="11">
        <f t="shared" si="152"/>
        <v>34.923110306629276</v>
      </c>
      <c r="Q380">
        <f t="shared" si="153"/>
        <v>44.37383914637865</v>
      </c>
      <c r="R380">
        <f t="shared" si="154"/>
        <v>0.31337483147608125</v>
      </c>
      <c r="S380">
        <f t="shared" si="155"/>
        <v>0.17050893116584742</v>
      </c>
      <c r="T380" s="14">
        <f t="shared" si="156"/>
        <v>18.984147520214162</v>
      </c>
      <c r="U380" s="14">
        <f t="shared" si="157"/>
        <v>25.457676325799646</v>
      </c>
      <c r="V380">
        <f t="shared" si="158"/>
        <v>43.561212170000005</v>
      </c>
      <c r="W380">
        <f t="shared" si="159"/>
        <v>87.631367249999997</v>
      </c>
      <c r="X380">
        <f t="shared" si="160"/>
        <v>88.193001116502842</v>
      </c>
      <c r="Y380">
        <f t="shared" si="161"/>
        <v>111.31802063457755</v>
      </c>
      <c r="Z380">
        <v>67.864999999999995</v>
      </c>
      <c r="AA380">
        <f t="shared" si="162"/>
        <v>4.729770659429855E-2</v>
      </c>
      <c r="AB380">
        <f t="shared" si="167"/>
        <v>88.193001116502856</v>
      </c>
      <c r="AC380">
        <f t="shared" si="163"/>
        <v>111.31802063457755</v>
      </c>
      <c r="AD380">
        <f t="shared" si="164"/>
        <v>87.631367249999997</v>
      </c>
      <c r="AE380">
        <f t="shared" si="165"/>
        <v>13.577936413840266</v>
      </c>
      <c r="AF380">
        <f t="shared" si="166"/>
        <v>17.252334087010997</v>
      </c>
    </row>
    <row r="381" spans="1:32" x14ac:dyDescent="0.25">
      <c r="A381">
        <v>3657.375</v>
      </c>
      <c r="B381">
        <v>2.504</v>
      </c>
      <c r="C381">
        <v>70.043999999999997</v>
      </c>
      <c r="D381">
        <f t="shared" si="140"/>
        <v>2504</v>
      </c>
      <c r="E381">
        <f t="shared" si="141"/>
        <v>4351.5504540003431</v>
      </c>
      <c r="F381">
        <f t="shared" si="142"/>
        <v>4695.8172177488441</v>
      </c>
      <c r="G381">
        <f t="shared" si="143"/>
        <v>4625.52153503512</v>
      </c>
      <c r="H381">
        <f t="shared" si="144"/>
        <v>2573.2283667597712</v>
      </c>
      <c r="I381">
        <f t="shared" si="145"/>
        <v>2716.0946588236561</v>
      </c>
      <c r="J381">
        <f t="shared" si="146"/>
        <v>47.415722349691322</v>
      </c>
      <c r="K381">
        <f t="shared" si="147"/>
        <v>16.580246585652887</v>
      </c>
      <c r="L381">
        <f t="shared" si="148"/>
        <v>55.214951153636271</v>
      </c>
      <c r="M381">
        <f t="shared" si="149"/>
        <v>18.472434170008743</v>
      </c>
      <c r="N381">
        <f t="shared" si="150"/>
        <v>18.270082813618785</v>
      </c>
      <c r="O381">
        <f t="shared" si="151"/>
        <v>22.478395008701284</v>
      </c>
      <c r="P381" s="11">
        <f t="shared" si="152"/>
        <v>33.663854387233577</v>
      </c>
      <c r="Q381">
        <f t="shared" si="153"/>
        <v>43.257646050498707</v>
      </c>
      <c r="R381">
        <f t="shared" si="154"/>
        <v>0.30589078884712312</v>
      </c>
      <c r="S381">
        <f t="shared" si="155"/>
        <v>0.17087021808772893</v>
      </c>
      <c r="T381" s="14">
        <f t="shared" si="156"/>
        <v>18.148965992892467</v>
      </c>
      <c r="U381" s="14">
        <f t="shared" si="157"/>
        <v>24.675394495847517</v>
      </c>
      <c r="V381">
        <f t="shared" si="158"/>
        <v>43.562701034999996</v>
      </c>
      <c r="W381">
        <f t="shared" si="159"/>
        <v>87.634362374999995</v>
      </c>
      <c r="X381">
        <f t="shared" si="160"/>
        <v>87.360477318580578</v>
      </c>
      <c r="Y381">
        <f t="shared" si="161"/>
        <v>109.89684700599126</v>
      </c>
      <c r="Z381">
        <v>67.162999999999997</v>
      </c>
      <c r="AA381">
        <f t="shared" si="162"/>
        <v>3.8792842345016398E-2</v>
      </c>
      <c r="AB381">
        <f t="shared" si="167"/>
        <v>87.360477318580578</v>
      </c>
      <c r="AC381">
        <f t="shared" si="163"/>
        <v>109.89684700599125</v>
      </c>
      <c r="AD381">
        <f t="shared" si="164"/>
        <v>87.634362374999995</v>
      </c>
      <c r="AE381">
        <f t="shared" si="165"/>
        <v>13.00483773570371</v>
      </c>
      <c r="AF381">
        <f t="shared" si="166"/>
        <v>16.711059323277624</v>
      </c>
    </row>
    <row r="382" spans="1:32" x14ac:dyDescent="0.25">
      <c r="A382">
        <v>3657.5</v>
      </c>
      <c r="B382">
        <v>2.4630000000000001</v>
      </c>
      <c r="C382">
        <v>72.766999999999996</v>
      </c>
      <c r="D382">
        <f t="shared" si="140"/>
        <v>2463</v>
      </c>
      <c r="E382">
        <f t="shared" si="141"/>
        <v>4188.7119161158216</v>
      </c>
      <c r="F382">
        <f t="shared" si="142"/>
        <v>4580.055301166738</v>
      </c>
      <c r="G382">
        <f t="shared" si="143"/>
        <v>4473.072095867632</v>
      </c>
      <c r="H382">
        <f t="shared" si="144"/>
        <v>2498.9413399737787</v>
      </c>
      <c r="I382">
        <f t="shared" si="145"/>
        <v>2667.9640941690113</v>
      </c>
      <c r="J382">
        <f t="shared" si="146"/>
        <v>43.214092412426901</v>
      </c>
      <c r="K382">
        <f t="shared" si="147"/>
        <v>15.380715362211552</v>
      </c>
      <c r="L382">
        <f t="shared" si="148"/>
        <v>51.666120861579259</v>
      </c>
      <c r="M382">
        <f t="shared" si="149"/>
        <v>17.531713820350006</v>
      </c>
      <c r="N382">
        <f t="shared" si="150"/>
        <v>16.602693220879246</v>
      </c>
      <c r="O382">
        <f t="shared" si="151"/>
        <v>20.108987535247969</v>
      </c>
      <c r="P382" s="11">
        <f t="shared" si="152"/>
        <v>31.367647293156537</v>
      </c>
      <c r="Q382">
        <f t="shared" si="153"/>
        <v>41.067979960356617</v>
      </c>
      <c r="R382">
        <f t="shared" si="154"/>
        <v>0.29455598146115919</v>
      </c>
      <c r="S382">
        <f t="shared" si="155"/>
        <v>0.17124829840328529</v>
      </c>
      <c r="T382" s="14">
        <f t="shared" si="156"/>
        <v>16.644221970874224</v>
      </c>
      <c r="U382" s="14">
        <f t="shared" si="157"/>
        <v>23.154020344918354</v>
      </c>
      <c r="V382">
        <f t="shared" si="158"/>
        <v>43.564189900000002</v>
      </c>
      <c r="W382">
        <f t="shared" si="159"/>
        <v>87.637357499999993</v>
      </c>
      <c r="X382">
        <f t="shared" si="160"/>
        <v>85.836473255588743</v>
      </c>
      <c r="Y382">
        <f t="shared" si="161"/>
        <v>107.22516411641575</v>
      </c>
      <c r="Z382">
        <v>67.519000000000005</v>
      </c>
      <c r="AA382">
        <f t="shared" si="162"/>
        <v>4.3105850425849059E-2</v>
      </c>
      <c r="AB382">
        <f t="shared" si="167"/>
        <v>85.836473255588729</v>
      </c>
      <c r="AC382">
        <f t="shared" si="163"/>
        <v>107.22516411641573</v>
      </c>
      <c r="AD382">
        <f t="shared" si="164"/>
        <v>87.637357499999993</v>
      </c>
      <c r="AE382">
        <f t="shared" si="165"/>
        <v>12.157238726058999</v>
      </c>
      <c r="AF382">
        <f t="shared" si="166"/>
        <v>15.916821293893744</v>
      </c>
    </row>
    <row r="383" spans="1:32" x14ac:dyDescent="0.25">
      <c r="A383">
        <v>3657.625</v>
      </c>
      <c r="B383">
        <v>2.4060000000000001</v>
      </c>
      <c r="C383">
        <v>75.83</v>
      </c>
      <c r="D383">
        <f t="shared" si="140"/>
        <v>2406</v>
      </c>
      <c r="E383">
        <f t="shared" si="141"/>
        <v>4019.517341421601</v>
      </c>
      <c r="F383">
        <f t="shared" si="142"/>
        <v>4459.7748780166157</v>
      </c>
      <c r="G383">
        <f t="shared" si="143"/>
        <v>4314.6721350389025</v>
      </c>
      <c r="H383">
        <f t="shared" si="144"/>
        <v>2418.6307470172997</v>
      </c>
      <c r="I383">
        <f t="shared" si="145"/>
        <v>2615.9308609925083</v>
      </c>
      <c r="J383">
        <f t="shared" si="146"/>
        <v>38.872586297121472</v>
      </c>
      <c r="K383">
        <f t="shared" si="147"/>
        <v>14.074557905144411</v>
      </c>
      <c r="L383">
        <f t="shared" si="148"/>
        <v>47.854358261987016</v>
      </c>
      <c r="M383">
        <f t="shared" si="149"/>
        <v>16.464484812400173</v>
      </c>
      <c r="N383">
        <f t="shared" si="150"/>
        <v>14.925388637186671</v>
      </c>
      <c r="O383">
        <f t="shared" si="151"/>
        <v>17.754248174200292</v>
      </c>
      <c r="P383" s="11">
        <f t="shared" si="152"/>
        <v>28.830706748376642</v>
      </c>
      <c r="Q383">
        <f t="shared" si="153"/>
        <v>38.576416375197056</v>
      </c>
      <c r="R383">
        <f t="shared" si="154"/>
        <v>0.28280216233930017</v>
      </c>
      <c r="S383">
        <f t="shared" si="155"/>
        <v>0.17150390111640046</v>
      </c>
      <c r="T383" s="14">
        <f t="shared" si="156"/>
        <v>15.010397082897402</v>
      </c>
      <c r="U383" s="14">
        <f t="shared" si="157"/>
        <v>21.4450173986822</v>
      </c>
      <c r="V383">
        <f t="shared" si="158"/>
        <v>43.565678765000001</v>
      </c>
      <c r="W383">
        <f t="shared" si="159"/>
        <v>87.640352625000006</v>
      </c>
      <c r="X383">
        <f t="shared" si="160"/>
        <v>84.150631880848124</v>
      </c>
      <c r="Y383">
        <f t="shared" si="161"/>
        <v>104.23730335197635</v>
      </c>
      <c r="Z383">
        <v>69.097999999999999</v>
      </c>
      <c r="AA383">
        <f t="shared" si="162"/>
        <v>6.2235737391114723E-2</v>
      </c>
      <c r="AB383">
        <f t="shared" si="167"/>
        <v>84.150631880848124</v>
      </c>
      <c r="AC383">
        <f t="shared" si="163"/>
        <v>104.23730335197635</v>
      </c>
      <c r="AD383">
        <f t="shared" si="164"/>
        <v>87.640352625000006</v>
      </c>
      <c r="AE383">
        <f t="shared" si="165"/>
        <v>11.334852616388966</v>
      </c>
      <c r="AF383">
        <f t="shared" si="166"/>
        <v>15.166398725412206</v>
      </c>
    </row>
    <row r="384" spans="1:32" x14ac:dyDescent="0.25">
      <c r="A384">
        <v>3657.75</v>
      </c>
      <c r="B384">
        <v>2.3580000000000001</v>
      </c>
      <c r="C384">
        <v>78.44</v>
      </c>
      <c r="D384">
        <f t="shared" si="140"/>
        <v>2358</v>
      </c>
      <c r="E384">
        <f t="shared" si="141"/>
        <v>3885.7725650178481</v>
      </c>
      <c r="F384">
        <f t="shared" si="142"/>
        <v>4364.6957164711885</v>
      </c>
      <c r="G384">
        <f t="shared" si="143"/>
        <v>4189.46027536971</v>
      </c>
      <c r="H384">
        <f t="shared" si="144"/>
        <v>2352.7171782364148</v>
      </c>
      <c r="I384">
        <f t="shared" si="145"/>
        <v>2573.2254597793731</v>
      </c>
      <c r="J384">
        <f t="shared" si="146"/>
        <v>35.60398063097302</v>
      </c>
      <c r="K384">
        <f t="shared" si="147"/>
        <v>13.052185808772636</v>
      </c>
      <c r="L384">
        <f t="shared" si="148"/>
        <v>44.921240988426618</v>
      </c>
      <c r="M384">
        <f t="shared" si="149"/>
        <v>15.613471691248252</v>
      </c>
      <c r="N384">
        <f t="shared" si="150"/>
        <v>13.694297605930114</v>
      </c>
      <c r="O384">
        <f t="shared" si="151"/>
        <v>16.035560635087585</v>
      </c>
      <c r="P384" s="11">
        <f t="shared" si="152"/>
        <v>26.830225034830569</v>
      </c>
      <c r="Q384">
        <f t="shared" si="153"/>
        <v>36.587921312638159</v>
      </c>
      <c r="R384">
        <f t="shared" si="154"/>
        <v>0.27357183811037133</v>
      </c>
      <c r="S384">
        <f t="shared" si="155"/>
        <v>0.17167795978221237</v>
      </c>
      <c r="T384" s="14">
        <f t="shared" si="156"/>
        <v>13.744568675857254</v>
      </c>
      <c r="U384" s="14">
        <f t="shared" si="157"/>
        <v>20.098725917516738</v>
      </c>
      <c r="V384">
        <f t="shared" si="158"/>
        <v>43.56716763</v>
      </c>
      <c r="W384">
        <f t="shared" si="159"/>
        <v>87.643347750000004</v>
      </c>
      <c r="X384">
        <f t="shared" si="160"/>
        <v>82.826367586958085</v>
      </c>
      <c r="Y384">
        <f t="shared" si="161"/>
        <v>101.87480305028095</v>
      </c>
      <c r="Z384">
        <v>71.418000000000006</v>
      </c>
      <c r="AA384">
        <f t="shared" si="162"/>
        <v>9.034298106395619E-2</v>
      </c>
      <c r="AB384">
        <f t="shared" si="167"/>
        <v>82.826367586958085</v>
      </c>
      <c r="AC384">
        <f t="shared" si="163"/>
        <v>101.87480305028095</v>
      </c>
      <c r="AD384">
        <f t="shared" si="164"/>
        <v>87.643347750000004</v>
      </c>
      <c r="AE384">
        <f t="shared" si="165"/>
        <v>10.768311787471617</v>
      </c>
      <c r="AF384">
        <f t="shared" si="166"/>
        <v>14.684563541248487</v>
      </c>
    </row>
    <row r="385" spans="1:32" x14ac:dyDescent="0.25">
      <c r="A385">
        <v>3657.875</v>
      </c>
      <c r="B385">
        <v>2.3359999999999999</v>
      </c>
      <c r="C385">
        <v>79.915000000000006</v>
      </c>
      <c r="D385">
        <f t="shared" si="140"/>
        <v>2336</v>
      </c>
      <c r="E385">
        <f t="shared" si="141"/>
        <v>3814.0524307076266</v>
      </c>
      <c r="F385">
        <f t="shared" si="142"/>
        <v>4313.7098729900508</v>
      </c>
      <c r="G385">
        <f t="shared" si="143"/>
        <v>4122.3158856284799</v>
      </c>
      <c r="H385">
        <f t="shared" si="144"/>
        <v>2316.430504726779</v>
      </c>
      <c r="I385">
        <f t="shared" si="145"/>
        <v>2549.7153240124799</v>
      </c>
      <c r="J385">
        <f t="shared" si="146"/>
        <v>33.981782525620261</v>
      </c>
      <c r="K385">
        <f t="shared" si="147"/>
        <v>12.534626261622384</v>
      </c>
      <c r="L385">
        <f t="shared" si="148"/>
        <v>43.46850494042318</v>
      </c>
      <c r="M385">
        <f t="shared" si="149"/>
        <v>15.186448673465495</v>
      </c>
      <c r="N385">
        <f t="shared" si="150"/>
        <v>13.09560759349219</v>
      </c>
      <c r="O385">
        <f t="shared" si="151"/>
        <v>15.196432675772575</v>
      </c>
      <c r="P385" s="11">
        <f t="shared" si="152"/>
        <v>25.816479271518155</v>
      </c>
      <c r="Q385">
        <f t="shared" si="153"/>
        <v>35.590531702571248</v>
      </c>
      <c r="R385">
        <f t="shared" si="154"/>
        <v>0.26865855389600468</v>
      </c>
      <c r="S385">
        <f t="shared" si="155"/>
        <v>0.17178586211392408</v>
      </c>
      <c r="T385" s="14">
        <f t="shared" si="156"/>
        <v>13.111080985963779</v>
      </c>
      <c r="U385" s="14">
        <f t="shared" si="157"/>
        <v>19.429576464034984</v>
      </c>
      <c r="V385">
        <f t="shared" si="158"/>
        <v>43.568656494999999</v>
      </c>
      <c r="W385">
        <f t="shared" si="159"/>
        <v>87.646342875000002</v>
      </c>
      <c r="X385">
        <f t="shared" si="160"/>
        <v>82.163244501361106</v>
      </c>
      <c r="Y385">
        <f t="shared" si="161"/>
        <v>100.69071188298901</v>
      </c>
      <c r="Z385">
        <v>72.994</v>
      </c>
      <c r="AA385">
        <f t="shared" si="162"/>
        <v>0.10943652245550697</v>
      </c>
      <c r="AB385">
        <f t="shared" si="167"/>
        <v>82.163244501361106</v>
      </c>
      <c r="AC385">
        <f t="shared" si="163"/>
        <v>100.69071188298901</v>
      </c>
      <c r="AD385">
        <f t="shared" si="164"/>
        <v>87.646342875000002</v>
      </c>
      <c r="AE385">
        <f t="shared" si="165"/>
        <v>10.505215559929198</v>
      </c>
      <c r="AF385">
        <f t="shared" si="166"/>
        <v>14.482463061510179</v>
      </c>
    </row>
    <row r="386" spans="1:32" x14ac:dyDescent="0.25">
      <c r="A386">
        <v>3658</v>
      </c>
      <c r="B386">
        <v>2.3580000000000001</v>
      </c>
      <c r="C386">
        <v>79.659000000000006</v>
      </c>
      <c r="D386">
        <f t="shared" si="140"/>
        <v>2358</v>
      </c>
      <c r="E386">
        <f t="shared" si="141"/>
        <v>3826.3096448612209</v>
      </c>
      <c r="F386">
        <f t="shared" si="142"/>
        <v>4322.4235265318421</v>
      </c>
      <c r="G386">
        <f t="shared" si="143"/>
        <v>4133.7910895190753</v>
      </c>
      <c r="H386">
        <f t="shared" si="144"/>
        <v>2322.6801096471154</v>
      </c>
      <c r="I386">
        <f t="shared" si="145"/>
        <v>2553.7644430403661</v>
      </c>
      <c r="J386">
        <f t="shared" si="146"/>
        <v>34.522642085128176</v>
      </c>
      <c r="K386">
        <f t="shared" si="147"/>
        <v>12.721039538747291</v>
      </c>
      <c r="L386">
        <f t="shared" si="148"/>
        <v>44.055327846524243</v>
      </c>
      <c r="M386">
        <f t="shared" si="149"/>
        <v>15.378198854406886</v>
      </c>
      <c r="N386">
        <f t="shared" si="150"/>
        <v>13.298930137710471</v>
      </c>
      <c r="O386">
        <f t="shared" si="151"/>
        <v>15.456746483583935</v>
      </c>
      <c r="P386" s="11">
        <f t="shared" si="152"/>
        <v>26.191577565961872</v>
      </c>
      <c r="Q386">
        <f t="shared" si="153"/>
        <v>36.039300832882866</v>
      </c>
      <c r="R386">
        <f t="shared" si="154"/>
        <v>0.26949605882500682</v>
      </c>
      <c r="S386">
        <f t="shared" si="155"/>
        <v>0.17176599074069038</v>
      </c>
      <c r="T386" s="14">
        <f t="shared" si="156"/>
        <v>13.34483823399365</v>
      </c>
      <c r="U386" s="14">
        <f t="shared" si="157"/>
        <v>19.730140683853762</v>
      </c>
      <c r="V386">
        <f t="shared" si="158"/>
        <v>43.570145360000005</v>
      </c>
      <c r="W386">
        <f t="shared" si="159"/>
        <v>87.649338</v>
      </c>
      <c r="X386">
        <f t="shared" si="160"/>
        <v>82.426219132135216</v>
      </c>
      <c r="Y386">
        <f t="shared" si="161"/>
        <v>101.18762173451161</v>
      </c>
      <c r="Z386">
        <v>73.491</v>
      </c>
      <c r="AA386">
        <f t="shared" si="162"/>
        <v>0.11545777250093894</v>
      </c>
      <c r="AB386">
        <f t="shared" si="167"/>
        <v>82.426219132135216</v>
      </c>
      <c r="AC386">
        <f t="shared" si="163"/>
        <v>101.18762173451161</v>
      </c>
      <c r="AD386">
        <f t="shared" si="164"/>
        <v>87.649338</v>
      </c>
      <c r="AE386">
        <f t="shared" si="165"/>
        <v>10.703847771750729</v>
      </c>
      <c r="AF386">
        <f t="shared" si="166"/>
        <v>14.728367886355709</v>
      </c>
    </row>
    <row r="387" spans="1:32" x14ac:dyDescent="0.25">
      <c r="A387">
        <v>3658.125</v>
      </c>
      <c r="B387">
        <v>2.38</v>
      </c>
      <c r="C387">
        <v>79.233000000000004</v>
      </c>
      <c r="D387">
        <f t="shared" ref="D387:D450" si="168">B387*1000</f>
        <v>2380</v>
      </c>
      <c r="E387">
        <f t="shared" ref="E387:E450" si="169">1/C387*304800</f>
        <v>3846.8819809927681</v>
      </c>
      <c r="F387">
        <f t="shared" ref="F387:F450" si="170">(0.7109*(E387/1000)+1.6023)*1000</f>
        <v>4337.0484002877583</v>
      </c>
      <c r="G387">
        <f t="shared" ref="G387:G450" si="171">(0.9362*(E387/1000)+0.5516)*1000</f>
        <v>4153.0509106054296</v>
      </c>
      <c r="H387">
        <f t="shared" ref="H387:H450" si="172">1947.8*LN(E387)-13746</f>
        <v>2333.124496880615</v>
      </c>
      <c r="I387">
        <f t="shared" ref="I387:I450" si="173">(0.6479*(H387/1000)+1.0489)*1000</f>
        <v>2560.5313615289506</v>
      </c>
      <c r="J387">
        <f t="shared" ref="J387:J450" si="174">(D387*E387*E387)/1000000000</f>
        <v>35.220432322134691</v>
      </c>
      <c r="K387">
        <f t="shared" ref="K387:K450" si="175">(D387*H387*H387)/1000000000</f>
        <v>12.955458404707727</v>
      </c>
      <c r="L387">
        <f t="shared" ref="L387:L450" si="176">(D387*F387*F387)/1000000000</f>
        <v>44.767773406923872</v>
      </c>
      <c r="M387">
        <f t="shared" ref="M387:M450" si="177">(D387*I387*I387)/1000000000</f>
        <v>15.604043631028457</v>
      </c>
      <c r="N387">
        <f t="shared" ref="N387:N450" si="178">L387-2*M387</f>
        <v>13.559686144866959</v>
      </c>
      <c r="O387">
        <f t="shared" ref="O387:O450" si="179">-K387+((4*D387*D387*G387*G387*G387*G387)/(1000000000^2)-(2*((D387*G387*G387)/(1000000000))*(L387+J387+2*K387))+(L387+K387)*(J387+K387))^(1/2)</f>
        <v>15.801131675871506</v>
      </c>
      <c r="P387" s="11">
        <f t="shared" ref="P387:P450" si="180">J387-2*(O387*O387/(L387+N387))</f>
        <v>26.659258420276863</v>
      </c>
      <c r="Q387">
        <f t="shared" ref="Q387:Q450" si="181">(L387-N387)*(L387*J387-2*O387*O387+N387*J387)/(L387*J387-O387*O387)</f>
        <v>36.56758018536501</v>
      </c>
      <c r="R387">
        <f t="shared" ref="R387:R450" si="182">O387/(L387+N387)</f>
        <v>0.27090382124119727</v>
      </c>
      <c r="S387">
        <f t="shared" ref="S387:S450" si="183">(N387*J387-O387*O387)/(L387*J387-O387*O387)</f>
        <v>0.17173410463460911</v>
      </c>
      <c r="T387" s="14">
        <f t="shared" ref="T387:T450" si="184">0.2443*(P387^1.2251)</f>
        <v>13.637348243159767</v>
      </c>
      <c r="U387" s="14">
        <f t="shared" ref="U387:U450" si="185">0.2443*(Q387^1.2251)</f>
        <v>20.085037596903447</v>
      </c>
      <c r="V387">
        <f t="shared" ref="V387:V450" si="186">1.03*9.8*A387/1000*1.18</f>
        <v>43.571634224999997</v>
      </c>
      <c r="W387">
        <f t="shared" ref="W387:W450" si="187">2445*9.8*A387/1000000</f>
        <v>87.652333124999998</v>
      </c>
      <c r="X387">
        <f t="shared" ref="X387:X450" si="188">Q387*R387*(W387-V387)/(P387*(1-S387))+V387+Q387*0.35/(1-S387*S387)+Q387*S387*0.96/(1-S387*S387)</f>
        <v>82.74729428223722</v>
      </c>
      <c r="Y387">
        <f t="shared" ref="Y387:Y450" si="189">Q387*R387*(W387-V387)/(P387*(1-S387))+V387+Q387*0.96/(1-S387*S387)+Q387*S387*0.35/(1-S387*S387)</f>
        <v>101.78422751209193</v>
      </c>
      <c r="Z387">
        <v>73.882999999999996</v>
      </c>
      <c r="AA387">
        <f t="shared" ref="AA387:AA450" si="190">(Z387-63.961)/82.541</f>
        <v>0.12020692746635002</v>
      </c>
      <c r="AB387">
        <f t="shared" si="167"/>
        <v>82.74729428223722</v>
      </c>
      <c r="AC387">
        <f t="shared" ref="AC387:AC450" si="191">O387/J387*(W387-V387)+V387+(L387-O387*O387/J387)*0.96+(N387-O387*O387/J387)*0.35</f>
        <v>101.78422751209192</v>
      </c>
      <c r="AD387">
        <f t="shared" ref="AD387:AD450" si="192">2445*9.8*A387/1000000</f>
        <v>87.652333124999998</v>
      </c>
      <c r="AE387">
        <f t="shared" ref="AE387:AE450" si="193">(0.0045*P387*(1-AA387)+0.008*P387*AA387)/12*1000</f>
        <v>10.931904941046753</v>
      </c>
      <c r="AF387">
        <f t="shared" ref="AF387:AF450" si="194">(0.0045*Q387*(1-AA387)+0.008*Q387*AA387)/12*1000</f>
        <v>14.994914870042495</v>
      </c>
    </row>
    <row r="388" spans="1:32" x14ac:dyDescent="0.25">
      <c r="A388">
        <v>3658.25</v>
      </c>
      <c r="B388">
        <v>2.3860000000000001</v>
      </c>
      <c r="C388">
        <v>79.947999999999993</v>
      </c>
      <c r="D388">
        <f t="shared" si="168"/>
        <v>2386</v>
      </c>
      <c r="E388">
        <f t="shared" si="169"/>
        <v>3812.4781107720019</v>
      </c>
      <c r="F388">
        <f t="shared" si="170"/>
        <v>4312.5906889478165</v>
      </c>
      <c r="G388">
        <f t="shared" si="171"/>
        <v>4120.8420073047482</v>
      </c>
      <c r="H388">
        <f t="shared" si="172"/>
        <v>2315.6263486567332</v>
      </c>
      <c r="I388">
        <f t="shared" si="173"/>
        <v>2549.1943112946974</v>
      </c>
      <c r="J388">
        <f t="shared" si="174"/>
        <v>34.680484577445945</v>
      </c>
      <c r="K388">
        <f t="shared" si="175"/>
        <v>12.79403117241165</v>
      </c>
      <c r="L388">
        <f t="shared" si="176"/>
        <v>44.375874142652968</v>
      </c>
      <c r="M388">
        <f t="shared" si="177"/>
        <v>15.50516244525507</v>
      </c>
      <c r="N388">
        <f t="shared" si="178"/>
        <v>13.365549252142827</v>
      </c>
      <c r="O388">
        <f t="shared" si="179"/>
        <v>15.506520145962593</v>
      </c>
      <c r="P388" s="11">
        <f t="shared" si="180"/>
        <v>26.351899901134843</v>
      </c>
      <c r="Q388">
        <f t="shared" si="181"/>
        <v>36.337541025941732</v>
      </c>
      <c r="R388">
        <f t="shared" si="182"/>
        <v>0.26855105458588657</v>
      </c>
      <c r="S388">
        <f t="shared" si="183"/>
        <v>0.17178846575263831</v>
      </c>
      <c r="T388" s="14">
        <f t="shared" si="184"/>
        <v>13.444980139709184</v>
      </c>
      <c r="U388" s="14">
        <f t="shared" si="185"/>
        <v>19.930354935736627</v>
      </c>
      <c r="V388">
        <f t="shared" si="186"/>
        <v>43.573123089999996</v>
      </c>
      <c r="W388">
        <f t="shared" si="187"/>
        <v>87.655328249999997</v>
      </c>
      <c r="X388">
        <f t="shared" si="188"/>
        <v>82.563175920970806</v>
      </c>
      <c r="Y388">
        <f t="shared" si="189"/>
        <v>101.47947410418199</v>
      </c>
      <c r="Z388">
        <v>73.691000000000003</v>
      </c>
      <c r="AA388">
        <f t="shared" si="190"/>
        <v>0.11788081074859771</v>
      </c>
      <c r="AB388">
        <f t="shared" ref="AB388:AB451" si="195">O388/J388*(W388-V388)+V388+(L388-O388*O388/J388)*0.35+(N388-O388*O388/J388)*0.96</f>
        <v>82.563175920970806</v>
      </c>
      <c r="AC388">
        <f t="shared" si="191"/>
        <v>101.47947410418199</v>
      </c>
      <c r="AD388">
        <f t="shared" si="192"/>
        <v>87.655328249999997</v>
      </c>
      <c r="AE388">
        <f t="shared" si="193"/>
        <v>10.7879909327498</v>
      </c>
      <c r="AF388">
        <f t="shared" si="194"/>
        <v>14.875931700446444</v>
      </c>
    </row>
    <row r="389" spans="1:32" x14ac:dyDescent="0.25">
      <c r="A389">
        <v>3658.375</v>
      </c>
      <c r="B389">
        <v>2.371</v>
      </c>
      <c r="C389">
        <v>81.923000000000002</v>
      </c>
      <c r="D389">
        <f t="shared" si="168"/>
        <v>2371</v>
      </c>
      <c r="E389">
        <f t="shared" si="169"/>
        <v>3720.5668737717124</v>
      </c>
      <c r="F389">
        <f t="shared" si="170"/>
        <v>4247.250990564311</v>
      </c>
      <c r="G389">
        <f t="shared" si="171"/>
        <v>4034.7947072250772</v>
      </c>
      <c r="H389">
        <f t="shared" si="172"/>
        <v>2268.0934872000471</v>
      </c>
      <c r="I389">
        <f t="shared" si="173"/>
        <v>2518.3977703569103</v>
      </c>
      <c r="J389">
        <f t="shared" si="174"/>
        <v>32.820846951293774</v>
      </c>
      <c r="K389">
        <f t="shared" si="175"/>
        <v>12.197012166096551</v>
      </c>
      <c r="L389">
        <f t="shared" si="176"/>
        <v>42.770803256110213</v>
      </c>
      <c r="M389">
        <f t="shared" si="177"/>
        <v>15.037658098810358</v>
      </c>
      <c r="N389">
        <f t="shared" si="178"/>
        <v>12.695487058489498</v>
      </c>
      <c r="O389">
        <f t="shared" si="179"/>
        <v>14.549106372342527</v>
      </c>
      <c r="P389" s="11">
        <f t="shared" si="180"/>
        <v>25.188229192538746</v>
      </c>
      <c r="Q389">
        <f t="shared" si="181"/>
        <v>35.247245607841975</v>
      </c>
      <c r="R389">
        <f t="shared" si="182"/>
        <v>0.26230538025567113</v>
      </c>
      <c r="S389">
        <f t="shared" si="183"/>
        <v>0.17196591970096772</v>
      </c>
      <c r="T389" s="14">
        <f t="shared" si="184"/>
        <v>12.72127647314168</v>
      </c>
      <c r="U389" s="14">
        <f t="shared" si="185"/>
        <v>19.200234406106802</v>
      </c>
      <c r="V389">
        <f t="shared" si="186"/>
        <v>43.574611955000002</v>
      </c>
      <c r="W389">
        <f t="shared" si="187"/>
        <v>87.658323374999995</v>
      </c>
      <c r="X389">
        <f t="shared" si="188"/>
        <v>81.825083261318639</v>
      </c>
      <c r="Y389">
        <f t="shared" si="189"/>
        <v>100.17102614186727</v>
      </c>
      <c r="Z389">
        <v>72.364999999999995</v>
      </c>
      <c r="AA389">
        <f t="shared" si="190"/>
        <v>0.10181606716662019</v>
      </c>
      <c r="AB389">
        <f t="shared" si="195"/>
        <v>81.825083261318639</v>
      </c>
      <c r="AC389">
        <f t="shared" si="191"/>
        <v>100.17102614186727</v>
      </c>
      <c r="AD389">
        <f t="shared" si="192"/>
        <v>87.658323374999995</v>
      </c>
      <c r="AE389">
        <f t="shared" si="193"/>
        <v>10.193584490824122</v>
      </c>
      <c r="AF389">
        <f t="shared" si="194"/>
        <v>14.264431748095941</v>
      </c>
    </row>
    <row r="390" spans="1:32" x14ac:dyDescent="0.25">
      <c r="A390">
        <v>3658.5</v>
      </c>
      <c r="B390">
        <v>2.335</v>
      </c>
      <c r="C390">
        <v>84.34</v>
      </c>
      <c r="D390">
        <f t="shared" si="168"/>
        <v>2335</v>
      </c>
      <c r="E390">
        <f t="shared" si="169"/>
        <v>3613.9435617737727</v>
      </c>
      <c r="F390">
        <f t="shared" si="170"/>
        <v>4171.4524780649745</v>
      </c>
      <c r="G390">
        <f t="shared" si="171"/>
        <v>3934.9739625326065</v>
      </c>
      <c r="H390">
        <f t="shared" si="172"/>
        <v>2211.4583455487682</v>
      </c>
      <c r="I390">
        <f t="shared" si="173"/>
        <v>2481.7038620810472</v>
      </c>
      <c r="J390">
        <f t="shared" si="174"/>
        <v>30.496473138047051</v>
      </c>
      <c r="K390">
        <f t="shared" si="175"/>
        <v>11.419429612917185</v>
      </c>
      <c r="L390">
        <f t="shared" si="176"/>
        <v>40.631371838721563</v>
      </c>
      <c r="M390">
        <f t="shared" si="177"/>
        <v>14.380924227923746</v>
      </c>
      <c r="N390">
        <f t="shared" si="178"/>
        <v>11.869523382874071</v>
      </c>
      <c r="O390">
        <f t="shared" si="179"/>
        <v>13.395464810495525</v>
      </c>
      <c r="P390" s="11">
        <f t="shared" si="180"/>
        <v>23.660838174801167</v>
      </c>
      <c r="Q390">
        <f t="shared" si="181"/>
        <v>33.716377968018982</v>
      </c>
      <c r="R390">
        <f t="shared" si="182"/>
        <v>0.25514735994416826</v>
      </c>
      <c r="S390">
        <f t="shared" si="183"/>
        <v>0.17226046927328806</v>
      </c>
      <c r="T390" s="14">
        <f t="shared" si="184"/>
        <v>11.782780122533646</v>
      </c>
      <c r="U390" s="14">
        <f t="shared" si="185"/>
        <v>18.183662850214873</v>
      </c>
      <c r="V390">
        <f t="shared" si="186"/>
        <v>43.576100820000008</v>
      </c>
      <c r="W390">
        <f t="shared" si="187"/>
        <v>87.661318499999993</v>
      </c>
      <c r="X390">
        <f t="shared" si="188"/>
        <v>80.848173802039398</v>
      </c>
      <c r="Y390">
        <f t="shared" si="189"/>
        <v>98.39290136010635</v>
      </c>
      <c r="Z390">
        <v>69.676000000000002</v>
      </c>
      <c r="AA390">
        <f t="shared" si="190"/>
        <v>6.9238317926848522E-2</v>
      </c>
      <c r="AB390">
        <f t="shared" si="195"/>
        <v>80.848173802039398</v>
      </c>
      <c r="AC390">
        <f t="shared" si="191"/>
        <v>98.39290136010635</v>
      </c>
      <c r="AD390">
        <f t="shared" si="192"/>
        <v>87.661318499999993</v>
      </c>
      <c r="AE390">
        <f t="shared" si="193"/>
        <v>9.350633334372862</v>
      </c>
      <c r="AF390">
        <f t="shared" si="194"/>
        <v>13.324527449658804</v>
      </c>
    </row>
    <row r="391" spans="1:32" x14ac:dyDescent="0.25">
      <c r="A391">
        <v>3658.625</v>
      </c>
      <c r="B391">
        <v>2.3159999999999998</v>
      </c>
      <c r="C391">
        <v>85.38</v>
      </c>
      <c r="D391">
        <f t="shared" si="168"/>
        <v>2316</v>
      </c>
      <c r="E391">
        <f t="shared" si="169"/>
        <v>3569.9226985242449</v>
      </c>
      <c r="F391">
        <f t="shared" si="170"/>
        <v>4140.158046380885</v>
      </c>
      <c r="G391">
        <f t="shared" si="171"/>
        <v>3893.7616303583982</v>
      </c>
      <c r="H391">
        <f t="shared" si="172"/>
        <v>2187.5868235691614</v>
      </c>
      <c r="I391">
        <f t="shared" si="173"/>
        <v>2466.2375029904597</v>
      </c>
      <c r="J391">
        <f t="shared" si="174"/>
        <v>29.515910138083857</v>
      </c>
      <c r="K391">
        <f t="shared" si="175"/>
        <v>11.083301632273306</v>
      </c>
      <c r="L391">
        <f t="shared" si="176"/>
        <v>39.698344431112695</v>
      </c>
      <c r="M391">
        <f t="shared" si="177"/>
        <v>14.086670307398727</v>
      </c>
      <c r="N391">
        <f t="shared" si="178"/>
        <v>11.525003816315241</v>
      </c>
      <c r="O391">
        <f t="shared" si="179"/>
        <v>12.919778979658348</v>
      </c>
      <c r="P391" s="11">
        <f t="shared" si="180"/>
        <v>22.99854278142719</v>
      </c>
      <c r="Q391">
        <f t="shared" si="181"/>
        <v>33.031004535487988</v>
      </c>
      <c r="R391">
        <f t="shared" si="182"/>
        <v>0.25222441370390281</v>
      </c>
      <c r="S391">
        <f t="shared" si="183"/>
        <v>0.17242058679186745</v>
      </c>
      <c r="T391" s="14">
        <f t="shared" si="184"/>
        <v>11.38000697588677</v>
      </c>
      <c r="U391" s="14">
        <f t="shared" si="185"/>
        <v>17.731870121942094</v>
      </c>
      <c r="V391">
        <f t="shared" si="186"/>
        <v>43.577589685000007</v>
      </c>
      <c r="W391">
        <f t="shared" si="187"/>
        <v>87.664313625000005</v>
      </c>
      <c r="X391">
        <f t="shared" si="188"/>
        <v>80.425351723229767</v>
      </c>
      <c r="Y391">
        <f t="shared" si="189"/>
        <v>97.61108949825622</v>
      </c>
      <c r="Z391">
        <v>66.863</v>
      </c>
      <c r="AA391">
        <f t="shared" si="190"/>
        <v>3.5158284973528318E-2</v>
      </c>
      <c r="AB391">
        <f t="shared" si="195"/>
        <v>80.425351723229767</v>
      </c>
      <c r="AC391">
        <f t="shared" si="191"/>
        <v>97.611089498256206</v>
      </c>
      <c r="AD391">
        <f t="shared" si="192"/>
        <v>87.664313625000005</v>
      </c>
      <c r="AE391">
        <f t="shared" si="193"/>
        <v>8.8602920950184068</v>
      </c>
      <c r="AF391">
        <f t="shared" si="194"/>
        <v>12.725343129680667</v>
      </c>
    </row>
    <row r="392" spans="1:32" x14ac:dyDescent="0.25">
      <c r="A392">
        <v>3658.75</v>
      </c>
      <c r="B392">
        <v>2.33</v>
      </c>
      <c r="C392">
        <v>84.656000000000006</v>
      </c>
      <c r="D392">
        <f t="shared" si="168"/>
        <v>2330</v>
      </c>
      <c r="E392">
        <f t="shared" si="169"/>
        <v>3600.4536004536003</v>
      </c>
      <c r="F392">
        <f t="shared" si="170"/>
        <v>4161.8624645624641</v>
      </c>
      <c r="G392">
        <f t="shared" si="171"/>
        <v>3922.3446607446608</v>
      </c>
      <c r="H392">
        <f t="shared" si="172"/>
        <v>2204.1740841774699</v>
      </c>
      <c r="I392">
        <f t="shared" si="173"/>
        <v>2476.9843891385826</v>
      </c>
      <c r="J392">
        <f t="shared" si="174"/>
        <v>30.204410080614956</v>
      </c>
      <c r="K392">
        <f t="shared" si="175"/>
        <v>11.32003330652784</v>
      </c>
      <c r="L392">
        <f t="shared" si="176"/>
        <v>40.358161075266096</v>
      </c>
      <c r="M392">
        <f t="shared" si="177"/>
        <v>14.295602377204434</v>
      </c>
      <c r="N392">
        <f t="shared" si="178"/>
        <v>11.766956320857229</v>
      </c>
      <c r="O392">
        <f t="shared" si="179"/>
        <v>13.252783711869139</v>
      </c>
      <c r="P392" s="11">
        <f t="shared" si="180"/>
        <v>23.46538348893014</v>
      </c>
      <c r="Q392">
        <f t="shared" si="181"/>
        <v>33.517663487582006</v>
      </c>
      <c r="R392">
        <f t="shared" si="182"/>
        <v>0.25424947460846931</v>
      </c>
      <c r="S392">
        <f t="shared" si="183"/>
        <v>0.17230679068931035</v>
      </c>
      <c r="T392" s="14">
        <f t="shared" si="184"/>
        <v>11.663647571795513</v>
      </c>
      <c r="U392" s="14">
        <f t="shared" si="185"/>
        <v>18.052457092709023</v>
      </c>
      <c r="V392">
        <f t="shared" si="186"/>
        <v>43.579078550000013</v>
      </c>
      <c r="W392">
        <f t="shared" si="187"/>
        <v>87.667308750000004</v>
      </c>
      <c r="X392">
        <f t="shared" si="188"/>
        <v>80.727750748969697</v>
      </c>
      <c r="Y392">
        <f t="shared" si="189"/>
        <v>98.168385649159106</v>
      </c>
      <c r="Z392">
        <v>64.923000000000002</v>
      </c>
      <c r="AA392">
        <f t="shared" si="190"/>
        <v>1.1654813971238576E-2</v>
      </c>
      <c r="AB392">
        <f t="shared" si="195"/>
        <v>80.727750748969697</v>
      </c>
      <c r="AC392">
        <f t="shared" si="191"/>
        <v>98.16838564915912</v>
      </c>
      <c r="AD392">
        <f t="shared" si="192"/>
        <v>87.667308750000004</v>
      </c>
      <c r="AE392">
        <f t="shared" si="193"/>
        <v>8.8792851731525833</v>
      </c>
      <c r="AF392">
        <f t="shared" si="194"/>
        <v>12.683061096546938</v>
      </c>
    </row>
    <row r="393" spans="1:32" x14ac:dyDescent="0.25">
      <c r="A393">
        <v>3658.875</v>
      </c>
      <c r="B393">
        <v>2.37</v>
      </c>
      <c r="C393">
        <v>83.013000000000005</v>
      </c>
      <c r="D393">
        <f t="shared" si="168"/>
        <v>2370</v>
      </c>
      <c r="E393">
        <f t="shared" si="169"/>
        <v>3671.7140688807776</v>
      </c>
      <c r="F393">
        <f t="shared" si="170"/>
        <v>4212.5215315673458</v>
      </c>
      <c r="G393">
        <f t="shared" si="171"/>
        <v>3989.058711286184</v>
      </c>
      <c r="H393">
        <f t="shared" si="172"/>
        <v>2242.3485569378172</v>
      </c>
      <c r="I393">
        <f t="shared" si="173"/>
        <v>2501.7176300400115</v>
      </c>
      <c r="J393">
        <f t="shared" si="174"/>
        <v>31.951117562572378</v>
      </c>
      <c r="K393">
        <f t="shared" si="175"/>
        <v>11.916661110398634</v>
      </c>
      <c r="L393">
        <f t="shared" si="176"/>
        <v>42.056450239786841</v>
      </c>
      <c r="M393">
        <f t="shared" si="177"/>
        <v>14.832860908073638</v>
      </c>
      <c r="N393">
        <f t="shared" si="178"/>
        <v>12.390728423639565</v>
      </c>
      <c r="O393">
        <f t="shared" si="179"/>
        <v>14.102518626663114</v>
      </c>
      <c r="P393" s="11">
        <f t="shared" si="180"/>
        <v>24.645650631226175</v>
      </c>
      <c r="Q393">
        <f t="shared" si="181"/>
        <v>34.770791907966014</v>
      </c>
      <c r="R393">
        <f t="shared" si="182"/>
        <v>0.25901284461110463</v>
      </c>
      <c r="S393">
        <f t="shared" si="183"/>
        <v>0.17208649509549456</v>
      </c>
      <c r="T393" s="14">
        <f t="shared" si="184"/>
        <v>12.386382680496432</v>
      </c>
      <c r="U393" s="14">
        <f t="shared" si="185"/>
        <v>18.882759041866752</v>
      </c>
      <c r="V393">
        <f t="shared" si="186"/>
        <v>43.580567415000004</v>
      </c>
      <c r="W393">
        <f t="shared" si="187"/>
        <v>87.670303875000002</v>
      </c>
      <c r="X393">
        <f t="shared" si="188"/>
        <v>81.501513268210417</v>
      </c>
      <c r="Y393">
        <f t="shared" si="189"/>
        <v>99.597603576060266</v>
      </c>
      <c r="Z393">
        <v>63.985999999999997</v>
      </c>
      <c r="AA393">
        <f t="shared" si="190"/>
        <v>3.0287978095732521E-4</v>
      </c>
      <c r="AB393">
        <f t="shared" si="195"/>
        <v>81.501513268210388</v>
      </c>
      <c r="AC393">
        <f t="shared" si="191"/>
        <v>99.597603576060237</v>
      </c>
      <c r="AD393">
        <f t="shared" si="192"/>
        <v>87.670303875000002</v>
      </c>
      <c r="AE393">
        <f t="shared" si="193"/>
        <v>9.2442961819120288</v>
      </c>
      <c r="AF393">
        <f t="shared" si="194"/>
        <v>13.042118615022988</v>
      </c>
    </row>
    <row r="394" spans="1:32" x14ac:dyDescent="0.25">
      <c r="A394">
        <v>3659</v>
      </c>
      <c r="B394">
        <v>2.4220000000000002</v>
      </c>
      <c r="C394">
        <v>81.902000000000001</v>
      </c>
      <c r="D394">
        <f t="shared" si="168"/>
        <v>2422</v>
      </c>
      <c r="E394">
        <f t="shared" si="169"/>
        <v>3721.5208419818809</v>
      </c>
      <c r="F394">
        <f t="shared" si="170"/>
        <v>4247.9291665649189</v>
      </c>
      <c r="G394">
        <f t="shared" si="171"/>
        <v>4035.6878122634371</v>
      </c>
      <c r="H394">
        <f t="shared" si="172"/>
        <v>2268.592846885369</v>
      </c>
      <c r="I394">
        <f t="shared" si="173"/>
        <v>2518.7213054970307</v>
      </c>
      <c r="J394">
        <f t="shared" si="174"/>
        <v>33.544015487833995</v>
      </c>
      <c r="K394">
        <f t="shared" si="175"/>
        <v>12.464855708963379</v>
      </c>
      <c r="L394">
        <f t="shared" si="176"/>
        <v>43.704753138458379</v>
      </c>
      <c r="M394">
        <f t="shared" si="177"/>
        <v>15.365063889760023</v>
      </c>
      <c r="N394">
        <f t="shared" si="178"/>
        <v>12.974625358938333</v>
      </c>
      <c r="O394">
        <f t="shared" si="179"/>
        <v>14.87096149278849</v>
      </c>
      <c r="P394" s="11">
        <f t="shared" si="180"/>
        <v>25.740630850151163</v>
      </c>
      <c r="Q394">
        <f t="shared" si="181"/>
        <v>36.014596509317748</v>
      </c>
      <c r="R394">
        <f t="shared" si="182"/>
        <v>0.26236987572952153</v>
      </c>
      <c r="S394">
        <f t="shared" si="183"/>
        <v>0.17196377339242661</v>
      </c>
      <c r="T394" s="14">
        <f t="shared" si="184"/>
        <v>13.063905560026766</v>
      </c>
      <c r="U394" s="14">
        <f t="shared" si="185"/>
        <v>19.713572884812649</v>
      </c>
      <c r="V394">
        <f t="shared" si="186"/>
        <v>43.582056280000003</v>
      </c>
      <c r="W394">
        <f t="shared" si="187"/>
        <v>87.673299</v>
      </c>
      <c r="X394">
        <f t="shared" si="188"/>
        <v>82.244758633686175</v>
      </c>
      <c r="Y394">
        <f t="shared" si="189"/>
        <v>100.9901365791934</v>
      </c>
      <c r="Z394">
        <v>65.599000000000004</v>
      </c>
      <c r="AA394">
        <f t="shared" si="190"/>
        <v>1.984468324832514E-2</v>
      </c>
      <c r="AB394">
        <f t="shared" si="195"/>
        <v>82.244758633686175</v>
      </c>
      <c r="AC394">
        <f t="shared" si="191"/>
        <v>100.9901365791934</v>
      </c>
      <c r="AD394">
        <f t="shared" si="192"/>
        <v>87.673299</v>
      </c>
      <c r="AE394">
        <f t="shared" si="193"/>
        <v>9.8017241796747356</v>
      </c>
      <c r="AF394">
        <f t="shared" si="194"/>
        <v>13.713927350173551</v>
      </c>
    </row>
    <row r="395" spans="1:32" x14ac:dyDescent="0.25">
      <c r="A395">
        <v>3659.125</v>
      </c>
      <c r="B395">
        <v>2.4580000000000002</v>
      </c>
      <c r="C395">
        <v>82.468999999999994</v>
      </c>
      <c r="D395">
        <f t="shared" si="168"/>
        <v>2458</v>
      </c>
      <c r="E395">
        <f t="shared" si="169"/>
        <v>3695.9342298318161</v>
      </c>
      <c r="F395">
        <f t="shared" si="170"/>
        <v>4229.7396439874383</v>
      </c>
      <c r="G395">
        <f t="shared" si="171"/>
        <v>4011.7336259685458</v>
      </c>
      <c r="H395">
        <f t="shared" si="172"/>
        <v>2255.1548684036024</v>
      </c>
      <c r="I395">
        <f t="shared" si="173"/>
        <v>2510.0148392386941</v>
      </c>
      <c r="J395">
        <f t="shared" si="174"/>
        <v>33.576107525194061</v>
      </c>
      <c r="K395">
        <f t="shared" si="175"/>
        <v>12.500708315030824</v>
      </c>
      <c r="L395">
        <f t="shared" si="176"/>
        <v>43.97533434664885</v>
      </c>
      <c r="M395">
        <f t="shared" si="177"/>
        <v>15.485828904281783</v>
      </c>
      <c r="N395">
        <f t="shared" si="178"/>
        <v>13.003676538085283</v>
      </c>
      <c r="O395">
        <f t="shared" si="179"/>
        <v>14.851160055489871</v>
      </c>
      <c r="P395" s="11">
        <f t="shared" si="180"/>
        <v>25.83441627541248</v>
      </c>
      <c r="Q395">
        <f t="shared" si="181"/>
        <v>36.29952638076233</v>
      </c>
      <c r="R395">
        <f t="shared" si="182"/>
        <v>0.26064264410509108</v>
      </c>
      <c r="S395">
        <f t="shared" si="183"/>
        <v>0.17202400353027356</v>
      </c>
      <c r="T395" s="14">
        <f t="shared" si="184"/>
        <v>13.122241825935117</v>
      </c>
      <c r="U395" s="14">
        <f t="shared" si="185"/>
        <v>19.904814351564156</v>
      </c>
      <c r="V395">
        <f t="shared" si="186"/>
        <v>43.583545145000002</v>
      </c>
      <c r="W395">
        <f t="shared" si="187"/>
        <v>87.676294124999998</v>
      </c>
      <c r="X395">
        <f t="shared" si="188"/>
        <v>82.356037830062064</v>
      </c>
      <c r="Y395">
        <f t="shared" si="189"/>
        <v>101.24874909328582</v>
      </c>
      <c r="Z395">
        <v>70.753</v>
      </c>
      <c r="AA395">
        <f t="shared" si="190"/>
        <v>8.2286378890490813E-2</v>
      </c>
      <c r="AB395">
        <f t="shared" si="195"/>
        <v>82.356037830062064</v>
      </c>
      <c r="AC395">
        <f t="shared" si="191"/>
        <v>101.24874909328582</v>
      </c>
      <c r="AD395">
        <f t="shared" si="192"/>
        <v>87.676294124999998</v>
      </c>
      <c r="AE395">
        <f t="shared" si="193"/>
        <v>10.307937101711879</v>
      </c>
      <c r="AF395">
        <f t="shared" si="194"/>
        <v>14.483518062335429</v>
      </c>
    </row>
    <row r="396" spans="1:32" x14ac:dyDescent="0.25">
      <c r="A396">
        <v>3659.25</v>
      </c>
      <c r="B396">
        <v>2.4420000000000002</v>
      </c>
      <c r="C396">
        <v>85.096999999999994</v>
      </c>
      <c r="D396">
        <f t="shared" si="168"/>
        <v>2442</v>
      </c>
      <c r="E396">
        <f t="shared" si="169"/>
        <v>3581.7948928869409</v>
      </c>
      <c r="F396">
        <f t="shared" si="170"/>
        <v>4148.5979893533258</v>
      </c>
      <c r="G396">
        <f t="shared" si="171"/>
        <v>3904.876378720754</v>
      </c>
      <c r="H396">
        <f t="shared" si="172"/>
        <v>2194.0537124321854</v>
      </c>
      <c r="I396">
        <f t="shared" si="173"/>
        <v>2470.4274002848133</v>
      </c>
      <c r="J396">
        <f t="shared" si="174"/>
        <v>31.329039866804195</v>
      </c>
      <c r="K396">
        <f t="shared" si="175"/>
        <v>11.755474674397465</v>
      </c>
      <c r="L396">
        <f t="shared" si="176"/>
        <v>42.028933007084696</v>
      </c>
      <c r="M396">
        <f t="shared" si="177"/>
        <v>14.903554180870429</v>
      </c>
      <c r="N396">
        <f t="shared" si="178"/>
        <v>12.221824645343837</v>
      </c>
      <c r="O396">
        <f t="shared" si="179"/>
        <v>13.726021572345395</v>
      </c>
      <c r="P396" s="11">
        <f t="shared" si="180"/>
        <v>24.383379516342444</v>
      </c>
      <c r="Q396">
        <f t="shared" si="181"/>
        <v>34.945102883301118</v>
      </c>
      <c r="R396">
        <f t="shared" si="182"/>
        <v>0.25301068899875451</v>
      </c>
      <c r="S396">
        <f t="shared" si="183"/>
        <v>0.1723748060095347</v>
      </c>
      <c r="T396" s="14">
        <f t="shared" si="184"/>
        <v>12.22509384946407</v>
      </c>
      <c r="U396" s="14">
        <f t="shared" si="185"/>
        <v>18.998794787762794</v>
      </c>
      <c r="V396">
        <f t="shared" si="186"/>
        <v>43.585034010000008</v>
      </c>
      <c r="W396">
        <f t="shared" si="187"/>
        <v>87.679289249999997</v>
      </c>
      <c r="X396">
        <f t="shared" si="188"/>
        <v>81.468931819952402</v>
      </c>
      <c r="Y396">
        <f t="shared" si="189"/>
        <v>99.651267920614316</v>
      </c>
      <c r="Z396">
        <v>79.263000000000005</v>
      </c>
      <c r="AA396">
        <f t="shared" si="190"/>
        <v>0.18538665632837023</v>
      </c>
      <c r="AB396">
        <f t="shared" si="195"/>
        <v>81.468931819952388</v>
      </c>
      <c r="AC396">
        <f t="shared" si="191"/>
        <v>99.651267920614316</v>
      </c>
      <c r="AD396">
        <f t="shared" si="192"/>
        <v>87.679289249999997</v>
      </c>
      <c r="AE396">
        <f t="shared" si="193"/>
        <v>10.462203668196867</v>
      </c>
      <c r="AF396">
        <f t="shared" si="194"/>
        <v>14.99393401665886</v>
      </c>
    </row>
    <row r="397" spans="1:32" x14ac:dyDescent="0.25">
      <c r="A397">
        <v>3659.375</v>
      </c>
      <c r="B397">
        <v>2.3730000000000002</v>
      </c>
      <c r="C397">
        <v>87.022000000000006</v>
      </c>
      <c r="D397">
        <f t="shared" si="168"/>
        <v>2373</v>
      </c>
      <c r="E397">
        <f t="shared" si="169"/>
        <v>3502.5625703844998</v>
      </c>
      <c r="F397">
        <f t="shared" si="170"/>
        <v>4092.271731286341</v>
      </c>
      <c r="G397">
        <f t="shared" si="171"/>
        <v>3830.6990783939686</v>
      </c>
      <c r="H397">
        <f t="shared" si="172"/>
        <v>2150.4830276471166</v>
      </c>
      <c r="I397">
        <f t="shared" si="173"/>
        <v>2442.1979536125668</v>
      </c>
      <c r="J397">
        <f t="shared" si="174"/>
        <v>29.111832439594959</v>
      </c>
      <c r="K397">
        <f t="shared" si="175"/>
        <v>10.974121819466589</v>
      </c>
      <c r="L397">
        <f t="shared" si="176"/>
        <v>39.739890440532228</v>
      </c>
      <c r="M397">
        <f t="shared" si="177"/>
        <v>14.153357094305587</v>
      </c>
      <c r="N397">
        <f t="shared" si="178"/>
        <v>11.433176251921054</v>
      </c>
      <c r="O397">
        <f t="shared" si="179"/>
        <v>12.68035412591388</v>
      </c>
      <c r="P397" s="11">
        <f t="shared" si="180"/>
        <v>22.827613370805253</v>
      </c>
      <c r="Q397">
        <f t="shared" si="181"/>
        <v>33.195885999626391</v>
      </c>
      <c r="R397">
        <f t="shared" si="182"/>
        <v>0.24779351611115985</v>
      </c>
      <c r="S397">
        <f t="shared" si="183"/>
        <v>0.17272127660024597</v>
      </c>
      <c r="T397" s="14">
        <f t="shared" si="184"/>
        <v>11.276476929751936</v>
      </c>
      <c r="U397" s="14">
        <f t="shared" si="185"/>
        <v>17.840367625953476</v>
      </c>
      <c r="V397">
        <f t="shared" si="186"/>
        <v>43.586522875000007</v>
      </c>
      <c r="W397">
        <f t="shared" si="187"/>
        <v>87.682284374999995</v>
      </c>
      <c r="X397">
        <f t="shared" si="188"/>
        <v>80.442863286967537</v>
      </c>
      <c r="Y397">
        <f t="shared" si="189"/>
        <v>97.70995894202035</v>
      </c>
      <c r="Z397">
        <v>88.075000000000003</v>
      </c>
      <c r="AA397">
        <f t="shared" si="190"/>
        <v>0.29214572152021429</v>
      </c>
      <c r="AB397">
        <f t="shared" si="195"/>
        <v>80.442863286967537</v>
      </c>
      <c r="AC397">
        <f t="shared" si="191"/>
        <v>97.709958942020364</v>
      </c>
      <c r="AD397">
        <f t="shared" si="192"/>
        <v>87.682284374999995</v>
      </c>
      <c r="AE397">
        <f t="shared" si="193"/>
        <v>10.505476974534835</v>
      </c>
      <c r="AF397">
        <f t="shared" si="194"/>
        <v>15.277051102695122</v>
      </c>
    </row>
    <row r="398" spans="1:32" x14ac:dyDescent="0.25">
      <c r="A398">
        <v>3659.5</v>
      </c>
      <c r="B398">
        <v>2.3079999999999998</v>
      </c>
      <c r="C398">
        <v>86.197999999999993</v>
      </c>
      <c r="D398">
        <f t="shared" si="168"/>
        <v>2308</v>
      </c>
      <c r="E398">
        <f t="shared" si="169"/>
        <v>3536.0449198357273</v>
      </c>
      <c r="F398">
        <f t="shared" si="170"/>
        <v>4116.0743335112193</v>
      </c>
      <c r="G398">
        <f t="shared" si="171"/>
        <v>3862.045253950208</v>
      </c>
      <c r="H398">
        <f t="shared" si="172"/>
        <v>2169.0143670581256</v>
      </c>
      <c r="I398">
        <f t="shared" si="173"/>
        <v>2454.2044084169597</v>
      </c>
      <c r="J398">
        <f t="shared" si="174"/>
        <v>28.858340362121698</v>
      </c>
      <c r="K398">
        <f t="shared" si="175"/>
        <v>10.858270632956526</v>
      </c>
      <c r="L398">
        <f t="shared" si="176"/>
        <v>39.102292757028529</v>
      </c>
      <c r="M398">
        <f t="shared" si="177"/>
        <v>13.901359294300795</v>
      </c>
      <c r="N398">
        <f t="shared" si="178"/>
        <v>11.29957416842694</v>
      </c>
      <c r="O398">
        <f t="shared" si="179"/>
        <v>12.599930691836249</v>
      </c>
      <c r="P398" s="11">
        <f t="shared" si="180"/>
        <v>22.558643024565487</v>
      </c>
      <c r="Q398">
        <f t="shared" si="181"/>
        <v>32.600430766505582</v>
      </c>
      <c r="R398">
        <f t="shared" si="182"/>
        <v>0.24998936468904198</v>
      </c>
      <c r="S398">
        <f t="shared" si="183"/>
        <v>0.17256269967322296</v>
      </c>
      <c r="T398" s="14">
        <f t="shared" si="184"/>
        <v>11.11391801645799</v>
      </c>
      <c r="U398" s="14">
        <f t="shared" si="185"/>
        <v>17.449113965783724</v>
      </c>
      <c r="V398">
        <f t="shared" si="186"/>
        <v>43.588011739999999</v>
      </c>
      <c r="W398">
        <f t="shared" si="187"/>
        <v>87.685279499999993</v>
      </c>
      <c r="X398">
        <f t="shared" si="188"/>
        <v>80.168155188784397</v>
      </c>
      <c r="Y398">
        <f t="shared" si="189"/>
        <v>97.127813527831364</v>
      </c>
      <c r="Z398">
        <v>96.07</v>
      </c>
      <c r="AA398">
        <f t="shared" si="190"/>
        <v>0.38900667547037227</v>
      </c>
      <c r="AB398">
        <f t="shared" si="195"/>
        <v>80.168155188784382</v>
      </c>
      <c r="AC398">
        <f t="shared" si="191"/>
        <v>97.12781352783135</v>
      </c>
      <c r="AD398">
        <f t="shared" si="192"/>
        <v>87.685279499999993</v>
      </c>
      <c r="AE398">
        <f t="shared" si="193"/>
        <v>11.019001095993886</v>
      </c>
      <c r="AF398">
        <f t="shared" si="194"/>
        <v>15.924015551592202</v>
      </c>
    </row>
    <row r="399" spans="1:32" x14ac:dyDescent="0.25">
      <c r="A399">
        <v>3659.625</v>
      </c>
      <c r="B399">
        <v>2.2890000000000001</v>
      </c>
      <c r="C399">
        <v>82.941999999999993</v>
      </c>
      <c r="D399">
        <f t="shared" si="168"/>
        <v>2289</v>
      </c>
      <c r="E399">
        <f t="shared" si="169"/>
        <v>3674.857129078151</v>
      </c>
      <c r="F399">
        <f t="shared" si="170"/>
        <v>4214.7559330616577</v>
      </c>
      <c r="G399">
        <f t="shared" si="171"/>
        <v>3992.0012442429652</v>
      </c>
      <c r="H399">
        <f t="shared" si="172"/>
        <v>2244.0151992015326</v>
      </c>
      <c r="I399">
        <f t="shared" si="173"/>
        <v>2502.7974475626734</v>
      </c>
      <c r="J399">
        <f t="shared" si="174"/>
        <v>30.911971989903474</v>
      </c>
      <c r="K399">
        <f t="shared" si="175"/>
        <v>11.526498046412513</v>
      </c>
      <c r="L399">
        <f t="shared" si="176"/>
        <v>40.66217957981236</v>
      </c>
      <c r="M399">
        <f t="shared" si="177"/>
        <v>14.338284700411547</v>
      </c>
      <c r="N399">
        <f t="shared" si="178"/>
        <v>11.985610178989266</v>
      </c>
      <c r="O399">
        <f t="shared" si="179"/>
        <v>13.647573277986055</v>
      </c>
      <c r="P399" s="11">
        <f t="shared" si="180"/>
        <v>23.836413557866511</v>
      </c>
      <c r="Q399">
        <f t="shared" si="181"/>
        <v>33.61117795864493</v>
      </c>
      <c r="R399">
        <f t="shared" si="182"/>
        <v>0.25922404987009856</v>
      </c>
      <c r="S399">
        <f t="shared" si="183"/>
        <v>0.17207806445913973</v>
      </c>
      <c r="T399" s="14">
        <f t="shared" si="184"/>
        <v>11.889985033893424</v>
      </c>
      <c r="U399" s="14">
        <f t="shared" si="185"/>
        <v>18.114180401924237</v>
      </c>
      <c r="V399">
        <f t="shared" si="186"/>
        <v>43.589500605000005</v>
      </c>
      <c r="W399">
        <f t="shared" si="187"/>
        <v>87.688274625000005</v>
      </c>
      <c r="X399">
        <f t="shared" si="188"/>
        <v>80.903726348836187</v>
      </c>
      <c r="Y399">
        <f t="shared" si="189"/>
        <v>98.396433683338273</v>
      </c>
      <c r="Z399">
        <v>102.497</v>
      </c>
      <c r="AA399">
        <f t="shared" si="190"/>
        <v>0.46687100955888594</v>
      </c>
      <c r="AB399">
        <f t="shared" si="195"/>
        <v>80.903726348836187</v>
      </c>
      <c r="AC399">
        <f t="shared" si="191"/>
        <v>98.396433683338273</v>
      </c>
      <c r="AD399">
        <f t="shared" si="192"/>
        <v>87.688274625000005</v>
      </c>
      <c r="AE399">
        <f t="shared" si="193"/>
        <v>12.184476468957017</v>
      </c>
      <c r="AF399">
        <f t="shared" si="194"/>
        <v>17.181049738746498</v>
      </c>
    </row>
    <row r="400" spans="1:32" x14ac:dyDescent="0.25">
      <c r="A400">
        <v>3659.75</v>
      </c>
      <c r="B400">
        <v>2.3159999999999998</v>
      </c>
      <c r="C400">
        <v>78.081000000000003</v>
      </c>
      <c r="D400">
        <f t="shared" si="168"/>
        <v>2316</v>
      </c>
      <c r="E400">
        <f t="shared" si="169"/>
        <v>3903.6385292196564</v>
      </c>
      <c r="F400">
        <f t="shared" si="170"/>
        <v>4377.396630422254</v>
      </c>
      <c r="G400">
        <f t="shared" si="171"/>
        <v>4206.1863910554421</v>
      </c>
      <c r="H400">
        <f t="shared" si="172"/>
        <v>2361.6522275423049</v>
      </c>
      <c r="I400">
        <f t="shared" si="173"/>
        <v>2579.0144782246593</v>
      </c>
      <c r="J400">
        <f t="shared" si="174"/>
        <v>35.292119963927796</v>
      </c>
      <c r="K400">
        <f t="shared" si="175"/>
        <v>12.917261280769409</v>
      </c>
      <c r="L400">
        <f t="shared" si="176"/>
        <v>44.37826851823435</v>
      </c>
      <c r="M400">
        <f t="shared" si="177"/>
        <v>15.404447112314827</v>
      </c>
      <c r="N400">
        <f t="shared" si="178"/>
        <v>13.569374293604696</v>
      </c>
      <c r="O400">
        <f t="shared" si="179"/>
        <v>15.924025844080447</v>
      </c>
      <c r="P400" s="11">
        <f t="shared" si="180"/>
        <v>26.540267885791664</v>
      </c>
      <c r="Q400">
        <f t="shared" si="181"/>
        <v>36.097351022285849</v>
      </c>
      <c r="R400">
        <f t="shared" si="182"/>
        <v>0.27480023468404263</v>
      </c>
      <c r="S400">
        <f t="shared" si="183"/>
        <v>0.17165357377313561</v>
      </c>
      <c r="T400" s="14">
        <f t="shared" si="184"/>
        <v>13.562815458932006</v>
      </c>
      <c r="U400" s="14">
        <f t="shared" si="185"/>
        <v>19.769081737572655</v>
      </c>
      <c r="V400">
        <f t="shared" si="186"/>
        <v>43.590989470000004</v>
      </c>
      <c r="W400">
        <f t="shared" si="187"/>
        <v>87.691269750000004</v>
      </c>
      <c r="X400">
        <f t="shared" si="188"/>
        <v>82.63592916834456</v>
      </c>
      <c r="Y400">
        <f t="shared" si="189"/>
        <v>101.42935464536865</v>
      </c>
      <c r="Z400">
        <v>106.158</v>
      </c>
      <c r="AA400">
        <f t="shared" si="190"/>
        <v>0.5112247246822792</v>
      </c>
      <c r="AB400">
        <f t="shared" si="195"/>
        <v>82.635929168344575</v>
      </c>
      <c r="AC400">
        <f t="shared" si="191"/>
        <v>101.42935464536866</v>
      </c>
      <c r="AD400">
        <f t="shared" si="192"/>
        <v>87.691269750000004</v>
      </c>
      <c r="AE400">
        <f t="shared" si="193"/>
        <v>13.909945790519975</v>
      </c>
      <c r="AF400">
        <f t="shared" si="194"/>
        <v>18.918881981977766</v>
      </c>
    </row>
    <row r="401" spans="1:32" x14ac:dyDescent="0.25">
      <c r="A401">
        <v>3659.875</v>
      </c>
      <c r="B401">
        <v>2.3690000000000002</v>
      </c>
      <c r="C401">
        <v>72.888999999999996</v>
      </c>
      <c r="D401">
        <f t="shared" si="168"/>
        <v>2369</v>
      </c>
      <c r="E401">
        <f t="shared" si="169"/>
        <v>4181.7009425290507</v>
      </c>
      <c r="F401">
        <f t="shared" si="170"/>
        <v>4575.0712000439025</v>
      </c>
      <c r="G401">
        <f t="shared" si="171"/>
        <v>4466.5084223956974</v>
      </c>
      <c r="H401">
        <f t="shared" si="172"/>
        <v>2495.6784238485143</v>
      </c>
      <c r="I401">
        <f t="shared" si="173"/>
        <v>2665.8500508114525</v>
      </c>
      <c r="J401">
        <f t="shared" si="174"/>
        <v>41.425809348640847</v>
      </c>
      <c r="K401">
        <f t="shared" si="175"/>
        <v>14.755105173978057</v>
      </c>
      <c r="L401">
        <f t="shared" si="176"/>
        <v>49.586193994081171</v>
      </c>
      <c r="M401">
        <f t="shared" si="177"/>
        <v>16.835906132891665</v>
      </c>
      <c r="N401">
        <f t="shared" si="178"/>
        <v>15.91438172829784</v>
      </c>
      <c r="O401">
        <f t="shared" si="179"/>
        <v>19.261625883257317</v>
      </c>
      <c r="P401" s="11">
        <f t="shared" si="180"/>
        <v>30.09735222975759</v>
      </c>
      <c r="Q401">
        <f t="shared" si="181"/>
        <v>39.438480844525202</v>
      </c>
      <c r="R401">
        <f t="shared" si="182"/>
        <v>0.29406803941535992</v>
      </c>
      <c r="S401">
        <f t="shared" si="183"/>
        <v>0.1712610100467282</v>
      </c>
      <c r="T401" s="14">
        <f t="shared" si="184"/>
        <v>15.822258517313934</v>
      </c>
      <c r="U401" s="14">
        <f t="shared" si="185"/>
        <v>22.033590653025257</v>
      </c>
      <c r="V401">
        <f t="shared" si="186"/>
        <v>43.592478335000003</v>
      </c>
      <c r="W401">
        <f t="shared" si="187"/>
        <v>87.694264875000002</v>
      </c>
      <c r="X401">
        <f t="shared" si="188"/>
        <v>84.998937515885089</v>
      </c>
      <c r="Y401">
        <f t="shared" si="189"/>
        <v>105.53874299801292</v>
      </c>
      <c r="Z401">
        <v>106.315</v>
      </c>
      <c r="AA401">
        <f t="shared" si="190"/>
        <v>0.51312680970669122</v>
      </c>
      <c r="AB401">
        <f t="shared" si="195"/>
        <v>84.998937515885075</v>
      </c>
      <c r="AC401">
        <f t="shared" si="191"/>
        <v>105.53874299801289</v>
      </c>
      <c r="AD401">
        <f t="shared" si="192"/>
        <v>87.694264875000002</v>
      </c>
      <c r="AE401">
        <f t="shared" si="193"/>
        <v>15.790936599155703</v>
      </c>
      <c r="AF401">
        <f t="shared" si="194"/>
        <v>20.691871691197271</v>
      </c>
    </row>
    <row r="402" spans="1:32" x14ac:dyDescent="0.25">
      <c r="A402">
        <v>3660</v>
      </c>
      <c r="B402">
        <v>2.4340000000000002</v>
      </c>
      <c r="C402">
        <v>69.304000000000002</v>
      </c>
      <c r="D402">
        <f t="shared" si="168"/>
        <v>2434</v>
      </c>
      <c r="E402">
        <f t="shared" si="169"/>
        <v>4398.0145446150291</v>
      </c>
      <c r="F402">
        <f t="shared" si="170"/>
        <v>4728.8485397668246</v>
      </c>
      <c r="G402">
        <f t="shared" si="171"/>
        <v>4669.0212166685906</v>
      </c>
      <c r="H402">
        <f t="shared" si="172"/>
        <v>2593.9159338511818</v>
      </c>
      <c r="I402">
        <f t="shared" si="173"/>
        <v>2729.4981335421803</v>
      </c>
      <c r="J402">
        <f t="shared" si="174"/>
        <v>47.079722728926768</v>
      </c>
      <c r="K402">
        <f t="shared" si="175"/>
        <v>16.376925288173076</v>
      </c>
      <c r="L402">
        <f t="shared" si="176"/>
        <v>54.42912871834146</v>
      </c>
      <c r="M402">
        <f t="shared" si="177"/>
        <v>18.133689588498939</v>
      </c>
      <c r="N402">
        <f t="shared" si="178"/>
        <v>18.161749541343582</v>
      </c>
      <c r="O402">
        <f t="shared" si="179"/>
        <v>22.439398842451176</v>
      </c>
      <c r="P402" s="11">
        <f t="shared" si="180"/>
        <v>33.206722911806665</v>
      </c>
      <c r="Q402">
        <f t="shared" si="181"/>
        <v>42.459195601123156</v>
      </c>
      <c r="R402">
        <f t="shared" si="182"/>
        <v>0.30912146788163875</v>
      </c>
      <c r="S402">
        <f t="shared" si="183"/>
        <v>0.17072687811013273</v>
      </c>
      <c r="T402" s="14">
        <f t="shared" si="184"/>
        <v>17.847502931647508</v>
      </c>
      <c r="U402" s="14">
        <f t="shared" si="185"/>
        <v>24.118576552781228</v>
      </c>
      <c r="V402">
        <f t="shared" si="186"/>
        <v>43.593967200000002</v>
      </c>
      <c r="W402">
        <f t="shared" si="187"/>
        <v>87.69726</v>
      </c>
      <c r="X402">
        <f t="shared" si="188"/>
        <v>87.089498063287365</v>
      </c>
      <c r="Y402">
        <f t="shared" si="189"/>
        <v>109.21259936125607</v>
      </c>
      <c r="Z402">
        <v>104.081</v>
      </c>
      <c r="AA402">
        <f t="shared" si="190"/>
        <v>0.48606147248034315</v>
      </c>
      <c r="AB402">
        <f t="shared" si="195"/>
        <v>87.089498063287365</v>
      </c>
      <c r="AC402">
        <f t="shared" si="191"/>
        <v>109.21259936125607</v>
      </c>
      <c r="AD402">
        <f t="shared" si="192"/>
        <v>87.69726</v>
      </c>
      <c r="AE402">
        <f t="shared" si="193"/>
        <v>17.160169443732354</v>
      </c>
      <c r="AF402">
        <f t="shared" si="194"/>
        <v>21.941550597899926</v>
      </c>
    </row>
    <row r="403" spans="1:32" x14ac:dyDescent="0.25">
      <c r="A403">
        <v>3660.125</v>
      </c>
      <c r="B403">
        <v>2.4649999999999999</v>
      </c>
      <c r="C403">
        <v>67.989000000000004</v>
      </c>
      <c r="D403">
        <f t="shared" si="168"/>
        <v>2465</v>
      </c>
      <c r="E403">
        <f t="shared" si="169"/>
        <v>4483.0781449940432</v>
      </c>
      <c r="F403">
        <f t="shared" si="170"/>
        <v>4789.3202532762662</v>
      </c>
      <c r="G403">
        <f t="shared" si="171"/>
        <v>4748.6577593434231</v>
      </c>
      <c r="H403">
        <f t="shared" si="172"/>
        <v>2631.2293486630606</v>
      </c>
      <c r="I403">
        <f t="shared" si="173"/>
        <v>2753.6734949987967</v>
      </c>
      <c r="J403">
        <f t="shared" si="174"/>
        <v>49.541544497413767</v>
      </c>
      <c r="K403">
        <f t="shared" si="175"/>
        <v>17.06610183718028</v>
      </c>
      <c r="L403">
        <f t="shared" si="176"/>
        <v>56.541155624010109</v>
      </c>
      <c r="M403">
        <f t="shared" si="177"/>
        <v>18.69139917255016</v>
      </c>
      <c r="N403">
        <f t="shared" si="178"/>
        <v>19.15835727890979</v>
      </c>
      <c r="O403">
        <f t="shared" si="179"/>
        <v>23.847299327419893</v>
      </c>
      <c r="P403" s="11">
        <f t="shared" si="180"/>
        <v>34.516515579701263</v>
      </c>
      <c r="Q403">
        <f t="shared" si="181"/>
        <v>43.7533751506801</v>
      </c>
      <c r="R403">
        <f t="shared" si="182"/>
        <v>0.31502579624260763</v>
      </c>
      <c r="S403">
        <f t="shared" si="183"/>
        <v>0.17041465828132041</v>
      </c>
      <c r="T403" s="14">
        <f t="shared" si="184"/>
        <v>18.713726601762048</v>
      </c>
      <c r="U403" s="14">
        <f t="shared" si="185"/>
        <v>25.022271353058454</v>
      </c>
      <c r="V403">
        <f t="shared" si="186"/>
        <v>43.595456065000008</v>
      </c>
      <c r="W403">
        <f t="shared" si="187"/>
        <v>87.700255124999998</v>
      </c>
      <c r="X403">
        <f t="shared" si="188"/>
        <v>87.969496618804669</v>
      </c>
      <c r="Y403">
        <f t="shared" si="189"/>
        <v>110.77300360931585</v>
      </c>
      <c r="Z403">
        <v>102.301</v>
      </c>
      <c r="AA403">
        <f t="shared" si="190"/>
        <v>0.46449643207618035</v>
      </c>
      <c r="AB403">
        <f t="shared" si="195"/>
        <v>87.969496618804669</v>
      </c>
      <c r="AC403">
        <f t="shared" si="191"/>
        <v>110.77300360931585</v>
      </c>
      <c r="AD403">
        <f t="shared" si="192"/>
        <v>87.700255124999998</v>
      </c>
      <c r="AE403">
        <f t="shared" si="193"/>
        <v>17.619926189942635</v>
      </c>
      <c r="AF403">
        <f t="shared" si="194"/>
        <v>22.335140954066311</v>
      </c>
    </row>
    <row r="404" spans="1:32" x14ac:dyDescent="0.25">
      <c r="A404">
        <v>3660.25</v>
      </c>
      <c r="B404">
        <v>2.48</v>
      </c>
      <c r="C404">
        <v>67.617999999999995</v>
      </c>
      <c r="D404">
        <f t="shared" si="168"/>
        <v>2480</v>
      </c>
      <c r="E404">
        <f t="shared" si="169"/>
        <v>4507.6754710284249</v>
      </c>
      <c r="F404">
        <f t="shared" si="170"/>
        <v>4806.8064923541078</v>
      </c>
      <c r="G404">
        <f t="shared" si="171"/>
        <v>4771.6857759768118</v>
      </c>
      <c r="H404">
        <f t="shared" si="172"/>
        <v>2641.8871407083898</v>
      </c>
      <c r="I404">
        <f t="shared" si="173"/>
        <v>2760.5786784649658</v>
      </c>
      <c r="J404">
        <f t="shared" si="174"/>
        <v>50.391462617236108</v>
      </c>
      <c r="K404">
        <f t="shared" si="175"/>
        <v>17.30932780731607</v>
      </c>
      <c r="L404">
        <f t="shared" si="176"/>
        <v>57.301363864245253</v>
      </c>
      <c r="M404">
        <f t="shared" si="177"/>
        <v>18.899570707188534</v>
      </c>
      <c r="N404">
        <f t="shared" si="178"/>
        <v>19.502222449868185</v>
      </c>
      <c r="O404">
        <f t="shared" si="179"/>
        <v>24.325995347242223</v>
      </c>
      <c r="P404" s="11">
        <f t="shared" si="180"/>
        <v>34.981920484297731</v>
      </c>
      <c r="Q404">
        <f t="shared" si="181"/>
        <v>44.236763411026722</v>
      </c>
      <c r="R404">
        <f t="shared" si="182"/>
        <v>0.31672994080970507</v>
      </c>
      <c r="S404">
        <f t="shared" si="183"/>
        <v>0.17031132866422927</v>
      </c>
      <c r="T404" s="14">
        <f t="shared" si="184"/>
        <v>19.023320308485651</v>
      </c>
      <c r="U404" s="14">
        <f t="shared" si="185"/>
        <v>25.361366025339105</v>
      </c>
      <c r="V404">
        <f t="shared" si="186"/>
        <v>43.596944929999999</v>
      </c>
      <c r="W404">
        <f t="shared" si="187"/>
        <v>87.703250249999996</v>
      </c>
      <c r="X404">
        <f t="shared" si="188"/>
        <v>88.282937086145409</v>
      </c>
      <c r="Y404">
        <f t="shared" si="189"/>
        <v>111.34041334891542</v>
      </c>
      <c r="Z404">
        <v>101.081</v>
      </c>
      <c r="AA404">
        <f t="shared" si="190"/>
        <v>0.44971589876546209</v>
      </c>
      <c r="AB404">
        <f t="shared" si="195"/>
        <v>88.282937086145409</v>
      </c>
      <c r="AC404">
        <f t="shared" si="191"/>
        <v>111.34041334891542</v>
      </c>
      <c r="AD404">
        <f t="shared" si="192"/>
        <v>87.703250249999996</v>
      </c>
      <c r="AE404">
        <f t="shared" si="193"/>
        <v>17.706698543193532</v>
      </c>
      <c r="AF404">
        <f t="shared" si="194"/>
        <v>22.391195892095638</v>
      </c>
    </row>
    <row r="405" spans="1:32" x14ac:dyDescent="0.25">
      <c r="A405">
        <v>3660.375</v>
      </c>
      <c r="B405">
        <v>2.492</v>
      </c>
      <c r="C405">
        <v>67.53</v>
      </c>
      <c r="D405">
        <f t="shared" si="168"/>
        <v>2492</v>
      </c>
      <c r="E405">
        <f t="shared" si="169"/>
        <v>4513.5495335406486</v>
      </c>
      <c r="F405">
        <f t="shared" si="170"/>
        <v>4810.9823633940468</v>
      </c>
      <c r="G405">
        <f t="shared" si="171"/>
        <v>4777.185073300755</v>
      </c>
      <c r="H405">
        <f t="shared" si="172"/>
        <v>2644.4237143051032</v>
      </c>
      <c r="I405">
        <f t="shared" si="173"/>
        <v>2762.2221244982766</v>
      </c>
      <c r="J405">
        <f t="shared" si="174"/>
        <v>50.767346444178713</v>
      </c>
      <c r="K405">
        <f t="shared" si="175"/>
        <v>17.42649813770176</v>
      </c>
      <c r="L405">
        <f t="shared" si="176"/>
        <v>57.678713841814307</v>
      </c>
      <c r="M405">
        <f t="shared" si="177"/>
        <v>19.013638694148888</v>
      </c>
      <c r="N405">
        <f t="shared" si="178"/>
        <v>19.651436453516531</v>
      </c>
      <c r="O405">
        <f t="shared" si="179"/>
        <v>24.524225706603428</v>
      </c>
      <c r="P405" s="11">
        <f t="shared" si="180"/>
        <v>35.212284305763525</v>
      </c>
      <c r="Q405">
        <f t="shared" si="181"/>
        <v>44.502780394349379</v>
      </c>
      <c r="R405">
        <f t="shared" si="182"/>
        <v>0.31713666161184467</v>
      </c>
      <c r="S405">
        <f t="shared" si="183"/>
        <v>0.17028573831173963</v>
      </c>
      <c r="T405" s="14">
        <f t="shared" si="184"/>
        <v>19.176905628319762</v>
      </c>
      <c r="U405" s="14">
        <f t="shared" si="185"/>
        <v>25.548332433748453</v>
      </c>
      <c r="V405">
        <f t="shared" si="186"/>
        <v>43.598433794999998</v>
      </c>
      <c r="W405">
        <f t="shared" si="187"/>
        <v>87.706245374999995</v>
      </c>
      <c r="X405">
        <f t="shared" si="188"/>
        <v>88.439071275825739</v>
      </c>
      <c r="Y405">
        <f t="shared" si="189"/>
        <v>111.63571048268736</v>
      </c>
      <c r="Z405">
        <v>99.510999999999996</v>
      </c>
      <c r="AA405">
        <f t="shared" si="190"/>
        <v>0.43069504852134088</v>
      </c>
      <c r="AB405">
        <f t="shared" si="195"/>
        <v>88.439071275825739</v>
      </c>
      <c r="AC405">
        <f t="shared" si="191"/>
        <v>111.63571048268737</v>
      </c>
      <c r="AD405">
        <f t="shared" si="192"/>
        <v>87.706245374999995</v>
      </c>
      <c r="AE405">
        <f t="shared" si="193"/>
        <v>17.627952259799923</v>
      </c>
      <c r="AF405">
        <f t="shared" si="194"/>
        <v>22.278954736587355</v>
      </c>
    </row>
    <row r="406" spans="1:32" x14ac:dyDescent="0.25">
      <c r="A406">
        <v>3660.5</v>
      </c>
      <c r="B406">
        <v>2.4990000000000001</v>
      </c>
      <c r="C406">
        <v>67.304000000000002</v>
      </c>
      <c r="D406">
        <f t="shared" si="168"/>
        <v>2499</v>
      </c>
      <c r="E406">
        <f t="shared" si="169"/>
        <v>4528.7055747058121</v>
      </c>
      <c r="F406">
        <f t="shared" si="170"/>
        <v>4821.7567930583618</v>
      </c>
      <c r="G406">
        <f t="shared" si="171"/>
        <v>4791.3741590395812</v>
      </c>
      <c r="H406">
        <f t="shared" si="172"/>
        <v>2650.953272313327</v>
      </c>
      <c r="I406">
        <f t="shared" si="173"/>
        <v>2766.4526251318043</v>
      </c>
      <c r="J406">
        <f t="shared" si="174"/>
        <v>51.252426281746374</v>
      </c>
      <c r="K406">
        <f t="shared" si="175"/>
        <v>17.561855576719854</v>
      </c>
      <c r="L406">
        <f t="shared" si="176"/>
        <v>58.100097089939744</v>
      </c>
      <c r="M406">
        <f t="shared" si="177"/>
        <v>19.12549705761953</v>
      </c>
      <c r="N406">
        <f t="shared" si="178"/>
        <v>19.849102974700685</v>
      </c>
      <c r="O406">
        <f t="shared" si="179"/>
        <v>24.802313775262792</v>
      </c>
      <c r="P406" s="11">
        <f t="shared" si="180"/>
        <v>35.468947603415742</v>
      </c>
      <c r="Q406">
        <f t="shared" si="181"/>
        <v>44.762003748117721</v>
      </c>
      <c r="R406">
        <f t="shared" si="182"/>
        <v>0.31818561004725054</v>
      </c>
      <c r="S406">
        <f t="shared" si="183"/>
        <v>0.17021805010512647</v>
      </c>
      <c r="T406" s="14">
        <f t="shared" si="184"/>
        <v>19.348291537774458</v>
      </c>
      <c r="U406" s="14">
        <f t="shared" si="185"/>
        <v>25.730766222373507</v>
      </c>
      <c r="V406">
        <f t="shared" si="186"/>
        <v>43.599922660000004</v>
      </c>
      <c r="W406">
        <f t="shared" si="187"/>
        <v>87.709240500000007</v>
      </c>
      <c r="X406">
        <f t="shared" si="188"/>
        <v>88.612471168184385</v>
      </c>
      <c r="Y406">
        <f t="shared" si="189"/>
        <v>111.94557757848021</v>
      </c>
      <c r="Z406">
        <v>97.162000000000006</v>
      </c>
      <c r="AA406">
        <f t="shared" si="190"/>
        <v>0.40223646430258914</v>
      </c>
      <c r="AB406">
        <f t="shared" si="195"/>
        <v>88.612471168184385</v>
      </c>
      <c r="AC406">
        <f t="shared" si="191"/>
        <v>111.94557757848021</v>
      </c>
      <c r="AD406">
        <f t="shared" si="192"/>
        <v>87.709240500000007</v>
      </c>
      <c r="AE406">
        <f t="shared" si="193"/>
        <v>17.462035706935993</v>
      </c>
      <c r="AF406">
        <f t="shared" si="194"/>
        <v>22.03718352467726</v>
      </c>
    </row>
    <row r="407" spans="1:32" x14ac:dyDescent="0.25">
      <c r="A407">
        <v>3660.625</v>
      </c>
      <c r="B407">
        <v>2.492</v>
      </c>
      <c r="C407">
        <v>66.805000000000007</v>
      </c>
      <c r="D407">
        <f t="shared" si="168"/>
        <v>2492</v>
      </c>
      <c r="E407">
        <f t="shared" si="169"/>
        <v>4562.5327445550474</v>
      </c>
      <c r="F407">
        <f t="shared" si="170"/>
        <v>4845.8045281041841</v>
      </c>
      <c r="G407">
        <f t="shared" si="171"/>
        <v>4823.0431554524357</v>
      </c>
      <c r="H407">
        <f t="shared" si="172"/>
        <v>2665.4482977853913</v>
      </c>
      <c r="I407">
        <f t="shared" si="173"/>
        <v>2775.8439521351552</v>
      </c>
      <c r="J407">
        <f t="shared" si="174"/>
        <v>51.875228972481437</v>
      </c>
      <c r="K407">
        <f t="shared" si="175"/>
        <v>17.704699653392264</v>
      </c>
      <c r="L407">
        <f t="shared" si="176"/>
        <v>58.516699239290773</v>
      </c>
      <c r="M407">
        <f t="shared" si="177"/>
        <v>19.201631639340455</v>
      </c>
      <c r="N407">
        <f t="shared" si="178"/>
        <v>20.113435960609863</v>
      </c>
      <c r="O407">
        <f t="shared" si="179"/>
        <v>25.202866468328093</v>
      </c>
      <c r="P407" s="11">
        <f t="shared" si="180"/>
        <v>35.718968358009562</v>
      </c>
      <c r="Q407">
        <f t="shared" si="181"/>
        <v>44.934050825932573</v>
      </c>
      <c r="R407">
        <f t="shared" si="182"/>
        <v>0.32052426724505928</v>
      </c>
      <c r="S407">
        <f t="shared" si="183"/>
        <v>0.17005814062882377</v>
      </c>
      <c r="T407" s="14">
        <f t="shared" si="184"/>
        <v>19.515510573255082</v>
      </c>
      <c r="U407" s="14">
        <f t="shared" si="185"/>
        <v>25.851979358522687</v>
      </c>
      <c r="V407">
        <f t="shared" si="186"/>
        <v>43.601411525000003</v>
      </c>
      <c r="W407">
        <f t="shared" si="187"/>
        <v>87.712235625000005</v>
      </c>
      <c r="X407">
        <f t="shared" si="188"/>
        <v>88.781541458167169</v>
      </c>
      <c r="Y407">
        <f t="shared" si="189"/>
        <v>112.20753205816251</v>
      </c>
      <c r="Z407">
        <v>94.27</v>
      </c>
      <c r="AA407">
        <f t="shared" si="190"/>
        <v>0.36719933124144361</v>
      </c>
      <c r="AB407">
        <f t="shared" si="195"/>
        <v>88.781541458167155</v>
      </c>
      <c r="AC407">
        <f t="shared" si="191"/>
        <v>112.20753205816251</v>
      </c>
      <c r="AD407">
        <f t="shared" si="192"/>
        <v>87.712235625000005</v>
      </c>
      <c r="AE407">
        <f t="shared" si="193"/>
        <v>17.220107678248077</v>
      </c>
      <c r="AF407">
        <f t="shared" si="194"/>
        <v>21.662697138589728</v>
      </c>
    </row>
    <row r="408" spans="1:32" x14ac:dyDescent="0.25">
      <c r="A408">
        <v>3660.75</v>
      </c>
      <c r="B408">
        <v>2.4940000000000002</v>
      </c>
      <c r="C408">
        <v>66.418000000000006</v>
      </c>
      <c r="D408">
        <f t="shared" si="168"/>
        <v>2494</v>
      </c>
      <c r="E408">
        <f t="shared" si="169"/>
        <v>4589.1174079315842</v>
      </c>
      <c r="F408">
        <f t="shared" si="170"/>
        <v>4864.7035652985642</v>
      </c>
      <c r="G408">
        <f t="shared" si="171"/>
        <v>4847.9317173055488</v>
      </c>
      <c r="H408">
        <f t="shared" si="172"/>
        <v>2676.7646728904729</v>
      </c>
      <c r="I408">
        <f t="shared" si="173"/>
        <v>2783.1758315657376</v>
      </c>
      <c r="J408">
        <f t="shared" si="174"/>
        <v>52.523636467949068</v>
      </c>
      <c r="K408">
        <f t="shared" si="175"/>
        <v>17.869682370401893</v>
      </c>
      <c r="L408">
        <f t="shared" si="176"/>
        <v>59.021359900902034</v>
      </c>
      <c r="M408">
        <f t="shared" si="177"/>
        <v>19.318692867272617</v>
      </c>
      <c r="N408">
        <f t="shared" si="178"/>
        <v>20.383974166356801</v>
      </c>
      <c r="O408">
        <f t="shared" si="179"/>
        <v>25.597070739021976</v>
      </c>
      <c r="P408" s="11">
        <f t="shared" si="180"/>
        <v>36.02071413621978</v>
      </c>
      <c r="Q408">
        <f t="shared" si="181"/>
        <v>45.202791153652022</v>
      </c>
      <c r="R408">
        <f t="shared" si="182"/>
        <v>0.32235958754786481</v>
      </c>
      <c r="S408">
        <f t="shared" si="183"/>
        <v>0.16992364504715285</v>
      </c>
      <c r="T408" s="14">
        <f t="shared" si="184"/>
        <v>19.717675394533217</v>
      </c>
      <c r="U408" s="14">
        <f t="shared" si="185"/>
        <v>26.041525261375099</v>
      </c>
      <c r="V408">
        <f t="shared" si="186"/>
        <v>43.602900390000002</v>
      </c>
      <c r="W408">
        <f t="shared" si="187"/>
        <v>87.715230750000003</v>
      </c>
      <c r="X408">
        <f t="shared" si="188"/>
        <v>88.985171116291738</v>
      </c>
      <c r="Y408">
        <f t="shared" si="189"/>
        <v>112.55397641436434</v>
      </c>
      <c r="Z408">
        <v>91.198999999999998</v>
      </c>
      <c r="AA408">
        <f t="shared" si="190"/>
        <v>0.32999357894864373</v>
      </c>
      <c r="AB408">
        <f t="shared" si="195"/>
        <v>88.985171116291724</v>
      </c>
      <c r="AC408">
        <f t="shared" si="191"/>
        <v>112.55397641436433</v>
      </c>
      <c r="AD408">
        <f t="shared" si="192"/>
        <v>87.715230750000003</v>
      </c>
      <c r="AE408">
        <f t="shared" si="193"/>
        <v>16.974694076860761</v>
      </c>
      <c r="AF408">
        <f t="shared" si="194"/>
        <v>21.301730675070839</v>
      </c>
    </row>
    <row r="409" spans="1:32" x14ac:dyDescent="0.25">
      <c r="A409">
        <v>3660.875</v>
      </c>
      <c r="B409">
        <v>2.504</v>
      </c>
      <c r="C409">
        <v>66.596999999999994</v>
      </c>
      <c r="D409">
        <f t="shared" si="168"/>
        <v>2504</v>
      </c>
      <c r="E409">
        <f t="shared" si="169"/>
        <v>4576.7827379611699</v>
      </c>
      <c r="F409">
        <f t="shared" si="170"/>
        <v>4855.9348484165948</v>
      </c>
      <c r="G409">
        <f t="shared" si="171"/>
        <v>4836.3839992792473</v>
      </c>
      <c r="H409">
        <f t="shared" si="172"/>
        <v>2671.5223105935038</v>
      </c>
      <c r="I409">
        <f t="shared" si="173"/>
        <v>2779.7793050335313</v>
      </c>
      <c r="J409">
        <f t="shared" si="174"/>
        <v>52.451138337170356</v>
      </c>
      <c r="K409">
        <f t="shared" si="175"/>
        <v>17.871126765821128</v>
      </c>
      <c r="L409">
        <f t="shared" si="176"/>
        <v>59.044578543175021</v>
      </c>
      <c r="M409">
        <f t="shared" si="177"/>
        <v>19.348841153670524</v>
      </c>
      <c r="N409">
        <f t="shared" si="178"/>
        <v>20.346896235833974</v>
      </c>
      <c r="O409">
        <f t="shared" si="179"/>
        <v>25.525021327819079</v>
      </c>
      <c r="P409" s="11">
        <f t="shared" si="180"/>
        <v>36.038123826501973</v>
      </c>
      <c r="Q409">
        <f t="shared" si="181"/>
        <v>45.275786441864881</v>
      </c>
      <c r="R409">
        <f t="shared" si="182"/>
        <v>0.32150834077423968</v>
      </c>
      <c r="S409">
        <f t="shared" si="183"/>
        <v>0.16998703132347412</v>
      </c>
      <c r="T409" s="14">
        <f t="shared" si="184"/>
        <v>19.729351273922653</v>
      </c>
      <c r="U409" s="14">
        <f t="shared" si="185"/>
        <v>26.09305363389392</v>
      </c>
      <c r="V409">
        <f t="shared" si="186"/>
        <v>43.604389255000001</v>
      </c>
      <c r="W409">
        <f t="shared" si="187"/>
        <v>87.718225875000002</v>
      </c>
      <c r="X409">
        <f t="shared" si="188"/>
        <v>88.998449907647782</v>
      </c>
      <c r="Y409">
        <f t="shared" si="189"/>
        <v>112.60403611512584</v>
      </c>
      <c r="Z409">
        <v>87.23</v>
      </c>
      <c r="AA409">
        <f t="shared" si="190"/>
        <v>0.28190838492385611</v>
      </c>
      <c r="AB409">
        <f t="shared" si="195"/>
        <v>88.998449907647782</v>
      </c>
      <c r="AC409">
        <f t="shared" si="191"/>
        <v>112.60403611512584</v>
      </c>
      <c r="AD409">
        <f t="shared" si="192"/>
        <v>87.718225875000002</v>
      </c>
      <c r="AE409">
        <f t="shared" si="193"/>
        <v>16.477469142659313</v>
      </c>
      <c r="AF409">
        <f t="shared" si="194"/>
        <v>20.701143533361197</v>
      </c>
    </row>
    <row r="410" spans="1:32" x14ac:dyDescent="0.25">
      <c r="A410">
        <v>3661</v>
      </c>
      <c r="B410">
        <v>2.5169999999999999</v>
      </c>
      <c r="C410">
        <v>67.972999999999999</v>
      </c>
      <c r="D410">
        <f t="shared" si="168"/>
        <v>2517</v>
      </c>
      <c r="E410">
        <f t="shared" si="169"/>
        <v>4484.1334059111705</v>
      </c>
      <c r="F410">
        <f t="shared" si="170"/>
        <v>4790.0704382622516</v>
      </c>
      <c r="G410">
        <f t="shared" si="171"/>
        <v>4749.6456946140379</v>
      </c>
      <c r="H410">
        <f t="shared" si="172"/>
        <v>2631.6877826393757</v>
      </c>
      <c r="I410">
        <f t="shared" si="173"/>
        <v>2753.9705143720516</v>
      </c>
      <c r="J410">
        <f t="shared" si="174"/>
        <v>50.61045769585543</v>
      </c>
      <c r="K410">
        <f t="shared" si="175"/>
        <v>17.432189733183371</v>
      </c>
      <c r="L410">
        <f t="shared" si="176"/>
        <v>57.751998180444531</v>
      </c>
      <c r="M410">
        <f t="shared" si="177"/>
        <v>19.089817996175178</v>
      </c>
      <c r="N410">
        <f t="shared" si="178"/>
        <v>19.572362188094175</v>
      </c>
      <c r="O410">
        <f t="shared" si="179"/>
        <v>24.364823930514831</v>
      </c>
      <c r="P410" s="11">
        <f t="shared" si="180"/>
        <v>35.255797344690677</v>
      </c>
      <c r="Q410">
        <f t="shared" si="181"/>
        <v>44.68584114464268</v>
      </c>
      <c r="R410">
        <f t="shared" si="182"/>
        <v>0.31509893925263238</v>
      </c>
      <c r="S410">
        <f t="shared" si="183"/>
        <v>0.17041035052287834</v>
      </c>
      <c r="T410" s="14">
        <f t="shared" si="184"/>
        <v>19.205941553288973</v>
      </c>
      <c r="U410" s="14">
        <f t="shared" si="185"/>
        <v>25.677140481272861</v>
      </c>
      <c r="V410">
        <f t="shared" si="186"/>
        <v>43.60587812</v>
      </c>
      <c r="W410">
        <f t="shared" si="187"/>
        <v>87.721221</v>
      </c>
      <c r="X410">
        <f t="shared" si="188"/>
        <v>88.480613729822025</v>
      </c>
      <c r="Y410">
        <f t="shared" si="189"/>
        <v>111.77019168515574</v>
      </c>
      <c r="Z410">
        <v>83.05</v>
      </c>
      <c r="AA410">
        <f t="shared" si="190"/>
        <v>0.23126688554778838</v>
      </c>
      <c r="AB410">
        <f t="shared" si="195"/>
        <v>88.480613729822025</v>
      </c>
      <c r="AC410">
        <f t="shared" si="191"/>
        <v>111.77019168515574</v>
      </c>
      <c r="AD410">
        <f t="shared" si="192"/>
        <v>87.721221</v>
      </c>
      <c r="AE410">
        <f t="shared" si="193"/>
        <v>15.599027718670426</v>
      </c>
      <c r="AF410">
        <f t="shared" si="194"/>
        <v>19.771377394542387</v>
      </c>
    </row>
    <row r="411" spans="1:32" x14ac:dyDescent="0.25">
      <c r="A411">
        <v>3661.125</v>
      </c>
      <c r="B411">
        <v>2.5219999999999998</v>
      </c>
      <c r="C411">
        <v>70.507000000000005</v>
      </c>
      <c r="D411">
        <f t="shared" si="168"/>
        <v>2522</v>
      </c>
      <c r="E411">
        <f t="shared" si="169"/>
        <v>4322.9750237565058</v>
      </c>
      <c r="F411">
        <f t="shared" si="170"/>
        <v>4675.5029443884996</v>
      </c>
      <c r="G411">
        <f t="shared" si="171"/>
        <v>4598.7692172408406</v>
      </c>
      <c r="H411">
        <f t="shared" si="172"/>
        <v>2560.395520858594</v>
      </c>
      <c r="I411">
        <f t="shared" si="173"/>
        <v>2707.780257964283</v>
      </c>
      <c r="J411">
        <f t="shared" si="174"/>
        <v>47.131421127288903</v>
      </c>
      <c r="K411">
        <f t="shared" si="175"/>
        <v>16.533286812992998</v>
      </c>
      <c r="L411">
        <f t="shared" si="176"/>
        <v>55.131746668689509</v>
      </c>
      <c r="M411">
        <f t="shared" si="177"/>
        <v>18.491490439912063</v>
      </c>
      <c r="N411">
        <f t="shared" si="178"/>
        <v>18.148765788865383</v>
      </c>
      <c r="O411">
        <f t="shared" si="179"/>
        <v>22.270136627445183</v>
      </c>
      <c r="P411" s="11">
        <f t="shared" si="180"/>
        <v>33.595517275842937</v>
      </c>
      <c r="Q411">
        <f t="shared" si="181"/>
        <v>43.305211328247054</v>
      </c>
      <c r="R411">
        <f t="shared" si="182"/>
        <v>0.30390257765110962</v>
      </c>
      <c r="S411">
        <f t="shared" si="183"/>
        <v>0.17094972600956551</v>
      </c>
      <c r="T411" s="14">
        <f t="shared" si="184"/>
        <v>18.103841023992885</v>
      </c>
      <c r="U411" s="14">
        <f t="shared" si="185"/>
        <v>24.708638744927935</v>
      </c>
      <c r="V411">
        <f t="shared" si="186"/>
        <v>43.607366984999999</v>
      </c>
      <c r="W411">
        <f t="shared" si="187"/>
        <v>87.724216124999998</v>
      </c>
      <c r="X411">
        <f t="shared" si="188"/>
        <v>87.387018128400811</v>
      </c>
      <c r="Y411">
        <f t="shared" si="189"/>
        <v>109.94663646509352</v>
      </c>
      <c r="Z411">
        <v>79.962000000000003</v>
      </c>
      <c r="AA411">
        <f t="shared" si="190"/>
        <v>0.19385517500393751</v>
      </c>
      <c r="AB411">
        <f t="shared" si="195"/>
        <v>87.387018128400811</v>
      </c>
      <c r="AC411">
        <f t="shared" si="191"/>
        <v>109.94663646509352</v>
      </c>
      <c r="AD411">
        <f t="shared" si="192"/>
        <v>87.724216124999998</v>
      </c>
      <c r="AE411">
        <f t="shared" si="193"/>
        <v>14.497846235357533</v>
      </c>
      <c r="AF411">
        <f t="shared" si="194"/>
        <v>18.687978216606762</v>
      </c>
    </row>
    <row r="412" spans="1:32" x14ac:dyDescent="0.25">
      <c r="A412">
        <v>3661.25</v>
      </c>
      <c r="B412">
        <v>2.5070000000000001</v>
      </c>
      <c r="C412">
        <v>73.561000000000007</v>
      </c>
      <c r="D412">
        <f t="shared" si="168"/>
        <v>2507</v>
      </c>
      <c r="E412">
        <f t="shared" si="169"/>
        <v>4143.4999524204395</v>
      </c>
      <c r="F412">
        <f t="shared" si="170"/>
        <v>4547.9141161756897</v>
      </c>
      <c r="G412">
        <f t="shared" si="171"/>
        <v>4430.7446554560156</v>
      </c>
      <c r="H412">
        <f t="shared" si="172"/>
        <v>2477.8029607326353</v>
      </c>
      <c r="I412">
        <f t="shared" si="173"/>
        <v>2654.2685382586742</v>
      </c>
      <c r="J412">
        <f t="shared" si="174"/>
        <v>43.041659782260417</v>
      </c>
      <c r="K412">
        <f t="shared" si="175"/>
        <v>15.391745333124041</v>
      </c>
      <c r="L412">
        <f t="shared" si="176"/>
        <v>51.853591679932038</v>
      </c>
      <c r="M412">
        <f t="shared" si="177"/>
        <v>17.662169673286925</v>
      </c>
      <c r="N412">
        <f t="shared" si="178"/>
        <v>16.529252333358187</v>
      </c>
      <c r="O412">
        <f t="shared" si="179"/>
        <v>19.927460930618651</v>
      </c>
      <c r="P412" s="11">
        <f t="shared" si="180"/>
        <v>31.427527469654187</v>
      </c>
      <c r="Q412">
        <f t="shared" si="181"/>
        <v>41.376326761089295</v>
      </c>
      <c r="R412">
        <f t="shared" si="182"/>
        <v>0.29141023919311904</v>
      </c>
      <c r="S412">
        <f t="shared" si="183"/>
        <v>0.17132627322872868</v>
      </c>
      <c r="T412" s="14">
        <f t="shared" si="184"/>
        <v>16.683156006259093</v>
      </c>
      <c r="U412" s="14">
        <f t="shared" si="185"/>
        <v>23.367177635749037</v>
      </c>
      <c r="V412">
        <f t="shared" si="186"/>
        <v>43.608855849999998</v>
      </c>
      <c r="W412">
        <f t="shared" si="187"/>
        <v>87.727211249999996</v>
      </c>
      <c r="X412">
        <f t="shared" si="188"/>
        <v>85.965544512282662</v>
      </c>
      <c r="Y412">
        <f t="shared" si="189"/>
        <v>107.51339151369271</v>
      </c>
      <c r="Z412">
        <v>78.813999999999993</v>
      </c>
      <c r="AA412">
        <f t="shared" si="190"/>
        <v>0.17994693546237622</v>
      </c>
      <c r="AB412">
        <f t="shared" si="195"/>
        <v>85.965544512282662</v>
      </c>
      <c r="AC412">
        <f t="shared" si="191"/>
        <v>107.51339151369271</v>
      </c>
      <c r="AD412">
        <f t="shared" si="192"/>
        <v>87.727211249999996</v>
      </c>
      <c r="AE412">
        <f t="shared" si="193"/>
        <v>13.434781584506464</v>
      </c>
      <c r="AF412">
        <f t="shared" si="194"/>
        <v>17.687739302468295</v>
      </c>
    </row>
    <row r="413" spans="1:32" x14ac:dyDescent="0.25">
      <c r="A413">
        <v>3661.375</v>
      </c>
      <c r="B413">
        <v>2.4670000000000001</v>
      </c>
      <c r="C413">
        <v>75.652000000000001</v>
      </c>
      <c r="D413">
        <f t="shared" si="168"/>
        <v>2467</v>
      </c>
      <c r="E413">
        <f t="shared" si="169"/>
        <v>4028.9747792523658</v>
      </c>
      <c r="F413">
        <f t="shared" si="170"/>
        <v>4466.4981705705068</v>
      </c>
      <c r="G413">
        <f t="shared" si="171"/>
        <v>4323.5261883360645</v>
      </c>
      <c r="H413">
        <f t="shared" si="172"/>
        <v>2423.2083015726075</v>
      </c>
      <c r="I413">
        <f t="shared" si="173"/>
        <v>2618.896658588892</v>
      </c>
      <c r="J413">
        <f t="shared" si="174"/>
        <v>40.04591738315802</v>
      </c>
      <c r="K413">
        <f t="shared" si="175"/>
        <v>14.486072212423259</v>
      </c>
      <c r="L413">
        <f t="shared" si="176"/>
        <v>49.215677774319794</v>
      </c>
      <c r="M413">
        <f t="shared" si="177"/>
        <v>16.920214820544015</v>
      </c>
      <c r="N413">
        <f t="shared" si="178"/>
        <v>15.375248133231764</v>
      </c>
      <c r="O413">
        <f t="shared" si="179"/>
        <v>18.308778117605044</v>
      </c>
      <c r="P413" s="11">
        <f t="shared" si="180"/>
        <v>29.666398853280356</v>
      </c>
      <c r="Q413">
        <f t="shared" si="181"/>
        <v>39.643777676665302</v>
      </c>
      <c r="R413">
        <f t="shared" si="182"/>
        <v>0.28345743400257556</v>
      </c>
      <c r="S413">
        <f t="shared" si="183"/>
        <v>0.17149155897627916</v>
      </c>
      <c r="T413" s="14">
        <f t="shared" si="184"/>
        <v>15.545156973320619</v>
      </c>
      <c r="U413" s="14">
        <f t="shared" si="185"/>
        <v>22.174186636821588</v>
      </c>
      <c r="V413">
        <f t="shared" si="186"/>
        <v>43.610344715000004</v>
      </c>
      <c r="W413">
        <f t="shared" si="187"/>
        <v>87.730206374999995</v>
      </c>
      <c r="X413">
        <f t="shared" si="188"/>
        <v>84.801849539998742</v>
      </c>
      <c r="Y413">
        <f t="shared" si="189"/>
        <v>105.44451162106245</v>
      </c>
      <c r="Z413">
        <v>78.813000000000002</v>
      </c>
      <c r="AA413">
        <f t="shared" si="190"/>
        <v>0.17993482027113802</v>
      </c>
      <c r="AB413">
        <f t="shared" si="195"/>
        <v>84.801849539998742</v>
      </c>
      <c r="AC413">
        <f t="shared" si="191"/>
        <v>105.44451162106245</v>
      </c>
      <c r="AD413">
        <f t="shared" si="192"/>
        <v>87.730206374999995</v>
      </c>
      <c r="AE413">
        <f t="shared" si="193"/>
        <v>12.681821529159226</v>
      </c>
      <c r="AF413">
        <f t="shared" si="194"/>
        <v>16.94696129865941</v>
      </c>
    </row>
    <row r="414" spans="1:32" x14ac:dyDescent="0.25">
      <c r="A414">
        <v>3661.5</v>
      </c>
      <c r="B414">
        <v>2.4529999999999998</v>
      </c>
      <c r="C414">
        <v>75.765000000000001</v>
      </c>
      <c r="D414">
        <f t="shared" si="168"/>
        <v>2453</v>
      </c>
      <c r="E414">
        <f t="shared" si="169"/>
        <v>4022.9657493565633</v>
      </c>
      <c r="F414">
        <f t="shared" si="170"/>
        <v>4462.2263512175805</v>
      </c>
      <c r="G414">
        <f t="shared" si="171"/>
        <v>4317.9005345476153</v>
      </c>
      <c r="H414">
        <f t="shared" si="172"/>
        <v>2420.3010792546247</v>
      </c>
      <c r="I414">
        <f t="shared" si="173"/>
        <v>2617.0130692490716</v>
      </c>
      <c r="J414">
        <f t="shared" si="174"/>
        <v>39.699973640476721</v>
      </c>
      <c r="K414">
        <f t="shared" si="175"/>
        <v>14.369323991833422</v>
      </c>
      <c r="L414">
        <f t="shared" si="176"/>
        <v>48.84282121530488</v>
      </c>
      <c r="M414">
        <f t="shared" si="177"/>
        <v>16.800001913533954</v>
      </c>
      <c r="N414">
        <f t="shared" si="178"/>
        <v>15.242817388236972</v>
      </c>
      <c r="O414">
        <f t="shared" si="179"/>
        <v>18.138866954012261</v>
      </c>
      <c r="P414" s="11">
        <f t="shared" si="180"/>
        <v>29.431885452706865</v>
      </c>
      <c r="Q414">
        <f t="shared" si="181"/>
        <v>39.362384790248207</v>
      </c>
      <c r="R414">
        <f t="shared" si="182"/>
        <v>0.28304105801654245</v>
      </c>
      <c r="S414">
        <f t="shared" si="183"/>
        <v>0.17149941389405934</v>
      </c>
      <c r="T414" s="14">
        <f t="shared" si="184"/>
        <v>15.394745098655624</v>
      </c>
      <c r="U414" s="14">
        <f t="shared" si="185"/>
        <v>21.981518635239279</v>
      </c>
      <c r="V414">
        <f t="shared" si="186"/>
        <v>43.611833579999995</v>
      </c>
      <c r="W414">
        <f t="shared" si="187"/>
        <v>87.733201500000007</v>
      </c>
      <c r="X414">
        <f t="shared" si="188"/>
        <v>84.642133257256702</v>
      </c>
      <c r="Y414">
        <f t="shared" si="189"/>
        <v>105.13813559176812</v>
      </c>
      <c r="Z414">
        <v>79.132000000000005</v>
      </c>
      <c r="AA414">
        <f t="shared" si="190"/>
        <v>0.18379956627615376</v>
      </c>
      <c r="AB414">
        <f t="shared" si="195"/>
        <v>84.642133257256702</v>
      </c>
      <c r="AC414">
        <f t="shared" si="191"/>
        <v>105.13813559176812</v>
      </c>
      <c r="AD414">
        <f t="shared" si="192"/>
        <v>87.733201500000007</v>
      </c>
      <c r="AE414">
        <f t="shared" si="193"/>
        <v>12.614747647526688</v>
      </c>
      <c r="AF414">
        <f t="shared" si="194"/>
        <v>16.871041161522196</v>
      </c>
    </row>
    <row r="415" spans="1:32" x14ac:dyDescent="0.25">
      <c r="A415">
        <v>3661.625</v>
      </c>
      <c r="B415">
        <v>2.4529999999999998</v>
      </c>
      <c r="C415">
        <v>74.168000000000006</v>
      </c>
      <c r="D415">
        <f t="shared" si="168"/>
        <v>2453</v>
      </c>
      <c r="E415">
        <f t="shared" si="169"/>
        <v>4109.58904109589</v>
      </c>
      <c r="F415">
        <f t="shared" si="170"/>
        <v>4523.8068493150686</v>
      </c>
      <c r="G415">
        <f t="shared" si="171"/>
        <v>4398.9972602739717</v>
      </c>
      <c r="H415">
        <f t="shared" si="172"/>
        <v>2461.7963370679172</v>
      </c>
      <c r="I415">
        <f t="shared" si="173"/>
        <v>2643.8978467863035</v>
      </c>
      <c r="J415">
        <f t="shared" si="174"/>
        <v>41.428035278663906</v>
      </c>
      <c r="K415">
        <f t="shared" si="175"/>
        <v>14.866262276358087</v>
      </c>
      <c r="L415">
        <f t="shared" si="176"/>
        <v>50.200224089509049</v>
      </c>
      <c r="M415">
        <f t="shared" si="177"/>
        <v>17.14695035686379</v>
      </c>
      <c r="N415">
        <f t="shared" si="178"/>
        <v>15.906323375781469</v>
      </c>
      <c r="O415">
        <f t="shared" si="179"/>
        <v>19.108268292930475</v>
      </c>
      <c r="P415" s="11">
        <f t="shared" si="180"/>
        <v>30.38144666816892</v>
      </c>
      <c r="Q415">
        <f t="shared" si="181"/>
        <v>40.171162932759245</v>
      </c>
      <c r="R415">
        <f t="shared" si="182"/>
        <v>0.28905258292249103</v>
      </c>
      <c r="S415">
        <f t="shared" si="183"/>
        <v>0.17137922769686686</v>
      </c>
      <c r="T415" s="14">
        <f t="shared" si="184"/>
        <v>16.005420138471223</v>
      </c>
      <c r="U415" s="14">
        <f t="shared" si="185"/>
        <v>22.536112601000468</v>
      </c>
      <c r="V415">
        <f t="shared" si="186"/>
        <v>43.613322444999994</v>
      </c>
      <c r="W415">
        <f t="shared" si="187"/>
        <v>87.736196625000005</v>
      </c>
      <c r="X415">
        <f t="shared" si="188"/>
        <v>85.25902445905875</v>
      </c>
      <c r="Y415">
        <f t="shared" si="189"/>
        <v>106.17830389443257</v>
      </c>
      <c r="Z415">
        <v>80.757000000000005</v>
      </c>
      <c r="AA415">
        <f t="shared" si="190"/>
        <v>0.20348675203838101</v>
      </c>
      <c r="AB415">
        <f t="shared" si="195"/>
        <v>85.25902445905875</v>
      </c>
      <c r="AC415">
        <f t="shared" si="191"/>
        <v>106.17830389443257</v>
      </c>
      <c r="AD415">
        <f t="shared" si="192"/>
        <v>87.736196625000005</v>
      </c>
      <c r="AE415">
        <f t="shared" si="193"/>
        <v>13.196190556110468</v>
      </c>
      <c r="AF415">
        <f t="shared" si="194"/>
        <v>17.448356778765653</v>
      </c>
    </row>
    <row r="416" spans="1:32" x14ac:dyDescent="0.25">
      <c r="A416">
        <v>3661.75</v>
      </c>
      <c r="B416">
        <v>2.4670000000000001</v>
      </c>
      <c r="C416">
        <v>71.444999999999993</v>
      </c>
      <c r="D416">
        <f t="shared" si="168"/>
        <v>2467</v>
      </c>
      <c r="E416">
        <f t="shared" si="169"/>
        <v>4266.2187696829733</v>
      </c>
      <c r="F416">
        <f t="shared" si="170"/>
        <v>4635.154923367626</v>
      </c>
      <c r="G416">
        <f t="shared" si="171"/>
        <v>4545.6340121772</v>
      </c>
      <c r="H416">
        <f t="shared" si="172"/>
        <v>2534.6535377579821</v>
      </c>
      <c r="I416">
        <f t="shared" si="173"/>
        <v>2691.1020271133966</v>
      </c>
      <c r="J416">
        <f t="shared" si="174"/>
        <v>44.900935931492008</v>
      </c>
      <c r="K416">
        <f t="shared" si="175"/>
        <v>15.849163928809157</v>
      </c>
      <c r="L416">
        <f t="shared" si="176"/>
        <v>53.002659090648429</v>
      </c>
      <c r="M416">
        <f t="shared" si="177"/>
        <v>17.866088306863563</v>
      </c>
      <c r="N416">
        <f t="shared" si="178"/>
        <v>17.270482476921302</v>
      </c>
      <c r="O416">
        <f t="shared" si="179"/>
        <v>21.078554091710799</v>
      </c>
      <c r="P416" s="11">
        <f t="shared" si="180"/>
        <v>32.255836176844916</v>
      </c>
      <c r="Q416">
        <f t="shared" si="181"/>
        <v>41.8455913057253</v>
      </c>
      <c r="R416">
        <f t="shared" si="182"/>
        <v>0.29995178273683892</v>
      </c>
      <c r="S416">
        <f t="shared" si="183"/>
        <v>0.17108990471209079</v>
      </c>
      <c r="T416" s="14">
        <f t="shared" si="184"/>
        <v>17.22342431930327</v>
      </c>
      <c r="U416" s="14">
        <f t="shared" si="185"/>
        <v>23.69226194395107</v>
      </c>
      <c r="V416">
        <f t="shared" si="186"/>
        <v>43.614811310000007</v>
      </c>
      <c r="W416">
        <f t="shared" si="187"/>
        <v>87.739191750000003</v>
      </c>
      <c r="X416">
        <f t="shared" si="188"/>
        <v>86.496646938707016</v>
      </c>
      <c r="Y416">
        <f t="shared" si="189"/>
        <v>108.29327467308056</v>
      </c>
      <c r="Z416">
        <v>81.822000000000003</v>
      </c>
      <c r="AA416">
        <f t="shared" si="190"/>
        <v>0.21638943070716377</v>
      </c>
      <c r="AB416">
        <f t="shared" si="195"/>
        <v>86.496646938707016</v>
      </c>
      <c r="AC416">
        <f t="shared" si="191"/>
        <v>108.29327467308057</v>
      </c>
      <c r="AD416">
        <f t="shared" si="192"/>
        <v>87.739191750000003</v>
      </c>
      <c r="AE416">
        <f t="shared" si="193"/>
        <v>14.131719990943388</v>
      </c>
      <c r="AF416">
        <f t="shared" si="194"/>
        <v>18.333121979720058</v>
      </c>
    </row>
    <row r="417" spans="1:32" x14ac:dyDescent="0.25">
      <c r="A417">
        <v>3661.875</v>
      </c>
      <c r="B417">
        <v>2.4889999999999999</v>
      </c>
      <c r="C417">
        <v>68.816000000000003</v>
      </c>
      <c r="D417">
        <f t="shared" si="168"/>
        <v>2489</v>
      </c>
      <c r="E417">
        <f t="shared" si="169"/>
        <v>4429.2025110439436</v>
      </c>
      <c r="F417">
        <f t="shared" si="170"/>
        <v>4751.0200651011392</v>
      </c>
      <c r="G417">
        <f t="shared" si="171"/>
        <v>4698.2193908393392</v>
      </c>
      <c r="H417">
        <f t="shared" si="172"/>
        <v>2607.6797675499765</v>
      </c>
      <c r="I417">
        <f t="shared" si="173"/>
        <v>2738.4157213956296</v>
      </c>
      <c r="J417">
        <f t="shared" si="174"/>
        <v>48.828791025872718</v>
      </c>
      <c r="K417">
        <f t="shared" si="175"/>
        <v>16.925184493752763</v>
      </c>
      <c r="L417">
        <f t="shared" si="176"/>
        <v>56.182185039235144</v>
      </c>
      <c r="M417">
        <f t="shared" si="177"/>
        <v>18.664813530671811</v>
      </c>
      <c r="N417">
        <f t="shared" si="178"/>
        <v>18.852557977891522</v>
      </c>
      <c r="O417">
        <f t="shared" si="179"/>
        <v>23.357415548824104</v>
      </c>
      <c r="P417" s="11">
        <f t="shared" si="180"/>
        <v>34.287024393955974</v>
      </c>
      <c r="Q417">
        <f t="shared" si="181"/>
        <v>43.698816036661078</v>
      </c>
      <c r="R417">
        <f t="shared" si="182"/>
        <v>0.31128800619058267</v>
      </c>
      <c r="S417">
        <f t="shared" si="183"/>
        <v>0.17062021447069367</v>
      </c>
      <c r="T417" s="14">
        <f t="shared" si="184"/>
        <v>18.561410712063644</v>
      </c>
      <c r="U417" s="14">
        <f t="shared" si="185"/>
        <v>24.984051145367907</v>
      </c>
      <c r="V417">
        <f t="shared" si="186"/>
        <v>43.616300175000006</v>
      </c>
      <c r="W417">
        <f t="shared" si="187"/>
        <v>87.742186875000002</v>
      </c>
      <c r="X417">
        <f t="shared" si="188"/>
        <v>87.849527915240415</v>
      </c>
      <c r="Y417">
        <f t="shared" si="189"/>
        <v>110.62060042266002</v>
      </c>
      <c r="Z417">
        <v>81.16</v>
      </c>
      <c r="AA417">
        <f t="shared" si="190"/>
        <v>0.20836917410741326</v>
      </c>
      <c r="AB417">
        <f t="shared" si="195"/>
        <v>87.849527915240401</v>
      </c>
      <c r="AC417">
        <f t="shared" si="191"/>
        <v>110.62060042266002</v>
      </c>
      <c r="AD417">
        <f t="shared" si="192"/>
        <v>87.742186875000002</v>
      </c>
      <c r="AE417">
        <f t="shared" si="193"/>
        <v>14.941405509774548</v>
      </c>
      <c r="AF417">
        <f t="shared" si="194"/>
        <v>19.042822824131903</v>
      </c>
    </row>
    <row r="418" spans="1:32" x14ac:dyDescent="0.25">
      <c r="A418">
        <v>3662</v>
      </c>
      <c r="B418">
        <v>2.5049999999999999</v>
      </c>
      <c r="C418">
        <v>67.846999999999994</v>
      </c>
      <c r="D418">
        <f t="shared" si="168"/>
        <v>2505</v>
      </c>
      <c r="E418">
        <f t="shared" si="169"/>
        <v>4492.4609783778214</v>
      </c>
      <c r="F418">
        <f t="shared" si="170"/>
        <v>4795.9905095287941</v>
      </c>
      <c r="G418">
        <f t="shared" si="171"/>
        <v>4757.4419679573157</v>
      </c>
      <c r="H418">
        <f t="shared" si="172"/>
        <v>2635.3017256581606</v>
      </c>
      <c r="I418">
        <f t="shared" si="173"/>
        <v>2756.3119880539225</v>
      </c>
      <c r="J418">
        <f t="shared" si="174"/>
        <v>50.556425133829769</v>
      </c>
      <c r="K418">
        <f t="shared" si="175"/>
        <v>17.396762039068481</v>
      </c>
      <c r="L418">
        <f t="shared" si="176"/>
        <v>57.618820043563105</v>
      </c>
      <c r="M418">
        <f t="shared" si="177"/>
        <v>19.031125717601867</v>
      </c>
      <c r="N418">
        <f t="shared" si="178"/>
        <v>19.55656860835937</v>
      </c>
      <c r="O418">
        <f t="shared" si="179"/>
        <v>24.362421454746812</v>
      </c>
      <c r="P418" s="11">
        <f t="shared" si="180"/>
        <v>35.175159434847828</v>
      </c>
      <c r="Q418">
        <f t="shared" si="181"/>
        <v>44.547144245190914</v>
      </c>
      <c r="R418">
        <f t="shared" si="182"/>
        <v>0.31567604491927537</v>
      </c>
      <c r="S418">
        <f t="shared" si="183"/>
        <v>0.17037596478040445</v>
      </c>
      <c r="T418" s="14">
        <f t="shared" si="184"/>
        <v>19.152138863991929</v>
      </c>
      <c r="U418" s="14">
        <f t="shared" si="185"/>
        <v>25.579537485103668</v>
      </c>
      <c r="V418">
        <f t="shared" si="186"/>
        <v>43.617789040000005</v>
      </c>
      <c r="W418">
        <f t="shared" si="187"/>
        <v>87.745182</v>
      </c>
      <c r="X418">
        <f t="shared" si="188"/>
        <v>88.443770026895223</v>
      </c>
      <c r="Y418">
        <f t="shared" si="189"/>
        <v>111.6617434023695</v>
      </c>
      <c r="Z418">
        <v>78.650000000000006</v>
      </c>
      <c r="AA418">
        <f t="shared" si="190"/>
        <v>0.17796004409929619</v>
      </c>
      <c r="AB418">
        <f t="shared" si="195"/>
        <v>88.443770026895209</v>
      </c>
      <c r="AC418">
        <f t="shared" si="191"/>
        <v>111.66174340236947</v>
      </c>
      <c r="AD418">
        <f t="shared" si="192"/>
        <v>87.745182</v>
      </c>
      <c r="AE418">
        <f t="shared" si="193"/>
        <v>15.016451890966978</v>
      </c>
      <c r="AF418">
        <f t="shared" si="194"/>
        <v>19.017399186971723</v>
      </c>
    </row>
    <row r="419" spans="1:32" x14ac:dyDescent="0.25">
      <c r="A419">
        <v>3662.125</v>
      </c>
      <c r="B419">
        <v>2.5099999999999998</v>
      </c>
      <c r="C419">
        <v>69.715999999999994</v>
      </c>
      <c r="D419">
        <f t="shared" si="168"/>
        <v>2510</v>
      </c>
      <c r="E419">
        <f t="shared" si="169"/>
        <v>4372.0236387629811</v>
      </c>
      <c r="F419">
        <f t="shared" si="170"/>
        <v>4710.3716047966027</v>
      </c>
      <c r="G419">
        <f t="shared" si="171"/>
        <v>4644.688530609902</v>
      </c>
      <c r="H419">
        <f t="shared" si="172"/>
        <v>2582.3708907001273</v>
      </c>
      <c r="I419">
        <f t="shared" si="173"/>
        <v>2722.0181000846128</v>
      </c>
      <c r="J419">
        <f t="shared" si="174"/>
        <v>47.977622651734769</v>
      </c>
      <c r="K419">
        <f t="shared" si="175"/>
        <v>16.738284937009777</v>
      </c>
      <c r="L419">
        <f t="shared" si="176"/>
        <v>55.690877644738052</v>
      </c>
      <c r="M419">
        <f t="shared" si="177"/>
        <v>18.597550168342494</v>
      </c>
      <c r="N419">
        <f t="shared" si="178"/>
        <v>18.495777308053064</v>
      </c>
      <c r="O419">
        <f t="shared" si="179"/>
        <v>22.798648426982101</v>
      </c>
      <c r="P419" s="11">
        <f t="shared" si="180"/>
        <v>33.964903775869672</v>
      </c>
      <c r="Q419">
        <f t="shared" si="181"/>
        <v>43.548368473828667</v>
      </c>
      <c r="R419">
        <f t="shared" si="182"/>
        <v>0.30731468404243439</v>
      </c>
      <c r="S419">
        <f t="shared" si="183"/>
        <v>0.17080927540549037</v>
      </c>
      <c r="T419" s="14">
        <f t="shared" si="184"/>
        <v>18.348002726206932</v>
      </c>
      <c r="U419" s="14">
        <f t="shared" si="185"/>
        <v>24.878714030528329</v>
      </c>
      <c r="V419">
        <f t="shared" si="186"/>
        <v>43.619277905000011</v>
      </c>
      <c r="W419">
        <f t="shared" si="187"/>
        <v>87.748177124999998</v>
      </c>
      <c r="X419">
        <f t="shared" si="188"/>
        <v>87.644557484371447</v>
      </c>
      <c r="Y419">
        <f t="shared" si="189"/>
        <v>110.3335686897493</v>
      </c>
      <c r="Z419">
        <v>75.968999999999994</v>
      </c>
      <c r="AA419">
        <f t="shared" si="190"/>
        <v>0.14547921638943065</v>
      </c>
      <c r="AB419">
        <f t="shared" si="195"/>
        <v>87.644557484371447</v>
      </c>
      <c r="AC419">
        <f t="shared" si="191"/>
        <v>110.3335686897493</v>
      </c>
      <c r="AD419">
        <f t="shared" si="192"/>
        <v>87.748177124999998</v>
      </c>
      <c r="AE419">
        <f t="shared" si="193"/>
        <v>14.178018628550772</v>
      </c>
      <c r="AF419">
        <f t="shared" si="194"/>
        <v>18.178458079530561</v>
      </c>
    </row>
    <row r="420" spans="1:32" x14ac:dyDescent="0.25">
      <c r="A420">
        <v>3662.25</v>
      </c>
      <c r="B420">
        <v>2.484</v>
      </c>
      <c r="C420">
        <v>73.378</v>
      </c>
      <c r="D420">
        <f t="shared" si="168"/>
        <v>2484</v>
      </c>
      <c r="E420">
        <f t="shared" si="169"/>
        <v>4153.8335740957782</v>
      </c>
      <c r="F420">
        <f t="shared" si="170"/>
        <v>4555.2602878246889</v>
      </c>
      <c r="G420">
        <f t="shared" si="171"/>
        <v>4440.4189920684676</v>
      </c>
      <c r="H420">
        <f t="shared" si="172"/>
        <v>2482.6546009954691</v>
      </c>
      <c r="I420">
        <f t="shared" si="173"/>
        <v>2657.4119159849647</v>
      </c>
      <c r="J420">
        <f t="shared" si="174"/>
        <v>42.8597640694327</v>
      </c>
      <c r="K420">
        <f t="shared" si="175"/>
        <v>15.310317487724426</v>
      </c>
      <c r="L420">
        <f t="shared" si="176"/>
        <v>51.543984383944348</v>
      </c>
      <c r="M420">
        <f t="shared" si="177"/>
        <v>17.541605818587701</v>
      </c>
      <c r="N420">
        <f t="shared" si="178"/>
        <v>16.460772746768946</v>
      </c>
      <c r="O420">
        <f t="shared" si="179"/>
        <v>19.866163357352704</v>
      </c>
      <c r="P420" s="11">
        <f t="shared" si="180"/>
        <v>31.252798227839271</v>
      </c>
      <c r="Q420">
        <f t="shared" si="181"/>
        <v>41.093290344590777</v>
      </c>
      <c r="R420">
        <f t="shared" si="182"/>
        <v>0.29212902443232841</v>
      </c>
      <c r="S420">
        <f t="shared" si="183"/>
        <v>0.17130925097652361</v>
      </c>
      <c r="T420" s="14">
        <f t="shared" si="184"/>
        <v>16.569594042933243</v>
      </c>
      <c r="U420" s="14">
        <f t="shared" si="185"/>
        <v>23.171503647189606</v>
      </c>
      <c r="V420">
        <f t="shared" si="186"/>
        <v>43.62076677000001</v>
      </c>
      <c r="W420">
        <f t="shared" si="187"/>
        <v>87.751172249999996</v>
      </c>
      <c r="X420">
        <f t="shared" si="188"/>
        <v>85.855789639647057</v>
      </c>
      <c r="Y420">
        <f t="shared" si="189"/>
        <v>107.25654873832406</v>
      </c>
      <c r="Z420">
        <v>73.686000000000007</v>
      </c>
      <c r="AA420">
        <f t="shared" si="190"/>
        <v>0.1178202347924063</v>
      </c>
      <c r="AB420">
        <f t="shared" si="195"/>
        <v>85.855789639647057</v>
      </c>
      <c r="AC420">
        <f t="shared" si="191"/>
        <v>107.25654873832406</v>
      </c>
      <c r="AD420">
        <f t="shared" si="192"/>
        <v>87.751172249999996</v>
      </c>
      <c r="AE420">
        <f t="shared" si="193"/>
        <v>12.793777842767478</v>
      </c>
      <c r="AF420">
        <f t="shared" si="194"/>
        <v>16.822123371619266</v>
      </c>
    </row>
    <row r="421" spans="1:32" x14ac:dyDescent="0.25">
      <c r="A421">
        <v>3662.375</v>
      </c>
      <c r="B421">
        <v>2.4260000000000002</v>
      </c>
      <c r="C421">
        <v>77.212000000000003</v>
      </c>
      <c r="D421">
        <f t="shared" si="168"/>
        <v>2426</v>
      </c>
      <c r="E421">
        <f t="shared" si="169"/>
        <v>3947.5729161270269</v>
      </c>
      <c r="F421">
        <f t="shared" si="170"/>
        <v>4408.6295860747032</v>
      </c>
      <c r="G421">
        <f t="shared" si="171"/>
        <v>4247.3177640781223</v>
      </c>
      <c r="H421">
        <f t="shared" si="172"/>
        <v>2383.4517403082045</v>
      </c>
      <c r="I421">
        <f t="shared" si="173"/>
        <v>2593.1383825456855</v>
      </c>
      <c r="J421">
        <f t="shared" si="174"/>
        <v>37.80516325766677</v>
      </c>
      <c r="K421">
        <f t="shared" si="175"/>
        <v>13.781723173265533</v>
      </c>
      <c r="L421">
        <f t="shared" si="176"/>
        <v>47.151771970819247</v>
      </c>
      <c r="M421">
        <f t="shared" si="177"/>
        <v>16.313313543922792</v>
      </c>
      <c r="N421">
        <f t="shared" si="178"/>
        <v>14.525144882973663</v>
      </c>
      <c r="O421">
        <f t="shared" si="179"/>
        <v>17.135547918577682</v>
      </c>
      <c r="P421" s="11">
        <f t="shared" si="180"/>
        <v>28.28370798888529</v>
      </c>
      <c r="Q421">
        <f t="shared" si="181"/>
        <v>38.225226174800106</v>
      </c>
      <c r="R421">
        <f t="shared" si="182"/>
        <v>0.27782756974052453</v>
      </c>
      <c r="S421">
        <f t="shared" si="183"/>
        <v>0.1715960118059574</v>
      </c>
      <c r="T421" s="14">
        <f t="shared" si="184"/>
        <v>14.662250768329075</v>
      </c>
      <c r="U421" s="14">
        <f t="shared" si="185"/>
        <v>21.206086574541072</v>
      </c>
      <c r="V421">
        <f t="shared" si="186"/>
        <v>43.622255635000002</v>
      </c>
      <c r="W421">
        <f t="shared" si="187"/>
        <v>87.754167374999994</v>
      </c>
      <c r="X421">
        <f t="shared" si="188"/>
        <v>83.898148969413157</v>
      </c>
      <c r="Y421">
        <f t="shared" si="189"/>
        <v>103.80039149299895</v>
      </c>
      <c r="Z421">
        <v>71.519000000000005</v>
      </c>
      <c r="AA421">
        <f t="shared" si="190"/>
        <v>9.1566615379023844E-2</v>
      </c>
      <c r="AB421">
        <f t="shared" si="195"/>
        <v>83.898148969413157</v>
      </c>
      <c r="AC421">
        <f t="shared" si="191"/>
        <v>103.80039149299895</v>
      </c>
      <c r="AD421">
        <f t="shared" si="192"/>
        <v>87.754167374999994</v>
      </c>
      <c r="AE421">
        <f t="shared" si="193"/>
        <v>11.361761490680989</v>
      </c>
      <c r="AF421">
        <f t="shared" si="194"/>
        <v>15.355338235569572</v>
      </c>
    </row>
    <row r="422" spans="1:32" x14ac:dyDescent="0.25">
      <c r="A422">
        <v>3662.5</v>
      </c>
      <c r="B422">
        <v>2.3660000000000001</v>
      </c>
      <c r="C422">
        <v>80.076999999999998</v>
      </c>
      <c r="D422">
        <f t="shared" si="168"/>
        <v>2366</v>
      </c>
      <c r="E422">
        <f t="shared" si="169"/>
        <v>3806.3364012138318</v>
      </c>
      <c r="F422">
        <f t="shared" si="170"/>
        <v>4308.2245476229136</v>
      </c>
      <c r="G422">
        <f t="shared" si="171"/>
        <v>4115.0921388163888</v>
      </c>
      <c r="H422">
        <f t="shared" si="172"/>
        <v>2312.4860111541257</v>
      </c>
      <c r="I422">
        <f t="shared" si="173"/>
        <v>2547.1596866267578</v>
      </c>
      <c r="J422">
        <f t="shared" si="174"/>
        <v>34.27907362692013</v>
      </c>
      <c r="K422">
        <f t="shared" si="175"/>
        <v>12.652401611519807</v>
      </c>
      <c r="L422">
        <f t="shared" si="176"/>
        <v>43.914849848984396</v>
      </c>
      <c r="M422">
        <f t="shared" si="177"/>
        <v>15.350661162071653</v>
      </c>
      <c r="N422">
        <f t="shared" si="178"/>
        <v>13.213527524841091</v>
      </c>
      <c r="O422">
        <f t="shared" si="179"/>
        <v>15.317936675177535</v>
      </c>
      <c r="P422" s="11">
        <f t="shared" si="180"/>
        <v>26.064620678279105</v>
      </c>
      <c r="Q422">
        <f t="shared" si="181"/>
        <v>35.975770816744216</v>
      </c>
      <c r="R422">
        <f t="shared" si="182"/>
        <v>0.26813183533890733</v>
      </c>
      <c r="S422">
        <f t="shared" si="183"/>
        <v>0.17179874003189508</v>
      </c>
      <c r="T422" s="14">
        <f t="shared" si="184"/>
        <v>13.26563513607949</v>
      </c>
      <c r="U422" s="14">
        <f t="shared" si="185"/>
        <v>19.687539848290726</v>
      </c>
      <c r="V422">
        <f t="shared" si="186"/>
        <v>43.623744500000001</v>
      </c>
      <c r="W422">
        <f t="shared" si="187"/>
        <v>87.757162500000007</v>
      </c>
      <c r="X422">
        <f t="shared" si="188"/>
        <v>82.433465531926387</v>
      </c>
      <c r="Y422">
        <f t="shared" si="189"/>
        <v>101.16127214965381</v>
      </c>
      <c r="Z422">
        <v>70.63</v>
      </c>
      <c r="AA422">
        <f t="shared" si="190"/>
        <v>8.0796210368180632E-2</v>
      </c>
      <c r="AB422">
        <f t="shared" si="195"/>
        <v>82.433465531926387</v>
      </c>
      <c r="AC422">
        <f t="shared" si="191"/>
        <v>101.16127214965381</v>
      </c>
      <c r="AD422">
        <f t="shared" si="192"/>
        <v>87.757162500000007</v>
      </c>
      <c r="AE422">
        <f t="shared" si="193"/>
        <v>10.388460172205642</v>
      </c>
      <c r="AF422">
        <f t="shared" si="194"/>
        <v>14.338703290840323</v>
      </c>
    </row>
    <row r="423" spans="1:32" x14ac:dyDescent="0.25">
      <c r="A423">
        <v>3662.625</v>
      </c>
      <c r="B423">
        <v>2.3330000000000002</v>
      </c>
      <c r="C423">
        <v>81.159000000000006</v>
      </c>
      <c r="D423">
        <f t="shared" si="168"/>
        <v>2333</v>
      </c>
      <c r="E423">
        <f t="shared" si="169"/>
        <v>3755.5908771670424</v>
      </c>
      <c r="F423">
        <f t="shared" si="170"/>
        <v>4272.1495545780499</v>
      </c>
      <c r="G423">
        <f t="shared" si="171"/>
        <v>4067.5841792037854</v>
      </c>
      <c r="H423">
        <f t="shared" si="172"/>
        <v>2286.3435710439371</v>
      </c>
      <c r="I423">
        <f t="shared" si="173"/>
        <v>2530.2219996793669</v>
      </c>
      <c r="J423">
        <f t="shared" si="174"/>
        <v>32.905711797928511</v>
      </c>
      <c r="K423">
        <f t="shared" si="175"/>
        <v>12.195447035684248</v>
      </c>
      <c r="L423">
        <f t="shared" si="176"/>
        <v>42.580193818317781</v>
      </c>
      <c r="M423">
        <f t="shared" si="177"/>
        <v>14.935920516754175</v>
      </c>
      <c r="N423">
        <f t="shared" si="178"/>
        <v>12.708352784809431</v>
      </c>
      <c r="O423">
        <f t="shared" si="179"/>
        <v>14.6336623277121</v>
      </c>
      <c r="P423" s="11">
        <f t="shared" si="180"/>
        <v>25.159294636389742</v>
      </c>
      <c r="Q423">
        <f t="shared" si="181"/>
        <v>35.006563063128802</v>
      </c>
      <c r="R423">
        <f t="shared" si="182"/>
        <v>0.26467800705190531</v>
      </c>
      <c r="S423">
        <f t="shared" si="183"/>
        <v>0.17189171647842671</v>
      </c>
      <c r="T423" s="14">
        <f t="shared" si="184"/>
        <v>12.703375969539605</v>
      </c>
      <c r="U423" s="14">
        <f t="shared" si="185"/>
        <v>19.039738858179089</v>
      </c>
      <c r="V423">
        <f t="shared" si="186"/>
        <v>43.625233365000007</v>
      </c>
      <c r="W423">
        <f t="shared" si="187"/>
        <v>87.760157625000005</v>
      </c>
      <c r="X423">
        <f t="shared" si="188"/>
        <v>81.83055175889352</v>
      </c>
      <c r="Y423">
        <f t="shared" si="189"/>
        <v>100.05237478933361</v>
      </c>
      <c r="Z423">
        <v>71.721000000000004</v>
      </c>
      <c r="AA423">
        <f t="shared" si="190"/>
        <v>9.4013884009159152E-2</v>
      </c>
      <c r="AB423">
        <f t="shared" si="195"/>
        <v>81.83055175889352</v>
      </c>
      <c r="AC423">
        <f t="shared" si="191"/>
        <v>100.05237478933361</v>
      </c>
      <c r="AD423">
        <f t="shared" si="192"/>
        <v>87.760157625000005</v>
      </c>
      <c r="AE423">
        <f t="shared" si="193"/>
        <v>10.124621365891345</v>
      </c>
      <c r="AF423">
        <f t="shared" si="194"/>
        <v>14.087366178491392</v>
      </c>
    </row>
    <row r="424" spans="1:32" x14ac:dyDescent="0.25">
      <c r="A424">
        <v>3662.75</v>
      </c>
      <c r="B424">
        <v>2.34</v>
      </c>
      <c r="C424">
        <v>80.084000000000003</v>
      </c>
      <c r="D424">
        <f t="shared" si="168"/>
        <v>2340</v>
      </c>
      <c r="E424">
        <f t="shared" si="169"/>
        <v>3806.0036961190749</v>
      </c>
      <c r="F424">
        <f t="shared" si="170"/>
        <v>4307.9880275710502</v>
      </c>
      <c r="G424">
        <f t="shared" si="171"/>
        <v>4114.7806603066774</v>
      </c>
      <c r="H424">
        <f t="shared" si="172"/>
        <v>2312.3157499793251</v>
      </c>
      <c r="I424">
        <f t="shared" si="173"/>
        <v>2547.0493744116047</v>
      </c>
      <c r="J424">
        <f t="shared" si="174"/>
        <v>33.896454075600623</v>
      </c>
      <c r="K424">
        <f t="shared" si="175"/>
        <v>12.51152165858973</v>
      </c>
      <c r="L424">
        <f t="shared" si="176"/>
        <v>43.42750037892749</v>
      </c>
      <c r="M424">
        <f t="shared" si="177"/>
        <v>15.180657606715879</v>
      </c>
      <c r="N424">
        <f t="shared" si="178"/>
        <v>13.066185165495732</v>
      </c>
      <c r="O424">
        <f t="shared" si="179"/>
        <v>15.146473036814671</v>
      </c>
      <c r="P424" s="11">
        <f t="shared" si="180"/>
        <v>25.77463857554601</v>
      </c>
      <c r="Q424">
        <f t="shared" si="181"/>
        <v>35.577367975493161</v>
      </c>
      <c r="R424">
        <f t="shared" si="182"/>
        <v>0.26810913274377185</v>
      </c>
      <c r="S424">
        <f t="shared" si="183"/>
        <v>0.17179930201949342</v>
      </c>
      <c r="T424" s="14">
        <f t="shared" si="184"/>
        <v>13.085053473389124</v>
      </c>
      <c r="U424" s="14">
        <f t="shared" si="185"/>
        <v>19.420772846112829</v>
      </c>
      <c r="V424">
        <f t="shared" si="186"/>
        <v>43.626722230000006</v>
      </c>
      <c r="W424">
        <f t="shared" si="187"/>
        <v>87.763152750000003</v>
      </c>
      <c r="X424">
        <f t="shared" si="188"/>
        <v>82.225792304172828</v>
      </c>
      <c r="Y424">
        <f t="shared" si="189"/>
        <v>100.74619458436619</v>
      </c>
      <c r="Z424">
        <v>73.912000000000006</v>
      </c>
      <c r="AA424">
        <f t="shared" si="190"/>
        <v>0.12055826801226067</v>
      </c>
      <c r="AB424">
        <f t="shared" si="195"/>
        <v>82.225792304172828</v>
      </c>
      <c r="AC424">
        <f t="shared" si="191"/>
        <v>100.74619458436621</v>
      </c>
      <c r="AD424">
        <f t="shared" si="192"/>
        <v>87.763152750000003</v>
      </c>
      <c r="AE424">
        <f t="shared" si="193"/>
        <v>10.571798653211784</v>
      </c>
      <c r="AF424">
        <f t="shared" si="194"/>
        <v>14.592513867681697</v>
      </c>
    </row>
    <row r="425" spans="1:32" x14ac:dyDescent="0.25">
      <c r="A425">
        <v>3662.875</v>
      </c>
      <c r="B425">
        <v>2.4060000000000001</v>
      </c>
      <c r="C425">
        <v>76.647000000000006</v>
      </c>
      <c r="D425">
        <f t="shared" si="168"/>
        <v>2406</v>
      </c>
      <c r="E425">
        <f t="shared" si="169"/>
        <v>3976.6722768014401</v>
      </c>
      <c r="F425">
        <f t="shared" si="170"/>
        <v>4429.3163215781433</v>
      </c>
      <c r="G425">
        <f t="shared" si="171"/>
        <v>4274.5605855415088</v>
      </c>
      <c r="H425">
        <f t="shared" si="172"/>
        <v>2397.7572011108932</v>
      </c>
      <c r="I425">
        <f t="shared" si="173"/>
        <v>2602.4068905997478</v>
      </c>
      <c r="J425">
        <f t="shared" si="174"/>
        <v>38.048297287377252</v>
      </c>
      <c r="K425">
        <f t="shared" si="175"/>
        <v>13.832670466722821</v>
      </c>
      <c r="L425">
        <f t="shared" si="176"/>
        <v>47.202936442296071</v>
      </c>
      <c r="M425">
        <f t="shared" si="177"/>
        <v>16.294687027923963</v>
      </c>
      <c r="N425">
        <f t="shared" si="178"/>
        <v>14.613562386448145</v>
      </c>
      <c r="O425">
        <f t="shared" si="179"/>
        <v>17.298562714628439</v>
      </c>
      <c r="P425" s="11">
        <f t="shared" si="180"/>
        <v>28.366730790997529</v>
      </c>
      <c r="Q425">
        <f t="shared" si="181"/>
        <v>38.180369568480359</v>
      </c>
      <c r="R425">
        <f t="shared" si="182"/>
        <v>0.27983730949486796</v>
      </c>
      <c r="S425">
        <f t="shared" si="183"/>
        <v>0.1715588493062562</v>
      </c>
      <c r="T425" s="14">
        <f t="shared" si="184"/>
        <v>14.714995194617881</v>
      </c>
      <c r="U425" s="14">
        <f t="shared" si="185"/>
        <v>21.175604042510674</v>
      </c>
      <c r="V425">
        <f t="shared" si="186"/>
        <v>43.628211095000005</v>
      </c>
      <c r="W425">
        <f t="shared" si="187"/>
        <v>87.766147875000001</v>
      </c>
      <c r="X425">
        <f t="shared" si="188"/>
        <v>83.942640793626367</v>
      </c>
      <c r="Y425">
        <f t="shared" si="189"/>
        <v>103.8221589676936</v>
      </c>
      <c r="Z425">
        <v>74.224000000000004</v>
      </c>
      <c r="AA425">
        <f t="shared" si="190"/>
        <v>0.12433820767860827</v>
      </c>
      <c r="AB425">
        <f t="shared" si="195"/>
        <v>83.942640793626367</v>
      </c>
      <c r="AC425">
        <f t="shared" si="191"/>
        <v>103.8221589676936</v>
      </c>
      <c r="AD425">
        <f t="shared" si="192"/>
        <v>87.766147875000001</v>
      </c>
      <c r="AE425">
        <f t="shared" si="193"/>
        <v>11.666252348698221</v>
      </c>
      <c r="AF425">
        <f t="shared" si="194"/>
        <v>15.702261548370219</v>
      </c>
    </row>
    <row r="426" spans="1:32" x14ac:dyDescent="0.25">
      <c r="A426">
        <v>3663</v>
      </c>
      <c r="B426">
        <v>2.4489999999999998</v>
      </c>
      <c r="C426">
        <v>72.778000000000006</v>
      </c>
      <c r="D426">
        <f t="shared" si="168"/>
        <v>2449</v>
      </c>
      <c r="E426">
        <f t="shared" si="169"/>
        <v>4188.0788150265189</v>
      </c>
      <c r="F426">
        <f t="shared" si="170"/>
        <v>4579.6052296023518</v>
      </c>
      <c r="G426">
        <f t="shared" si="171"/>
        <v>4472.4793866278278</v>
      </c>
      <c r="H426">
        <f t="shared" si="172"/>
        <v>2498.6469183166864</v>
      </c>
      <c r="I426">
        <f t="shared" si="173"/>
        <v>2667.7733383773812</v>
      </c>
      <c r="J426">
        <f t="shared" si="174"/>
        <v>42.955470189980254</v>
      </c>
      <c r="K426">
        <f t="shared" si="175"/>
        <v>15.289685998490597</v>
      </c>
      <c r="L426">
        <f t="shared" si="176"/>
        <v>51.362348160493958</v>
      </c>
      <c r="M426">
        <f t="shared" si="177"/>
        <v>17.429568718560173</v>
      </c>
      <c r="N426">
        <f t="shared" si="178"/>
        <v>16.503210723373613</v>
      </c>
      <c r="O426">
        <f t="shared" si="179"/>
        <v>19.987215909461931</v>
      </c>
      <c r="P426" s="11">
        <f t="shared" si="180"/>
        <v>31.182523606130307</v>
      </c>
      <c r="Q426">
        <f t="shared" si="181"/>
        <v>40.828745768647927</v>
      </c>
      <c r="R426">
        <f t="shared" si="182"/>
        <v>0.2945119179474277</v>
      </c>
      <c r="S426">
        <f t="shared" si="183"/>
        <v>0.17124945625220023</v>
      </c>
      <c r="T426" s="14">
        <f t="shared" si="184"/>
        <v>16.523960621892922</v>
      </c>
      <c r="U426" s="14">
        <f t="shared" si="185"/>
        <v>22.988887830149846</v>
      </c>
      <c r="V426">
        <f t="shared" si="186"/>
        <v>43.629699960000004</v>
      </c>
      <c r="W426">
        <f t="shared" si="187"/>
        <v>87.769143</v>
      </c>
      <c r="X426">
        <f t="shared" si="188"/>
        <v>85.80463430405581</v>
      </c>
      <c r="Y426">
        <f t="shared" si="189"/>
        <v>107.06870814069921</v>
      </c>
      <c r="Z426">
        <v>74.021000000000001</v>
      </c>
      <c r="AA426">
        <f t="shared" si="190"/>
        <v>0.12187882385723461</v>
      </c>
      <c r="AB426">
        <f t="shared" si="195"/>
        <v>85.80463430405581</v>
      </c>
      <c r="AC426">
        <f t="shared" si="191"/>
        <v>107.06870814069921</v>
      </c>
      <c r="AD426">
        <f t="shared" si="192"/>
        <v>87.769143</v>
      </c>
      <c r="AE426">
        <f t="shared" si="193"/>
        <v>12.801922398720086</v>
      </c>
      <c r="AF426">
        <f t="shared" si="194"/>
        <v>16.762159521448886</v>
      </c>
    </row>
    <row r="427" spans="1:32" x14ac:dyDescent="0.25">
      <c r="A427">
        <v>3663.125</v>
      </c>
      <c r="B427">
        <v>2.4740000000000002</v>
      </c>
      <c r="C427">
        <v>69.78</v>
      </c>
      <c r="D427">
        <f t="shared" si="168"/>
        <v>2474</v>
      </c>
      <c r="E427">
        <f t="shared" si="169"/>
        <v>4368.0137575236458</v>
      </c>
      <c r="F427">
        <f t="shared" si="170"/>
        <v>4707.5209802235595</v>
      </c>
      <c r="G427">
        <f t="shared" si="171"/>
        <v>4640.9344797936374</v>
      </c>
      <c r="H427">
        <f t="shared" si="172"/>
        <v>2580.5836106527204</v>
      </c>
      <c r="I427">
        <f t="shared" si="173"/>
        <v>2720.8601213418974</v>
      </c>
      <c r="J427">
        <f t="shared" si="174"/>
        <v>47.20279231595579</v>
      </c>
      <c r="K427">
        <f t="shared" si="175"/>
        <v>16.475384722862774</v>
      </c>
      <c r="L427">
        <f t="shared" si="176"/>
        <v>54.82570484985208</v>
      </c>
      <c r="M427">
        <f t="shared" si="177"/>
        <v>18.315219424973989</v>
      </c>
      <c r="N427">
        <f t="shared" si="178"/>
        <v>18.195265999904102</v>
      </c>
      <c r="O427">
        <f t="shared" si="179"/>
        <v>22.420055369754483</v>
      </c>
      <c r="P427" s="11">
        <f t="shared" si="180"/>
        <v>33.435271097507481</v>
      </c>
      <c r="Q427">
        <f t="shared" si="181"/>
        <v>42.887704675790424</v>
      </c>
      <c r="R427">
        <f t="shared" si="182"/>
        <v>0.30703584338648032</v>
      </c>
      <c r="S427">
        <f t="shared" si="183"/>
        <v>0.17082148132252933</v>
      </c>
      <c r="T427" s="14">
        <f t="shared" si="184"/>
        <v>17.998106913833986</v>
      </c>
      <c r="U427" s="14">
        <f t="shared" si="185"/>
        <v>24.417117030327802</v>
      </c>
      <c r="V427">
        <f t="shared" si="186"/>
        <v>43.631188825000002</v>
      </c>
      <c r="W427">
        <f t="shared" si="187"/>
        <v>87.772138124999998</v>
      </c>
      <c r="X427">
        <f t="shared" si="188"/>
        <v>87.30331463142889</v>
      </c>
      <c r="Y427">
        <f t="shared" si="189"/>
        <v>109.64788232989716</v>
      </c>
      <c r="Z427">
        <v>73.570999999999998</v>
      </c>
      <c r="AA427">
        <f t="shared" si="190"/>
        <v>0.11642698780000242</v>
      </c>
      <c r="AB427">
        <f t="shared" si="195"/>
        <v>87.30331463142889</v>
      </c>
      <c r="AC427">
        <f t="shared" si="191"/>
        <v>109.64788232989716</v>
      </c>
      <c r="AD427">
        <f t="shared" si="192"/>
        <v>87.772138124999998</v>
      </c>
      <c r="AE427">
        <f t="shared" si="193"/>
        <v>13.673617299111761</v>
      </c>
      <c r="AF427">
        <f t="shared" si="194"/>
        <v>17.539264415230097</v>
      </c>
    </row>
    <row r="428" spans="1:32" x14ac:dyDescent="0.25">
      <c r="A428">
        <v>3663.25</v>
      </c>
      <c r="B428">
        <v>2.4820000000000002</v>
      </c>
      <c r="C428">
        <v>68.186999999999998</v>
      </c>
      <c r="D428">
        <f t="shared" si="168"/>
        <v>2482</v>
      </c>
      <c r="E428">
        <f t="shared" si="169"/>
        <v>4470.0602754190686</v>
      </c>
      <c r="F428">
        <f t="shared" si="170"/>
        <v>4780.0658497954164</v>
      </c>
      <c r="G428">
        <f t="shared" si="171"/>
        <v>4736.4704298473325</v>
      </c>
      <c r="H428">
        <f t="shared" si="172"/>
        <v>2625.5651395251753</v>
      </c>
      <c r="I428">
        <f t="shared" si="173"/>
        <v>2750.0036538983613</v>
      </c>
      <c r="J428">
        <f t="shared" si="174"/>
        <v>49.59393126511317</v>
      </c>
      <c r="K428">
        <f t="shared" si="175"/>
        <v>17.109896093290615</v>
      </c>
      <c r="L428">
        <f t="shared" si="176"/>
        <v>56.711291289440105</v>
      </c>
      <c r="M428">
        <f t="shared" si="177"/>
        <v>18.770174879399665</v>
      </c>
      <c r="N428">
        <f t="shared" si="178"/>
        <v>19.170941530640775</v>
      </c>
      <c r="O428">
        <f t="shared" si="179"/>
        <v>23.836374490199404</v>
      </c>
      <c r="P428" s="11">
        <f t="shared" si="180"/>
        <v>34.618811853849031</v>
      </c>
      <c r="Q428">
        <f t="shared" si="181"/>
        <v>43.939736504489808</v>
      </c>
      <c r="R428">
        <f t="shared" si="182"/>
        <v>0.31412326185388068</v>
      </c>
      <c r="S428">
        <f t="shared" si="183"/>
        <v>0.17046689193913239</v>
      </c>
      <c r="T428" s="14">
        <f t="shared" si="184"/>
        <v>18.781695372994808</v>
      </c>
      <c r="U428" s="14">
        <f t="shared" si="185"/>
        <v>25.152903626220308</v>
      </c>
      <c r="V428">
        <f t="shared" si="186"/>
        <v>43.632677690000001</v>
      </c>
      <c r="W428">
        <f t="shared" si="187"/>
        <v>87.775133249999996</v>
      </c>
      <c r="X428">
        <f t="shared" si="188"/>
        <v>88.093948766387413</v>
      </c>
      <c r="Y428">
        <f t="shared" si="189"/>
        <v>110.993562119255</v>
      </c>
      <c r="Z428">
        <v>72.906000000000006</v>
      </c>
      <c r="AA428">
        <f t="shared" si="190"/>
        <v>0.10837038562653721</v>
      </c>
      <c r="AB428">
        <f t="shared" si="195"/>
        <v>88.093948766387413</v>
      </c>
      <c r="AC428">
        <f t="shared" si="191"/>
        <v>110.993562119255</v>
      </c>
      <c r="AD428">
        <f t="shared" si="192"/>
        <v>87.775133249999996</v>
      </c>
      <c r="AE428">
        <f t="shared" si="193"/>
        <v>14.076286859099183</v>
      </c>
      <c r="AF428">
        <f t="shared" si="194"/>
        <v>17.866249661068675</v>
      </c>
    </row>
    <row r="429" spans="1:32" x14ac:dyDescent="0.25">
      <c r="A429">
        <v>3663.375</v>
      </c>
      <c r="B429">
        <v>2.4740000000000002</v>
      </c>
      <c r="C429">
        <v>67.91</v>
      </c>
      <c r="D429">
        <f t="shared" si="168"/>
        <v>2474</v>
      </c>
      <c r="E429">
        <f t="shared" si="169"/>
        <v>4488.2933294065679</v>
      </c>
      <c r="F429">
        <f t="shared" si="170"/>
        <v>4793.0277278751282</v>
      </c>
      <c r="G429">
        <f t="shared" si="171"/>
        <v>4753.5402149904285</v>
      </c>
      <c r="H429">
        <f t="shared" si="172"/>
        <v>2633.4939159863388</v>
      </c>
      <c r="I429">
        <f t="shared" si="173"/>
        <v>2755.1407081675488</v>
      </c>
      <c r="J429">
        <f t="shared" si="174"/>
        <v>49.838178324708053</v>
      </c>
      <c r="K429">
        <f t="shared" si="175"/>
        <v>17.157907968498691</v>
      </c>
      <c r="L429">
        <f t="shared" si="176"/>
        <v>56.835486015644861</v>
      </c>
      <c r="M429">
        <f t="shared" si="177"/>
        <v>18.779639996138108</v>
      </c>
      <c r="N429">
        <f t="shared" si="178"/>
        <v>19.276206023368644</v>
      </c>
      <c r="O429">
        <f t="shared" si="179"/>
        <v>24.004657014258974</v>
      </c>
      <c r="P429" s="11">
        <f t="shared" si="180"/>
        <v>34.696652944432692</v>
      </c>
      <c r="Q429">
        <f t="shared" si="181"/>
        <v>43.959128175910188</v>
      </c>
      <c r="R429">
        <f t="shared" si="182"/>
        <v>0.31538724696797715</v>
      </c>
      <c r="S429">
        <f t="shared" si="183"/>
        <v>0.17039326059897977</v>
      </c>
      <c r="T429" s="14">
        <f t="shared" si="184"/>
        <v>18.833445678180386</v>
      </c>
      <c r="U429" s="14">
        <f t="shared" si="185"/>
        <v>25.166503630060646</v>
      </c>
      <c r="V429">
        <f t="shared" si="186"/>
        <v>43.634166555</v>
      </c>
      <c r="W429">
        <f t="shared" si="187"/>
        <v>87.778128374999994</v>
      </c>
      <c r="X429">
        <f t="shared" si="188"/>
        <v>88.147694333496432</v>
      </c>
      <c r="Y429">
        <f t="shared" si="189"/>
        <v>111.05885512878493</v>
      </c>
      <c r="Z429">
        <v>72.013000000000005</v>
      </c>
      <c r="AA429">
        <f t="shared" si="190"/>
        <v>9.7551519850740925E-2</v>
      </c>
      <c r="AB429">
        <f t="shared" si="195"/>
        <v>88.147694333496418</v>
      </c>
      <c r="AC429">
        <f t="shared" si="191"/>
        <v>111.05885512878491</v>
      </c>
      <c r="AD429">
        <f t="shared" si="192"/>
        <v>87.778128374999994</v>
      </c>
      <c r="AE429">
        <f t="shared" si="193"/>
        <v>13.998452295797325</v>
      </c>
      <c r="AF429">
        <f t="shared" si="194"/>
        <v>17.73542133072111</v>
      </c>
    </row>
    <row r="430" spans="1:32" x14ac:dyDescent="0.25">
      <c r="A430">
        <v>3663.5</v>
      </c>
      <c r="B430">
        <v>2.4870000000000001</v>
      </c>
      <c r="C430">
        <v>68.644999999999996</v>
      </c>
      <c r="D430">
        <f t="shared" si="168"/>
        <v>2487</v>
      </c>
      <c r="E430">
        <f t="shared" si="169"/>
        <v>4440.2359967951061</v>
      </c>
      <c r="F430">
        <f t="shared" si="170"/>
        <v>4758.8637701216412</v>
      </c>
      <c r="G430">
        <f t="shared" si="171"/>
        <v>4708.5489401995783</v>
      </c>
      <c r="H430">
        <f t="shared" si="172"/>
        <v>2612.5258543936889</v>
      </c>
      <c r="I430">
        <f t="shared" si="173"/>
        <v>2741.5555010616713</v>
      </c>
      <c r="J430">
        <f t="shared" si="174"/>
        <v>49.032935223893517</v>
      </c>
      <c r="K430">
        <f t="shared" si="175"/>
        <v>16.974499562270303</v>
      </c>
      <c r="L430">
        <f t="shared" si="176"/>
        <v>56.322552759467406</v>
      </c>
      <c r="M430">
        <f t="shared" si="177"/>
        <v>18.69260676815356</v>
      </c>
      <c r="N430">
        <f t="shared" si="178"/>
        <v>18.937339223160286</v>
      </c>
      <c r="O430">
        <f t="shared" si="179"/>
        <v>23.485151616535191</v>
      </c>
      <c r="P430" s="11">
        <f t="shared" si="180"/>
        <v>34.375663417578387</v>
      </c>
      <c r="Q430">
        <f t="shared" si="181"/>
        <v>43.762396854917178</v>
      </c>
      <c r="R430">
        <f t="shared" si="182"/>
        <v>0.31205401705806712</v>
      </c>
      <c r="S430">
        <f t="shared" si="183"/>
        <v>0.17058036360864356</v>
      </c>
      <c r="T430" s="14">
        <f t="shared" si="184"/>
        <v>18.620214316760144</v>
      </c>
      <c r="U430" s="14">
        <f t="shared" si="185"/>
        <v>25.028592346976602</v>
      </c>
      <c r="V430">
        <f t="shared" si="186"/>
        <v>43.635655420000006</v>
      </c>
      <c r="W430">
        <f t="shared" si="187"/>
        <v>87.781123500000007</v>
      </c>
      <c r="X430">
        <f t="shared" si="188"/>
        <v>87.936932714546501</v>
      </c>
      <c r="Y430">
        <f t="shared" si="189"/>
        <v>110.74191297169385</v>
      </c>
      <c r="Z430">
        <v>71.465999999999994</v>
      </c>
      <c r="AA430">
        <f t="shared" si="190"/>
        <v>9.0924510243394138E-2</v>
      </c>
      <c r="AB430">
        <f t="shared" si="195"/>
        <v>87.936932714546487</v>
      </c>
      <c r="AC430">
        <f t="shared" si="191"/>
        <v>110.74191297169384</v>
      </c>
      <c r="AD430">
        <f t="shared" si="192"/>
        <v>87.781123500000007</v>
      </c>
      <c r="AE430">
        <f t="shared" si="193"/>
        <v>13.802504303414626</v>
      </c>
      <c r="AF430">
        <f t="shared" si="194"/>
        <v>17.571462216751137</v>
      </c>
    </row>
    <row r="431" spans="1:32" x14ac:dyDescent="0.25">
      <c r="A431">
        <v>3663.625</v>
      </c>
      <c r="B431">
        <v>2.5030000000000001</v>
      </c>
      <c r="C431">
        <v>69.596000000000004</v>
      </c>
      <c r="D431">
        <f t="shared" si="168"/>
        <v>2503</v>
      </c>
      <c r="E431">
        <f t="shared" si="169"/>
        <v>4379.5620437956204</v>
      </c>
      <c r="F431">
        <f t="shared" si="170"/>
        <v>4715.7306569343064</v>
      </c>
      <c r="G431">
        <f t="shared" si="171"/>
        <v>4651.7459854014596</v>
      </c>
      <c r="H431">
        <f t="shared" si="172"/>
        <v>2585.7264675033948</v>
      </c>
      <c r="I431">
        <f t="shared" si="173"/>
        <v>2724.1921782954496</v>
      </c>
      <c r="J431">
        <f t="shared" si="174"/>
        <v>48.008950929724541</v>
      </c>
      <c r="K431">
        <f t="shared" si="175"/>
        <v>16.735011355963202</v>
      </c>
      <c r="L431">
        <f t="shared" si="176"/>
        <v>55.662003418761408</v>
      </c>
      <c r="M431">
        <f t="shared" si="177"/>
        <v>18.575321229788123</v>
      </c>
      <c r="N431">
        <f t="shared" si="178"/>
        <v>18.511360959185161</v>
      </c>
      <c r="O431">
        <f t="shared" si="179"/>
        <v>22.833441743107919</v>
      </c>
      <c r="P431" s="11">
        <f t="shared" si="180"/>
        <v>33.950910925517391</v>
      </c>
      <c r="Q431">
        <f t="shared" si="181"/>
        <v>43.495450843039059</v>
      </c>
      <c r="R431">
        <f t="shared" si="182"/>
        <v>0.30783883048315414</v>
      </c>
      <c r="S431">
        <f t="shared" si="183"/>
        <v>0.17078596663211454</v>
      </c>
      <c r="T431" s="14">
        <f t="shared" si="184"/>
        <v>18.33874261938206</v>
      </c>
      <c r="U431" s="14">
        <f t="shared" si="185"/>
        <v>24.841682765179637</v>
      </c>
      <c r="V431">
        <f t="shared" si="186"/>
        <v>43.637144284999998</v>
      </c>
      <c r="W431">
        <f t="shared" si="187"/>
        <v>87.784118625000005</v>
      </c>
      <c r="X431">
        <f t="shared" si="188"/>
        <v>87.660110850625429</v>
      </c>
      <c r="Y431">
        <f t="shared" si="189"/>
        <v>110.32200275096694</v>
      </c>
      <c r="Z431">
        <v>71.936000000000007</v>
      </c>
      <c r="AA431">
        <f t="shared" si="190"/>
        <v>9.6618650125392336E-2</v>
      </c>
      <c r="AB431">
        <f t="shared" si="195"/>
        <v>87.660110850625429</v>
      </c>
      <c r="AC431">
        <f t="shared" si="191"/>
        <v>110.32200275096694</v>
      </c>
      <c r="AD431">
        <f t="shared" si="192"/>
        <v>87.784118625000005</v>
      </c>
      <c r="AE431">
        <f t="shared" si="193"/>
        <v>13.688343192446375</v>
      </c>
      <c r="AF431">
        <f t="shared" si="194"/>
        <v>17.536514992362505</v>
      </c>
    </row>
    <row r="432" spans="1:32" x14ac:dyDescent="0.25">
      <c r="A432">
        <v>3663.75</v>
      </c>
      <c r="B432">
        <v>2.516</v>
      </c>
      <c r="C432">
        <v>70.406999999999996</v>
      </c>
      <c r="D432">
        <f t="shared" si="168"/>
        <v>2516</v>
      </c>
      <c r="E432">
        <f t="shared" si="169"/>
        <v>4329.1150027696112</v>
      </c>
      <c r="F432">
        <f t="shared" si="170"/>
        <v>4679.8678554689168</v>
      </c>
      <c r="G432">
        <f t="shared" si="171"/>
        <v>4604.5174655929095</v>
      </c>
      <c r="H432">
        <f t="shared" si="172"/>
        <v>2563.160044365095</v>
      </c>
      <c r="I432">
        <f t="shared" si="173"/>
        <v>2709.5713927441452</v>
      </c>
      <c r="J432">
        <f t="shared" si="174"/>
        <v>47.152951555327604</v>
      </c>
      <c r="K432">
        <f t="shared" si="175"/>
        <v>16.529590163182664</v>
      </c>
      <c r="L432">
        <f t="shared" si="176"/>
        <v>55.103326471942509</v>
      </c>
      <c r="M432">
        <f t="shared" si="177"/>
        <v>18.471911265061657</v>
      </c>
      <c r="N432">
        <f t="shared" si="178"/>
        <v>18.159503941819196</v>
      </c>
      <c r="O432">
        <f t="shared" si="179"/>
        <v>22.296066305845006</v>
      </c>
      <c r="P432" s="11">
        <f t="shared" si="180"/>
        <v>33.582234456162439</v>
      </c>
      <c r="Q432">
        <f t="shared" si="181"/>
        <v>43.258747285747312</v>
      </c>
      <c r="R432">
        <f t="shared" si="182"/>
        <v>0.30432985157582593</v>
      </c>
      <c r="S432">
        <f t="shared" si="183"/>
        <v>0.17093317158707452</v>
      </c>
      <c r="T432" s="14">
        <f t="shared" si="184"/>
        <v>18.095072391197817</v>
      </c>
      <c r="U432" s="14">
        <f t="shared" si="185"/>
        <v>24.676164076445392</v>
      </c>
      <c r="V432">
        <f t="shared" si="186"/>
        <v>43.638633149999997</v>
      </c>
      <c r="W432">
        <f t="shared" si="187"/>
        <v>87.787113750000003</v>
      </c>
      <c r="X432">
        <f t="shared" si="188"/>
        <v>87.422534325672572</v>
      </c>
      <c r="Y432">
        <f t="shared" si="189"/>
        <v>109.9582660690478</v>
      </c>
      <c r="Z432">
        <v>72.83</v>
      </c>
      <c r="AA432">
        <f t="shared" si="190"/>
        <v>0.10744963109242679</v>
      </c>
      <c r="AB432">
        <f t="shared" si="195"/>
        <v>87.422534325672586</v>
      </c>
      <c r="AC432">
        <f t="shared" si="191"/>
        <v>109.9582660690478</v>
      </c>
      <c r="AD432">
        <f t="shared" si="192"/>
        <v>87.787113750000003</v>
      </c>
      <c r="AE432">
        <f t="shared" si="193"/>
        <v>13.645787542936674</v>
      </c>
      <c r="AF432">
        <f t="shared" si="194"/>
        <v>17.577736693056007</v>
      </c>
    </row>
    <row r="433" spans="1:32" x14ac:dyDescent="0.25">
      <c r="A433">
        <v>3663.875</v>
      </c>
      <c r="B433">
        <v>2.524</v>
      </c>
      <c r="C433">
        <v>71.344999999999999</v>
      </c>
      <c r="D433">
        <f t="shared" si="168"/>
        <v>2524</v>
      </c>
      <c r="E433">
        <f t="shared" si="169"/>
        <v>4272.1984722124889</v>
      </c>
      <c r="F433">
        <f t="shared" si="170"/>
        <v>4639.4058938958588</v>
      </c>
      <c r="G433">
        <f t="shared" si="171"/>
        <v>4551.2322096853322</v>
      </c>
      <c r="H433">
        <f t="shared" si="172"/>
        <v>2537.3817404590682</v>
      </c>
      <c r="I433">
        <f t="shared" si="173"/>
        <v>2692.86962964343</v>
      </c>
      <c r="J433">
        <f t="shared" si="174"/>
        <v>46.067239779800204</v>
      </c>
      <c r="K433">
        <f t="shared" si="175"/>
        <v>16.250284588361289</v>
      </c>
      <c r="L433">
        <f t="shared" si="176"/>
        <v>54.326795709948655</v>
      </c>
      <c r="M433">
        <f t="shared" si="177"/>
        <v>18.302904229854004</v>
      </c>
      <c r="N433">
        <f t="shared" si="178"/>
        <v>17.720987250240647</v>
      </c>
      <c r="O433">
        <f t="shared" si="179"/>
        <v>21.640855439687975</v>
      </c>
      <c r="P433" s="11">
        <f t="shared" si="180"/>
        <v>33.066794660753274</v>
      </c>
      <c r="Q433">
        <f t="shared" si="181"/>
        <v>42.868190250828</v>
      </c>
      <c r="R433">
        <f t="shared" si="182"/>
        <v>0.30036809670667924</v>
      </c>
      <c r="S433">
        <f t="shared" si="183"/>
        <v>0.17107617765123231</v>
      </c>
      <c r="T433" s="14">
        <f t="shared" si="184"/>
        <v>17.755410881042902</v>
      </c>
      <c r="U433" s="14">
        <f t="shared" si="185"/>
        <v>24.40350676363866</v>
      </c>
      <c r="V433">
        <f t="shared" si="186"/>
        <v>43.640122015000003</v>
      </c>
      <c r="W433">
        <f t="shared" si="187"/>
        <v>87.790108875000001</v>
      </c>
      <c r="X433">
        <f t="shared" si="188"/>
        <v>87.089181233888127</v>
      </c>
      <c r="Y433">
        <f t="shared" si="189"/>
        <v>109.41872439431</v>
      </c>
      <c r="Z433">
        <v>73.712000000000003</v>
      </c>
      <c r="AA433">
        <f t="shared" si="190"/>
        <v>0.11813522976460189</v>
      </c>
      <c r="AB433">
        <f t="shared" si="195"/>
        <v>87.089181233888112</v>
      </c>
      <c r="AC433">
        <f t="shared" si="191"/>
        <v>109.41872439431</v>
      </c>
      <c r="AD433">
        <f t="shared" si="192"/>
        <v>87.790108875000001</v>
      </c>
      <c r="AE433">
        <f t="shared" si="193"/>
        <v>13.539401068357019</v>
      </c>
      <c r="AF433">
        <f t="shared" si="194"/>
        <v>17.552642366315482</v>
      </c>
    </row>
    <row r="434" spans="1:32" x14ac:dyDescent="0.25">
      <c r="A434">
        <v>3664</v>
      </c>
      <c r="B434">
        <v>2.524</v>
      </c>
      <c r="C434">
        <v>73.037999999999997</v>
      </c>
      <c r="D434">
        <f t="shared" si="168"/>
        <v>2524</v>
      </c>
      <c r="E434">
        <f t="shared" si="169"/>
        <v>4173.1701306169398</v>
      </c>
      <c r="F434">
        <f t="shared" si="170"/>
        <v>4569.0066458555821</v>
      </c>
      <c r="G434">
        <f t="shared" si="171"/>
        <v>4458.5218762835793</v>
      </c>
      <c r="H434">
        <f t="shared" si="172"/>
        <v>2491.700787073165</v>
      </c>
      <c r="I434">
        <f t="shared" si="173"/>
        <v>2663.2729399447035</v>
      </c>
      <c r="J434">
        <f t="shared" si="174"/>
        <v>43.956340722221277</v>
      </c>
      <c r="K434">
        <f t="shared" si="175"/>
        <v>15.6704377782478</v>
      </c>
      <c r="L434">
        <f t="shared" si="176"/>
        <v>52.690574046198137</v>
      </c>
      <c r="M434">
        <f t="shared" si="177"/>
        <v>17.902789427667663</v>
      </c>
      <c r="N434">
        <f t="shared" si="178"/>
        <v>16.88499519086281</v>
      </c>
      <c r="O434">
        <f t="shared" si="179"/>
        <v>20.418647007527362</v>
      </c>
      <c r="P434" s="11">
        <f t="shared" si="180"/>
        <v>31.971641202266106</v>
      </c>
      <c r="Q434">
        <f t="shared" si="181"/>
        <v>41.938220790641793</v>
      </c>
      <c r="R434">
        <f t="shared" si="182"/>
        <v>0.2934743794615039</v>
      </c>
      <c r="S434">
        <f t="shared" si="183"/>
        <v>0.17127615671524479</v>
      </c>
      <c r="T434" s="14">
        <f t="shared" si="184"/>
        <v>17.037700644450862</v>
      </c>
      <c r="U434" s="14">
        <f t="shared" si="185"/>
        <v>23.756528604084004</v>
      </c>
      <c r="V434">
        <f t="shared" si="186"/>
        <v>43.641610880000002</v>
      </c>
      <c r="W434">
        <f t="shared" si="187"/>
        <v>87.793104</v>
      </c>
      <c r="X434">
        <f t="shared" si="188"/>
        <v>86.37699803578974</v>
      </c>
      <c r="Y434">
        <f t="shared" si="189"/>
        <v>108.21840113754429</v>
      </c>
      <c r="Z434">
        <v>74.126999999999995</v>
      </c>
      <c r="AA434">
        <f t="shared" si="190"/>
        <v>0.12316303412849368</v>
      </c>
      <c r="AB434">
        <f t="shared" si="195"/>
        <v>86.376998035789754</v>
      </c>
      <c r="AC434">
        <f t="shared" si="191"/>
        <v>108.2184011375443</v>
      </c>
      <c r="AD434">
        <f t="shared" si="192"/>
        <v>87.793104</v>
      </c>
      <c r="AE434">
        <f t="shared" si="193"/>
        <v>13.137868382340232</v>
      </c>
      <c r="AF434">
        <f t="shared" si="194"/>
        <v>17.233360697727452</v>
      </c>
    </row>
    <row r="435" spans="1:32" x14ac:dyDescent="0.25">
      <c r="A435">
        <v>3664.125</v>
      </c>
      <c r="B435">
        <v>2.5129999999999999</v>
      </c>
      <c r="C435">
        <v>76.418999999999997</v>
      </c>
      <c r="D435">
        <f t="shared" si="168"/>
        <v>2513</v>
      </c>
      <c r="E435">
        <f t="shared" si="169"/>
        <v>3988.5368821889847</v>
      </c>
      <c r="F435">
        <f t="shared" si="170"/>
        <v>4437.7508695481492</v>
      </c>
      <c r="G435">
        <f t="shared" si="171"/>
        <v>4285.6682291053276</v>
      </c>
      <c r="H435">
        <f t="shared" si="172"/>
        <v>2403.5599101181342</v>
      </c>
      <c r="I435">
        <f t="shared" si="173"/>
        <v>2606.1664657655392</v>
      </c>
      <c r="J435">
        <f t="shared" si="174"/>
        <v>39.97787569544213</v>
      </c>
      <c r="K435">
        <f t="shared" si="175"/>
        <v>14.517852906957584</v>
      </c>
      <c r="L435">
        <f t="shared" si="176"/>
        <v>49.490099176580664</v>
      </c>
      <c r="M435">
        <f t="shared" si="177"/>
        <v>17.068556465616751</v>
      </c>
      <c r="N435">
        <f t="shared" si="178"/>
        <v>15.352986245347161</v>
      </c>
      <c r="O435">
        <f t="shared" si="179"/>
        <v>18.198710177373265</v>
      </c>
      <c r="P435" s="11">
        <f t="shared" si="180"/>
        <v>29.762659995418375</v>
      </c>
      <c r="Q435">
        <f t="shared" si="181"/>
        <v>39.993120525682414</v>
      </c>
      <c r="R435">
        <f t="shared" si="182"/>
        <v>0.28065768399137669</v>
      </c>
      <c r="S435">
        <f t="shared" si="183"/>
        <v>0.17154372738682899</v>
      </c>
      <c r="T435" s="14">
        <f t="shared" si="184"/>
        <v>15.60697445000117</v>
      </c>
      <c r="U435" s="14">
        <f t="shared" si="185"/>
        <v>22.413808039840966</v>
      </c>
      <c r="V435">
        <f t="shared" si="186"/>
        <v>43.643099745000001</v>
      </c>
      <c r="W435">
        <f t="shared" si="187"/>
        <v>87.796099124999998</v>
      </c>
      <c r="X435">
        <f t="shared" si="188"/>
        <v>84.950234213269411</v>
      </c>
      <c r="Y435">
        <f t="shared" si="189"/>
        <v>105.77387310132183</v>
      </c>
      <c r="Z435">
        <v>73.620999999999995</v>
      </c>
      <c r="AA435">
        <f t="shared" si="190"/>
        <v>0.11703274736191707</v>
      </c>
      <c r="AB435">
        <f t="shared" si="195"/>
        <v>84.950234213269411</v>
      </c>
      <c r="AC435">
        <f t="shared" si="191"/>
        <v>105.77387310132185</v>
      </c>
      <c r="AD435">
        <f t="shared" si="192"/>
        <v>87.796099124999998</v>
      </c>
      <c r="AE435">
        <f t="shared" si="193"/>
        <v>12.176932543133434</v>
      </c>
      <c r="AF435">
        <f t="shared" si="194"/>
        <v>16.3625674219175</v>
      </c>
    </row>
    <row r="436" spans="1:32" x14ac:dyDescent="0.25">
      <c r="A436">
        <v>3664.25</v>
      </c>
      <c r="B436">
        <v>2.4529999999999998</v>
      </c>
      <c r="C436">
        <v>81.328999999999994</v>
      </c>
      <c r="D436">
        <f t="shared" si="168"/>
        <v>2453</v>
      </c>
      <c r="E436">
        <f t="shared" si="169"/>
        <v>3747.7406583137627</v>
      </c>
      <c r="F436">
        <f t="shared" si="170"/>
        <v>4266.568833995254</v>
      </c>
      <c r="G436">
        <f t="shared" si="171"/>
        <v>4060.2348043133443</v>
      </c>
      <c r="H436">
        <f t="shared" si="172"/>
        <v>2282.2678716591599</v>
      </c>
      <c r="I436">
        <f t="shared" si="173"/>
        <v>2527.5813540479699</v>
      </c>
      <c r="J436">
        <f t="shared" si="174"/>
        <v>34.453758782972223</v>
      </c>
      <c r="K436">
        <f t="shared" si="175"/>
        <v>12.77705550303272</v>
      </c>
      <c r="L436">
        <f t="shared" si="176"/>
        <v>44.653454386133731</v>
      </c>
      <c r="M436">
        <f t="shared" si="177"/>
        <v>15.671401380764866</v>
      </c>
      <c r="N436">
        <f t="shared" si="178"/>
        <v>13.310651624603999</v>
      </c>
      <c r="O436">
        <f t="shared" si="179"/>
        <v>15.310950826368021</v>
      </c>
      <c r="P436" s="11">
        <f t="shared" si="180"/>
        <v>26.365124925183309</v>
      </c>
      <c r="Q436">
        <f t="shared" si="181"/>
        <v>36.730867539936568</v>
      </c>
      <c r="R436">
        <f t="shared" si="182"/>
        <v>0.2641453803071111</v>
      </c>
      <c r="S436">
        <f t="shared" si="183"/>
        <v>0.17190756102450946</v>
      </c>
      <c r="T436" s="14">
        <f t="shared" si="184"/>
        <v>13.453247003276321</v>
      </c>
      <c r="U436" s="14">
        <f t="shared" si="185"/>
        <v>20.194968166852647</v>
      </c>
      <c r="V436">
        <f t="shared" si="186"/>
        <v>43.644588610000007</v>
      </c>
      <c r="W436">
        <f t="shared" si="187"/>
        <v>87.799094249999996</v>
      </c>
      <c r="X436">
        <f t="shared" si="188"/>
        <v>82.760091608548493</v>
      </c>
      <c r="Y436">
        <f t="shared" si="189"/>
        <v>101.87920129308162</v>
      </c>
      <c r="Z436">
        <v>72.408000000000001</v>
      </c>
      <c r="AA436">
        <f t="shared" si="190"/>
        <v>0.10233702038986689</v>
      </c>
      <c r="AB436">
        <f t="shared" si="195"/>
        <v>82.760091608548493</v>
      </c>
      <c r="AC436">
        <f t="shared" si="191"/>
        <v>101.87920129308164</v>
      </c>
      <c r="AD436">
        <f t="shared" si="192"/>
        <v>87.799094249999996</v>
      </c>
      <c r="AE436">
        <f t="shared" si="193"/>
        <v>10.673875942333288</v>
      </c>
      <c r="AF436">
        <f t="shared" si="194"/>
        <v>14.870429193418042</v>
      </c>
    </row>
    <row r="437" spans="1:32" x14ac:dyDescent="0.25">
      <c r="A437">
        <v>3664.375</v>
      </c>
      <c r="B437">
        <v>2.3879999999999999</v>
      </c>
      <c r="C437">
        <v>86.2</v>
      </c>
      <c r="D437">
        <f t="shared" si="168"/>
        <v>2388</v>
      </c>
      <c r="E437">
        <f t="shared" si="169"/>
        <v>3535.9628770301624</v>
      </c>
      <c r="F437">
        <f t="shared" si="170"/>
        <v>4116.0160092807428</v>
      </c>
      <c r="G437">
        <f t="shared" si="171"/>
        <v>3861.9684454756384</v>
      </c>
      <c r="H437">
        <f t="shared" si="172"/>
        <v>2168.9691739584378</v>
      </c>
      <c r="I437">
        <f t="shared" si="173"/>
        <v>2454.1751278076717</v>
      </c>
      <c r="J437">
        <f t="shared" si="174"/>
        <v>29.85724392095219</v>
      </c>
      <c r="K437">
        <f t="shared" si="175"/>
        <v>11.23417233886569</v>
      </c>
      <c r="L437">
        <f t="shared" si="176"/>
        <v>40.456511639309028</v>
      </c>
      <c r="M437">
        <f t="shared" si="177"/>
        <v>14.382865632384126</v>
      </c>
      <c r="N437">
        <f t="shared" si="178"/>
        <v>11.690780374540775</v>
      </c>
      <c r="O437">
        <f t="shared" si="179"/>
        <v>13.035986973196906</v>
      </c>
      <c r="P437" s="11">
        <f t="shared" si="180"/>
        <v>23.339668422679878</v>
      </c>
      <c r="Q437">
        <f t="shared" si="181"/>
        <v>33.729634032210122</v>
      </c>
      <c r="R437">
        <f t="shared" si="182"/>
        <v>0.2499839679064193</v>
      </c>
      <c r="S437">
        <f t="shared" si="183"/>
        <v>0.17256306546677505</v>
      </c>
      <c r="T437" s="14">
        <f t="shared" si="184"/>
        <v>11.587140199487365</v>
      </c>
      <c r="U437" s="14">
        <f t="shared" si="185"/>
        <v>18.192421674430058</v>
      </c>
      <c r="V437">
        <f t="shared" si="186"/>
        <v>43.646077474999998</v>
      </c>
      <c r="W437">
        <f t="shared" si="187"/>
        <v>87.802089374999994</v>
      </c>
      <c r="X437">
        <f t="shared" si="188"/>
        <v>80.851924930623383</v>
      </c>
      <c r="Y437">
        <f t="shared" si="189"/>
        <v>98.399021002132017</v>
      </c>
      <c r="Z437">
        <v>71.626999999999995</v>
      </c>
      <c r="AA437">
        <f t="shared" si="190"/>
        <v>9.2875056032759445E-2</v>
      </c>
      <c r="AB437">
        <f t="shared" si="195"/>
        <v>80.851924930623369</v>
      </c>
      <c r="AC437">
        <f t="shared" si="191"/>
        <v>98.399021002132002</v>
      </c>
      <c r="AD437">
        <f t="shared" si="192"/>
        <v>87.802089374999994</v>
      </c>
      <c r="AE437">
        <f t="shared" si="193"/>
        <v>9.3846136204964932</v>
      </c>
      <c r="AF437">
        <f t="shared" si="194"/>
        <v>13.562299910201373</v>
      </c>
    </row>
    <row r="438" spans="1:32" x14ac:dyDescent="0.25">
      <c r="A438">
        <v>3664.5</v>
      </c>
      <c r="B438">
        <v>2.3330000000000002</v>
      </c>
      <c r="C438">
        <v>90.055000000000007</v>
      </c>
      <c r="D438">
        <f t="shared" si="168"/>
        <v>2333</v>
      </c>
      <c r="E438">
        <f t="shared" si="169"/>
        <v>3384.5983010382542</v>
      </c>
      <c r="F438">
        <f t="shared" si="170"/>
        <v>4008.4109322080953</v>
      </c>
      <c r="G438">
        <f t="shared" si="171"/>
        <v>3720.2609294320137</v>
      </c>
      <c r="H438">
        <f t="shared" si="172"/>
        <v>2083.7521114933206</v>
      </c>
      <c r="I438">
        <f t="shared" si="173"/>
        <v>2398.9629930365222</v>
      </c>
      <c r="J438">
        <f t="shared" si="174"/>
        <v>26.725694703359292</v>
      </c>
      <c r="K438">
        <f t="shared" si="175"/>
        <v>10.129939337402648</v>
      </c>
      <c r="L438">
        <f t="shared" si="176"/>
        <v>37.485146683972054</v>
      </c>
      <c r="M438">
        <f t="shared" si="177"/>
        <v>13.42646969008976</v>
      </c>
      <c r="N438">
        <f t="shared" si="178"/>
        <v>10.632207303792534</v>
      </c>
      <c r="O438">
        <f t="shared" si="179"/>
        <v>11.556421935201316</v>
      </c>
      <c r="P438" s="11">
        <f t="shared" si="180"/>
        <v>21.17464599114782</v>
      </c>
      <c r="Q438">
        <f t="shared" si="181"/>
        <v>31.510629749152375</v>
      </c>
      <c r="R438">
        <f t="shared" si="182"/>
        <v>0.24017160083532263</v>
      </c>
      <c r="S438">
        <f t="shared" si="183"/>
        <v>0.17345178876062825</v>
      </c>
      <c r="T438" s="14">
        <f t="shared" si="184"/>
        <v>10.284444586592107</v>
      </c>
      <c r="U438" s="14">
        <f t="shared" si="185"/>
        <v>16.737216700185311</v>
      </c>
      <c r="V438">
        <f t="shared" si="186"/>
        <v>43.647566339999997</v>
      </c>
      <c r="W438">
        <f t="shared" si="187"/>
        <v>87.805084500000007</v>
      </c>
      <c r="X438">
        <f t="shared" si="188"/>
        <v>79.522183087488628</v>
      </c>
      <c r="Y438">
        <f t="shared" si="189"/>
        <v>95.902476109398137</v>
      </c>
      <c r="Z438">
        <v>70.805999999999997</v>
      </c>
      <c r="AA438">
        <f t="shared" si="190"/>
        <v>8.2928484026120339E-2</v>
      </c>
      <c r="AB438">
        <f t="shared" si="195"/>
        <v>79.522183087488628</v>
      </c>
      <c r="AC438">
        <f t="shared" si="191"/>
        <v>95.902476109398137</v>
      </c>
      <c r="AD438">
        <f t="shared" si="192"/>
        <v>87.805084500000007</v>
      </c>
      <c r="AE438">
        <f t="shared" si="193"/>
        <v>8.4526534567991654</v>
      </c>
      <c r="AF438">
        <f t="shared" si="194"/>
        <v>12.578648709708768</v>
      </c>
    </row>
    <row r="439" spans="1:32" x14ac:dyDescent="0.25">
      <c r="A439">
        <v>3664.625</v>
      </c>
      <c r="B439">
        <v>2.3010000000000002</v>
      </c>
      <c r="C439">
        <v>91.802000000000007</v>
      </c>
      <c r="D439">
        <f t="shared" si="168"/>
        <v>2301</v>
      </c>
      <c r="E439">
        <f t="shared" si="169"/>
        <v>3320.1891026339295</v>
      </c>
      <c r="F439">
        <f t="shared" si="170"/>
        <v>3962.62243306246</v>
      </c>
      <c r="G439">
        <f t="shared" si="171"/>
        <v>3659.9610378858852</v>
      </c>
      <c r="H439">
        <f t="shared" si="172"/>
        <v>2046.3280774389968</v>
      </c>
      <c r="I439">
        <f t="shared" si="173"/>
        <v>2374.7159613727258</v>
      </c>
      <c r="J439">
        <f t="shared" si="174"/>
        <v>25.365431713350173</v>
      </c>
      <c r="K439">
        <f t="shared" si="175"/>
        <v>9.635342239785432</v>
      </c>
      <c r="L439">
        <f t="shared" si="176"/>
        <v>36.131168434669661</v>
      </c>
      <c r="M439">
        <f t="shared" si="177"/>
        <v>12.975973839453495</v>
      </c>
      <c r="N439">
        <f t="shared" si="178"/>
        <v>10.179220755762671</v>
      </c>
      <c r="O439">
        <f t="shared" si="179"/>
        <v>10.933571423396517</v>
      </c>
      <c r="P439" s="11">
        <f t="shared" si="180"/>
        <v>20.202746356552939</v>
      </c>
      <c r="Q439">
        <f t="shared" si="181"/>
        <v>30.467255616410924</v>
      </c>
      <c r="R439">
        <f t="shared" si="182"/>
        <v>0.23609327441487749</v>
      </c>
      <c r="S439">
        <f t="shared" si="183"/>
        <v>0.17398724725288536</v>
      </c>
      <c r="T439" s="14">
        <f t="shared" si="184"/>
        <v>9.7091623229939081</v>
      </c>
      <c r="U439" s="14">
        <f t="shared" si="185"/>
        <v>16.060818979710614</v>
      </c>
      <c r="V439">
        <f t="shared" si="186"/>
        <v>43.649055204999996</v>
      </c>
      <c r="W439">
        <f t="shared" si="187"/>
        <v>87.808079625000005</v>
      </c>
      <c r="X439">
        <f t="shared" si="188"/>
        <v>78.927610849501036</v>
      </c>
      <c r="Y439">
        <f t="shared" si="189"/>
        <v>94.758298933634308</v>
      </c>
      <c r="Z439">
        <v>70.284999999999997</v>
      </c>
      <c r="AA439">
        <f t="shared" si="190"/>
        <v>7.6616469390969319E-2</v>
      </c>
      <c r="AB439">
        <f t="shared" si="195"/>
        <v>78.927610849501036</v>
      </c>
      <c r="AC439">
        <f t="shared" si="191"/>
        <v>94.758298933634308</v>
      </c>
      <c r="AD439">
        <f t="shared" si="192"/>
        <v>87.808079625000005</v>
      </c>
      <c r="AE439">
        <f t="shared" si="193"/>
        <v>8.0274899539107896</v>
      </c>
      <c r="AF439">
        <f t="shared" si="194"/>
        <v>12.106056477051224</v>
      </c>
    </row>
    <row r="440" spans="1:32" x14ac:dyDescent="0.25">
      <c r="A440">
        <v>3664.75</v>
      </c>
      <c r="B440">
        <v>2.298</v>
      </c>
      <c r="C440">
        <v>90.528000000000006</v>
      </c>
      <c r="D440">
        <f t="shared" si="168"/>
        <v>2298</v>
      </c>
      <c r="E440">
        <f t="shared" si="169"/>
        <v>3366.9141039236479</v>
      </c>
      <c r="F440">
        <f t="shared" si="170"/>
        <v>3995.8392364793212</v>
      </c>
      <c r="G440">
        <f t="shared" si="171"/>
        <v>3703.7049840933196</v>
      </c>
      <c r="H440">
        <f t="shared" si="172"/>
        <v>2073.5483657702844</v>
      </c>
      <c r="I440">
        <f t="shared" si="173"/>
        <v>2392.3519861825671</v>
      </c>
      <c r="J440">
        <f t="shared" si="174"/>
        <v>26.050382120193557</v>
      </c>
      <c r="K440">
        <f t="shared" si="175"/>
        <v>9.8804872922834424</v>
      </c>
      <c r="L440">
        <f t="shared" si="176"/>
        <v>36.691548306304007</v>
      </c>
      <c r="M440">
        <f t="shared" si="177"/>
        <v>13.152253763269266</v>
      </c>
      <c r="N440">
        <f t="shared" si="178"/>
        <v>10.387040779765474</v>
      </c>
      <c r="O440">
        <f t="shared" si="179"/>
        <v>11.253931722873949</v>
      </c>
      <c r="P440" s="11">
        <f t="shared" si="180"/>
        <v>20.669975371318216</v>
      </c>
      <c r="Q440">
        <f t="shared" si="181"/>
        <v>30.870656703375481</v>
      </c>
      <c r="R440">
        <f t="shared" si="182"/>
        <v>0.23904564561821115</v>
      </c>
      <c r="S440">
        <f t="shared" si="183"/>
        <v>0.17358808836204881</v>
      </c>
      <c r="T440" s="14">
        <f t="shared" si="184"/>
        <v>9.9849627939228913</v>
      </c>
      <c r="U440" s="14">
        <f t="shared" si="185"/>
        <v>16.321727023458845</v>
      </c>
      <c r="V440">
        <f t="shared" si="186"/>
        <v>43.650544070000002</v>
      </c>
      <c r="W440">
        <f t="shared" si="187"/>
        <v>87.811074750000003</v>
      </c>
      <c r="X440">
        <f t="shared" si="188"/>
        <v>79.172857528110811</v>
      </c>
      <c r="Y440">
        <f t="shared" si="189"/>
        <v>95.218607119299321</v>
      </c>
      <c r="Z440">
        <v>70.521000000000001</v>
      </c>
      <c r="AA440">
        <f t="shared" si="190"/>
        <v>7.9475654523206679E-2</v>
      </c>
      <c r="AB440">
        <f t="shared" si="195"/>
        <v>79.172857528110811</v>
      </c>
      <c r="AC440">
        <f t="shared" si="191"/>
        <v>95.218607119299321</v>
      </c>
      <c r="AD440">
        <f t="shared" si="192"/>
        <v>87.811074750000003</v>
      </c>
      <c r="AE440">
        <f t="shared" si="193"/>
        <v>8.2303790455484354</v>
      </c>
      <c r="AF440">
        <f t="shared" si="194"/>
        <v>12.292090410825551</v>
      </c>
    </row>
    <row r="441" spans="1:32" x14ac:dyDescent="0.25">
      <c r="A441">
        <v>3664.875</v>
      </c>
      <c r="B441">
        <v>2.3290000000000002</v>
      </c>
      <c r="C441">
        <v>85.768000000000001</v>
      </c>
      <c r="D441">
        <f t="shared" si="168"/>
        <v>2329</v>
      </c>
      <c r="E441">
        <f t="shared" si="169"/>
        <v>3553.7729689394646</v>
      </c>
      <c r="F441">
        <f t="shared" si="170"/>
        <v>4128.677203619065</v>
      </c>
      <c r="G441">
        <f t="shared" si="171"/>
        <v>3878.6422535211268</v>
      </c>
      <c r="H441">
        <f t="shared" si="172"/>
        <v>2178.7553128916134</v>
      </c>
      <c r="I441">
        <f t="shared" si="173"/>
        <v>2460.515567222476</v>
      </c>
      <c r="J441">
        <f t="shared" si="174"/>
        <v>29.413645091087261</v>
      </c>
      <c r="K441">
        <f t="shared" si="175"/>
        <v>11.055704107633042</v>
      </c>
      <c r="L441">
        <f t="shared" si="176"/>
        <v>39.700076826971433</v>
      </c>
      <c r="M441">
        <f t="shared" si="177"/>
        <v>14.10008473889131</v>
      </c>
      <c r="N441">
        <f t="shared" si="178"/>
        <v>11.499907349188813</v>
      </c>
      <c r="O441">
        <f t="shared" si="179"/>
        <v>12.85925160172871</v>
      </c>
      <c r="P441" s="11">
        <f t="shared" si="180"/>
        <v>22.954254354261309</v>
      </c>
      <c r="Q441">
        <f t="shared" si="181"/>
        <v>33.064308146067468</v>
      </c>
      <c r="R441">
        <f t="shared" si="182"/>
        <v>0.25115733546879182</v>
      </c>
      <c r="S441">
        <f t="shared" si="183"/>
        <v>0.17248615020264491</v>
      </c>
      <c r="T441" s="14">
        <f t="shared" si="184"/>
        <v>11.35316528808498</v>
      </c>
      <c r="U441" s="14">
        <f t="shared" si="185"/>
        <v>17.753775204140062</v>
      </c>
      <c r="V441">
        <f t="shared" si="186"/>
        <v>43.652032935000008</v>
      </c>
      <c r="W441">
        <f t="shared" si="187"/>
        <v>87.814069875000001</v>
      </c>
      <c r="X441">
        <f t="shared" si="188"/>
        <v>80.529342604328605</v>
      </c>
      <c r="Y441">
        <f t="shared" si="189"/>
        <v>97.731445985775991</v>
      </c>
      <c r="Z441">
        <v>70.808999999999997</v>
      </c>
      <c r="AA441">
        <f t="shared" si="190"/>
        <v>8.2964829599835227E-2</v>
      </c>
      <c r="AB441">
        <f t="shared" si="195"/>
        <v>80.529342604328605</v>
      </c>
      <c r="AC441">
        <f t="shared" si="191"/>
        <v>97.731445985776006</v>
      </c>
      <c r="AD441">
        <f t="shared" si="192"/>
        <v>87.814069875000001</v>
      </c>
      <c r="AE441">
        <f t="shared" si="193"/>
        <v>9.1632941581666536</v>
      </c>
      <c r="AF441">
        <f t="shared" si="194"/>
        <v>13.199208173034656</v>
      </c>
    </row>
    <row r="442" spans="1:32" x14ac:dyDescent="0.25">
      <c r="A442">
        <v>3665</v>
      </c>
      <c r="B442">
        <v>2.3809999999999998</v>
      </c>
      <c r="C442">
        <v>80.164000000000001</v>
      </c>
      <c r="D442">
        <f t="shared" si="168"/>
        <v>2381</v>
      </c>
      <c r="E442">
        <f t="shared" si="169"/>
        <v>3802.2054787685242</v>
      </c>
      <c r="F442">
        <f t="shared" si="170"/>
        <v>4305.2878748565445</v>
      </c>
      <c r="G442">
        <f t="shared" si="171"/>
        <v>4111.2247692230922</v>
      </c>
      <c r="H442">
        <f t="shared" si="172"/>
        <v>2310.3709642354115</v>
      </c>
      <c r="I442">
        <f t="shared" si="173"/>
        <v>2545.7893477281227</v>
      </c>
      <c r="J442">
        <f t="shared" si="174"/>
        <v>34.421561043112945</v>
      </c>
      <c r="K442">
        <f t="shared" si="175"/>
        <v>12.709335115861697</v>
      </c>
      <c r="L442">
        <f t="shared" si="176"/>
        <v>44.133034274905924</v>
      </c>
      <c r="M442">
        <f t="shared" si="177"/>
        <v>15.431364342557238</v>
      </c>
      <c r="N442">
        <f t="shared" si="178"/>
        <v>13.270305589791448</v>
      </c>
      <c r="O442">
        <f t="shared" si="179"/>
        <v>15.37548506003626</v>
      </c>
      <c r="P442" s="11">
        <f t="shared" si="180"/>
        <v>26.184913440774189</v>
      </c>
      <c r="Q442">
        <f t="shared" si="181"/>
        <v>36.165123184291851</v>
      </c>
      <c r="R442">
        <f t="shared" si="182"/>
        <v>0.26785000831444772</v>
      </c>
      <c r="S442">
        <f t="shared" si="183"/>
        <v>0.17180575811285276</v>
      </c>
      <c r="T442" s="14">
        <f t="shared" si="184"/>
        <v>13.340678611625707</v>
      </c>
      <c r="U442" s="14">
        <f t="shared" si="185"/>
        <v>19.814562293172397</v>
      </c>
      <c r="V442">
        <f t="shared" si="186"/>
        <v>43.653521800000007</v>
      </c>
      <c r="W442">
        <f t="shared" si="187"/>
        <v>87.817064999999999</v>
      </c>
      <c r="X442">
        <f t="shared" si="188"/>
        <v>82.569614644393084</v>
      </c>
      <c r="Y442">
        <f t="shared" si="189"/>
        <v>101.39587914231291</v>
      </c>
      <c r="Z442">
        <v>70.501999999999995</v>
      </c>
      <c r="AA442">
        <f t="shared" si="190"/>
        <v>7.924546588967904E-2</v>
      </c>
      <c r="AB442">
        <f t="shared" si="195"/>
        <v>82.569614644393084</v>
      </c>
      <c r="AC442">
        <f t="shared" si="191"/>
        <v>101.39587914231291</v>
      </c>
      <c r="AD442">
        <f t="shared" si="192"/>
        <v>87.817064999999999</v>
      </c>
      <c r="AE442">
        <f t="shared" si="193"/>
        <v>10.424561275884715</v>
      </c>
      <c r="AF442">
        <f t="shared" si="194"/>
        <v>14.397815121187689</v>
      </c>
    </row>
    <row r="443" spans="1:32" x14ac:dyDescent="0.25">
      <c r="A443">
        <v>3665.125</v>
      </c>
      <c r="B443">
        <v>2.4239999999999999</v>
      </c>
      <c r="C443">
        <v>75.058000000000007</v>
      </c>
      <c r="D443">
        <f t="shared" si="168"/>
        <v>2424</v>
      </c>
      <c r="E443">
        <f t="shared" si="169"/>
        <v>4060.8596019078577</v>
      </c>
      <c r="F443">
        <f t="shared" si="170"/>
        <v>4489.1650909962955</v>
      </c>
      <c r="G443">
        <f t="shared" si="171"/>
        <v>4353.3767593061357</v>
      </c>
      <c r="H443">
        <f t="shared" si="172"/>
        <v>2438.5622819460641</v>
      </c>
      <c r="I443">
        <f t="shared" si="173"/>
        <v>2628.8445024728549</v>
      </c>
      <c r="J443">
        <f t="shared" si="174"/>
        <v>39.973167632331162</v>
      </c>
      <c r="K443">
        <f t="shared" si="175"/>
        <v>14.414524471102311</v>
      </c>
      <c r="L443">
        <f t="shared" si="176"/>
        <v>48.849910191268748</v>
      </c>
      <c r="M443">
        <f t="shared" si="177"/>
        <v>16.751835965672566</v>
      </c>
      <c r="N443">
        <f t="shared" si="178"/>
        <v>15.346238259923616</v>
      </c>
      <c r="O443">
        <f t="shared" si="179"/>
        <v>18.338819483132859</v>
      </c>
      <c r="P443" s="11">
        <f t="shared" si="180"/>
        <v>29.49552035445349</v>
      </c>
      <c r="Q443">
        <f t="shared" si="181"/>
        <v>39.247840081849809</v>
      </c>
      <c r="R443">
        <f t="shared" si="182"/>
        <v>0.28566853192252906</v>
      </c>
      <c r="S443">
        <f t="shared" si="183"/>
        <v>0.17144891348851199</v>
      </c>
      <c r="T443" s="14">
        <f t="shared" si="184"/>
        <v>15.435532585548692</v>
      </c>
      <c r="U443" s="14">
        <f t="shared" si="185"/>
        <v>21.903179190217013</v>
      </c>
      <c r="V443">
        <f t="shared" si="186"/>
        <v>43.655010665000006</v>
      </c>
      <c r="W443">
        <f t="shared" si="187"/>
        <v>87.820060124999998</v>
      </c>
      <c r="X443">
        <f t="shared" si="188"/>
        <v>84.725210379719826</v>
      </c>
      <c r="Y443">
        <f t="shared" si="189"/>
        <v>105.16245025784036</v>
      </c>
      <c r="Z443">
        <v>69.778999999999996</v>
      </c>
      <c r="AA443">
        <f t="shared" si="190"/>
        <v>7.0486182624392699E-2</v>
      </c>
      <c r="AB443">
        <f t="shared" si="195"/>
        <v>84.725210379719826</v>
      </c>
      <c r="AC443">
        <f t="shared" si="191"/>
        <v>105.16245025784038</v>
      </c>
      <c r="AD443">
        <f t="shared" si="192"/>
        <v>87.820060124999998</v>
      </c>
      <c r="AE443">
        <f t="shared" si="193"/>
        <v>11.667202901259165</v>
      </c>
      <c r="AF443">
        <f t="shared" si="194"/>
        <v>15.524815570916827</v>
      </c>
    </row>
    <row r="444" spans="1:32" x14ac:dyDescent="0.25">
      <c r="A444">
        <v>3665.25</v>
      </c>
      <c r="B444">
        <v>2.4630000000000001</v>
      </c>
      <c r="C444">
        <v>71.447000000000003</v>
      </c>
      <c r="D444">
        <f t="shared" si="168"/>
        <v>2463</v>
      </c>
      <c r="E444">
        <f t="shared" si="169"/>
        <v>4266.0993463686373</v>
      </c>
      <c r="F444">
        <f t="shared" si="170"/>
        <v>4635.0700253334644</v>
      </c>
      <c r="G444">
        <f t="shared" si="171"/>
        <v>4545.5222080703188</v>
      </c>
      <c r="H444">
        <f t="shared" si="172"/>
        <v>2534.5990126621018</v>
      </c>
      <c r="I444">
        <f t="shared" si="173"/>
        <v>2691.0667003037756</v>
      </c>
      <c r="J444">
        <f t="shared" si="174"/>
        <v>44.825623748293076</v>
      </c>
      <c r="K444">
        <f t="shared" si="175"/>
        <v>15.82278527773471</v>
      </c>
      <c r="L444">
        <f t="shared" si="176"/>
        <v>52.914782006191352</v>
      </c>
      <c r="M444">
        <f t="shared" si="177"/>
        <v>17.836651884246727</v>
      </c>
      <c r="N444">
        <f t="shared" si="178"/>
        <v>17.241478237697898</v>
      </c>
      <c r="O444">
        <f t="shared" si="179"/>
        <v>21.042912018001175</v>
      </c>
      <c r="P444" s="11">
        <f t="shared" si="180"/>
        <v>32.202255722175764</v>
      </c>
      <c r="Q444">
        <f t="shared" si="181"/>
        <v>41.776655606094764</v>
      </c>
      <c r="R444">
        <f t="shared" si="182"/>
        <v>0.29994346826424595</v>
      </c>
      <c r="S444">
        <f t="shared" si="183"/>
        <v>0.17109017648631025</v>
      </c>
      <c r="T444" s="14">
        <f t="shared" si="184"/>
        <v>17.188380785540843</v>
      </c>
      <c r="U444" s="14">
        <f t="shared" si="185"/>
        <v>23.644454890359832</v>
      </c>
      <c r="V444">
        <f t="shared" si="186"/>
        <v>43.656499530000005</v>
      </c>
      <c r="W444">
        <f t="shared" si="187"/>
        <v>87.823055249999996</v>
      </c>
      <c r="X444">
        <f t="shared" si="188"/>
        <v>86.521345744854102</v>
      </c>
      <c r="Y444">
        <f t="shared" si="189"/>
        <v>108.28206104363511</v>
      </c>
      <c r="Z444">
        <v>69.11</v>
      </c>
      <c r="AA444">
        <f t="shared" si="190"/>
        <v>6.2381119685974255E-2</v>
      </c>
      <c r="AB444">
        <f t="shared" si="195"/>
        <v>86.521345744854088</v>
      </c>
      <c r="AC444">
        <f t="shared" si="191"/>
        <v>108.28206104363508</v>
      </c>
      <c r="AD444">
        <f t="shared" si="192"/>
        <v>87.823055249999996</v>
      </c>
      <c r="AE444">
        <f t="shared" si="193"/>
        <v>12.661749619921904</v>
      </c>
      <c r="AF444">
        <f t="shared" si="194"/>
        <v>16.426350930373228</v>
      </c>
    </row>
    <row r="445" spans="1:32" x14ac:dyDescent="0.25">
      <c r="A445">
        <v>3665.375</v>
      </c>
      <c r="B445">
        <v>2.496</v>
      </c>
      <c r="C445">
        <v>70.326999999999998</v>
      </c>
      <c r="D445">
        <f t="shared" si="168"/>
        <v>2496</v>
      </c>
      <c r="E445">
        <f t="shared" si="169"/>
        <v>4334.0395580644699</v>
      </c>
      <c r="F445">
        <f t="shared" si="170"/>
        <v>4683.368721828032</v>
      </c>
      <c r="G445">
        <f t="shared" si="171"/>
        <v>4609.1278342599562</v>
      </c>
      <c r="H445">
        <f t="shared" si="172"/>
        <v>2565.3744917166096</v>
      </c>
      <c r="I445">
        <f t="shared" si="173"/>
        <v>2711.0061331831912</v>
      </c>
      <c r="J445">
        <f t="shared" si="174"/>
        <v>46.884611631605701</v>
      </c>
      <c r="K445">
        <f t="shared" si="175"/>
        <v>16.426541121744634</v>
      </c>
      <c r="L445">
        <f t="shared" si="176"/>
        <v>54.747120691154443</v>
      </c>
      <c r="M445">
        <f t="shared" si="177"/>
        <v>18.344487418375568</v>
      </c>
      <c r="N445">
        <f t="shared" si="178"/>
        <v>18.058145854403307</v>
      </c>
      <c r="O445">
        <f t="shared" si="179"/>
        <v>22.181764045528951</v>
      </c>
      <c r="P445" s="11">
        <f t="shared" si="180"/>
        <v>33.368263721152445</v>
      </c>
      <c r="Q445">
        <f t="shared" si="181"/>
        <v>42.959842948072406</v>
      </c>
      <c r="R445">
        <f t="shared" si="182"/>
        <v>0.30467252024479241</v>
      </c>
      <c r="S445">
        <f t="shared" si="183"/>
        <v>0.17091968743263361</v>
      </c>
      <c r="T445" s="14">
        <f t="shared" si="184"/>
        <v>17.953927687074248</v>
      </c>
      <c r="U445" s="14">
        <f t="shared" si="185"/>
        <v>24.467441711415603</v>
      </c>
      <c r="V445">
        <f t="shared" si="186"/>
        <v>43.657988395000004</v>
      </c>
      <c r="W445">
        <f t="shared" si="187"/>
        <v>87.826050374999994</v>
      </c>
      <c r="X445">
        <f t="shared" si="188"/>
        <v>87.304029375148929</v>
      </c>
      <c r="Y445">
        <f t="shared" si="189"/>
        <v>109.68430402556713</v>
      </c>
      <c r="Z445">
        <v>68.900000000000006</v>
      </c>
      <c r="AA445">
        <f t="shared" si="190"/>
        <v>5.9836929525932656E-2</v>
      </c>
      <c r="AB445">
        <f t="shared" si="195"/>
        <v>87.304029375148914</v>
      </c>
      <c r="AC445">
        <f t="shared" si="191"/>
        <v>109.68430402556712</v>
      </c>
      <c r="AD445">
        <f t="shared" si="192"/>
        <v>87.826050374999994</v>
      </c>
      <c r="AE445">
        <f t="shared" si="193"/>
        <v>13.095456441798721</v>
      </c>
      <c r="AF445">
        <f t="shared" si="194"/>
        <v>16.859695091548094</v>
      </c>
    </row>
    <row r="446" spans="1:32" x14ac:dyDescent="0.25">
      <c r="A446">
        <v>3665.5</v>
      </c>
      <c r="B446">
        <v>2.5070000000000001</v>
      </c>
      <c r="C446">
        <v>72.516000000000005</v>
      </c>
      <c r="D446">
        <f t="shared" si="168"/>
        <v>2507</v>
      </c>
      <c r="E446">
        <f t="shared" si="169"/>
        <v>4203.2103259970208</v>
      </c>
      <c r="F446">
        <f t="shared" si="170"/>
        <v>4590.3622207512817</v>
      </c>
      <c r="G446">
        <f t="shared" si="171"/>
        <v>4486.645507198411</v>
      </c>
      <c r="H446">
        <f t="shared" si="172"/>
        <v>2505.6716289466713</v>
      </c>
      <c r="I446">
        <f t="shared" si="173"/>
        <v>2672.3246483945486</v>
      </c>
      <c r="J446">
        <f t="shared" si="174"/>
        <v>44.291111450731933</v>
      </c>
      <c r="K446">
        <f t="shared" si="175"/>
        <v>15.739924512455421</v>
      </c>
      <c r="L446">
        <f t="shared" si="176"/>
        <v>52.826063271475498</v>
      </c>
      <c r="M446">
        <f t="shared" si="177"/>
        <v>17.903286799227541</v>
      </c>
      <c r="N446">
        <f t="shared" si="178"/>
        <v>17.019489673020416</v>
      </c>
      <c r="O446">
        <f t="shared" si="179"/>
        <v>20.643910789386542</v>
      </c>
      <c r="P446" s="11">
        <f t="shared" si="180"/>
        <v>32.087870593899865</v>
      </c>
      <c r="Q446">
        <f t="shared" si="181"/>
        <v>41.937419006770121</v>
      </c>
      <c r="R446">
        <f t="shared" si="182"/>
        <v>0.29556514221874103</v>
      </c>
      <c r="S446">
        <f t="shared" si="183"/>
        <v>0.17122122538358611</v>
      </c>
      <c r="T446" s="14">
        <f t="shared" si="184"/>
        <v>17.113612752497627</v>
      </c>
      <c r="U446" s="14">
        <f t="shared" si="185"/>
        <v>23.755972186431485</v>
      </c>
      <c r="V446">
        <f t="shared" si="186"/>
        <v>43.65947726000001</v>
      </c>
      <c r="W446">
        <f t="shared" si="187"/>
        <v>87.829045500000007</v>
      </c>
      <c r="X446">
        <f t="shared" si="188"/>
        <v>86.469690961370191</v>
      </c>
      <c r="Y446">
        <f t="shared" si="189"/>
        <v>108.31170085642779</v>
      </c>
      <c r="Z446">
        <v>69.442999999999998</v>
      </c>
      <c r="AA446">
        <f t="shared" si="190"/>
        <v>6.6415478368326036E-2</v>
      </c>
      <c r="AB446">
        <f t="shared" si="195"/>
        <v>86.469690961370191</v>
      </c>
      <c r="AC446">
        <f t="shared" si="191"/>
        <v>108.31170085642779</v>
      </c>
      <c r="AD446">
        <f t="shared" si="192"/>
        <v>87.829045500000007</v>
      </c>
      <c r="AE446">
        <f t="shared" si="193"/>
        <v>12.654531428012596</v>
      </c>
      <c r="AF446">
        <f t="shared" si="194"/>
        <v>16.538909469791836</v>
      </c>
    </row>
    <row r="447" spans="1:32" x14ac:dyDescent="0.25">
      <c r="A447">
        <v>3665.625</v>
      </c>
      <c r="B447">
        <v>2.5049999999999999</v>
      </c>
      <c r="C447">
        <v>76.688000000000002</v>
      </c>
      <c r="D447">
        <f t="shared" si="168"/>
        <v>2505</v>
      </c>
      <c r="E447">
        <f t="shared" si="169"/>
        <v>3974.5462132276234</v>
      </c>
      <c r="F447">
        <f t="shared" si="170"/>
        <v>4427.8049029835174</v>
      </c>
      <c r="G447">
        <f t="shared" si="171"/>
        <v>4272.5701648237</v>
      </c>
      <c r="H447">
        <f t="shared" si="172"/>
        <v>2396.7155628430064</v>
      </c>
      <c r="I447">
        <f t="shared" si="173"/>
        <v>2601.732013165984</v>
      </c>
      <c r="J447">
        <f t="shared" si="174"/>
        <v>39.571529090710513</v>
      </c>
      <c r="K447">
        <f t="shared" si="175"/>
        <v>14.389334950380542</v>
      </c>
      <c r="L447">
        <f t="shared" si="176"/>
        <v>49.111667928506613</v>
      </c>
      <c r="M447">
        <f t="shared" si="177"/>
        <v>16.956368718173472</v>
      </c>
      <c r="N447">
        <f t="shared" si="178"/>
        <v>15.198930492159668</v>
      </c>
      <c r="O447">
        <f t="shared" si="179"/>
        <v>17.987054388580887</v>
      </c>
      <c r="P447" s="11">
        <f t="shared" si="180"/>
        <v>29.509917676010978</v>
      </c>
      <c r="Q447">
        <f t="shared" si="181"/>
        <v>39.730859483377941</v>
      </c>
      <c r="R447">
        <f t="shared" si="182"/>
        <v>0.27969035944782511</v>
      </c>
      <c r="S447">
        <f t="shared" si="183"/>
        <v>0.17156155730428482</v>
      </c>
      <c r="T447" s="14">
        <f t="shared" si="184"/>
        <v>15.444763456010802</v>
      </c>
      <c r="U447" s="14">
        <f t="shared" si="185"/>
        <v>22.233873524439584</v>
      </c>
      <c r="V447">
        <f t="shared" si="186"/>
        <v>43.660966125000009</v>
      </c>
      <c r="W447">
        <f t="shared" si="187"/>
        <v>87.832040625000005</v>
      </c>
      <c r="X447">
        <f t="shared" si="188"/>
        <v>84.808308780165476</v>
      </c>
      <c r="Y447">
        <f t="shared" si="189"/>
        <v>105.49507861633712</v>
      </c>
      <c r="Z447">
        <v>72.326999999999998</v>
      </c>
      <c r="AA447">
        <f t="shared" si="190"/>
        <v>0.10135568989956506</v>
      </c>
      <c r="AB447">
        <f t="shared" si="195"/>
        <v>84.80830878016549</v>
      </c>
      <c r="AC447">
        <f t="shared" si="191"/>
        <v>105.49507861633712</v>
      </c>
      <c r="AD447">
        <f t="shared" si="192"/>
        <v>87.832040625000005</v>
      </c>
      <c r="AE447">
        <f t="shared" si="193"/>
        <v>11.938593564109125</v>
      </c>
      <c r="AF447">
        <f t="shared" si="194"/>
        <v>16.073599002628523</v>
      </c>
    </row>
    <row r="448" spans="1:32" x14ac:dyDescent="0.25">
      <c r="A448">
        <v>3665.75</v>
      </c>
      <c r="B448">
        <v>2.4609999999999999</v>
      </c>
      <c r="C448">
        <v>79.753</v>
      </c>
      <c r="D448">
        <f t="shared" si="168"/>
        <v>2461</v>
      </c>
      <c r="E448">
        <f t="shared" si="169"/>
        <v>3821.7998069038154</v>
      </c>
      <c r="F448">
        <f t="shared" si="170"/>
        <v>4319.2174827279214</v>
      </c>
      <c r="G448">
        <f t="shared" si="171"/>
        <v>4129.5689792233525</v>
      </c>
      <c r="H448">
        <f t="shared" si="172"/>
        <v>2320.3830025131356</v>
      </c>
      <c r="I448">
        <f t="shared" si="173"/>
        <v>2552.2761473282608</v>
      </c>
      <c r="J448">
        <f t="shared" si="174"/>
        <v>35.945744413327148</v>
      </c>
      <c r="K448">
        <f t="shared" si="175"/>
        <v>13.250460282023962</v>
      </c>
      <c r="L448">
        <f t="shared" si="176"/>
        <v>45.91152921089531</v>
      </c>
      <c r="M448">
        <f t="shared" si="177"/>
        <v>16.031233402795365</v>
      </c>
      <c r="N448">
        <f t="shared" si="178"/>
        <v>13.849062405304579</v>
      </c>
      <c r="O448">
        <f t="shared" si="179"/>
        <v>16.08682226533044</v>
      </c>
      <c r="P448" s="11">
        <f t="shared" si="180"/>
        <v>27.284991780276588</v>
      </c>
      <c r="Q448">
        <f t="shared" si="181"/>
        <v>37.569940017313208</v>
      </c>
      <c r="R448">
        <f t="shared" si="182"/>
        <v>0.26918780136322523</v>
      </c>
      <c r="S448">
        <f t="shared" si="183"/>
        <v>0.17177322147783541</v>
      </c>
      <c r="T448" s="14">
        <f t="shared" si="184"/>
        <v>14.030519373448721</v>
      </c>
      <c r="U448" s="14">
        <f t="shared" si="185"/>
        <v>20.761587860624768</v>
      </c>
      <c r="V448">
        <f t="shared" si="186"/>
        <v>43.662454990000001</v>
      </c>
      <c r="W448">
        <f t="shared" si="187"/>
        <v>87.835035750000003</v>
      </c>
      <c r="X448">
        <f t="shared" si="188"/>
        <v>83.364030547928962</v>
      </c>
      <c r="Y448">
        <f t="shared" si="189"/>
        <v>102.92213529933932</v>
      </c>
      <c r="Z448">
        <v>75.683000000000007</v>
      </c>
      <c r="AA448">
        <f t="shared" si="190"/>
        <v>0.1420142716952788</v>
      </c>
      <c r="AB448">
        <f t="shared" si="195"/>
        <v>83.364030547928991</v>
      </c>
      <c r="AC448">
        <f t="shared" si="191"/>
        <v>102.92213529933933</v>
      </c>
      <c r="AD448">
        <f t="shared" si="192"/>
        <v>87.835035750000003</v>
      </c>
      <c r="AE448">
        <f t="shared" si="193"/>
        <v>11.362038903070951</v>
      </c>
      <c r="AF448">
        <f t="shared" si="194"/>
        <v>15.644905576674047</v>
      </c>
    </row>
    <row r="449" spans="1:32" x14ac:dyDescent="0.25">
      <c r="A449">
        <v>3665.875</v>
      </c>
      <c r="B449">
        <v>2.4279999999999999</v>
      </c>
      <c r="C449">
        <v>80.891999999999996</v>
      </c>
      <c r="D449">
        <f t="shared" si="168"/>
        <v>2428</v>
      </c>
      <c r="E449">
        <f t="shared" si="169"/>
        <v>3767.9869455570392</v>
      </c>
      <c r="F449">
        <f t="shared" si="170"/>
        <v>4280.9619195964997</v>
      </c>
      <c r="G449">
        <f t="shared" si="171"/>
        <v>4079.1893784305007</v>
      </c>
      <c r="H449">
        <f t="shared" si="172"/>
        <v>2292.7620821373894</v>
      </c>
      <c r="I449">
        <f t="shared" si="173"/>
        <v>2534.3805530168147</v>
      </c>
      <c r="J449">
        <f t="shared" si="174"/>
        <v>34.472077809944707</v>
      </c>
      <c r="K449">
        <f t="shared" si="175"/>
        <v>12.763408339716781</v>
      </c>
      <c r="L449">
        <f t="shared" si="176"/>
        <v>44.497069675681821</v>
      </c>
      <c r="M449">
        <f t="shared" si="177"/>
        <v>15.595249864073832</v>
      </c>
      <c r="N449">
        <f t="shared" si="178"/>
        <v>13.306569947534157</v>
      </c>
      <c r="O449">
        <f t="shared" si="179"/>
        <v>15.348022667832945</v>
      </c>
      <c r="P449" s="11">
        <f t="shared" si="180"/>
        <v>26.321663706342001</v>
      </c>
      <c r="Q449">
        <f t="shared" si="181"/>
        <v>36.551134524514005</v>
      </c>
      <c r="R449">
        <f t="shared" si="182"/>
        <v>0.26552000475881171</v>
      </c>
      <c r="S449">
        <f t="shared" si="183"/>
        <v>0.1718675507955606</v>
      </c>
      <c r="T449" s="14">
        <f t="shared" si="184"/>
        <v>13.426083229377296</v>
      </c>
      <c r="U449" s="14">
        <f t="shared" si="185"/>
        <v>20.07397193720351</v>
      </c>
      <c r="V449">
        <f t="shared" si="186"/>
        <v>43.663943854999999</v>
      </c>
      <c r="W449">
        <f t="shared" si="187"/>
        <v>87.838030875000001</v>
      </c>
      <c r="X449">
        <f t="shared" si="188"/>
        <v>82.728113571586348</v>
      </c>
      <c r="Y449">
        <f t="shared" si="189"/>
        <v>101.75431840575644</v>
      </c>
      <c r="Z449">
        <v>79.521000000000001</v>
      </c>
      <c r="AA449">
        <f t="shared" si="190"/>
        <v>0.18851237566784995</v>
      </c>
      <c r="AB449">
        <f t="shared" si="195"/>
        <v>82.728113571586348</v>
      </c>
      <c r="AC449">
        <f t="shared" si="191"/>
        <v>101.75431840575642</v>
      </c>
      <c r="AD449">
        <f t="shared" si="192"/>
        <v>87.838030875000001</v>
      </c>
      <c r="AE449">
        <f t="shared" si="193"/>
        <v>11.317862035615303</v>
      </c>
      <c r="AF449">
        <f t="shared" si="194"/>
        <v>15.716358297442715</v>
      </c>
    </row>
    <row r="450" spans="1:32" x14ac:dyDescent="0.25">
      <c r="A450">
        <v>3666</v>
      </c>
      <c r="B450">
        <v>2.41</v>
      </c>
      <c r="C450">
        <v>79.97</v>
      </c>
      <c r="D450">
        <f t="shared" si="168"/>
        <v>2410</v>
      </c>
      <c r="E450">
        <f t="shared" si="169"/>
        <v>3811.4292859822435</v>
      </c>
      <c r="F450">
        <f t="shared" si="170"/>
        <v>4311.8450794047767</v>
      </c>
      <c r="G450">
        <f t="shared" si="171"/>
        <v>4119.8600975365762</v>
      </c>
      <c r="H450">
        <f t="shared" si="172"/>
        <v>2315.0904289945265</v>
      </c>
      <c r="I450">
        <f t="shared" si="173"/>
        <v>2548.8470889455539</v>
      </c>
      <c r="J450">
        <f t="shared" si="174"/>
        <v>35.010053616923905</v>
      </c>
      <c r="K450">
        <f t="shared" si="175"/>
        <v>12.916741303557167</v>
      </c>
      <c r="L450">
        <f t="shared" si="176"/>
        <v>44.80673925297711</v>
      </c>
      <c r="M450">
        <f t="shared" si="177"/>
        <v>15.6568577736112</v>
      </c>
      <c r="N450">
        <f t="shared" si="178"/>
        <v>13.493023705754709</v>
      </c>
      <c r="O450">
        <f t="shared" si="179"/>
        <v>15.652288098244188</v>
      </c>
      <c r="P450" s="11">
        <f t="shared" si="180"/>
        <v>26.605418322476527</v>
      </c>
      <c r="Q450">
        <f t="shared" si="181"/>
        <v>36.693105224050427</v>
      </c>
      <c r="R450">
        <f t="shared" si="182"/>
        <v>0.26847944663726758</v>
      </c>
      <c r="S450">
        <f t="shared" si="183"/>
        <v>0.17179020703294309</v>
      </c>
      <c r="T450" s="14">
        <f t="shared" si="184"/>
        <v>13.603614815864317</v>
      </c>
      <c r="U450" s="14">
        <f t="shared" si="185"/>
        <v>20.169535501373886</v>
      </c>
      <c r="V450">
        <f t="shared" si="186"/>
        <v>43.665432720000005</v>
      </c>
      <c r="W450">
        <f t="shared" si="187"/>
        <v>87.841025999999999</v>
      </c>
      <c r="X450">
        <f t="shared" si="188"/>
        <v>82.883963246568214</v>
      </c>
      <c r="Y450">
        <f t="shared" si="189"/>
        <v>101.98532973037386</v>
      </c>
      <c r="Z450">
        <v>83.691999999999993</v>
      </c>
      <c r="AA450">
        <f t="shared" si="190"/>
        <v>0.23904483832277287</v>
      </c>
      <c r="AB450">
        <f t="shared" si="195"/>
        <v>82.883963246568214</v>
      </c>
      <c r="AC450">
        <f t="shared" si="191"/>
        <v>101.98532973037388</v>
      </c>
      <c r="AD450">
        <f t="shared" si="192"/>
        <v>87.841025999999999</v>
      </c>
      <c r="AE450">
        <f t="shared" si="193"/>
        <v>11.831999181338819</v>
      </c>
      <c r="AF450">
        <f t="shared" si="194"/>
        <v>16.318209535723298</v>
      </c>
    </row>
    <row r="451" spans="1:32" x14ac:dyDescent="0.25">
      <c r="A451">
        <v>3666.125</v>
      </c>
      <c r="B451">
        <v>2.4039999999999999</v>
      </c>
      <c r="C451">
        <v>77.341999999999999</v>
      </c>
      <c r="D451">
        <f t="shared" ref="D451:D482" si="196">B451*1000</f>
        <v>2404</v>
      </c>
      <c r="E451">
        <f t="shared" ref="E451:E482" si="197">1/C451*304800</f>
        <v>3940.9376535388274</v>
      </c>
      <c r="F451">
        <f t="shared" ref="F451:F482" si="198">(0.7109*(E451/1000)+1.6023)*1000</f>
        <v>4403.9125779007518</v>
      </c>
      <c r="G451">
        <f t="shared" ref="G451:G482" si="199">(0.9362*(E451/1000)+0.5516)*1000</f>
        <v>4241.1058312430505</v>
      </c>
      <c r="H451">
        <f t="shared" ref="H451:H482" si="200">1947.8*LN(E451)-13746</f>
        <v>2380.1750336591831</v>
      </c>
      <c r="I451">
        <f t="shared" ref="I451:I482" si="201">(0.6479*(H451/1000)+1.0489)*1000</f>
        <v>2591.0154043077846</v>
      </c>
      <c r="J451">
        <f t="shared" ref="J451:J482" si="202">(D451*E451*E451)/1000000000</f>
        <v>37.336498972148604</v>
      </c>
      <c r="K451">
        <f t="shared" ref="K451:K482" si="203">(D451*H451*H451)/1000000000</f>
        <v>13.619220590814201</v>
      </c>
      <c r="L451">
        <f t="shared" ref="L451:L482" si="204">(D451*F451*F451)/1000000000</f>
        <v>46.624248169077042</v>
      </c>
      <c r="M451">
        <f t="shared" ref="M451:M482" si="205">(D451*I451*I451)/1000000000</f>
        <v>16.138919424166001</v>
      </c>
      <c r="N451">
        <f t="shared" ref="N451:N482" si="206">L451-2*M451</f>
        <v>14.346409320745039</v>
      </c>
      <c r="O451">
        <f t="shared" ref="O451:O482" si="207">-K451+((4*D451*D451*G451*G451*G451*G451)/(1000000000^2)-(2*((D451*G451*G451)/(1000000000))*(L451+J451+2*K451))+(L451+K451)*(J451+K451))^(1/2)</f>
        <v>16.911419039932472</v>
      </c>
      <c r="P451" s="11">
        <f t="shared" ref="P451:P482" si="208">J451-2*(O451*O451/(L451+N451))</f>
        <v>27.955065157303085</v>
      </c>
      <c r="Q451">
        <f t="shared" ref="Q451:Q482" si="209">(L451-N451)*(L451*J451-2*O451*O451+N451*J451)/(L451*J451-O451*O451)</f>
        <v>37.816862913817573</v>
      </c>
      <c r="R451">
        <f t="shared" ref="R451:R482" si="210">O451/(L451+N451)</f>
        <v>0.27736979944419199</v>
      </c>
      <c r="S451">
        <f t="shared" ref="S451:S482" si="211">(N451*J451-O451*O451)/(L451*J451-O451*O451)</f>
        <v>0.17160455170225267</v>
      </c>
      <c r="T451" s="14">
        <f t="shared" ref="T451:T482" si="212">0.2443*(P451^1.2251)</f>
        <v>14.453806501478121</v>
      </c>
      <c r="U451" s="14">
        <f t="shared" ref="U451:U482" si="213">0.2443*(Q451^1.2251)</f>
        <v>20.928879239183111</v>
      </c>
      <c r="V451">
        <f t="shared" ref="V451:V482" si="214">1.03*9.8*A451/1000*1.18</f>
        <v>43.666921585000004</v>
      </c>
      <c r="W451">
        <f t="shared" ref="W451:W482" si="215">2445*9.8*A451/1000000</f>
        <v>87.844021124999998</v>
      </c>
      <c r="X451">
        <f t="shared" ref="X451:X482" si="216">Q451*R451*(W451-V451)/(P451*(1-S451))+V451+Q451*0.35/(1-S451*S451)+Q451*S451*0.96/(1-S451*S451)</f>
        <v>83.733255527214098</v>
      </c>
      <c r="Y451">
        <f t="shared" ref="Y451:Y482" si="217">Q451*R451*(W451-V451)/(P451*(1-S451))+V451+Q451*0.96/(1-S451*S451)+Q451*S451*0.35/(1-S451*S451)</f>
        <v>103.42273722469662</v>
      </c>
      <c r="Z451">
        <v>87.88</v>
      </c>
      <c r="AA451">
        <f t="shared" ref="AA451:AA482" si="218">(Z451-63.961)/82.541</f>
        <v>0.28978325922874693</v>
      </c>
      <c r="AB451">
        <f t="shared" si="195"/>
        <v>83.733255527214084</v>
      </c>
      <c r="AC451">
        <f t="shared" ref="AC451:AC482" si="219">O451/J451*(W451-V451)+V451+(L451-O451*O451/J451)*0.96+(N451-O451*O451/J451)*0.35</f>
        <v>103.4227372246966</v>
      </c>
      <c r="AD451">
        <f t="shared" ref="AD451:AD482" si="220">2445*9.8*A451/1000000</f>
        <v>87.844021124999998</v>
      </c>
      <c r="AE451">
        <f t="shared" ref="AE451:AE482" si="221">(0.0045*P451*(1-AA451)+0.008*P451*AA451)/12*1000</f>
        <v>12.84591481951561</v>
      </c>
      <c r="AF451">
        <f t="shared" ref="AF451:AF482" si="222">(0.0045*Q451*(1-AA451)+0.008*Q451*AA451)/12*1000</f>
        <v>17.377609281131985</v>
      </c>
    </row>
    <row r="452" spans="1:32" x14ac:dyDescent="0.25">
      <c r="A452">
        <v>3666.25</v>
      </c>
      <c r="B452">
        <v>2.4180000000000001</v>
      </c>
      <c r="C452">
        <v>73.811999999999998</v>
      </c>
      <c r="D452">
        <f t="shared" si="196"/>
        <v>2418</v>
      </c>
      <c r="E452">
        <f t="shared" si="197"/>
        <v>4129.4098520565767</v>
      </c>
      <c r="F452">
        <f t="shared" si="198"/>
        <v>4537.8974638270201</v>
      </c>
      <c r="G452">
        <f t="shared" si="199"/>
        <v>4417.5535034953673</v>
      </c>
      <c r="H452">
        <f t="shared" si="200"/>
        <v>2471.1681188996572</v>
      </c>
      <c r="I452">
        <f t="shared" si="201"/>
        <v>2649.9698242350878</v>
      </c>
      <c r="J452">
        <f t="shared" si="202"/>
        <v>41.231798206101317</v>
      </c>
      <c r="K452">
        <f t="shared" si="203"/>
        <v>14.765932586172159</v>
      </c>
      <c r="L452">
        <f t="shared" si="204"/>
        <v>49.79269738235822</v>
      </c>
      <c r="M452">
        <f t="shared" si="205"/>
        <v>16.980018287704119</v>
      </c>
      <c r="N452">
        <f t="shared" si="206"/>
        <v>15.832660806949981</v>
      </c>
      <c r="O452">
        <f t="shared" si="207"/>
        <v>19.059599131267401</v>
      </c>
      <c r="P452" s="11">
        <f t="shared" si="208"/>
        <v>30.160824147668112</v>
      </c>
      <c r="Q452">
        <f t="shared" si="209"/>
        <v>39.779047823244611</v>
      </c>
      <c r="R452">
        <f t="shared" si="210"/>
        <v>0.29043040155737582</v>
      </c>
      <c r="S452">
        <f t="shared" si="211"/>
        <v>0.17134879212851448</v>
      </c>
      <c r="T452" s="14">
        <f t="shared" si="212"/>
        <v>15.863146563669321</v>
      </c>
      <c r="U452" s="14">
        <f t="shared" si="213"/>
        <v>22.266915038336421</v>
      </c>
      <c r="V452">
        <f t="shared" si="214"/>
        <v>43.668410450000003</v>
      </c>
      <c r="W452">
        <f t="shared" si="215"/>
        <v>87.847016249999996</v>
      </c>
      <c r="X452">
        <f t="shared" si="216"/>
        <v>85.175370208948877</v>
      </c>
      <c r="Y452">
        <f t="shared" si="217"/>
        <v>105.8909925199479</v>
      </c>
      <c r="Z452">
        <v>91.477000000000004</v>
      </c>
      <c r="AA452">
        <f t="shared" si="218"/>
        <v>0.33336160211288945</v>
      </c>
      <c r="AB452">
        <f t="shared" ref="AB452:AB482" si="223">O452/J452*(W452-V452)+V452+(L452-O452*O452/J452)*0.35+(N452-O452*O452/J452)*0.96</f>
        <v>85.175370208948877</v>
      </c>
      <c r="AC452">
        <f t="shared" si="219"/>
        <v>105.8909925199479</v>
      </c>
      <c r="AD452">
        <f t="shared" si="220"/>
        <v>87.847016249999996</v>
      </c>
      <c r="AE452">
        <f t="shared" si="221"/>
        <v>14.242860080891475</v>
      </c>
      <c r="AF452">
        <f t="shared" si="222"/>
        <v>18.784878341640663</v>
      </c>
    </row>
    <row r="453" spans="1:32" x14ac:dyDescent="0.25">
      <c r="A453">
        <v>3666.375</v>
      </c>
      <c r="B453">
        <v>2.4180000000000001</v>
      </c>
      <c r="C453">
        <v>70.869</v>
      </c>
      <c r="D453">
        <f t="shared" si="196"/>
        <v>2418</v>
      </c>
      <c r="E453">
        <f t="shared" si="197"/>
        <v>4300.8931973077088</v>
      </c>
      <c r="F453">
        <f t="shared" si="198"/>
        <v>4659.8049739660501</v>
      </c>
      <c r="G453">
        <f t="shared" si="199"/>
        <v>4578.0962113194773</v>
      </c>
      <c r="H453">
        <f t="shared" si="200"/>
        <v>2550.4206292081362</v>
      </c>
      <c r="I453">
        <f t="shared" si="201"/>
        <v>2701.3175256639515</v>
      </c>
      <c r="J453">
        <f t="shared" si="202"/>
        <v>44.727395788458203</v>
      </c>
      <c r="K453">
        <f t="shared" si="203"/>
        <v>15.728232543083049</v>
      </c>
      <c r="L453">
        <f t="shared" si="204"/>
        <v>52.503925832074152</v>
      </c>
      <c r="M453">
        <f t="shared" si="205"/>
        <v>17.644427393442378</v>
      </c>
      <c r="N453">
        <f t="shared" si="206"/>
        <v>17.215071045189397</v>
      </c>
      <c r="O453">
        <f t="shared" si="207"/>
        <v>21.080631820832497</v>
      </c>
      <c r="P453" s="11">
        <f t="shared" si="208"/>
        <v>31.979276685487598</v>
      </c>
      <c r="Q453">
        <f t="shared" si="209"/>
        <v>41.323494456323061</v>
      </c>
      <c r="R453">
        <f t="shared" si="210"/>
        <v>0.30236567886861293</v>
      </c>
      <c r="S453">
        <f t="shared" si="211"/>
        <v>0.17100695689566842</v>
      </c>
      <c r="T453" s="14">
        <f t="shared" si="212"/>
        <v>17.042685651680333</v>
      </c>
      <c r="U453" s="14">
        <f t="shared" si="213"/>
        <v>23.330629688840176</v>
      </c>
      <c r="V453">
        <f t="shared" si="214"/>
        <v>43.669899315000009</v>
      </c>
      <c r="W453">
        <f t="shared" si="215"/>
        <v>87.850011374999994</v>
      </c>
      <c r="X453">
        <f t="shared" si="216"/>
        <v>86.379809023510745</v>
      </c>
      <c r="Y453">
        <f t="shared" si="217"/>
        <v>107.90601044351045</v>
      </c>
      <c r="Z453">
        <v>93.730999999999995</v>
      </c>
      <c r="AA453">
        <f t="shared" si="218"/>
        <v>0.36066924316400328</v>
      </c>
      <c r="AB453">
        <f t="shared" si="223"/>
        <v>86.379809023510745</v>
      </c>
      <c r="AC453">
        <f t="shared" si="219"/>
        <v>107.90601044351045</v>
      </c>
      <c r="AD453">
        <f t="shared" si="220"/>
        <v>87.850011374999994</v>
      </c>
      <c r="AE453">
        <f t="shared" si="221"/>
        <v>15.356295033458242</v>
      </c>
      <c r="AF453">
        <f t="shared" si="222"/>
        <v>19.84334351667021</v>
      </c>
    </row>
    <row r="454" spans="1:32" x14ac:dyDescent="0.25">
      <c r="A454">
        <v>3666.5</v>
      </c>
      <c r="B454">
        <v>2.4350000000000001</v>
      </c>
      <c r="C454">
        <v>69.164000000000001</v>
      </c>
      <c r="D454">
        <f t="shared" si="196"/>
        <v>2435</v>
      </c>
      <c r="E454">
        <f t="shared" si="197"/>
        <v>4406.9168931814238</v>
      </c>
      <c r="F454">
        <f t="shared" si="198"/>
        <v>4735.1772193626739</v>
      </c>
      <c r="G454">
        <f t="shared" si="199"/>
        <v>4677.3555953964487</v>
      </c>
      <c r="H454">
        <f t="shared" si="200"/>
        <v>2597.8546358317126</v>
      </c>
      <c r="I454">
        <f t="shared" si="201"/>
        <v>2732.050018555366</v>
      </c>
      <c r="J454">
        <f t="shared" si="202"/>
        <v>47.289931685798017</v>
      </c>
      <c r="K454">
        <f t="shared" si="203"/>
        <v>16.4334466062015</v>
      </c>
      <c r="L454">
        <f t="shared" si="204"/>
        <v>54.597334532507936</v>
      </c>
      <c r="M454">
        <f t="shared" si="205"/>
        <v>18.175076934968196</v>
      </c>
      <c r="N454">
        <f t="shared" si="206"/>
        <v>18.247180662571544</v>
      </c>
      <c r="O454">
        <f t="shared" si="207"/>
        <v>22.562865250297349</v>
      </c>
      <c r="P454" s="11">
        <f t="shared" si="208"/>
        <v>33.312684752662733</v>
      </c>
      <c r="Q454">
        <f t="shared" si="209"/>
        <v>42.555027585298802</v>
      </c>
      <c r="R454">
        <f t="shared" si="210"/>
        <v>0.30974007020121441</v>
      </c>
      <c r="S454">
        <f t="shared" si="211"/>
        <v>0.17069731637351299</v>
      </c>
      <c r="T454" s="14">
        <f t="shared" si="212"/>
        <v>17.917298572015827</v>
      </c>
      <c r="U454" s="14">
        <f t="shared" si="213"/>
        <v>24.185283670499572</v>
      </c>
      <c r="V454">
        <f t="shared" si="214"/>
        <v>43.671388180000001</v>
      </c>
      <c r="W454">
        <f t="shared" si="215"/>
        <v>87.853006500000006</v>
      </c>
      <c r="X454">
        <f t="shared" si="216"/>
        <v>87.275244868216859</v>
      </c>
      <c r="Y454">
        <f t="shared" si="217"/>
        <v>109.44883872887807</v>
      </c>
      <c r="Z454">
        <v>95.546000000000006</v>
      </c>
      <c r="AA454">
        <f t="shared" si="218"/>
        <v>0.38265831526150651</v>
      </c>
      <c r="AB454">
        <f t="shared" si="223"/>
        <v>87.275244868216859</v>
      </c>
      <c r="AC454">
        <f t="shared" si="219"/>
        <v>109.44883872887804</v>
      </c>
      <c r="AD454">
        <f t="shared" si="220"/>
        <v>87.853006500000006</v>
      </c>
      <c r="AE454">
        <f t="shared" si="221"/>
        <v>16.210241397666906</v>
      </c>
      <c r="AF454">
        <f t="shared" si="222"/>
        <v>20.707645599982119</v>
      </c>
    </row>
    <row r="455" spans="1:32" x14ac:dyDescent="0.25">
      <c r="A455">
        <v>3666.625</v>
      </c>
      <c r="B455">
        <v>2.4670000000000001</v>
      </c>
      <c r="C455">
        <v>68.590999999999994</v>
      </c>
      <c r="D455">
        <f t="shared" si="196"/>
        <v>2467</v>
      </c>
      <c r="E455">
        <f t="shared" si="197"/>
        <v>4443.7316849149311</v>
      </c>
      <c r="F455">
        <f t="shared" si="198"/>
        <v>4761.3488548060241</v>
      </c>
      <c r="G455">
        <f t="shared" si="199"/>
        <v>4711.8216034173574</v>
      </c>
      <c r="H455">
        <f t="shared" si="200"/>
        <v>2614.0587059111967</v>
      </c>
      <c r="I455">
        <f t="shared" si="201"/>
        <v>2742.5486355598646</v>
      </c>
      <c r="J455">
        <f t="shared" si="202"/>
        <v>48.715235426304169</v>
      </c>
      <c r="K455">
        <f t="shared" si="203"/>
        <v>16.857758298582947</v>
      </c>
      <c r="L455">
        <f t="shared" si="204"/>
        <v>55.927982676640227</v>
      </c>
      <c r="M455">
        <f t="shared" si="205"/>
        <v>18.555720636420617</v>
      </c>
      <c r="N455">
        <f t="shared" si="206"/>
        <v>18.816541403798993</v>
      </c>
      <c r="O455">
        <f t="shared" si="207"/>
        <v>23.342464872033833</v>
      </c>
      <c r="P455" s="11">
        <f t="shared" si="208"/>
        <v>34.135688014489766</v>
      </c>
      <c r="Q455">
        <f t="shared" si="209"/>
        <v>43.441447082492552</v>
      </c>
      <c r="R455">
        <f t="shared" si="210"/>
        <v>0.31229665529628542</v>
      </c>
      <c r="S455">
        <f t="shared" si="211"/>
        <v>0.17056750135661591</v>
      </c>
      <c r="T455" s="14">
        <f t="shared" si="212"/>
        <v>18.46109244593476</v>
      </c>
      <c r="U455" s="14">
        <f t="shared" si="213"/>
        <v>24.803901890805307</v>
      </c>
      <c r="V455">
        <f t="shared" si="214"/>
        <v>43.672877045</v>
      </c>
      <c r="W455">
        <f t="shared" si="215"/>
        <v>87.856001625000005</v>
      </c>
      <c r="X455">
        <f t="shared" si="216"/>
        <v>87.830301132924561</v>
      </c>
      <c r="Y455">
        <f t="shared" si="217"/>
        <v>110.46828030935771</v>
      </c>
      <c r="Z455">
        <v>96.119</v>
      </c>
      <c r="AA455">
        <f t="shared" si="218"/>
        <v>0.3896003198410487</v>
      </c>
      <c r="AB455">
        <f t="shared" si="223"/>
        <v>87.830301132924561</v>
      </c>
      <c r="AC455">
        <f t="shared" si="219"/>
        <v>110.46828030935771</v>
      </c>
      <c r="AD455">
        <f t="shared" si="220"/>
        <v>87.856001625000005</v>
      </c>
      <c r="AE455">
        <f t="shared" si="221"/>
        <v>16.67983820456184</v>
      </c>
      <c r="AF455">
        <f t="shared" si="222"/>
        <v>21.226943145263025</v>
      </c>
    </row>
    <row r="456" spans="1:32" x14ac:dyDescent="0.25">
      <c r="A456">
        <v>3666.75</v>
      </c>
      <c r="B456">
        <v>2.5</v>
      </c>
      <c r="C456">
        <v>69.126999999999995</v>
      </c>
      <c r="D456">
        <f t="shared" si="196"/>
        <v>2500</v>
      </c>
      <c r="E456">
        <f t="shared" si="197"/>
        <v>4409.2756809929551</v>
      </c>
      <c r="F456">
        <f t="shared" si="198"/>
        <v>4736.854081617892</v>
      </c>
      <c r="G456">
        <f t="shared" si="199"/>
        <v>4679.5638925456042</v>
      </c>
      <c r="H456">
        <f t="shared" si="200"/>
        <v>2598.8969104803818</v>
      </c>
      <c r="I456">
        <f t="shared" si="201"/>
        <v>2732.7253083002388</v>
      </c>
      <c r="J456">
        <f t="shared" si="202"/>
        <v>48.604280077489719</v>
      </c>
      <c r="K456">
        <f t="shared" si="203"/>
        <v>16.885662878261186</v>
      </c>
      <c r="L456">
        <f t="shared" si="204"/>
        <v>56.094466476350206</v>
      </c>
      <c r="M456">
        <f t="shared" si="205"/>
        <v>18.66946902656159</v>
      </c>
      <c r="N456">
        <f t="shared" si="206"/>
        <v>18.755528423227027</v>
      </c>
      <c r="O456">
        <f t="shared" si="207"/>
        <v>23.196309312871847</v>
      </c>
      <c r="P456" s="11">
        <f t="shared" si="208"/>
        <v>34.22702416824545</v>
      </c>
      <c r="Q456">
        <f t="shared" si="209"/>
        <v>43.712297736840604</v>
      </c>
      <c r="R456">
        <f t="shared" si="210"/>
        <v>0.30990395315314662</v>
      </c>
      <c r="S456">
        <f t="shared" si="211"/>
        <v>0.1706893665441119</v>
      </c>
      <c r="T456" s="14">
        <f t="shared" si="212"/>
        <v>18.52162565143383</v>
      </c>
      <c r="U456" s="14">
        <f t="shared" si="213"/>
        <v>24.993494460286705</v>
      </c>
      <c r="V456">
        <f t="shared" si="214"/>
        <v>43.674365909999999</v>
      </c>
      <c r="W456">
        <f t="shared" si="215"/>
        <v>87.858996750000003</v>
      </c>
      <c r="X456">
        <f t="shared" si="216"/>
        <v>87.897553277755833</v>
      </c>
      <c r="Y456">
        <f t="shared" si="217"/>
        <v>110.67430549016098</v>
      </c>
      <c r="Z456">
        <v>95</v>
      </c>
      <c r="AA456">
        <f t="shared" si="218"/>
        <v>0.3760434208453981</v>
      </c>
      <c r="AB456">
        <f t="shared" si="223"/>
        <v>87.897553277755833</v>
      </c>
      <c r="AC456">
        <f t="shared" si="219"/>
        <v>110.67430549016098</v>
      </c>
      <c r="AD456">
        <f t="shared" si="220"/>
        <v>87.858996750000003</v>
      </c>
      <c r="AE456">
        <f t="shared" si="221"/>
        <v>16.58913117872104</v>
      </c>
      <c r="AF456">
        <f t="shared" si="222"/>
        <v>21.186447227057673</v>
      </c>
    </row>
    <row r="457" spans="1:32" x14ac:dyDescent="0.25">
      <c r="A457">
        <v>3666.875</v>
      </c>
      <c r="B457">
        <v>2.5190000000000001</v>
      </c>
      <c r="C457">
        <v>70.88</v>
      </c>
      <c r="D457">
        <f t="shared" si="196"/>
        <v>2519</v>
      </c>
      <c r="E457">
        <f t="shared" si="197"/>
        <v>4300.2257336343118</v>
      </c>
      <c r="F457">
        <f t="shared" si="198"/>
        <v>4659.330474040632</v>
      </c>
      <c r="G457">
        <f t="shared" si="199"/>
        <v>4577.4713318284421</v>
      </c>
      <c r="H457">
        <f t="shared" si="200"/>
        <v>2550.1183230184197</v>
      </c>
      <c r="I457">
        <f t="shared" si="201"/>
        <v>2701.1216614836344</v>
      </c>
      <c r="J457">
        <f t="shared" si="202"/>
        <v>46.581200286370887</v>
      </c>
      <c r="K457">
        <f t="shared" si="203"/>
        <v>16.381317619252187</v>
      </c>
      <c r="L457">
        <f t="shared" si="204"/>
        <v>54.685879014669403</v>
      </c>
      <c r="M457">
        <f t="shared" si="205"/>
        <v>18.378770681712862</v>
      </c>
      <c r="N457">
        <f t="shared" si="206"/>
        <v>17.92833765124368</v>
      </c>
      <c r="O457">
        <f t="shared" si="207"/>
        <v>21.952673200296253</v>
      </c>
      <c r="P457" s="11">
        <f t="shared" si="208"/>
        <v>33.30777029520965</v>
      </c>
      <c r="Q457">
        <f t="shared" si="209"/>
        <v>43.043398223758885</v>
      </c>
      <c r="R457">
        <f t="shared" si="210"/>
        <v>0.3023192180299506</v>
      </c>
      <c r="S457">
        <f t="shared" si="211"/>
        <v>0.17100863189363569</v>
      </c>
      <c r="T457" s="14">
        <f t="shared" si="212"/>
        <v>17.914060378462477</v>
      </c>
      <c r="U457" s="14">
        <f t="shared" si="213"/>
        <v>24.525754834961752</v>
      </c>
      <c r="V457">
        <f t="shared" si="214"/>
        <v>43.675854775000005</v>
      </c>
      <c r="W457">
        <f t="shared" si="215"/>
        <v>87.861991875000001</v>
      </c>
      <c r="X457">
        <f t="shared" si="216"/>
        <v>87.298050089718274</v>
      </c>
      <c r="Y457">
        <f t="shared" si="217"/>
        <v>109.72015032140797</v>
      </c>
      <c r="Z457">
        <v>92.33</v>
      </c>
      <c r="AA457">
        <f t="shared" si="218"/>
        <v>0.34369586023915388</v>
      </c>
      <c r="AB457">
        <f t="shared" si="223"/>
        <v>87.298050089718259</v>
      </c>
      <c r="AC457">
        <f t="shared" si="219"/>
        <v>109.72015032140797</v>
      </c>
      <c r="AD457">
        <f t="shared" si="220"/>
        <v>87.861991875000001</v>
      </c>
      <c r="AE457">
        <f t="shared" si="221"/>
        <v>15.829338833612848</v>
      </c>
      <c r="AF457">
        <f t="shared" si="222"/>
        <v>20.45614368644787</v>
      </c>
    </row>
    <row r="458" spans="1:32" x14ac:dyDescent="0.25">
      <c r="A458">
        <v>3667</v>
      </c>
      <c r="B458">
        <v>2.496</v>
      </c>
      <c r="C458">
        <v>74.075999999999993</v>
      </c>
      <c r="D458">
        <f t="shared" si="196"/>
        <v>2496</v>
      </c>
      <c r="E458">
        <f t="shared" si="197"/>
        <v>4114.6930179815326</v>
      </c>
      <c r="F458">
        <f t="shared" si="198"/>
        <v>4527.4352664830722</v>
      </c>
      <c r="G458">
        <f t="shared" si="199"/>
        <v>4403.7756034343111</v>
      </c>
      <c r="H458">
        <f t="shared" si="200"/>
        <v>2464.2139407888862</v>
      </c>
      <c r="I458">
        <f t="shared" si="201"/>
        <v>2645.4642122371197</v>
      </c>
      <c r="J458">
        <f t="shared" si="202"/>
        <v>42.259023786036025</v>
      </c>
      <c r="K458">
        <f t="shared" si="203"/>
        <v>15.156586463561817</v>
      </c>
      <c r="L458">
        <f t="shared" si="204"/>
        <v>51.162184550117836</v>
      </c>
      <c r="M458">
        <f t="shared" si="205"/>
        <v>17.468208321975503</v>
      </c>
      <c r="N458">
        <f t="shared" si="206"/>
        <v>16.22576790616683</v>
      </c>
      <c r="O458">
        <f t="shared" si="207"/>
        <v>19.502566341693445</v>
      </c>
      <c r="P458" s="11">
        <f t="shared" si="208"/>
        <v>30.970653089244443</v>
      </c>
      <c r="Q458">
        <f t="shared" si="209"/>
        <v>40.923523510155228</v>
      </c>
      <c r="R458">
        <f t="shared" si="210"/>
        <v>0.28940731437633427</v>
      </c>
      <c r="S458">
        <f t="shared" si="211"/>
        <v>0.17137152121870083</v>
      </c>
      <c r="T458" s="14">
        <f t="shared" si="212"/>
        <v>16.386520943596288</v>
      </c>
      <c r="U458" s="14">
        <f t="shared" si="213"/>
        <v>23.054282628072947</v>
      </c>
      <c r="V458">
        <f t="shared" si="214"/>
        <v>43.677343640000004</v>
      </c>
      <c r="W458">
        <f t="shared" si="215"/>
        <v>87.864986999999999</v>
      </c>
      <c r="X458">
        <f t="shared" si="216"/>
        <v>85.762885661892739</v>
      </c>
      <c r="Y458">
        <f t="shared" si="217"/>
        <v>107.07409981470285</v>
      </c>
      <c r="Z458">
        <v>89.186999999999998</v>
      </c>
      <c r="AA458">
        <f t="shared" si="218"/>
        <v>0.3056178141771968</v>
      </c>
      <c r="AB458">
        <f t="shared" si="223"/>
        <v>85.762885661892739</v>
      </c>
      <c r="AC458">
        <f t="shared" si="219"/>
        <v>107.07409981470285</v>
      </c>
      <c r="AD458">
        <f t="shared" si="220"/>
        <v>87.864986999999999</v>
      </c>
      <c r="AE458">
        <f t="shared" si="221"/>
        <v>14.374673371192747</v>
      </c>
      <c r="AF458">
        <f t="shared" si="222"/>
        <v>18.994184009025684</v>
      </c>
    </row>
    <row r="459" spans="1:32" x14ac:dyDescent="0.25">
      <c r="A459">
        <v>3667.125</v>
      </c>
      <c r="B459">
        <v>2.444</v>
      </c>
      <c r="C459">
        <v>76.914000000000001</v>
      </c>
      <c r="D459">
        <f t="shared" si="196"/>
        <v>2444</v>
      </c>
      <c r="E459">
        <f t="shared" si="197"/>
        <v>3962.8676183789689</v>
      </c>
      <c r="F459">
        <f t="shared" si="198"/>
        <v>4419.5025899056081</v>
      </c>
      <c r="G459">
        <f t="shared" si="199"/>
        <v>4261.6366643263909</v>
      </c>
      <c r="H459">
        <f t="shared" si="200"/>
        <v>2390.9838260472025</v>
      </c>
      <c r="I459">
        <f t="shared" si="201"/>
        <v>2598.0184208959827</v>
      </c>
      <c r="J459">
        <f t="shared" si="202"/>
        <v>38.381357495386894</v>
      </c>
      <c r="K459">
        <f t="shared" si="203"/>
        <v>13.971868136288814</v>
      </c>
      <c r="L459">
        <f t="shared" si="204"/>
        <v>47.736215679493732</v>
      </c>
      <c r="M459">
        <f t="shared" si="205"/>
        <v>16.496266104229505</v>
      </c>
      <c r="N459">
        <f t="shared" si="206"/>
        <v>14.743683471034721</v>
      </c>
      <c r="O459">
        <f t="shared" si="207"/>
        <v>17.424610962096899</v>
      </c>
      <c r="P459" s="11">
        <f t="shared" si="208"/>
        <v>28.662485624325001</v>
      </c>
      <c r="Q459">
        <f t="shared" si="209"/>
        <v>38.653273480661383</v>
      </c>
      <c r="R459">
        <f t="shared" si="210"/>
        <v>0.27888346810735087</v>
      </c>
      <c r="S459">
        <f t="shared" si="211"/>
        <v>0.17157644149396331</v>
      </c>
      <c r="T459" s="14">
        <f t="shared" si="212"/>
        <v>14.903170310313639</v>
      </c>
      <c r="U459" s="14">
        <f t="shared" si="213"/>
        <v>21.497372307857667</v>
      </c>
      <c r="V459">
        <f t="shared" si="214"/>
        <v>43.678832504999995</v>
      </c>
      <c r="W459">
        <f t="shared" si="215"/>
        <v>87.867982124999997</v>
      </c>
      <c r="X459">
        <f t="shared" si="216"/>
        <v>84.238912526316753</v>
      </c>
      <c r="Y459">
        <f t="shared" si="217"/>
        <v>104.36435717347675</v>
      </c>
      <c r="Z459">
        <v>86.628</v>
      </c>
      <c r="AA459">
        <f t="shared" si="218"/>
        <v>0.27461503979840324</v>
      </c>
      <c r="AB459">
        <f t="shared" si="223"/>
        <v>84.238912526316739</v>
      </c>
      <c r="AC459">
        <f t="shared" si="219"/>
        <v>104.36435717347675</v>
      </c>
      <c r="AD459">
        <f t="shared" si="220"/>
        <v>87.867982124999997</v>
      </c>
      <c r="AE459">
        <f t="shared" si="221"/>
        <v>13.044184084668382</v>
      </c>
      <c r="AF459">
        <f t="shared" si="222"/>
        <v>17.590952207190213</v>
      </c>
    </row>
    <row r="460" spans="1:32" x14ac:dyDescent="0.25">
      <c r="A460">
        <v>3667.25</v>
      </c>
      <c r="B460">
        <v>2.4129999999999998</v>
      </c>
      <c r="C460">
        <v>78.153999999999996</v>
      </c>
      <c r="D460">
        <f t="shared" si="196"/>
        <v>2413</v>
      </c>
      <c r="E460">
        <f t="shared" si="197"/>
        <v>3899.9923228497582</v>
      </c>
      <c r="F460">
        <f t="shared" si="198"/>
        <v>4374.8045423138929</v>
      </c>
      <c r="G460">
        <f t="shared" si="199"/>
        <v>4202.7728126519432</v>
      </c>
      <c r="H460">
        <f t="shared" si="200"/>
        <v>2359.8320283507328</v>
      </c>
      <c r="I460">
        <f t="shared" si="201"/>
        <v>2577.83517116844</v>
      </c>
      <c r="J460">
        <f t="shared" si="202"/>
        <v>36.701585505426657</v>
      </c>
      <c r="K460">
        <f t="shared" si="203"/>
        <v>13.437531778498229</v>
      </c>
      <c r="L460">
        <f t="shared" si="204"/>
        <v>46.182201372465499</v>
      </c>
      <c r="M460">
        <f t="shared" si="205"/>
        <v>16.034950051517516</v>
      </c>
      <c r="N460">
        <f t="shared" si="206"/>
        <v>14.112301269430468</v>
      </c>
      <c r="O460">
        <f t="shared" si="207"/>
        <v>16.553819705664665</v>
      </c>
      <c r="P460" s="11">
        <f t="shared" si="208"/>
        <v>27.61190286967534</v>
      </c>
      <c r="Q460">
        <f t="shared" si="209"/>
        <v>37.574970813733501</v>
      </c>
      <c r="R460">
        <f t="shared" si="210"/>
        <v>0.27454940301907643</v>
      </c>
      <c r="S460">
        <f t="shared" si="211"/>
        <v>0.17165849263676006</v>
      </c>
      <c r="T460" s="14">
        <f t="shared" si="212"/>
        <v>14.23674116946129</v>
      </c>
      <c r="U460" s="14">
        <f t="shared" si="213"/>
        <v>20.764993784147133</v>
      </c>
      <c r="V460">
        <f t="shared" si="214"/>
        <v>43.680321370000001</v>
      </c>
      <c r="W460">
        <f t="shared" si="215"/>
        <v>87.870977249999996</v>
      </c>
      <c r="X460">
        <f t="shared" si="216"/>
        <v>83.542585967549542</v>
      </c>
      <c r="Y460">
        <f t="shared" si="217"/>
        <v>103.10522503040092</v>
      </c>
      <c r="Z460">
        <v>85.097999999999999</v>
      </c>
      <c r="AA460">
        <f t="shared" si="218"/>
        <v>0.25607879720381388</v>
      </c>
      <c r="AB460">
        <f t="shared" si="223"/>
        <v>83.54258596754957</v>
      </c>
      <c r="AC460">
        <f t="shared" si="219"/>
        <v>103.10522503040093</v>
      </c>
      <c r="AD460">
        <f t="shared" si="220"/>
        <v>87.870977249999996</v>
      </c>
      <c r="AE460">
        <f t="shared" si="221"/>
        <v>12.416786914779292</v>
      </c>
      <c r="AF460">
        <f t="shared" si="222"/>
        <v>16.897075443343606</v>
      </c>
    </row>
    <row r="461" spans="1:32" x14ac:dyDescent="0.25">
      <c r="A461">
        <v>3667.375</v>
      </c>
      <c r="B461">
        <v>2.4140000000000001</v>
      </c>
      <c r="C461">
        <v>77.418000000000006</v>
      </c>
      <c r="D461">
        <f t="shared" si="196"/>
        <v>2414</v>
      </c>
      <c r="E461">
        <f t="shared" si="197"/>
        <v>3937.0688987057274</v>
      </c>
      <c r="F461">
        <f t="shared" si="198"/>
        <v>4401.1622800899013</v>
      </c>
      <c r="G461">
        <f t="shared" si="199"/>
        <v>4237.4839029683017</v>
      </c>
      <c r="H461">
        <f t="shared" si="200"/>
        <v>2378.2619706984715</v>
      </c>
      <c r="I461">
        <f t="shared" si="201"/>
        <v>2589.7759308155396</v>
      </c>
      <c r="J461">
        <f t="shared" si="202"/>
        <v>37.418234792758405</v>
      </c>
      <c r="K461">
        <f t="shared" si="203"/>
        <v>13.653897823067174</v>
      </c>
      <c r="L461">
        <f t="shared" si="204"/>
        <v>46.759733809466333</v>
      </c>
      <c r="M461">
        <f t="shared" si="205"/>
        <v>16.190551643601228</v>
      </c>
      <c r="N461">
        <f t="shared" si="206"/>
        <v>14.378630522263876</v>
      </c>
      <c r="O461">
        <f t="shared" si="207"/>
        <v>16.941622987659585</v>
      </c>
      <c r="P461" s="11">
        <f t="shared" si="208"/>
        <v>28.029086339304087</v>
      </c>
      <c r="Q461">
        <f t="shared" si="209"/>
        <v>37.938009842364536</v>
      </c>
      <c r="R461">
        <f t="shared" si="210"/>
        <v>0.27710298063808436</v>
      </c>
      <c r="S461">
        <f t="shared" si="211"/>
        <v>0.17160954973879042</v>
      </c>
      <c r="T461" s="14">
        <f t="shared" si="212"/>
        <v>14.50070712350416</v>
      </c>
      <c r="U461" s="14">
        <f t="shared" si="213"/>
        <v>21.011046886176668</v>
      </c>
      <c r="V461">
        <f t="shared" si="214"/>
        <v>43.681810235</v>
      </c>
      <c r="W461">
        <f t="shared" si="215"/>
        <v>87.873972374999994</v>
      </c>
      <c r="X461">
        <f t="shared" si="216"/>
        <v>83.811388890034536</v>
      </c>
      <c r="Y461">
        <f t="shared" si="217"/>
        <v>103.56386189522804</v>
      </c>
      <c r="Z461">
        <v>84.741</v>
      </c>
      <c r="AA461">
        <f t="shared" si="218"/>
        <v>0.25175367393174303</v>
      </c>
      <c r="AB461">
        <f t="shared" si="223"/>
        <v>83.811388890034536</v>
      </c>
      <c r="AC461">
        <f t="shared" si="219"/>
        <v>103.56386189522804</v>
      </c>
      <c r="AD461">
        <f t="shared" si="220"/>
        <v>87.873972374999994</v>
      </c>
      <c r="AE461">
        <f t="shared" si="221"/>
        <v>12.569031470576068</v>
      </c>
      <c r="AF461">
        <f t="shared" si="222"/>
        <v>17.012471754066588</v>
      </c>
    </row>
    <row r="462" spans="1:32" x14ac:dyDescent="0.25">
      <c r="A462">
        <v>3667.5</v>
      </c>
      <c r="B462">
        <v>2.4420000000000002</v>
      </c>
      <c r="C462">
        <v>74.817999999999998</v>
      </c>
      <c r="D462">
        <f t="shared" si="196"/>
        <v>2442</v>
      </c>
      <c r="E462">
        <f t="shared" si="197"/>
        <v>4073.8859632708709</v>
      </c>
      <c r="F462">
        <f t="shared" si="198"/>
        <v>4498.4255312892628</v>
      </c>
      <c r="G462">
        <f t="shared" si="199"/>
        <v>4365.572038814189</v>
      </c>
      <c r="H462">
        <f t="shared" si="200"/>
        <v>2444.8004041213335</v>
      </c>
      <c r="I462">
        <f t="shared" si="201"/>
        <v>2632.8861818302121</v>
      </c>
      <c r="J462">
        <f t="shared" si="202"/>
        <v>40.528767387517924</v>
      </c>
      <c r="K462">
        <f t="shared" si="203"/>
        <v>14.595953697052064</v>
      </c>
      <c r="L462">
        <f t="shared" si="204"/>
        <v>49.415902380275519</v>
      </c>
      <c r="M462">
        <f t="shared" si="205"/>
        <v>16.928162916685778</v>
      </c>
      <c r="N462">
        <f t="shared" si="206"/>
        <v>15.559576546903962</v>
      </c>
      <c r="O462">
        <f t="shared" si="207"/>
        <v>18.620194171023112</v>
      </c>
      <c r="P462" s="11">
        <f t="shared" si="208"/>
        <v>29.856691192275832</v>
      </c>
      <c r="Q462">
        <f t="shared" si="209"/>
        <v>39.660346302896748</v>
      </c>
      <c r="R462">
        <f t="shared" si="210"/>
        <v>0.28657263445324471</v>
      </c>
      <c r="S462">
        <f t="shared" si="211"/>
        <v>0.17143090180814266</v>
      </c>
      <c r="T462" s="14">
        <f t="shared" si="212"/>
        <v>15.667403359403417</v>
      </c>
      <c r="U462" s="14">
        <f t="shared" si="213"/>
        <v>22.185540695476448</v>
      </c>
      <c r="V462">
        <f t="shared" si="214"/>
        <v>43.683299099999999</v>
      </c>
      <c r="W462">
        <f t="shared" si="215"/>
        <v>87.876967500000006</v>
      </c>
      <c r="X462">
        <f t="shared" si="216"/>
        <v>85.013360752690446</v>
      </c>
      <c r="Y462">
        <f t="shared" si="217"/>
        <v>105.6657195110471</v>
      </c>
      <c r="Z462">
        <v>85.56</v>
      </c>
      <c r="AA462">
        <f t="shared" si="218"/>
        <v>0.26167601555590558</v>
      </c>
      <c r="AB462">
        <f t="shared" si="223"/>
        <v>85.01336075269046</v>
      </c>
      <c r="AC462">
        <f t="shared" si="219"/>
        <v>105.66571951104712</v>
      </c>
      <c r="AD462">
        <f t="shared" si="220"/>
        <v>87.876967500000006</v>
      </c>
      <c r="AE462">
        <f t="shared" si="221"/>
        <v>13.474986693859472</v>
      </c>
      <c r="AF462">
        <f t="shared" si="222"/>
        <v>17.899593604118191</v>
      </c>
    </row>
    <row r="463" spans="1:32" x14ac:dyDescent="0.25">
      <c r="A463">
        <v>3667.625</v>
      </c>
      <c r="B463">
        <v>2.4860000000000002</v>
      </c>
      <c r="C463">
        <v>70.858999999999995</v>
      </c>
      <c r="D463">
        <f t="shared" si="196"/>
        <v>2486</v>
      </c>
      <c r="E463">
        <f t="shared" si="197"/>
        <v>4301.5001622941336</v>
      </c>
      <c r="F463">
        <f t="shared" si="198"/>
        <v>4660.2364653748991</v>
      </c>
      <c r="G463">
        <f t="shared" si="199"/>
        <v>4578.6644519397669</v>
      </c>
      <c r="H463">
        <f t="shared" si="200"/>
        <v>2550.6954937378305</v>
      </c>
      <c r="I463">
        <f t="shared" si="201"/>
        <v>2701.4956103927402</v>
      </c>
      <c r="J463">
        <f t="shared" si="202"/>
        <v>45.998218464494116</v>
      </c>
      <c r="K463">
        <f t="shared" si="203"/>
        <v>16.174034089411343</v>
      </c>
      <c r="L463">
        <f t="shared" si="204"/>
        <v>53.9904605282399</v>
      </c>
      <c r="M463">
        <f t="shared" si="205"/>
        <v>18.14302323296651</v>
      </c>
      <c r="N463">
        <f t="shared" si="206"/>
        <v>17.704414062306881</v>
      </c>
      <c r="O463">
        <f t="shared" si="207"/>
        <v>21.681098492982557</v>
      </c>
      <c r="P463" s="11">
        <f t="shared" si="208"/>
        <v>32.885146308443765</v>
      </c>
      <c r="Q463">
        <f t="shared" si="209"/>
        <v>42.491157480034651</v>
      </c>
      <c r="R463">
        <f t="shared" si="210"/>
        <v>0.30240792827666491</v>
      </c>
      <c r="S463">
        <f t="shared" si="211"/>
        <v>0.17100543096992607</v>
      </c>
      <c r="T463" s="14">
        <f t="shared" si="212"/>
        <v>17.635992095437651</v>
      </c>
      <c r="U463" s="14">
        <f t="shared" si="213"/>
        <v>24.14082094472748</v>
      </c>
      <c r="V463">
        <f t="shared" si="214"/>
        <v>43.684787965000005</v>
      </c>
      <c r="W463">
        <f t="shared" si="215"/>
        <v>87.879962625000005</v>
      </c>
      <c r="X463">
        <f t="shared" si="216"/>
        <v>87.021631315568015</v>
      </c>
      <c r="Y463">
        <f t="shared" si="217"/>
        <v>109.15611965978715</v>
      </c>
      <c r="Z463">
        <v>87.546000000000006</v>
      </c>
      <c r="AA463">
        <f t="shared" si="218"/>
        <v>0.28573678535515695</v>
      </c>
      <c r="AB463">
        <f t="shared" si="223"/>
        <v>87.02163131556803</v>
      </c>
      <c r="AC463">
        <f t="shared" si="219"/>
        <v>109.15611965978718</v>
      </c>
      <c r="AD463">
        <f t="shared" si="220"/>
        <v>87.879962625000005</v>
      </c>
      <c r="AE463">
        <f t="shared" si="221"/>
        <v>15.07257453003146</v>
      </c>
      <c r="AF463">
        <f t="shared" si="222"/>
        <v>19.475392688786073</v>
      </c>
    </row>
    <row r="464" spans="1:32" x14ac:dyDescent="0.25">
      <c r="A464">
        <v>3667.75</v>
      </c>
      <c r="B464">
        <v>2.5139999999999998</v>
      </c>
      <c r="C464">
        <v>68.143000000000001</v>
      </c>
      <c r="D464">
        <f t="shared" si="196"/>
        <v>2514</v>
      </c>
      <c r="E464">
        <f t="shared" si="197"/>
        <v>4472.9465975962312</v>
      </c>
      <c r="F464">
        <f t="shared" si="198"/>
        <v>4782.117736231161</v>
      </c>
      <c r="G464">
        <f t="shared" si="199"/>
        <v>4739.1726046695912</v>
      </c>
      <c r="H464">
        <f t="shared" si="200"/>
        <v>2626.8224299671292</v>
      </c>
      <c r="I464">
        <f t="shared" si="201"/>
        <v>2750.8182523757032</v>
      </c>
      <c r="J464">
        <f t="shared" si="202"/>
        <v>50.298229680078521</v>
      </c>
      <c r="K464">
        <f t="shared" si="203"/>
        <v>17.34709294154613</v>
      </c>
      <c r="L464">
        <f t="shared" si="204"/>
        <v>57.491786208546081</v>
      </c>
      <c r="M464">
        <f t="shared" si="205"/>
        <v>19.023440658814742</v>
      </c>
      <c r="N464">
        <f t="shared" si="206"/>
        <v>19.444904890916597</v>
      </c>
      <c r="O464">
        <f t="shared" si="207"/>
        <v>24.183002948917441</v>
      </c>
      <c r="P464" s="11">
        <f t="shared" si="208"/>
        <v>35.09566187348269</v>
      </c>
      <c r="Q464">
        <f t="shared" si="209"/>
        <v>44.532179775960735</v>
      </c>
      <c r="R464">
        <f t="shared" si="210"/>
        <v>0.31432340802977859</v>
      </c>
      <c r="S464">
        <f t="shared" si="211"/>
        <v>0.1704554547898309</v>
      </c>
      <c r="T464" s="14">
        <f t="shared" si="212"/>
        <v>19.099124201070577</v>
      </c>
      <c r="U464" s="14">
        <f t="shared" si="213"/>
        <v>25.569010857602496</v>
      </c>
      <c r="V464">
        <f t="shared" si="214"/>
        <v>43.686276830000004</v>
      </c>
      <c r="W464">
        <f t="shared" si="215"/>
        <v>87.882957750000003</v>
      </c>
      <c r="X464">
        <f t="shared" si="216"/>
        <v>88.493562814900201</v>
      </c>
      <c r="Y464">
        <f t="shared" si="217"/>
        <v>111.70216041865419</v>
      </c>
      <c r="Z464">
        <v>89.293000000000006</v>
      </c>
      <c r="AA464">
        <f t="shared" si="218"/>
        <v>0.30690202444845605</v>
      </c>
      <c r="AB464">
        <f t="shared" si="223"/>
        <v>88.493562814900216</v>
      </c>
      <c r="AC464">
        <f t="shared" si="219"/>
        <v>111.70216041865419</v>
      </c>
      <c r="AD464">
        <f t="shared" si="220"/>
        <v>87.882957750000003</v>
      </c>
      <c r="AE464">
        <f t="shared" si="221"/>
        <v>16.30239435873569</v>
      </c>
      <c r="AF464">
        <f t="shared" si="222"/>
        <v>20.685780452835886</v>
      </c>
    </row>
    <row r="465" spans="1:32" x14ac:dyDescent="0.25">
      <c r="A465">
        <v>3667.875</v>
      </c>
      <c r="B465">
        <v>2.5259999999999998</v>
      </c>
      <c r="C465">
        <v>67.741</v>
      </c>
      <c r="D465">
        <f t="shared" si="196"/>
        <v>2526</v>
      </c>
      <c r="E465">
        <f t="shared" si="197"/>
        <v>4499.4907072526239</v>
      </c>
      <c r="F465">
        <f t="shared" si="198"/>
        <v>4800.9879437858908</v>
      </c>
      <c r="G465">
        <f t="shared" si="199"/>
        <v>4764.0232001299064</v>
      </c>
      <c r="H465">
        <f t="shared" si="200"/>
        <v>2638.3472288304583</v>
      </c>
      <c r="I465">
        <f t="shared" si="201"/>
        <v>2758.2851695592535</v>
      </c>
      <c r="J465">
        <f t="shared" si="202"/>
        <v>51.139922393872766</v>
      </c>
      <c r="K465">
        <f t="shared" si="203"/>
        <v>17.583173028290208</v>
      </c>
      <c r="L465">
        <f t="shared" si="204"/>
        <v>58.222999707089507</v>
      </c>
      <c r="M465">
        <f t="shared" si="205"/>
        <v>19.218154255518172</v>
      </c>
      <c r="N465">
        <f t="shared" si="206"/>
        <v>19.786691196053162</v>
      </c>
      <c r="O465">
        <f t="shared" si="207"/>
        <v>24.663783114226664</v>
      </c>
      <c r="P465" s="11">
        <f t="shared" si="208"/>
        <v>35.544367778462629</v>
      </c>
      <c r="Q465">
        <f t="shared" si="209"/>
        <v>44.98379504558315</v>
      </c>
      <c r="R465">
        <f t="shared" si="210"/>
        <v>0.31616306677652878</v>
      </c>
      <c r="S465">
        <f t="shared" si="211"/>
        <v>0.17034639350620281</v>
      </c>
      <c r="T465" s="14">
        <f t="shared" si="212"/>
        <v>19.398706246586229</v>
      </c>
      <c r="U465" s="14">
        <f t="shared" si="213"/>
        <v>25.887045379161997</v>
      </c>
      <c r="V465">
        <f t="shared" si="214"/>
        <v>43.687765694999996</v>
      </c>
      <c r="W465">
        <f t="shared" si="215"/>
        <v>87.885952875000001</v>
      </c>
      <c r="X465">
        <f t="shared" si="216"/>
        <v>88.794693205687437</v>
      </c>
      <c r="Y465">
        <f t="shared" si="217"/>
        <v>112.2408413974196</v>
      </c>
      <c r="Z465">
        <v>90.260999999999996</v>
      </c>
      <c r="AA465">
        <f t="shared" si="218"/>
        <v>0.3186295295671242</v>
      </c>
      <c r="AB465">
        <f t="shared" si="223"/>
        <v>88.794693205687437</v>
      </c>
      <c r="AC465">
        <f t="shared" si="219"/>
        <v>112.2408413974196</v>
      </c>
      <c r="AD465">
        <f t="shared" si="220"/>
        <v>87.885952875000001</v>
      </c>
      <c r="AE465">
        <f t="shared" si="221"/>
        <v>16.632404428927103</v>
      </c>
      <c r="AF465">
        <f t="shared" si="222"/>
        <v>21.049429732703125</v>
      </c>
    </row>
    <row r="466" spans="1:32" x14ac:dyDescent="0.25">
      <c r="A466">
        <v>3668</v>
      </c>
      <c r="B466">
        <v>2.52</v>
      </c>
      <c r="C466">
        <v>69.355999999999995</v>
      </c>
      <c r="D466">
        <f t="shared" si="196"/>
        <v>2520</v>
      </c>
      <c r="E466">
        <f t="shared" si="197"/>
        <v>4394.7171117134785</v>
      </c>
      <c r="F466">
        <f t="shared" si="198"/>
        <v>4726.5043947171116</v>
      </c>
      <c r="G466">
        <f t="shared" si="199"/>
        <v>4665.9341599861582</v>
      </c>
      <c r="H466">
        <f t="shared" si="200"/>
        <v>2592.4550135461468</v>
      </c>
      <c r="I466">
        <f t="shared" si="201"/>
        <v>2728.5516032765481</v>
      </c>
      <c r="J466">
        <f t="shared" si="202"/>
        <v>48.670116999807895</v>
      </c>
      <c r="K466">
        <f t="shared" si="203"/>
        <v>16.936473953096591</v>
      </c>
      <c r="L466">
        <f t="shared" si="204"/>
        <v>56.296406359066026</v>
      </c>
      <c r="M466">
        <f t="shared" si="205"/>
        <v>18.761384506392414</v>
      </c>
      <c r="N466">
        <f t="shared" si="206"/>
        <v>18.773637346281198</v>
      </c>
      <c r="O466">
        <f t="shared" si="207"/>
        <v>23.188558682192049</v>
      </c>
      <c r="P466" s="11">
        <f t="shared" si="208"/>
        <v>34.344582413255807</v>
      </c>
      <c r="Q466">
        <f t="shared" si="209"/>
        <v>43.929318489848534</v>
      </c>
      <c r="R466">
        <f t="shared" si="210"/>
        <v>0.30889230294320896</v>
      </c>
      <c r="S466">
        <f t="shared" si="211"/>
        <v>0.17073765198087709</v>
      </c>
      <c r="T466" s="14">
        <f t="shared" si="212"/>
        <v>18.599591121060858</v>
      </c>
      <c r="U466" s="14">
        <f t="shared" si="213"/>
        <v>25.145597694791988</v>
      </c>
      <c r="V466">
        <f t="shared" si="214"/>
        <v>43.689254559999995</v>
      </c>
      <c r="W466">
        <f t="shared" si="215"/>
        <v>87.888947999999999</v>
      </c>
      <c r="X466">
        <f t="shared" si="216"/>
        <v>88.001414796257279</v>
      </c>
      <c r="Y466">
        <f t="shared" si="217"/>
        <v>110.89030389405603</v>
      </c>
      <c r="Z466">
        <v>90.671000000000006</v>
      </c>
      <c r="AA466">
        <f t="shared" si="218"/>
        <v>0.32359675797482473</v>
      </c>
      <c r="AB466">
        <f t="shared" si="223"/>
        <v>88.001414796257265</v>
      </c>
      <c r="AC466">
        <f t="shared" si="219"/>
        <v>110.890303894056</v>
      </c>
      <c r="AD466">
        <f t="shared" si="220"/>
        <v>87.888947999999999</v>
      </c>
      <c r="AE466">
        <f t="shared" si="221"/>
        <v>16.120742099158484</v>
      </c>
      <c r="AF466">
        <f t="shared" si="222"/>
        <v>20.619648404672766</v>
      </c>
    </row>
    <row r="467" spans="1:32" x14ac:dyDescent="0.25">
      <c r="A467">
        <v>3668.125</v>
      </c>
      <c r="B467">
        <v>2.4940000000000002</v>
      </c>
      <c r="C467">
        <v>72.131</v>
      </c>
      <c r="D467">
        <f t="shared" si="196"/>
        <v>2494</v>
      </c>
      <c r="E467">
        <f t="shared" si="197"/>
        <v>4225.6450070011506</v>
      </c>
      <c r="F467">
        <f t="shared" si="198"/>
        <v>4606.3110354771179</v>
      </c>
      <c r="G467">
        <f t="shared" si="199"/>
        <v>4507.6488555544774</v>
      </c>
      <c r="H467">
        <f t="shared" si="200"/>
        <v>2516.040385586999</v>
      </c>
      <c r="I467">
        <f t="shared" si="201"/>
        <v>2679.0425658218169</v>
      </c>
      <c r="J467">
        <f t="shared" si="202"/>
        <v>44.533052858633226</v>
      </c>
      <c r="K467">
        <f t="shared" si="203"/>
        <v>15.788165299430508</v>
      </c>
      <c r="L467">
        <f t="shared" si="204"/>
        <v>52.917944780762348</v>
      </c>
      <c r="M467">
        <f t="shared" si="205"/>
        <v>17.900109059295946</v>
      </c>
      <c r="N467">
        <f t="shared" si="206"/>
        <v>17.117726662170455</v>
      </c>
      <c r="O467">
        <f t="shared" si="207"/>
        <v>20.809484560139964</v>
      </c>
      <c r="P467" s="11">
        <f t="shared" si="208"/>
        <v>32.16693602882448</v>
      </c>
      <c r="Q467">
        <f t="shared" si="209"/>
        <v>41.928396477940609</v>
      </c>
      <c r="R467">
        <f t="shared" si="210"/>
        <v>0.29712693733644246</v>
      </c>
      <c r="S467">
        <f t="shared" si="211"/>
        <v>0.17117712353171963</v>
      </c>
      <c r="T467" s="14">
        <f t="shared" si="212"/>
        <v>17.165287618033375</v>
      </c>
      <c r="U467" s="14">
        <f t="shared" si="213"/>
        <v>23.749710945570339</v>
      </c>
      <c r="V467">
        <f t="shared" si="214"/>
        <v>43.690743425000008</v>
      </c>
      <c r="W467">
        <f t="shared" si="215"/>
        <v>87.891943124999997</v>
      </c>
      <c r="X467">
        <f t="shared" si="216"/>
        <v>86.561157289775153</v>
      </c>
      <c r="Y467">
        <f t="shared" si="217"/>
        <v>108.3992903421162</v>
      </c>
      <c r="Z467">
        <v>91.052000000000007</v>
      </c>
      <c r="AA467">
        <f t="shared" si="218"/>
        <v>0.32821264583661464</v>
      </c>
      <c r="AB467">
        <f t="shared" si="223"/>
        <v>86.561157289775153</v>
      </c>
      <c r="AC467">
        <f t="shared" si="219"/>
        <v>108.3992903421162</v>
      </c>
      <c r="AD467">
        <f t="shared" si="220"/>
        <v>87.891943124999997</v>
      </c>
      <c r="AE467">
        <f t="shared" si="221"/>
        <v>15.141899605698484</v>
      </c>
      <c r="AF467">
        <f t="shared" si="222"/>
        <v>19.73689907947691</v>
      </c>
    </row>
    <row r="468" spans="1:32" x14ac:dyDescent="0.25">
      <c r="A468">
        <v>3668.25</v>
      </c>
      <c r="B468">
        <v>2.4500000000000002</v>
      </c>
      <c r="C468">
        <v>74.855000000000004</v>
      </c>
      <c r="D468">
        <f t="shared" si="196"/>
        <v>2450</v>
      </c>
      <c r="E468">
        <f t="shared" si="197"/>
        <v>4071.8722864204128</v>
      </c>
      <c r="F468">
        <f t="shared" si="198"/>
        <v>4496.9940084162708</v>
      </c>
      <c r="G468">
        <f t="shared" si="199"/>
        <v>4363.6868345467901</v>
      </c>
      <c r="H468">
        <f t="shared" si="200"/>
        <v>2443.8373900644492</v>
      </c>
      <c r="I468">
        <f t="shared" si="201"/>
        <v>2632.2622450227568</v>
      </c>
      <c r="J468">
        <f t="shared" si="202"/>
        <v>40.621352596450571</v>
      </c>
      <c r="K468">
        <f t="shared" si="203"/>
        <v>14.632235913238697</v>
      </c>
      <c r="L468">
        <f t="shared" si="204"/>
        <v>49.54624002374301</v>
      </c>
      <c r="M468">
        <f t="shared" si="205"/>
        <v>16.975571090101997</v>
      </c>
      <c r="N468">
        <f t="shared" si="206"/>
        <v>15.595097843539016</v>
      </c>
      <c r="O468">
        <f t="shared" si="207"/>
        <v>18.658618867322701</v>
      </c>
      <c r="P468" s="11">
        <f t="shared" si="208"/>
        <v>29.932469947300376</v>
      </c>
      <c r="Q468">
        <f t="shared" si="209"/>
        <v>39.771512520380554</v>
      </c>
      <c r="R468">
        <f t="shared" si="210"/>
        <v>0.28643284707074157</v>
      </c>
      <c r="S468">
        <f t="shared" si="211"/>
        <v>0.17143371228230014</v>
      </c>
      <c r="T468" s="14">
        <f t="shared" si="212"/>
        <v>15.716133573140233</v>
      </c>
      <c r="U468" s="14">
        <f t="shared" si="213"/>
        <v>22.261747679024996</v>
      </c>
      <c r="V468">
        <f t="shared" si="214"/>
        <v>43.692232290000007</v>
      </c>
      <c r="W468">
        <f t="shared" si="215"/>
        <v>87.894938249999996</v>
      </c>
      <c r="X468">
        <f t="shared" si="216"/>
        <v>85.081038410665741</v>
      </c>
      <c r="Y468">
        <f t="shared" si="217"/>
        <v>105.79123514059017</v>
      </c>
      <c r="Z468">
        <v>91.875</v>
      </c>
      <c r="AA468">
        <f t="shared" si="218"/>
        <v>0.33818344822573027</v>
      </c>
      <c r="AB468">
        <f t="shared" si="223"/>
        <v>85.081038410665741</v>
      </c>
      <c r="AC468">
        <f t="shared" si="219"/>
        <v>105.79123514059017</v>
      </c>
      <c r="AD468">
        <f t="shared" si="220"/>
        <v>87.894938249999996</v>
      </c>
      <c r="AE468">
        <f t="shared" si="221"/>
        <v>14.17712045127254</v>
      </c>
      <c r="AF468">
        <f t="shared" si="222"/>
        <v>18.837253475020447</v>
      </c>
    </row>
    <row r="469" spans="1:32" x14ac:dyDescent="0.25">
      <c r="A469">
        <v>3668.375</v>
      </c>
      <c r="B469">
        <v>2.4350000000000001</v>
      </c>
      <c r="C469">
        <v>76.022000000000006</v>
      </c>
      <c r="D469">
        <f t="shared" si="196"/>
        <v>2435</v>
      </c>
      <c r="E469">
        <f t="shared" si="197"/>
        <v>4009.365709926074</v>
      </c>
      <c r="F469">
        <f t="shared" si="198"/>
        <v>4452.5580831864463</v>
      </c>
      <c r="G469">
        <f t="shared" si="199"/>
        <v>4305.1681776327905</v>
      </c>
      <c r="H469">
        <f t="shared" si="200"/>
        <v>2413.7051905637745</v>
      </c>
      <c r="I469">
        <f t="shared" si="201"/>
        <v>2612.7395929662694</v>
      </c>
      <c r="J469">
        <f t="shared" si="202"/>
        <v>39.142657619092013</v>
      </c>
      <c r="K469">
        <f t="shared" si="203"/>
        <v>14.186243638834224</v>
      </c>
      <c r="L469">
        <f t="shared" si="204"/>
        <v>48.27454093390272</v>
      </c>
      <c r="M469">
        <f t="shared" si="205"/>
        <v>16.622303919891387</v>
      </c>
      <c r="N469">
        <f t="shared" si="206"/>
        <v>15.029933094119947</v>
      </c>
      <c r="O469">
        <f t="shared" si="207"/>
        <v>17.858135596928772</v>
      </c>
      <c r="P469" s="11">
        <f t="shared" si="208"/>
        <v>29.06712940738543</v>
      </c>
      <c r="Q469">
        <f t="shared" si="209"/>
        <v>38.946624424821884</v>
      </c>
      <c r="R469">
        <f t="shared" si="210"/>
        <v>0.28209910707138336</v>
      </c>
      <c r="S469">
        <f t="shared" si="211"/>
        <v>0.17151703556014553</v>
      </c>
      <c r="T469" s="14">
        <f t="shared" si="212"/>
        <v>15.161334645616929</v>
      </c>
      <c r="U469" s="14">
        <f t="shared" si="213"/>
        <v>21.69741754214666</v>
      </c>
      <c r="V469">
        <f t="shared" si="214"/>
        <v>43.693721155000006</v>
      </c>
      <c r="W469">
        <f t="shared" si="215"/>
        <v>87.897933374999994</v>
      </c>
      <c r="X469">
        <f t="shared" si="216"/>
        <v>84.512760473157044</v>
      </c>
      <c r="Y469">
        <f t="shared" si="217"/>
        <v>104.79197125542453</v>
      </c>
      <c r="Z469">
        <v>91.938000000000002</v>
      </c>
      <c r="AA469">
        <f t="shared" si="218"/>
        <v>0.33894670527374282</v>
      </c>
      <c r="AB469">
        <f t="shared" si="223"/>
        <v>84.512760473157044</v>
      </c>
      <c r="AC469">
        <f t="shared" si="219"/>
        <v>104.79197125542453</v>
      </c>
      <c r="AD469">
        <f t="shared" si="220"/>
        <v>87.897933374999994</v>
      </c>
      <c r="AE469">
        <f t="shared" si="221"/>
        <v>13.773734119885855</v>
      </c>
      <c r="AF469">
        <f t="shared" si="222"/>
        <v>18.455226251486991</v>
      </c>
    </row>
    <row r="470" spans="1:32" x14ac:dyDescent="0.25">
      <c r="A470">
        <v>3668.5</v>
      </c>
      <c r="B470">
        <v>2.4350000000000001</v>
      </c>
      <c r="C470">
        <v>75.301000000000002</v>
      </c>
      <c r="D470">
        <f t="shared" si="196"/>
        <v>2435</v>
      </c>
      <c r="E470">
        <f t="shared" si="197"/>
        <v>4047.7550098936267</v>
      </c>
      <c r="F470">
        <f t="shared" si="198"/>
        <v>4479.8490365333791</v>
      </c>
      <c r="G470">
        <f t="shared" si="199"/>
        <v>4341.1082402624133</v>
      </c>
      <c r="H470">
        <f t="shared" si="200"/>
        <v>2432.2664724224287</v>
      </c>
      <c r="I470">
        <f t="shared" si="201"/>
        <v>2624.7654474824917</v>
      </c>
      <c r="J470">
        <f t="shared" si="202"/>
        <v>39.895820709989657</v>
      </c>
      <c r="K470">
        <f t="shared" si="203"/>
        <v>14.405265669639048</v>
      </c>
      <c r="L470">
        <f t="shared" si="204"/>
        <v>48.868130394964226</v>
      </c>
      <c r="M470">
        <f t="shared" si="205"/>
        <v>16.775673548215543</v>
      </c>
      <c r="N470">
        <f t="shared" si="206"/>
        <v>15.316783298533139</v>
      </c>
      <c r="O470">
        <f t="shared" si="207"/>
        <v>18.27725978466357</v>
      </c>
      <c r="P470" s="11">
        <f t="shared" si="208"/>
        <v>29.486576356049707</v>
      </c>
      <c r="Q470">
        <f t="shared" si="209"/>
        <v>39.304284606682849</v>
      </c>
      <c r="R470">
        <f t="shared" si="210"/>
        <v>0.28475943540164417</v>
      </c>
      <c r="S470">
        <f t="shared" si="211"/>
        <v>0.1714666625371867</v>
      </c>
      <c r="T470" s="14">
        <f t="shared" si="212"/>
        <v>15.429798634432396</v>
      </c>
      <c r="U470" s="14">
        <f t="shared" si="213"/>
        <v>21.941776320970845</v>
      </c>
      <c r="V470">
        <f t="shared" si="214"/>
        <v>43.695210020000012</v>
      </c>
      <c r="W470">
        <f t="shared" si="215"/>
        <v>87.900928500000006</v>
      </c>
      <c r="X470">
        <f t="shared" si="216"/>
        <v>84.78592253440975</v>
      </c>
      <c r="Y470">
        <f t="shared" si="217"/>
        <v>105.25224426323271</v>
      </c>
      <c r="Z470">
        <v>91.44</v>
      </c>
      <c r="AA470">
        <f t="shared" si="218"/>
        <v>0.33291334003707251</v>
      </c>
      <c r="AB470">
        <f t="shared" si="223"/>
        <v>84.78592253440975</v>
      </c>
      <c r="AC470">
        <f t="shared" si="219"/>
        <v>105.25224426323273</v>
      </c>
      <c r="AD470">
        <f t="shared" si="220"/>
        <v>87.900928500000006</v>
      </c>
      <c r="AE470">
        <f t="shared" si="221"/>
        <v>13.920604564629254</v>
      </c>
      <c r="AF470">
        <f t="shared" si="222"/>
        <v>18.555541921808125</v>
      </c>
    </row>
    <row r="471" spans="1:32" x14ac:dyDescent="0.25">
      <c r="A471">
        <v>3668.625</v>
      </c>
      <c r="B471">
        <v>2.464</v>
      </c>
      <c r="C471">
        <v>73.253</v>
      </c>
      <c r="D471">
        <f t="shared" si="196"/>
        <v>2464</v>
      </c>
      <c r="E471">
        <f t="shared" si="197"/>
        <v>4160.9217369937069</v>
      </c>
      <c r="F471">
        <f t="shared" si="198"/>
        <v>4560.2992628288257</v>
      </c>
      <c r="G471">
        <f t="shared" si="199"/>
        <v>4447.0549301735082</v>
      </c>
      <c r="H471">
        <f t="shared" si="200"/>
        <v>2485.9755230239552</v>
      </c>
      <c r="I471">
        <f t="shared" si="201"/>
        <v>2659.5635413672208</v>
      </c>
      <c r="J471">
        <f t="shared" si="202"/>
        <v>42.659896544216899</v>
      </c>
      <c r="K471">
        <f t="shared" si="203"/>
        <v>15.227703077846897</v>
      </c>
      <c r="L471">
        <f t="shared" si="204"/>
        <v>51.242155559196767</v>
      </c>
      <c r="M471">
        <f t="shared" si="205"/>
        <v>17.42855756012387</v>
      </c>
      <c r="N471">
        <f t="shared" si="206"/>
        <v>16.385040438949027</v>
      </c>
      <c r="O471">
        <f t="shared" si="207"/>
        <v>19.789214802169887</v>
      </c>
      <c r="P471" s="11">
        <f t="shared" si="208"/>
        <v>31.078371783167896</v>
      </c>
      <c r="Q471">
        <f t="shared" si="209"/>
        <v>40.828045276254315</v>
      </c>
      <c r="R471">
        <f t="shared" si="210"/>
        <v>0.29262213980766655</v>
      </c>
      <c r="S471">
        <f t="shared" si="211"/>
        <v>0.1712973129132592</v>
      </c>
      <c r="T471" s="14">
        <f t="shared" si="212"/>
        <v>16.456371333620648</v>
      </c>
      <c r="U471" s="14">
        <f t="shared" si="213"/>
        <v>22.988404631127008</v>
      </c>
      <c r="V471">
        <f t="shared" si="214"/>
        <v>43.696698885000004</v>
      </c>
      <c r="W471">
        <f t="shared" si="215"/>
        <v>87.903923625000004</v>
      </c>
      <c r="X471">
        <f t="shared" si="216"/>
        <v>85.842434959761377</v>
      </c>
      <c r="Y471">
        <f t="shared" si="217"/>
        <v>107.10527518311252</v>
      </c>
      <c r="Z471">
        <v>90.228999999999999</v>
      </c>
      <c r="AA471">
        <f t="shared" si="218"/>
        <v>0.31824184344749884</v>
      </c>
      <c r="AB471">
        <f t="shared" si="223"/>
        <v>85.842434959761377</v>
      </c>
      <c r="AC471">
        <f t="shared" si="219"/>
        <v>107.10527518311251</v>
      </c>
      <c r="AD471">
        <f t="shared" si="220"/>
        <v>87.903923625000004</v>
      </c>
      <c r="AE471">
        <f t="shared" si="221"/>
        <v>14.539100597577736</v>
      </c>
      <c r="AF471">
        <f t="shared" si="222"/>
        <v>19.100198093241694</v>
      </c>
    </row>
    <row r="472" spans="1:32" x14ac:dyDescent="0.25">
      <c r="A472">
        <v>3668.75</v>
      </c>
      <c r="B472">
        <v>2.4929999999999999</v>
      </c>
      <c r="C472">
        <v>70.680000000000007</v>
      </c>
      <c r="D472">
        <f t="shared" si="196"/>
        <v>2493</v>
      </c>
      <c r="E472">
        <f t="shared" si="197"/>
        <v>4312.39388794567</v>
      </c>
      <c r="F472">
        <f t="shared" si="198"/>
        <v>4667.9808149405771</v>
      </c>
      <c r="G472">
        <f t="shared" si="199"/>
        <v>4588.8631578947361</v>
      </c>
      <c r="H472">
        <f t="shared" si="200"/>
        <v>2555.6221413173535</v>
      </c>
      <c r="I472">
        <f t="shared" si="201"/>
        <v>2704.6875853595134</v>
      </c>
      <c r="J472">
        <f t="shared" si="202"/>
        <v>46.361675424664391</v>
      </c>
      <c r="K472">
        <f t="shared" si="203"/>
        <v>16.282292891274398</v>
      </c>
      <c r="L472">
        <f t="shared" si="204"/>
        <v>54.322581907412669</v>
      </c>
      <c r="M472">
        <f t="shared" si="205"/>
        <v>18.237129991453898</v>
      </c>
      <c r="N472">
        <f t="shared" si="206"/>
        <v>17.848321924504873</v>
      </c>
      <c r="O472">
        <f t="shared" si="207"/>
        <v>21.879776776953324</v>
      </c>
      <c r="P472" s="11">
        <f t="shared" si="208"/>
        <v>33.095259004988343</v>
      </c>
      <c r="Q472">
        <f t="shared" si="209"/>
        <v>42.71054120386512</v>
      </c>
      <c r="R472">
        <f t="shared" si="210"/>
        <v>0.30316617383523753</v>
      </c>
      <c r="S472">
        <f t="shared" si="211"/>
        <v>0.17097759416859193</v>
      </c>
      <c r="T472" s="14">
        <f t="shared" si="212"/>
        <v>17.774137243115899</v>
      </c>
      <c r="U472" s="14">
        <f t="shared" si="213"/>
        <v>24.293606176346739</v>
      </c>
      <c r="V472">
        <f t="shared" si="214"/>
        <v>43.698187750000002</v>
      </c>
      <c r="W472">
        <f t="shared" si="215"/>
        <v>87.906918750000003</v>
      </c>
      <c r="X472">
        <f t="shared" si="216"/>
        <v>87.182314069308219</v>
      </c>
      <c r="Y472">
        <f t="shared" si="217"/>
        <v>109.43161265888197</v>
      </c>
      <c r="Z472">
        <v>88.391000000000005</v>
      </c>
      <c r="AA472">
        <f t="shared" si="218"/>
        <v>0.29597412195151512</v>
      </c>
      <c r="AB472">
        <f t="shared" si="223"/>
        <v>87.182314069308219</v>
      </c>
      <c r="AC472">
        <f t="shared" si="219"/>
        <v>109.43161265888197</v>
      </c>
      <c r="AD472">
        <f t="shared" si="220"/>
        <v>87.906918750000003</v>
      </c>
      <c r="AE472">
        <f t="shared" si="221"/>
        <v>15.26769635909212</v>
      </c>
      <c r="AF472">
        <f t="shared" si="222"/>
        <v>19.703473972958417</v>
      </c>
    </row>
    <row r="473" spans="1:32" x14ac:dyDescent="0.25">
      <c r="A473">
        <v>3668.875</v>
      </c>
      <c r="B473">
        <v>2.5030000000000001</v>
      </c>
      <c r="C473">
        <v>68.462999999999994</v>
      </c>
      <c r="D473">
        <f t="shared" si="196"/>
        <v>2503</v>
      </c>
      <c r="E473">
        <f t="shared" si="197"/>
        <v>4452.0397879146403</v>
      </c>
      <c r="F473">
        <f t="shared" si="198"/>
        <v>4767.2550852285176</v>
      </c>
      <c r="G473">
        <f t="shared" si="199"/>
        <v>4719.5996494456858</v>
      </c>
      <c r="H473">
        <f t="shared" si="200"/>
        <v>2617.6969575855528</v>
      </c>
      <c r="I473">
        <f t="shared" si="201"/>
        <v>2744.9058588196795</v>
      </c>
      <c r="J473">
        <f t="shared" si="202"/>
        <v>49.611107657757117</v>
      </c>
      <c r="K473">
        <f t="shared" si="203"/>
        <v>17.151400416466906</v>
      </c>
      <c r="L473">
        <f t="shared" si="204"/>
        <v>56.884982782235817</v>
      </c>
      <c r="M473">
        <f t="shared" si="205"/>
        <v>18.858873958977853</v>
      </c>
      <c r="N473">
        <f t="shared" si="206"/>
        <v>19.167234864280111</v>
      </c>
      <c r="O473">
        <f t="shared" si="207"/>
        <v>23.794702206592909</v>
      </c>
      <c r="P473" s="11">
        <f t="shared" si="208"/>
        <v>34.721657471517204</v>
      </c>
      <c r="Q473">
        <f t="shared" si="209"/>
        <v>44.149999500336769</v>
      </c>
      <c r="R473">
        <f t="shared" si="210"/>
        <v>0.31287321978155336</v>
      </c>
      <c r="S473">
        <f t="shared" si="211"/>
        <v>0.17053646989668139</v>
      </c>
      <c r="T473" s="14">
        <f t="shared" si="212"/>
        <v>18.850074734509565</v>
      </c>
      <c r="U473" s="14">
        <f t="shared" si="213"/>
        <v>25.300439834508104</v>
      </c>
      <c r="V473">
        <f t="shared" si="214"/>
        <v>43.699676615000001</v>
      </c>
      <c r="W473">
        <f t="shared" si="215"/>
        <v>87.909913875000001</v>
      </c>
      <c r="X473">
        <f t="shared" si="216"/>
        <v>88.263874853741498</v>
      </c>
      <c r="Y473">
        <f t="shared" si="217"/>
        <v>111.27170108369447</v>
      </c>
      <c r="Z473">
        <v>86.245000000000005</v>
      </c>
      <c r="AA473">
        <f t="shared" si="218"/>
        <v>0.26997492155413683</v>
      </c>
      <c r="AB473">
        <f t="shared" si="223"/>
        <v>88.263874853741498</v>
      </c>
      <c r="AC473">
        <f t="shared" si="219"/>
        <v>111.27170108369448</v>
      </c>
      <c r="AD473">
        <f t="shared" si="220"/>
        <v>87.909913875000001</v>
      </c>
      <c r="AE473">
        <f t="shared" si="221"/>
        <v>15.754698104515505</v>
      </c>
      <c r="AF473">
        <f t="shared" si="222"/>
        <v>20.032739336044216</v>
      </c>
    </row>
    <row r="474" spans="1:32" x14ac:dyDescent="0.25">
      <c r="A474">
        <v>3669</v>
      </c>
      <c r="B474">
        <v>2.5089999999999999</v>
      </c>
      <c r="C474">
        <v>67.387</v>
      </c>
      <c r="D474">
        <f t="shared" si="196"/>
        <v>2509</v>
      </c>
      <c r="E474">
        <f t="shared" si="197"/>
        <v>4523.1276062148481</v>
      </c>
      <c r="F474">
        <f t="shared" si="198"/>
        <v>4817.7914152581352</v>
      </c>
      <c r="G474">
        <f t="shared" si="199"/>
        <v>4786.1520649383401</v>
      </c>
      <c r="H474">
        <f t="shared" si="200"/>
        <v>2648.5527047852265</v>
      </c>
      <c r="I474">
        <f t="shared" si="201"/>
        <v>2764.8972974303483</v>
      </c>
      <c r="J474">
        <f t="shared" si="202"/>
        <v>51.330836505336073</v>
      </c>
      <c r="K474">
        <f t="shared" si="203"/>
        <v>17.600212057933074</v>
      </c>
      <c r="L474">
        <f t="shared" si="204"/>
        <v>58.236685329425882</v>
      </c>
      <c r="M474">
        <f t="shared" si="205"/>
        <v>19.180444576932153</v>
      </c>
      <c r="N474">
        <f t="shared" si="206"/>
        <v>19.875796175561575</v>
      </c>
      <c r="O474">
        <f t="shared" si="207"/>
        <v>24.824118289161728</v>
      </c>
      <c r="P474" s="11">
        <f t="shared" si="208"/>
        <v>35.552644929257482</v>
      </c>
      <c r="Q474">
        <f t="shared" si="209"/>
        <v>44.891571291034772</v>
      </c>
      <c r="R474">
        <f t="shared" si="210"/>
        <v>0.31779963727790056</v>
      </c>
      <c r="S474">
        <f t="shared" si="211"/>
        <v>0.17024324204207322</v>
      </c>
      <c r="T474" s="14">
        <f t="shared" si="212"/>
        <v>19.404240585633982</v>
      </c>
      <c r="U474" s="14">
        <f t="shared" si="213"/>
        <v>25.822041323115929</v>
      </c>
      <c r="V474">
        <f t="shared" si="214"/>
        <v>43.701165480000007</v>
      </c>
      <c r="W474">
        <f t="shared" si="215"/>
        <v>87.912908999999999</v>
      </c>
      <c r="X474">
        <f t="shared" si="216"/>
        <v>88.819212474657576</v>
      </c>
      <c r="Y474">
        <f t="shared" si="217"/>
        <v>112.21935485851479</v>
      </c>
      <c r="Z474">
        <v>84.355999999999995</v>
      </c>
      <c r="AA474">
        <f t="shared" si="218"/>
        <v>0.24708932530499991</v>
      </c>
      <c r="AB474">
        <f t="shared" si="223"/>
        <v>88.819212474657562</v>
      </c>
      <c r="AC474">
        <f t="shared" si="219"/>
        <v>112.21935485851479</v>
      </c>
      <c r="AD474">
        <f t="shared" si="220"/>
        <v>87.912908999999999</v>
      </c>
      <c r="AE474">
        <f t="shared" si="221"/>
        <v>15.894439904248603</v>
      </c>
      <c r="AF474">
        <f t="shared" si="222"/>
        <v>20.069572418941441</v>
      </c>
    </row>
    <row r="475" spans="1:32" x14ac:dyDescent="0.25">
      <c r="A475">
        <v>3669.125</v>
      </c>
      <c r="B475">
        <v>2.4940000000000002</v>
      </c>
      <c r="C475">
        <v>67.260000000000005</v>
      </c>
      <c r="D475">
        <f t="shared" si="196"/>
        <v>2494</v>
      </c>
      <c r="E475">
        <f t="shared" si="197"/>
        <v>4531.6681534344334</v>
      </c>
      <c r="F475">
        <f t="shared" si="198"/>
        <v>4823.8628902765386</v>
      </c>
      <c r="G475">
        <f t="shared" si="199"/>
        <v>4794.147725245316</v>
      </c>
      <c r="H475">
        <f t="shared" si="200"/>
        <v>2652.2270632686232</v>
      </c>
      <c r="I475">
        <f t="shared" si="201"/>
        <v>2767.2779142917411</v>
      </c>
      <c r="J475">
        <f t="shared" si="202"/>
        <v>51.216824534612506</v>
      </c>
      <c r="K475">
        <f t="shared" si="203"/>
        <v>17.543565137465457</v>
      </c>
      <c r="L475">
        <f t="shared" si="204"/>
        <v>58.034515041362681</v>
      </c>
      <c r="M475">
        <f t="shared" si="205"/>
        <v>19.098620674987561</v>
      </c>
      <c r="N475">
        <f t="shared" si="206"/>
        <v>19.837273691387558</v>
      </c>
      <c r="O475">
        <f t="shared" si="207"/>
        <v>24.793643265474643</v>
      </c>
      <c r="P475" s="11">
        <f t="shared" si="208"/>
        <v>35.428700070557824</v>
      </c>
      <c r="Q475">
        <f t="shared" si="209"/>
        <v>44.698585105501841</v>
      </c>
      <c r="R475">
        <f t="shared" si="210"/>
        <v>0.31839057082102534</v>
      </c>
      <c r="S475">
        <f t="shared" si="211"/>
        <v>0.17020453639464078</v>
      </c>
      <c r="T475" s="14">
        <f t="shared" si="212"/>
        <v>19.321397894599134</v>
      </c>
      <c r="U475" s="14">
        <f t="shared" si="213"/>
        <v>25.686112013622587</v>
      </c>
      <c r="V475">
        <f t="shared" si="214"/>
        <v>43.702654345000006</v>
      </c>
      <c r="W475">
        <f t="shared" si="215"/>
        <v>87.915904124999997</v>
      </c>
      <c r="X475">
        <f t="shared" si="216"/>
        <v>88.738645466266533</v>
      </c>
      <c r="Y475">
        <f t="shared" si="217"/>
        <v>112.03896268975137</v>
      </c>
      <c r="Z475">
        <v>82.370999999999995</v>
      </c>
      <c r="AA475">
        <f t="shared" si="218"/>
        <v>0.22304067069698691</v>
      </c>
      <c r="AB475">
        <f t="shared" si="223"/>
        <v>88.738645466266547</v>
      </c>
      <c r="AC475">
        <f t="shared" si="219"/>
        <v>112.03896268975136</v>
      </c>
      <c r="AD475">
        <f t="shared" si="220"/>
        <v>87.915904124999997</v>
      </c>
      <c r="AE475">
        <f t="shared" si="221"/>
        <v>15.590524492276568</v>
      </c>
      <c r="AF475">
        <f t="shared" si="222"/>
        <v>19.669770114894956</v>
      </c>
    </row>
    <row r="476" spans="1:32" x14ac:dyDescent="0.25">
      <c r="A476">
        <v>3669.25</v>
      </c>
      <c r="B476">
        <v>2.4889999999999999</v>
      </c>
      <c r="C476">
        <v>67.519000000000005</v>
      </c>
      <c r="D476">
        <f t="shared" si="196"/>
        <v>2489</v>
      </c>
      <c r="E476">
        <f t="shared" si="197"/>
        <v>4514.2848679630915</v>
      </c>
      <c r="F476">
        <f t="shared" si="198"/>
        <v>4811.5051126349608</v>
      </c>
      <c r="G476">
        <f t="shared" si="199"/>
        <v>4777.8734933870464</v>
      </c>
      <c r="H476">
        <f t="shared" si="200"/>
        <v>2644.7410183954307</v>
      </c>
      <c r="I476">
        <f t="shared" si="201"/>
        <v>2762.4277058183998</v>
      </c>
      <c r="J476">
        <f t="shared" si="202"/>
        <v>50.722753226241046</v>
      </c>
      <c r="K476">
        <f t="shared" si="203"/>
        <v>17.409696430360036</v>
      </c>
      <c r="L476">
        <f t="shared" si="204"/>
        <v>57.621797226342878</v>
      </c>
      <c r="M476">
        <f t="shared" si="205"/>
        <v>18.993575999554164</v>
      </c>
      <c r="N476">
        <f t="shared" si="206"/>
        <v>19.63464522723455</v>
      </c>
      <c r="O476">
        <f t="shared" si="207"/>
        <v>24.504783201288241</v>
      </c>
      <c r="P476" s="11">
        <f t="shared" si="208"/>
        <v>35.177527982327874</v>
      </c>
      <c r="Q476">
        <f t="shared" si="209"/>
        <v>44.455699576271435</v>
      </c>
      <c r="R476">
        <f t="shared" si="210"/>
        <v>0.31718756938637066</v>
      </c>
      <c r="S476">
        <f t="shared" si="211"/>
        <v>0.17028250965786898</v>
      </c>
      <c r="T476" s="14">
        <f t="shared" si="212"/>
        <v>19.153718795039421</v>
      </c>
      <c r="U476" s="14">
        <f t="shared" si="213"/>
        <v>25.515223955103519</v>
      </c>
      <c r="V476">
        <f t="shared" si="214"/>
        <v>43.704143209999998</v>
      </c>
      <c r="W476">
        <f t="shared" si="215"/>
        <v>87.918899249999996</v>
      </c>
      <c r="X476">
        <f t="shared" si="216"/>
        <v>88.57320703262225</v>
      </c>
      <c r="Y476">
        <f t="shared" si="217"/>
        <v>111.74536975207833</v>
      </c>
      <c r="Z476">
        <v>79.590999999999994</v>
      </c>
      <c r="AA476">
        <f t="shared" si="218"/>
        <v>0.18936043905453043</v>
      </c>
      <c r="AB476">
        <f t="shared" si="223"/>
        <v>88.573207032622221</v>
      </c>
      <c r="AC476">
        <f t="shared" si="219"/>
        <v>111.7453697520783</v>
      </c>
      <c r="AD476">
        <f t="shared" si="220"/>
        <v>87.918899249999996</v>
      </c>
      <c r="AE476">
        <f t="shared" si="221"/>
        <v>15.13443236858572</v>
      </c>
      <c r="AF476">
        <f t="shared" si="222"/>
        <v>19.126181321588177</v>
      </c>
    </row>
    <row r="477" spans="1:32" x14ac:dyDescent="0.25">
      <c r="A477">
        <v>3669.375</v>
      </c>
      <c r="B477">
        <v>2.4910000000000001</v>
      </c>
      <c r="C477">
        <v>68.046999999999997</v>
      </c>
      <c r="D477">
        <f t="shared" si="196"/>
        <v>2491</v>
      </c>
      <c r="E477">
        <f t="shared" si="197"/>
        <v>4479.2569841433133</v>
      </c>
      <c r="F477">
        <f t="shared" si="198"/>
        <v>4786.6037900274814</v>
      </c>
      <c r="G477">
        <f t="shared" si="199"/>
        <v>4745.0803885549694</v>
      </c>
      <c r="H477">
        <f t="shared" si="200"/>
        <v>2629.5684293939667</v>
      </c>
      <c r="I477">
        <f t="shared" si="201"/>
        <v>2752.5973854043509</v>
      </c>
      <c r="J477">
        <f t="shared" si="202"/>
        <v>49.978784136821652</v>
      </c>
      <c r="K477">
        <f t="shared" si="203"/>
        <v>17.224343641039844</v>
      </c>
      <c r="L477">
        <f t="shared" si="204"/>
        <v>57.072735424179278</v>
      </c>
      <c r="M477">
        <f t="shared" si="205"/>
        <v>18.873789784041957</v>
      </c>
      <c r="N477">
        <f t="shared" si="206"/>
        <v>19.325155856095364</v>
      </c>
      <c r="O477">
        <f t="shared" si="207"/>
        <v>24.047070351534636</v>
      </c>
      <c r="P477" s="11">
        <f t="shared" si="208"/>
        <v>34.8406282845813</v>
      </c>
      <c r="Q477">
        <f t="shared" si="209"/>
        <v>44.180905752641969</v>
      </c>
      <c r="R477">
        <f t="shared" si="210"/>
        <v>0.31476091746191176</v>
      </c>
      <c r="S477">
        <f t="shared" si="211"/>
        <v>0.1704301642163441</v>
      </c>
      <c r="T477" s="14">
        <f t="shared" si="212"/>
        <v>18.929232203564123</v>
      </c>
      <c r="U477" s="14">
        <f t="shared" si="213"/>
        <v>25.322139321344824</v>
      </c>
      <c r="V477">
        <f t="shared" si="214"/>
        <v>43.705632075000004</v>
      </c>
      <c r="W477">
        <f t="shared" si="215"/>
        <v>87.921894374999994</v>
      </c>
      <c r="X477">
        <f t="shared" si="216"/>
        <v>88.350812568268793</v>
      </c>
      <c r="Y477">
        <f t="shared" si="217"/>
        <v>111.37683610479998</v>
      </c>
      <c r="Z477">
        <v>77.635999999999996</v>
      </c>
      <c r="AA477">
        <f t="shared" si="218"/>
        <v>0.16567524018366628</v>
      </c>
      <c r="AB477">
        <f t="shared" si="223"/>
        <v>88.350812568268793</v>
      </c>
      <c r="AC477">
        <f t="shared" si="219"/>
        <v>111.37683610479998</v>
      </c>
      <c r="AD477">
        <f t="shared" si="220"/>
        <v>87.921894374999994</v>
      </c>
      <c r="AE477">
        <f t="shared" si="221"/>
        <v>14.748802532317358</v>
      </c>
      <c r="AF477">
        <f t="shared" si="222"/>
        <v>18.702746957436826</v>
      </c>
    </row>
    <row r="478" spans="1:32" x14ac:dyDescent="0.25">
      <c r="A478">
        <v>3669.5</v>
      </c>
      <c r="B478">
        <v>2.496</v>
      </c>
      <c r="C478">
        <v>68.525999999999996</v>
      </c>
      <c r="D478">
        <f t="shared" si="196"/>
        <v>2496</v>
      </c>
      <c r="E478">
        <f t="shared" si="197"/>
        <v>4447.9467647316351</v>
      </c>
      <c r="F478">
        <f t="shared" si="198"/>
        <v>4764.3453550477197</v>
      </c>
      <c r="G478">
        <f t="shared" si="199"/>
        <v>4715.7677611417566</v>
      </c>
      <c r="H478">
        <f t="shared" si="200"/>
        <v>2615.905406312806</v>
      </c>
      <c r="I478">
        <f t="shared" si="201"/>
        <v>2743.7451127500672</v>
      </c>
      <c r="J478">
        <f t="shared" si="202"/>
        <v>49.381439133028998</v>
      </c>
      <c r="K478">
        <f t="shared" si="203"/>
        <v>17.080030892562309</v>
      </c>
      <c r="L478">
        <f t="shared" si="204"/>
        <v>56.656670708763301</v>
      </c>
      <c r="M478">
        <f t="shared" si="205"/>
        <v>18.790230560374738</v>
      </c>
      <c r="N478">
        <f t="shared" si="206"/>
        <v>19.076209588013825</v>
      </c>
      <c r="O478">
        <f t="shared" si="207"/>
        <v>23.67327984546662</v>
      </c>
      <c r="P478" s="11">
        <f t="shared" si="208"/>
        <v>34.581416304222756</v>
      </c>
      <c r="Q478">
        <f t="shared" si="209"/>
        <v>43.989877886678357</v>
      </c>
      <c r="R478">
        <f t="shared" si="210"/>
        <v>0.31258919181070755</v>
      </c>
      <c r="S478">
        <f t="shared" si="211"/>
        <v>0.17055183930114218</v>
      </c>
      <c r="T478" s="14">
        <f t="shared" si="212"/>
        <v>18.756843376938754</v>
      </c>
      <c r="U478" s="14">
        <f t="shared" si="213"/>
        <v>25.188072161313443</v>
      </c>
      <c r="V478">
        <f t="shared" si="214"/>
        <v>43.707120940000003</v>
      </c>
      <c r="W478">
        <f t="shared" si="215"/>
        <v>87.924889500000006</v>
      </c>
      <c r="X478">
        <f t="shared" si="216"/>
        <v>88.180915280190433</v>
      </c>
      <c r="Y478">
        <f t="shared" si="217"/>
        <v>111.10499656384761</v>
      </c>
      <c r="Z478">
        <v>76.792000000000002</v>
      </c>
      <c r="AA478">
        <f t="shared" si="218"/>
        <v>0.15545001877854647</v>
      </c>
      <c r="AB478">
        <f t="shared" si="223"/>
        <v>88.180915280190447</v>
      </c>
      <c r="AC478">
        <f t="shared" si="219"/>
        <v>111.10499656384762</v>
      </c>
      <c r="AD478">
        <f t="shared" si="220"/>
        <v>87.924889500000006</v>
      </c>
      <c r="AE478">
        <f t="shared" si="221"/>
        <v>14.535938309798581</v>
      </c>
      <c r="AF478">
        <f t="shared" si="222"/>
        <v>18.490687182706502</v>
      </c>
    </row>
    <row r="479" spans="1:32" x14ac:dyDescent="0.25">
      <c r="A479">
        <v>3669.625</v>
      </c>
      <c r="B479">
        <v>2.4990000000000001</v>
      </c>
      <c r="C479">
        <v>68.576999999999998</v>
      </c>
      <c r="D479">
        <f t="shared" si="196"/>
        <v>2499</v>
      </c>
      <c r="E479">
        <f t="shared" si="197"/>
        <v>4444.6388730915614</v>
      </c>
      <c r="F479">
        <f t="shared" si="198"/>
        <v>4761.9937748807906</v>
      </c>
      <c r="G479">
        <f t="shared" si="199"/>
        <v>4712.6709129883202</v>
      </c>
      <c r="H479">
        <f t="shared" si="200"/>
        <v>2614.4563088520372</v>
      </c>
      <c r="I479">
        <f t="shared" si="201"/>
        <v>2742.8062425052353</v>
      </c>
      <c r="J479">
        <f t="shared" si="202"/>
        <v>49.367281965779362</v>
      </c>
      <c r="K479">
        <f t="shared" si="203"/>
        <v>17.08161909544965</v>
      </c>
      <c r="L479">
        <f t="shared" si="204"/>
        <v>56.6687851952965</v>
      </c>
      <c r="M479">
        <f t="shared" si="205"/>
        <v>18.799942223730294</v>
      </c>
      <c r="N479">
        <f t="shared" si="206"/>
        <v>19.068900747835912</v>
      </c>
      <c r="O479">
        <f t="shared" si="207"/>
        <v>23.657394768827874</v>
      </c>
      <c r="P479" s="11">
        <f t="shared" si="208"/>
        <v>34.588052305438431</v>
      </c>
      <c r="Q479">
        <f t="shared" si="209"/>
        <v>44.013076576901355</v>
      </c>
      <c r="R479">
        <f t="shared" si="210"/>
        <v>0.31235961957685121</v>
      </c>
      <c r="S479">
        <f t="shared" si="211"/>
        <v>0.17056414464257488</v>
      </c>
      <c r="T479" s="14">
        <f t="shared" si="212"/>
        <v>18.76125302929033</v>
      </c>
      <c r="U479" s="14">
        <f t="shared" si="213"/>
        <v>25.204346485060711</v>
      </c>
      <c r="V479">
        <f t="shared" si="214"/>
        <v>43.708609805000002</v>
      </c>
      <c r="W479">
        <f t="shared" si="215"/>
        <v>87.927884625000004</v>
      </c>
      <c r="X479">
        <f t="shared" si="216"/>
        <v>88.187887917153716</v>
      </c>
      <c r="Y479">
        <f t="shared" si="217"/>
        <v>111.12381743010468</v>
      </c>
      <c r="Z479">
        <v>76.328999999999994</v>
      </c>
      <c r="AA479">
        <f t="shared" si="218"/>
        <v>0.14984068523521638</v>
      </c>
      <c r="AB479">
        <f t="shared" si="223"/>
        <v>88.187887917153716</v>
      </c>
      <c r="AC479">
        <f t="shared" si="219"/>
        <v>111.12381743010468</v>
      </c>
      <c r="AD479">
        <f t="shared" si="220"/>
        <v>87.927884625000004</v>
      </c>
      <c r="AE479">
        <f t="shared" si="221"/>
        <v>14.482139706572278</v>
      </c>
      <c r="AF479">
        <f t="shared" si="222"/>
        <v>18.428430669469286</v>
      </c>
    </row>
    <row r="480" spans="1:32" x14ac:dyDescent="0.25">
      <c r="A480">
        <v>3669.75</v>
      </c>
      <c r="B480">
        <v>2.508</v>
      </c>
      <c r="C480">
        <v>67.992000000000004</v>
      </c>
      <c r="D480">
        <f t="shared" si="196"/>
        <v>2508</v>
      </c>
      <c r="E480">
        <f t="shared" si="197"/>
        <v>4482.8803388633951</v>
      </c>
      <c r="F480">
        <f t="shared" si="198"/>
        <v>4789.1796328979872</v>
      </c>
      <c r="G480">
        <f t="shared" si="199"/>
        <v>4748.4725732439101</v>
      </c>
      <c r="H480">
        <f t="shared" si="200"/>
        <v>2631.1434043031732</v>
      </c>
      <c r="I480">
        <f t="shared" si="201"/>
        <v>2753.617811648026</v>
      </c>
      <c r="J480">
        <f t="shared" si="202"/>
        <v>50.401310060480512</v>
      </c>
      <c r="K480">
        <f t="shared" si="203"/>
        <v>17.362672359932294</v>
      </c>
      <c r="L480">
        <f t="shared" si="204"/>
        <v>57.524093822861566</v>
      </c>
      <c r="M480">
        <f t="shared" si="205"/>
        <v>19.01668691998416</v>
      </c>
      <c r="N480">
        <f t="shared" si="206"/>
        <v>19.490719982893246</v>
      </c>
      <c r="O480">
        <f t="shared" si="207"/>
        <v>24.260597107016888</v>
      </c>
      <c r="P480" s="11">
        <f t="shared" si="208"/>
        <v>35.116547482894021</v>
      </c>
      <c r="Q480">
        <f t="shared" si="209"/>
        <v>44.514848910360676</v>
      </c>
      <c r="R480">
        <f t="shared" si="210"/>
        <v>0.31501208544380138</v>
      </c>
      <c r="S480">
        <f t="shared" si="211"/>
        <v>0.17041546452503056</v>
      </c>
      <c r="T480" s="14">
        <f t="shared" si="212"/>
        <v>19.113049604652517</v>
      </c>
      <c r="U480" s="14">
        <f t="shared" si="213"/>
        <v>25.556820603935588</v>
      </c>
      <c r="V480">
        <f t="shared" si="214"/>
        <v>43.710098670000008</v>
      </c>
      <c r="W480">
        <f t="shared" si="215"/>
        <v>87.930879750000003</v>
      </c>
      <c r="X480">
        <f t="shared" si="216"/>
        <v>88.542309199563732</v>
      </c>
      <c r="Y480">
        <f t="shared" si="217"/>
        <v>111.7426672419444</v>
      </c>
      <c r="Z480">
        <v>74.626999999999995</v>
      </c>
      <c r="AA480">
        <f t="shared" si="218"/>
        <v>0.12922062974764054</v>
      </c>
      <c r="AB480">
        <f t="shared" si="223"/>
        <v>88.542309199563718</v>
      </c>
      <c r="AC480">
        <f t="shared" si="219"/>
        <v>111.74266724194437</v>
      </c>
      <c r="AD480">
        <f t="shared" si="220"/>
        <v>87.930879750000003</v>
      </c>
      <c r="AE480">
        <f t="shared" si="221"/>
        <v>14.492225167006813</v>
      </c>
      <c r="AF480">
        <f t="shared" si="222"/>
        <v>18.370804077436297</v>
      </c>
    </row>
    <row r="481" spans="1:32" x14ac:dyDescent="0.25">
      <c r="A481">
        <v>3669.875</v>
      </c>
      <c r="B481">
        <v>2.5030000000000001</v>
      </c>
      <c r="C481">
        <v>67.281999999999996</v>
      </c>
      <c r="D481">
        <f t="shared" si="196"/>
        <v>2503</v>
      </c>
      <c r="E481">
        <f t="shared" si="197"/>
        <v>4530.1863797152291</v>
      </c>
      <c r="F481">
        <f t="shared" si="198"/>
        <v>4822.8094973395564</v>
      </c>
      <c r="G481">
        <f t="shared" si="199"/>
        <v>4792.7604886893978</v>
      </c>
      <c r="H481">
        <f t="shared" si="200"/>
        <v>2651.5900636643055</v>
      </c>
      <c r="I481">
        <f t="shared" si="201"/>
        <v>2766.8652022481037</v>
      </c>
      <c r="J481">
        <f t="shared" si="202"/>
        <v>51.3680393532983</v>
      </c>
      <c r="K481">
        <f t="shared" si="203"/>
        <v>17.598417453905359</v>
      </c>
      <c r="L481">
        <f t="shared" si="204"/>
        <v>58.218507093414452</v>
      </c>
      <c r="M481">
        <f t="shared" si="205"/>
        <v>19.161824247670836</v>
      </c>
      <c r="N481">
        <f t="shared" si="206"/>
        <v>19.89485859807278</v>
      </c>
      <c r="O481">
        <f t="shared" si="207"/>
        <v>24.862551642664815</v>
      </c>
      <c r="P481" s="11">
        <f t="shared" si="208"/>
        <v>35.541132684711613</v>
      </c>
      <c r="Q481">
        <f t="shared" si="209"/>
        <v>44.846766798218567</v>
      </c>
      <c r="R481">
        <f t="shared" si="210"/>
        <v>0.31828806021316181</v>
      </c>
      <c r="S481">
        <f t="shared" si="211"/>
        <v>0.17021130709070659</v>
      </c>
      <c r="T481" s="14">
        <f t="shared" si="212"/>
        <v>19.396543249500194</v>
      </c>
      <c r="U481" s="14">
        <f t="shared" si="213"/>
        <v>25.79047165109538</v>
      </c>
      <c r="V481">
        <f t="shared" si="214"/>
        <v>43.711587535000007</v>
      </c>
      <c r="W481">
        <f t="shared" si="215"/>
        <v>87.933874875000001</v>
      </c>
      <c r="X481">
        <f t="shared" si="216"/>
        <v>88.826959508963796</v>
      </c>
      <c r="Y481">
        <f t="shared" si="217"/>
        <v>112.20438509112221</v>
      </c>
      <c r="Z481">
        <v>73.239999999999995</v>
      </c>
      <c r="AA481">
        <f t="shared" si="218"/>
        <v>0.11241685950012717</v>
      </c>
      <c r="AB481">
        <f t="shared" si="223"/>
        <v>88.826959508963796</v>
      </c>
      <c r="AC481">
        <f t="shared" si="219"/>
        <v>112.20438509112221</v>
      </c>
      <c r="AD481">
        <f t="shared" si="220"/>
        <v>87.933874875000001</v>
      </c>
      <c r="AE481">
        <f t="shared" si="221"/>
        <v>14.493256324952199</v>
      </c>
      <c r="AF481">
        <f t="shared" si="222"/>
        <v>18.28798458163747</v>
      </c>
    </row>
    <row r="482" spans="1:32" x14ac:dyDescent="0.25">
      <c r="A482">
        <v>3670</v>
      </c>
      <c r="B482">
        <v>2.4969999999999999</v>
      </c>
      <c r="C482">
        <v>66.436000000000007</v>
      </c>
      <c r="D482">
        <f t="shared" si="196"/>
        <v>2497</v>
      </c>
      <c r="E482">
        <f t="shared" si="197"/>
        <v>4587.8740441929067</v>
      </c>
      <c r="F482">
        <f t="shared" si="198"/>
        <v>4863.8196580167378</v>
      </c>
      <c r="G482">
        <f t="shared" si="199"/>
        <v>4846.7676801733996</v>
      </c>
      <c r="H482">
        <f t="shared" si="200"/>
        <v>2676.2368694338293</v>
      </c>
      <c r="I482">
        <f t="shared" si="201"/>
        <v>2782.8338677061784</v>
      </c>
      <c r="J482">
        <f t="shared" si="202"/>
        <v>52.558324848711301</v>
      </c>
      <c r="K482">
        <f t="shared" si="203"/>
        <v>17.884122721948504</v>
      </c>
      <c r="L482">
        <f t="shared" si="204"/>
        <v>59.070883939278005</v>
      </c>
      <c r="M482">
        <f t="shared" si="205"/>
        <v>19.337178345125562</v>
      </c>
      <c r="N482">
        <f t="shared" si="206"/>
        <v>20.396527249026882</v>
      </c>
      <c r="O482">
        <f t="shared" si="207"/>
        <v>25.610264887518067</v>
      </c>
      <c r="P482" s="11">
        <f t="shared" si="208"/>
        <v>36.05128988176962</v>
      </c>
      <c r="Q482">
        <f t="shared" si="209"/>
        <v>45.246294470153899</v>
      </c>
      <c r="R482">
        <f t="shared" si="210"/>
        <v>0.32227380387203425</v>
      </c>
      <c r="S482">
        <f t="shared" si="211"/>
        <v>0.16993011241372255</v>
      </c>
      <c r="T482" s="14">
        <f t="shared" si="212"/>
        <v>19.738181985520786</v>
      </c>
      <c r="U482" s="14">
        <f t="shared" si="213"/>
        <v>26.072232594465106</v>
      </c>
      <c r="V482">
        <f t="shared" si="214"/>
        <v>43.713076399999999</v>
      </c>
      <c r="W482">
        <f t="shared" si="215"/>
        <v>87.936869999999999</v>
      </c>
      <c r="X482">
        <f t="shared" si="216"/>
        <v>89.169875318005424</v>
      </c>
      <c r="Y482">
        <f t="shared" si="217"/>
        <v>112.76123289905861</v>
      </c>
      <c r="Z482">
        <v>73.224000000000004</v>
      </c>
      <c r="AA482">
        <f t="shared" si="218"/>
        <v>0.11222301644031457</v>
      </c>
      <c r="AB482">
        <f t="shared" si="223"/>
        <v>89.169875318005424</v>
      </c>
      <c r="AC482">
        <f t="shared" si="219"/>
        <v>112.76123289905861</v>
      </c>
      <c r="AD482">
        <f t="shared" si="220"/>
        <v>87.936869999999999</v>
      </c>
      <c r="AE482">
        <f t="shared" si="221"/>
        <v>14.699254183983385</v>
      </c>
      <c r="AF482">
        <f t="shared" si="222"/>
        <v>18.448349157029035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上甜点</vt:lpstr>
      <vt:lpstr>下甜点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2020-08-13T15:15:05Z</dcterms:modified>
</cp:coreProperties>
</file>