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I5" i="1"/>
  <c r="H5" i="1"/>
  <c r="G5" i="1"/>
  <c r="D5" i="1"/>
  <c r="C5" i="1"/>
  <c r="B5" i="1"/>
  <c r="A5" i="1"/>
  <c r="H3" i="1" l="1"/>
  <c r="J3" i="1" s="1"/>
  <c r="G3" i="1"/>
  <c r="I3" i="1" l="1"/>
  <c r="D18" i="1" l="1"/>
  <c r="C18" i="1"/>
  <c r="B18" i="1"/>
  <c r="A18" i="1"/>
  <c r="D3" i="1"/>
  <c r="C3" i="1"/>
  <c r="B3" i="1"/>
  <c r="A3" i="1"/>
</calcChain>
</file>

<file path=xl/sharedStrings.xml><?xml version="1.0" encoding="utf-8"?>
<sst xmlns="http://schemas.openxmlformats.org/spreadsheetml/2006/main" count="15" uniqueCount="7">
  <si>
    <t>time</t>
    <phoneticPr fontId="1" type="noConversion"/>
  </si>
  <si>
    <t>energy</t>
    <phoneticPr fontId="1" type="noConversion"/>
  </si>
  <si>
    <t>power</t>
    <phoneticPr fontId="1" type="noConversion"/>
  </si>
  <si>
    <t>CPU</t>
    <phoneticPr fontId="1" type="noConversion"/>
  </si>
  <si>
    <t>EDP</t>
    <phoneticPr fontId="1" type="noConversion"/>
  </si>
  <si>
    <t>GPU(vector)</t>
    <phoneticPr fontId="1" type="noConversion"/>
  </si>
  <si>
    <t>GPU(scalar)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</si>
</sst>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13" sqref="J13"/>
    </sheetView>
  </sheetViews>
  <sheetFormatPr defaultRowHeight="13.5" x14ac:dyDescent="0.15"/>
  <cols>
    <col min="1" max="1" width="8.625" customWidth="1"/>
    <col min="4" max="4" width="10.5" bestFit="1" customWidth="1"/>
  </cols>
  <sheetData>
    <row r="1" spans="1:10" x14ac:dyDescent="0.15">
      <c r="A1" t="s">
        <v>5</v>
      </c>
      <c r="G1" t="s">
        <v>6</v>
      </c>
    </row>
    <row r="2" spans="1:10" x14ac:dyDescent="0.15">
      <c r="A2" t="s">
        <v>0</v>
      </c>
      <c r="B2" t="s">
        <v>1</v>
      </c>
      <c r="C2" t="s">
        <v>2</v>
      </c>
      <c r="D2" t="s">
        <v>4</v>
      </c>
      <c r="G2" t="s">
        <v>0</v>
      </c>
      <c r="H2" t="s">
        <v>1</v>
      </c>
      <c r="I2" t="s">
        <v>2</v>
      </c>
      <c r="J2" t="s">
        <v>4</v>
      </c>
    </row>
    <row r="3" spans="1:10" x14ac:dyDescent="0.15">
      <c r="A3" s="2">
        <f>72.648875/100</f>
        <v>0.72648875000000002</v>
      </c>
      <c r="B3" s="2">
        <f>100.40577/100</f>
        <v>1.0040576999999999</v>
      </c>
      <c r="C3" s="2">
        <f>B3/A3</f>
        <v>1.3820691648700685</v>
      </c>
      <c r="D3" s="2">
        <f>B3*A3</f>
        <v>0.72943662340087501</v>
      </c>
      <c r="E3" s="2"/>
      <c r="F3" s="2"/>
      <c r="G3" s="2">
        <f>70.253432/50</f>
        <v>1.4050686400000001</v>
      </c>
      <c r="H3" s="2">
        <f>94.767439/50</f>
        <v>1.89534878</v>
      </c>
      <c r="I3" s="2">
        <f>H3/G3</f>
        <v>1.3489367893087414</v>
      </c>
      <c r="J3" s="2">
        <f>H3*G3</f>
        <v>2.6630951326402594</v>
      </c>
    </row>
    <row r="5" spans="1:10" x14ac:dyDescent="0.15">
      <c r="A5" s="2">
        <f>73.654244/100</f>
        <v>0.73654244000000002</v>
      </c>
      <c r="B5" s="2">
        <f>101.465873/100</f>
        <v>1.0146587300000001</v>
      </c>
      <c r="C5" s="2">
        <f>B5/A5</f>
        <v>1.3775971008540935</v>
      </c>
      <c r="D5" s="2">
        <f>B5*A5</f>
        <v>0.74733921676150128</v>
      </c>
      <c r="E5" s="2"/>
      <c r="F5" s="2"/>
      <c r="G5" s="2">
        <f>137.216343/100</f>
        <v>1.3721634299999999</v>
      </c>
      <c r="H5" s="2">
        <f>188.073793/100</f>
        <v>1.88073793</v>
      </c>
      <c r="I5" s="2">
        <f>H5/G5</f>
        <v>1.3706369728859487</v>
      </c>
      <c r="J5" s="2">
        <f>H5*G5</f>
        <v>2.5806798089598995</v>
      </c>
    </row>
    <row r="7" spans="1:10" x14ac:dyDescent="0.15">
      <c r="A7" s="1"/>
      <c r="B7" s="1"/>
      <c r="C7" s="1"/>
      <c r="D7" s="1"/>
      <c r="G7" s="1"/>
      <c r="H7" s="1"/>
      <c r="I7" s="1"/>
      <c r="J7" s="1"/>
    </row>
    <row r="16" spans="1:10" x14ac:dyDescent="0.15">
      <c r="A16" t="s">
        <v>3</v>
      </c>
    </row>
    <row r="17" spans="1:4" x14ac:dyDescent="0.15">
      <c r="A17" s="2" t="s">
        <v>0</v>
      </c>
      <c r="B17" s="2" t="s">
        <v>1</v>
      </c>
      <c r="C17" s="2" t="s">
        <v>2</v>
      </c>
      <c r="D17" s="2" t="s">
        <v>4</v>
      </c>
    </row>
    <row r="18" spans="1:4" x14ac:dyDescent="0.15">
      <c r="A18" s="2">
        <f>236.393524/10</f>
        <v>23.6393524</v>
      </c>
      <c r="B18" s="2">
        <f>( 573.036537+20.364944)/10</f>
        <v>59.3401481</v>
      </c>
      <c r="C18" s="2">
        <f>B18/A18</f>
        <v>2.5102273148565608</v>
      </c>
      <c r="D18" s="2">
        <f>B18*A18</f>
        <v>1402.7626724040904</v>
      </c>
    </row>
    <row r="22" spans="1:4" x14ac:dyDescent="0.15">
      <c r="A22" s="1"/>
      <c r="B22" s="1"/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2018-04-02T16:48:39Z</dcterms:modified>
</cp:coreProperties>
</file>