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codeName="ThisWorkbook"/>
  <mc:AlternateContent xmlns:mc="http://schemas.openxmlformats.org/markup-compatibility/2006">
    <mc:Choice Requires="x15">
      <x15ac:absPath xmlns:x15ac="http://schemas.microsoft.com/office/spreadsheetml/2010/11/ac" url="/Users/yuchen/Documents/工作/项目管理/模板/"/>
    </mc:Choice>
  </mc:AlternateContent>
  <xr:revisionPtr revIDLastSave="0" documentId="13_ncr:1_{2DA848F4-1B75-9E45-8E8C-99615DD595F5}" xr6:coauthVersionLast="47" xr6:coauthVersionMax="47" xr10:uidLastSave="{00000000-0000-0000-0000-000000000000}"/>
  <bookViews>
    <workbookView xWindow="0" yWindow="0" windowWidth="28800" windowHeight="18000" xr2:uid="{00000000-000D-0000-FFFF-FFFF00000000}"/>
  </bookViews>
  <sheets>
    <sheet name="项目排期" sheetId="9" r:id="rId1"/>
    <sheet name="帮助" sheetId="17" r:id="rId2"/>
    <sheet name="关于" sheetId="16" r:id="rId3"/>
  </sheets>
  <externalReferences>
    <externalReference r:id="rId4"/>
  </externalReferences>
  <definedNames>
    <definedName name="prevWBS" localSheetId="0">项目排期!$A1048576</definedName>
    <definedName name="_xlnm.Print_Area" localSheetId="0">项目排期!$A$1:$BN$37</definedName>
    <definedName name="_xlnm.Print_Titles" localSheetId="0">项目排期!$4:$7</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显示周数">[1]项目日程安排!$E$4</definedName>
    <definedName name="项目开始">[1]项目日程安排!$E$3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4" i="9" l="1"/>
  <c r="P6" i="9" l="1"/>
  <c r="I37" i="9" l="1"/>
  <c r="I36" i="9"/>
  <c r="F41" i="9" l="1"/>
  <c r="F42" i="9" s="1"/>
  <c r="I42" i="9" s="1"/>
  <c r="F40" i="9"/>
  <c r="I40" i="9" s="1"/>
  <c r="F8" i="9"/>
  <c r="I8" i="9" s="1"/>
  <c r="F30" i="9"/>
  <c r="I30" i="9" s="1"/>
  <c r="F24" i="9"/>
  <c r="I24" i="9" s="1"/>
  <c r="F18" i="9"/>
  <c r="I18" i="9" s="1"/>
  <c r="F43" i="9" l="1"/>
  <c r="I43" i="9" s="1"/>
  <c r="I41" i="9"/>
  <c r="F12" i="9" l="1"/>
  <c r="F9" i="9"/>
  <c r="I9" i="9" s="1"/>
  <c r="K6" i="9"/>
  <c r="K7" i="9" s="1"/>
  <c r="K4" i="9" l="1"/>
  <c r="F15" i="9"/>
  <c r="I15" i="9" s="1"/>
  <c r="I12" i="9"/>
  <c r="F10" i="9"/>
  <c r="I10" i="9" s="1"/>
  <c r="F16" i="9"/>
  <c r="I16" i="9" s="1"/>
  <c r="A8" i="9"/>
  <c r="A40" i="9"/>
  <c r="A41" i="9" s="1"/>
  <c r="A42" i="9" s="1"/>
  <c r="A43" i="9" s="1"/>
  <c r="F13" i="9" l="1"/>
  <c r="I13" i="9" s="1"/>
  <c r="F14" i="9" l="1"/>
  <c r="I14" i="9" s="1"/>
  <c r="L6" i="9" l="1"/>
  <c r="L7" i="9" s="1"/>
  <c r="F20" i="9" l="1"/>
  <c r="I20" i="9" s="1"/>
  <c r="F19" i="9"/>
  <c r="I19" i="9" s="1"/>
  <c r="F26" i="9"/>
  <c r="I26" i="9" s="1"/>
  <c r="F25" i="9"/>
  <c r="I25" i="9" s="1"/>
  <c r="F32" i="9"/>
  <c r="I32" i="9" s="1"/>
  <c r="F31" i="9"/>
  <c r="I31" i="9" s="1"/>
  <c r="M6" i="9"/>
  <c r="M7" i="9" s="1"/>
  <c r="F27" i="9"/>
  <c r="I27" i="9" s="1"/>
  <c r="F33" i="9" l="1"/>
  <c r="I33" i="9" s="1"/>
  <c r="N6" i="9"/>
  <c r="N7" i="9" s="1"/>
  <c r="F34" i="9" l="1"/>
  <c r="I34" i="9" s="1"/>
  <c r="F28" i="9"/>
  <c r="I28" i="9" s="1"/>
  <c r="O6" i="9"/>
  <c r="O7" i="9" s="1"/>
  <c r="F17" i="9"/>
  <c r="I17" i="9" s="1"/>
  <c r="K5" i="9"/>
  <c r="F35" i="9" l="1"/>
  <c r="I35" i="9" s="1"/>
  <c r="F29" i="9"/>
  <c r="I29" i="9" s="1"/>
  <c r="F11" i="9"/>
  <c r="I11" i="9" s="1"/>
  <c r="P7" i="9"/>
  <c r="Q6" i="9" l="1"/>
  <c r="Q7" i="9" s="1"/>
  <c r="R6" i="9" l="1"/>
  <c r="R7" i="9" s="1"/>
  <c r="R4" i="9" l="1"/>
  <c r="S6" i="9"/>
  <c r="S7" i="9" s="1"/>
  <c r="T6" i="9" l="1"/>
  <c r="T7" i="9" s="1"/>
  <c r="U6" i="9" l="1"/>
  <c r="U7" i="9" s="1"/>
  <c r="V6" i="9" l="1"/>
  <c r="V7" i="9" s="1"/>
  <c r="R5" i="9"/>
  <c r="W6" i="9" l="1"/>
  <c r="W7" i="9" s="1"/>
  <c r="X6" i="9" l="1"/>
  <c r="X7" i="9" s="1"/>
  <c r="Y6" i="9" l="1"/>
  <c r="Y4" i="9" l="1"/>
  <c r="Y7" i="9"/>
  <c r="Z6" i="9"/>
  <c r="Z7" i="9" s="1"/>
  <c r="AA6" i="9" l="1"/>
  <c r="AA7" i="9" s="1"/>
  <c r="AB6" i="9" l="1"/>
  <c r="AB7" i="9" s="1"/>
  <c r="Y5" i="9"/>
  <c r="AC6" i="9" l="1"/>
  <c r="AC7" i="9" s="1"/>
  <c r="AD6" i="9" l="1"/>
  <c r="AD7" i="9" s="1"/>
  <c r="AE6" i="9" l="1"/>
  <c r="AE7" i="9" s="1"/>
  <c r="AF6" i="9" l="1"/>
  <c r="AF4" i="9" l="1"/>
  <c r="AF7" i="9"/>
  <c r="AG6" i="9"/>
  <c r="AG7" i="9" s="1"/>
  <c r="AH6" i="9" l="1"/>
  <c r="AH7" i="9" s="1"/>
  <c r="AI6" i="9" l="1"/>
  <c r="AI7" i="9" s="1"/>
  <c r="AF5" i="9"/>
  <c r="AJ6" i="9" l="1"/>
  <c r="AJ7" i="9" s="1"/>
  <c r="AK6" i="9" l="1"/>
  <c r="AK7" i="9" s="1"/>
  <c r="AL6" i="9" l="1"/>
  <c r="AL7" i="9" s="1"/>
  <c r="AM6" i="9" l="1"/>
  <c r="AM4" i="9" l="1"/>
  <c r="AM7" i="9"/>
  <c r="AN6" i="9"/>
  <c r="AN7" i="9" s="1"/>
  <c r="AO6" i="9" l="1"/>
  <c r="AO7" i="9" s="1"/>
  <c r="AP6" i="9" l="1"/>
  <c r="AP7" i="9" s="1"/>
  <c r="AM5" i="9"/>
  <c r="AQ6" i="9" l="1"/>
  <c r="AQ7" i="9" s="1"/>
  <c r="AR6" i="9" l="1"/>
  <c r="AR7" i="9" s="1"/>
  <c r="AS6" i="9" l="1"/>
  <c r="AS7" i="9" s="1"/>
  <c r="AT6" i="9" l="1"/>
  <c r="AT4" i="9" l="1"/>
  <c r="AT7" i="9"/>
  <c r="AU6" i="9"/>
  <c r="AU7" i="9" s="1"/>
  <c r="AV6" i="9" l="1"/>
  <c r="AV7" i="9" s="1"/>
  <c r="AW6" i="9" l="1"/>
  <c r="AW7" i="9" s="1"/>
  <c r="AT5" i="9"/>
  <c r="AX6" i="9" l="1"/>
  <c r="AX7" i="9" s="1"/>
  <c r="AY6" i="9" l="1"/>
  <c r="AY7" i="9" s="1"/>
  <c r="AZ6" i="9" l="1"/>
  <c r="AZ7" i="9" s="1"/>
  <c r="BA6" i="9" l="1"/>
  <c r="BA4" i="9" l="1"/>
  <c r="BA7" i="9"/>
  <c r="BB6" i="9"/>
  <c r="BB7" i="9" s="1"/>
  <c r="BC6" i="9" l="1"/>
  <c r="BC7" i="9" s="1"/>
  <c r="BD6" i="9" l="1"/>
  <c r="BD7" i="9" s="1"/>
  <c r="BA5" i="9"/>
  <c r="BE6" i="9" l="1"/>
  <c r="BE7" i="9" s="1"/>
  <c r="BF6" i="9" l="1"/>
  <c r="BF7" i="9" s="1"/>
  <c r="BG6" i="9" l="1"/>
  <c r="BG7" i="9" s="1"/>
  <c r="BH6" i="9" l="1"/>
  <c r="BH4" i="9" l="1"/>
  <c r="BH7" i="9"/>
  <c r="BI6" i="9"/>
  <c r="BI7" i="9" s="1"/>
  <c r="BJ6" i="9" l="1"/>
  <c r="BJ7" i="9" s="1"/>
  <c r="BK6" i="9" l="1"/>
  <c r="BK7" i="9" s="1"/>
  <c r="BH5" i="9"/>
  <c r="BL6" i="9" l="1"/>
  <c r="BL7" i="9" s="1"/>
  <c r="BM6" i="9" l="1"/>
  <c r="BM7" i="9" s="1"/>
  <c r="BN6" i="9" l="1"/>
  <c r="BN7" i="9" s="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rgb="FF000000"/>
            <rFont val="Tahoma"/>
            <family val="2"/>
          </rPr>
          <t>Work Breakdown Structure</t>
        </r>
        <r>
          <rPr>
            <sz val="9"/>
            <color rgb="FF000000"/>
            <rFont val="Tahoma"/>
            <family val="2"/>
          </rPr>
          <t xml:space="preserve">
</t>
        </r>
        <r>
          <rPr>
            <sz val="9"/>
            <color rgb="FF000000"/>
            <rFont val="Tahoma"/>
            <family val="2"/>
          </rPr>
          <t xml:space="preserve">Level 1: 1, 2, 3, ...
</t>
        </r>
        <r>
          <rPr>
            <sz val="9"/>
            <color rgb="FF000000"/>
            <rFont val="Tahoma"/>
            <family val="2"/>
          </rPr>
          <t xml:space="preserve">Level 2: 1.1, 1.2, 1.3, ...
</t>
        </r>
        <r>
          <rPr>
            <sz val="9"/>
            <color rgb="FF000000"/>
            <rFont val="Tahoma"/>
            <family val="2"/>
          </rPr>
          <t xml:space="preserve">Level 3: 1.1.1, 1.1.2, 1.1.3, …
</t>
        </r>
        <r>
          <rPr>
            <sz val="9"/>
            <color rgb="FF000000"/>
            <rFont val="Tahoma"/>
            <family val="2"/>
          </rPr>
          <t xml:space="preserve">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rgb="FF000000"/>
            <rFont val="Tahoma"/>
            <family val="2"/>
          </rPr>
          <t>Duration (Calendar Days)</t>
        </r>
        <r>
          <rPr>
            <sz val="9"/>
            <color rgb="FF000000"/>
            <rFont val="Tahoma"/>
            <family val="2"/>
          </rPr>
          <t xml:space="preserve">
</t>
        </r>
        <r>
          <rPr>
            <sz val="9"/>
            <color rgb="FF000000"/>
            <rFont val="Tahoma"/>
            <family val="2"/>
          </rPr>
          <t xml:space="preserve">The duration is the number of calendar days for the given task. The duration is calculated as the </t>
        </r>
        <r>
          <rPr>
            <b/>
            <sz val="9"/>
            <color rgb="FF000000"/>
            <rFont val="Tahoma"/>
            <family val="2"/>
          </rPr>
          <t>End</t>
        </r>
        <r>
          <rPr>
            <sz val="9"/>
            <color rgb="FF000000"/>
            <rFont val="Tahoma"/>
            <family val="2"/>
          </rPr>
          <t xml:space="preserve"> Date minus the </t>
        </r>
        <r>
          <rPr>
            <b/>
            <sz val="9"/>
            <color rgb="FF000000"/>
            <rFont val="Tahoma"/>
            <family val="2"/>
          </rPr>
          <t>Start</t>
        </r>
        <r>
          <rPr>
            <sz val="9"/>
            <color rgb="FF000000"/>
            <rFont val="Tahoma"/>
            <family val="2"/>
          </rPr>
          <t xml:space="preserve"> Date plus 1 day, so that a task starting and ending on the same day has a duration of 1 day.
</t>
        </r>
        <r>
          <rPr>
            <b/>
            <sz val="9"/>
            <color rgb="FF000000"/>
            <rFont val="Tahoma"/>
            <family val="2"/>
          </rPr>
          <t>Note:</t>
        </r>
        <r>
          <rPr>
            <sz val="9"/>
            <color rgb="FF000000"/>
            <rFont val="Tahoma"/>
            <family val="2"/>
          </rPr>
          <t xml:space="preserve"> The conditional formatting used to create the gantt chart references this column.</t>
        </r>
      </text>
    </comment>
    <comment ref="H7" authorId="0" shapeId="0" xr:uid="{00000000-0006-0000-0000-000008000000}">
      <text>
        <r>
          <rPr>
            <b/>
            <sz val="9"/>
            <color rgb="FF000000"/>
            <rFont val="Tahoma"/>
            <family val="2"/>
          </rPr>
          <t>Percent Complete</t>
        </r>
        <r>
          <rPr>
            <sz val="9"/>
            <color rgb="FF000000"/>
            <rFont val="Tahoma"/>
            <family val="2"/>
          </rPr>
          <t xml:space="preserve">
</t>
        </r>
        <r>
          <rPr>
            <sz val="9"/>
            <color rgb="FF000000"/>
            <rFont val="Tahoma"/>
            <family val="2"/>
          </rPr>
          <t>Update the status of this task by entering the percent complete (between 0% and 100%).</t>
        </r>
      </text>
    </comment>
    <comment ref="I7" authorId="0" shapeId="0" xr:uid="{00000000-0006-0000-0000-00000900000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<sst xmlns="http://schemas.openxmlformats.org/spreadsheetml/2006/main" count="148" uniqueCount="117">
  <si>
    <t>PREDECESSOR</t>
  </si>
  <si>
    <r>
      <rPr>
        <i/>
        <u/>
        <sz val="8"/>
        <color theme="1" tint="0.34998626667073579"/>
        <rFont val="Arial"/>
        <family val="2"/>
      </rPr>
      <t>Gantt Chart Template</t>
    </r>
    <r>
      <rPr>
        <i/>
        <sz val="8"/>
        <color theme="1" tint="0.34998626667073579"/>
        <rFont val="Arial"/>
        <family val="2"/>
      </rPr>
      <t xml:space="preserve"> © 2006-2018 by Vertex42.com.</t>
    </r>
  </si>
  <si>
    <t>[项目名称] 项目排期</t>
    <phoneticPr fontId="3" type="noConversion"/>
  </si>
  <si>
    <t>[公司名称]</t>
    <phoneticPr fontId="3" type="noConversion"/>
  </si>
  <si>
    <t>项目开始日期</t>
    <phoneticPr fontId="3" type="noConversion"/>
  </si>
  <si>
    <t>项目领导</t>
    <phoneticPr fontId="3" type="noConversion"/>
  </si>
  <si>
    <t>显示周数</t>
    <phoneticPr fontId="3" type="noConversion"/>
  </si>
  <si>
    <t>序号</t>
    <phoneticPr fontId="3" type="noConversion"/>
  </si>
  <si>
    <t>任务</t>
    <phoneticPr fontId="3" type="noConversion"/>
  </si>
  <si>
    <t>分配到</t>
    <phoneticPr fontId="3" type="noConversion"/>
  </si>
  <si>
    <t>开始</t>
    <phoneticPr fontId="3" type="noConversion"/>
  </si>
  <si>
    <t>结束</t>
    <phoneticPr fontId="3" type="noConversion"/>
  </si>
  <si>
    <t>天数</t>
    <phoneticPr fontId="3" type="noConversion"/>
  </si>
  <si>
    <t>进度</t>
    <phoneticPr fontId="3" type="noConversion"/>
  </si>
  <si>
    <t>工作日天数</t>
    <phoneticPr fontId="3" type="noConversion"/>
  </si>
  <si>
    <t>[任务类别]</t>
    <phoneticPr fontId="3" type="noConversion"/>
  </si>
  <si>
    <t>[任务]</t>
    <phoneticPr fontId="3" type="noConversion"/>
  </si>
  <si>
    <t>[姓名]</t>
    <phoneticPr fontId="3" type="noConversion"/>
  </si>
  <si>
    <t>[子任务]</t>
    <phoneticPr fontId="3" type="noConversion"/>
  </si>
  <si>
    <t>模板行</t>
    <phoneticPr fontId="3" type="noConversion"/>
  </si>
  <si>
    <t>© 2006-2018 Vertex42 LLC</t>
  </si>
  <si>
    <t>Find a row that works, then copy the cells that make up the gantt chart area from that row into the row that is messed up.</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</si>
  <si>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</si>
  <si>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Q:</t>
  </si>
  <si>
    <t>Example: Let's say you have 3 sub tasks that are 10 days, 12 days, and 14 days long, respectively. If the first subtask is 50% complete and the others are 25% complete, you could calculate the overall percent complete for the group as: =(10*50%+12*25%+14*25%)/(10+12+14).</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</si>
  <si>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</si>
  <si>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The %Complete for a group of tasks can be calculated from its sub tasks using the formula below, where "workdays" is a reference to the range of work day values and "complete" is a reference to the %complete for each of the subtasks.</t>
  </si>
  <si>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</si>
  <si>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</si>
  <si>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In the End column, use the formula =MAX(</t>
    </r>
    <r>
      <rPr>
        <i/>
        <sz val="11"/>
        <color rgb="FF000000"/>
        <rFont val="Arial"/>
        <family val="2"/>
      </rPr>
      <t>range_of_end_dates</t>
    </r>
    <r>
      <rPr>
        <sz val="11"/>
        <color rgb="FF000000"/>
        <rFont val="Arial"/>
        <family val="2"/>
      </rPr>
      <t>)</t>
    </r>
  </si>
  <si>
    <r>
      <t>In the Start column, use the formula =MIN(</t>
    </r>
    <r>
      <rPr>
        <i/>
        <sz val="11"/>
        <color rgb="FF000000"/>
        <rFont val="Arial"/>
        <family val="2"/>
      </rPr>
      <t>range_of_start_dates</t>
    </r>
    <r>
      <rPr>
        <sz val="11"/>
        <color rgb="FF000000"/>
        <rFont val="Arial"/>
        <family val="2"/>
      </rPr>
      <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</si>
  <si>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</si>
  <si>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t>You will need to add columns to the right of the Gantt Chart via copy/paste. Copy and paste the columns in groups of 7. Afterwards, you will also probably need to update the print area.</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</si>
  <si>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</si>
  <si>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Select the entire range of cells you want to print and go to File &gt; Print Area &gt; Set Print Area. Then go to File &gt; Page Setup or File &gt; Print Preview and adjust the Scaling, Margins, and Page Orientation as desired.</t>
  </si>
  <si>
    <r>
      <t xml:space="preserve">How do I change the </t>
    </r>
    <r>
      <rPr>
        <b/>
        <sz val="11"/>
        <color theme="4" tint="-0.249977111117893"/>
        <rFont val="Arial"/>
        <family val="2"/>
      </rPr>
      <t>Print Settings</t>
    </r>
    <r>
      <rPr>
        <sz val="11"/>
        <color theme="4" tint="-0.249977111117893"/>
        <rFont val="Arial"/>
        <family val="2"/>
      </rPr>
      <t>? (Excel 2010, 2013)</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</si>
  <si>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</si>
  <si>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</si>
  <si>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</si>
  <si>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</si>
  <si>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FAQs</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</si>
  <si>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</si>
  <si>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t>Changing the Color of the Bars in the Gantt Chart</t>
  </si>
  <si>
    <t>[The formulas for using this method are built into Gantt Chart Template Pro]</t>
  </si>
  <si>
    <t>Use a lookup formula and the Predecessor column to define the start date.</t>
  </si>
  <si>
    <t>F.</t>
  </si>
  <si>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</si>
  <si>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Set the Start date to a number of days before or after another date.</t>
  </si>
  <si>
    <t>E.</t>
  </si>
  <si>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</si>
  <si>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very simple: =</t>
    </r>
    <r>
      <rPr>
        <i/>
        <sz val="11"/>
        <rFont val="Arial"/>
        <family val="2"/>
      </rPr>
      <t>enddate</t>
    </r>
    <r>
      <rPr>
        <sz val="11"/>
        <rFont val="Arial"/>
        <family val="2"/>
      </rPr>
      <t>+1</t>
    </r>
  </si>
  <si>
    <t>Set the Start date to the next Calendar Day after another task's End date.</t>
  </si>
  <si>
    <t>D.</t>
  </si>
  <si>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</si>
  <si>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</si>
  <si>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t>Set the Start date to the next Work Day after another task's End date.</t>
  </si>
  <si>
    <t>C.</t>
  </si>
  <si>
    <t>Reference the Project Start Date (e.g. =$E$4 )</t>
  </si>
  <si>
    <t>B.</t>
  </si>
  <si>
    <t>Enter the date manually (e.g. 1/3/2015)</t>
  </si>
  <si>
    <t>A.</t>
  </si>
  <si>
    <t>You can enter the Start date manually, or define task dependencies using a formula. Below are some common options for defining the Start date:</t>
  </si>
  <si>
    <t>Creating Task Dependencies</t>
  </si>
  <si>
    <t>You can indent the task description for sub-tasks by entering leading spaces or using the Indent feature in Excel.</t>
  </si>
  <si>
    <t>If you leave a blank cell above a WBS number, the numbering will reset to 1.x.x. The formulas are meant for convenience, but you can manually enter the WBS numbers if you want to.</t>
  </si>
  <si>
    <t>You can either copy/paste/insert these template rows via Method 2 as explained above, OR you can just copy/paste the desired WBS cell when you want to change the WBS level.</t>
  </si>
  <si>
    <t>Each different WBS level uses a different formula in the WBS column.</t>
  </si>
  <si>
    <t>The set of template rows at the bottom of the Gantt Chart worksheet provide examples of different ways to format and define tasks for different WBS levels.</t>
  </si>
  <si>
    <t>Using the Template Rows and Choosing a WBS Level</t>
  </si>
  <si>
    <t>Help improve Excel by voting on a suggestion to fix this problem.</t>
  </si>
  <si>
    <t>Method 2 will work, but Excel will split/fracture/duplicate conditional formatting rules rather than merging the rules. This can cause inefficiencies in very large and heavily modified files.</t>
  </si>
  <si>
    <t>• Right-click on the row where you want to insert the new task and select Insert Copied Cells.</t>
  </si>
  <si>
    <t>• Copy a row from the set of template rows at the bottom of the worksheet.</t>
  </si>
  <si>
    <t>METHOD 2</t>
  </si>
  <si>
    <t>• With the new blank row selected, press Ctrl+d to copy the formulas and formatting down from the row above OR use the row drag handle to copy the formulas and formatting down.</t>
  </si>
  <si>
    <t>• Insert a new blank row by right-clicking on the row number and selecting Insert.</t>
  </si>
  <si>
    <t>METHOD 1 (recommended)</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</si>
  <si>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</si>
  <si>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Inserting New Tasks (Rows)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</si>
  <si>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</si>
  <si>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 If you see "#####" in a cell, widen the column to display the cell contents.</t>
  </si>
  <si>
    <t>Input Cell</t>
  </si>
  <si>
    <t>• Define the task start date and duration (days) by editing the light green cells.</t>
  </si>
  <si>
    <t>• Insert new tasks using one of the methods listed below.</t>
  </si>
  <si>
    <t>• The Project Start Date is used to define the first week shown in the gantt chart.</t>
  </si>
  <si>
    <t>• To adjust the range of dates shown in the Gantt chart, change the Display Week number.</t>
  </si>
  <si>
    <t>Label</t>
  </si>
  <si>
    <t>• Some of the labels include cell comments to provide extra information.</t>
  </si>
  <si>
    <t>• [Bracketed Text] is meant to be edited, like the project title and task descriptions.</t>
  </si>
  <si>
    <t>Getting Started Tips</t>
  </si>
  <si>
    <t>Please read the license agreement in the TermsOfUse worksheet to learn how you may or may not use and share this spreadsheet.</t>
  </si>
  <si>
    <t>Watch Demo Videos of the Pro Version on Vertex42.com</t>
  </si>
  <si>
    <t>Be sure to read the Getting Started Tips below. Watching the video demos for Gantt Chart Template Pro may also help you see how to use the spreadsheet.</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</si>
  <si>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</si>
  <si>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About This Template</t>
  </si>
  <si>
    <t>https://www.vertex42.com/ExcelTemplates/excel-gantt-chart.html</t>
  </si>
  <si>
    <t>Help</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</si>
  <si>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</si>
  <si>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Vertex42.com 为企业、家庭和教育提供超过 300 种专业设计的电子表格模板 - 其中大部分都可免费下载。这些集合包括各种日历、规划师和日程安排，以及用于预算、减免债务和分期偿还贷款的个人财务电子表格。</t>
  </si>
  <si>
    <t>了解 Vertex42</t>
  </si>
  <si>
    <t>项目管理模板</t>
  </si>
  <si>
    <t>请访问 Vertex42.com 下载其他项目管理模板，包括不同类型的项目日程安排、甘特图、任务列表等。</t>
  </si>
  <si>
    <t>更多项目管理模板</t>
  </si>
  <si>
    <t>如何使用简单甘特图</t>
  </si>
  <si>
    <t>单击下面的链接以访问 vertex42.com 并了解有关如何使用此模板的更多信息，例如如何计算天数和工作天数、创建任务依赖关系、更改条形颜色、添加滚动条以更易于更改显示周数、延长图表中显示的日期范围等。</t>
  </si>
  <si>
    <t>更多帮助</t>
  </si>
  <si>
    <t>此工作簿中有 2 个工作表。
考勤记录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</si>
  <si>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屏幕阅读器指南</t>
  </si>
  <si>
    <t>此模板提供了一种创建甘特图的简单方法，可帮助直观呈现和跟踪项目。只需输入任务以及开始和结束日期 - 无需公式。甘特图中的条形表示任务的持续时间，并且使用条件格式显示。通过插入新行插入新任务。</t>
  </si>
  <si>
    <t>关于此模板</t>
  </si>
  <si>
    <t>https://www.vertex42.com/ExcelTemplates/simple-gantt-chart.html</t>
  </si>
  <si>
    <t>Vertex42.com 提供的简单甘特图</t>
  </si>
  <si>
    <t>查看『帮助』页面学习如何使用这些行。在打印前可以隐藏这些行。</t>
    <phoneticPr fontId="3" type="noConversion"/>
  </si>
  <si>
    <t>[ 级别 1 任务或阶段 ]</t>
    <phoneticPr fontId="3" type="noConversion"/>
  </si>
  <si>
    <t xml:space="preserve"> . [ 级别 2 任务 ]</t>
    <phoneticPr fontId="3" type="noConversion"/>
  </si>
  <si>
    <t xml:space="preserve"> . . [ 级别 3 任务 ]</t>
    <phoneticPr fontId="3" type="noConversion"/>
  </si>
  <si>
    <t xml:space="preserve"> . . . [ 级别 4 任务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</si>
</sst>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m/d/yyyy\ \(dddd\)"/>
    <numFmt numFmtId="177" formatCode="ddd\ m/dd/yy"/>
    <numFmt numFmtId="178" formatCode="d"/>
    <numFmt numFmtId="179" formatCode="yyyy/m/d\,\ aaaa"/>
    <numFmt numFmtId="183" formatCode="yyyy\-mm\-dd;@"/>
  </numFmts>
  <fonts count="8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sz val="9"/>
      <name val="黑体"/>
      <family val="2"/>
      <scheme val="minor"/>
    </font>
    <font>
      <sz val="10"/>
      <name val="黑体"/>
      <family val="1"/>
      <scheme val="major"/>
    </font>
    <font>
      <sz val="11"/>
      <name val="黑体"/>
      <family val="1"/>
      <scheme val="major"/>
    </font>
    <font>
      <sz val="10"/>
      <name val="黑体"/>
      <family val="2"/>
      <scheme val="minor"/>
    </font>
    <font>
      <b/>
      <sz val="11"/>
      <name val="黑体"/>
      <family val="2"/>
      <scheme val="minor"/>
    </font>
    <font>
      <sz val="9"/>
      <color rgb="FF000000"/>
      <name val="黑体"/>
      <family val="2"/>
      <scheme val="minor"/>
    </font>
    <font>
      <i/>
      <sz val="9"/>
      <name val="黑体"/>
      <family val="2"/>
      <scheme val="minor"/>
    </font>
    <font>
      <b/>
      <sz val="10"/>
      <color rgb="FF000000"/>
      <name val="黑体"/>
      <family val="2"/>
      <scheme val="minor"/>
    </font>
    <font>
      <sz val="10"/>
      <color rgb="FF000000"/>
      <name val="黑体"/>
      <family val="2"/>
      <scheme val="minor"/>
    </font>
    <font>
      <sz val="8"/>
      <name val="黑体"/>
      <family val="2"/>
      <scheme val="minor"/>
    </font>
    <font>
      <sz val="11"/>
      <name val="黑体"/>
      <family val="2"/>
      <scheme val="minor"/>
    </font>
    <font>
      <sz val="14"/>
      <name val="黑体"/>
      <family val="2"/>
      <scheme val="minor"/>
    </font>
    <font>
      <sz val="14"/>
      <color rgb="FF000000"/>
      <name val="黑体"/>
      <family val="2"/>
      <scheme val="minor"/>
    </font>
    <font>
      <sz val="10"/>
      <name val="黑体"/>
      <family val="2"/>
      <scheme val="major"/>
    </font>
    <font>
      <b/>
      <sz val="9"/>
      <name val="黑体"/>
      <family val="2"/>
      <scheme val="major"/>
    </font>
    <font>
      <b/>
      <sz val="8"/>
      <name val="黑体"/>
      <family val="2"/>
      <scheme val="major"/>
    </font>
    <font>
      <sz val="16"/>
      <color theme="4" tint="-0.249977111117893"/>
      <name val="黑体"/>
      <family val="1"/>
      <scheme val="major"/>
    </font>
    <font>
      <b/>
      <sz val="11"/>
      <color rgb="FF000000"/>
      <name val="黑体"/>
      <family val="2"/>
      <scheme val="minor"/>
    </font>
    <font>
      <i/>
      <sz val="8"/>
      <color theme="1" tint="0.34998626667073579"/>
      <name val="Arial"/>
      <family val="2"/>
    </font>
    <font>
      <i/>
      <u/>
      <sz val="8"/>
      <color theme="1" tint="0.34998626667073579"/>
      <name val="Arial"/>
      <family val="2"/>
    </font>
    <font>
      <sz val="9"/>
      <name val="宋体"/>
      <family val="3"/>
      <charset val="134"/>
    </font>
    <font>
      <b/>
      <sz val="9"/>
      <color rgb="FF000000"/>
      <name val="Tahoma"/>
      <family val="2"/>
    </font>
    <font>
      <sz val="9"/>
      <color rgb="FF000000"/>
      <name val="Tahoma"/>
      <family val="2"/>
    </font>
    <font>
      <sz val="11"/>
      <color theme="1"/>
      <name val="Microsoft YaHei UI"/>
      <family val="2"/>
    </font>
    <font>
      <b/>
      <i/>
      <sz val="9"/>
      <color rgb="FF000000"/>
      <name val="Tahoma"/>
      <family val="2"/>
    </font>
    <font>
      <i/>
      <sz val="9"/>
      <color rgb="FF000000"/>
      <name val="Tahoma"/>
      <family val="2"/>
    </font>
    <font>
      <sz val="11"/>
      <color rgb="FF000000"/>
      <name val="Arial"/>
      <family val="2"/>
    </font>
    <font>
      <sz val="11"/>
      <name val="Arial"/>
      <family val="2"/>
    </font>
    <font>
      <sz val="11"/>
      <color theme="4" tint="-0.249977111117893"/>
      <name val="Arial"/>
      <family val="2"/>
    </font>
    <font>
      <b/>
      <sz val="11"/>
      <color theme="4" tint="-0.249977111117893"/>
      <name val="Arial"/>
      <family val="2"/>
    </font>
    <font>
      <i/>
      <sz val="11"/>
      <name val="Arial"/>
      <family val="2"/>
    </font>
    <font>
      <b/>
      <sz val="11"/>
      <name val="Arial"/>
      <family val="2"/>
    </font>
    <font>
      <i/>
      <sz val="11"/>
      <color rgb="FF000000"/>
      <name val="Arial"/>
      <family val="2"/>
    </font>
    <font>
      <sz val="14"/>
      <color theme="4" tint="-0.249977111117893"/>
      <name val="Arial"/>
      <family val="2"/>
    </font>
    <font>
      <b/>
      <sz val="10"/>
      <name val="Arial"/>
      <family val="2"/>
    </font>
    <font>
      <sz val="14"/>
      <name val="Arial"/>
      <family val="2"/>
    </font>
    <font>
      <u/>
      <sz val="11"/>
      <color indexed="12"/>
      <name val="Arial"/>
      <family val="2"/>
    </font>
    <font>
      <sz val="11"/>
      <color rgb="FFFF0000"/>
      <name val="Arial"/>
      <family val="2"/>
    </font>
    <font>
      <b/>
      <sz val="11"/>
      <color rgb="FFFF0000"/>
      <name val="Arial"/>
      <family val="2"/>
    </font>
    <font>
      <b/>
      <sz val="12"/>
      <color theme="4" tint="-0.249977111117893"/>
      <name val="Arial"/>
      <family val="2"/>
    </font>
    <font>
      <sz val="18"/>
      <color theme="3"/>
      <name val="Arial"/>
      <family val="2"/>
    </font>
    <font>
      <sz val="18"/>
      <color theme="4" tint="-0.249977111117893"/>
      <name val="Arial"/>
      <family val="2"/>
    </font>
    <font>
      <sz val="8"/>
      <color indexed="81"/>
      <name val="Tahoma"/>
      <family val="2"/>
    </font>
    <font>
      <sz val="10"/>
      <name val="Microsoft YaHei UI"/>
      <family val="2"/>
    </font>
    <font>
      <sz val="11"/>
      <color rgb="FF1D2129"/>
      <name val="Microsoft YaHei UI"/>
      <family val="2"/>
    </font>
    <font>
      <sz val="20"/>
      <name val="黑体"/>
      <family val="2"/>
      <scheme val="major"/>
    </font>
    <font>
      <sz val="20"/>
      <name val="Microsoft YaHei UI"/>
      <family val="2"/>
    </font>
    <font>
      <b/>
      <sz val="16"/>
      <color theme="4" tint="-0.249977111117893"/>
      <name val="Microsoft YaHei UI"/>
      <family val="2"/>
    </font>
    <font>
      <u/>
      <sz val="11"/>
      <color indexed="12"/>
      <name val="Microsoft YaHei UI"/>
      <family val="2"/>
    </font>
    <font>
      <sz val="11"/>
      <color theme="1" tint="0.499984740745262"/>
      <name val="Microsoft YaHei UI"/>
      <family val="2"/>
    </font>
    <font>
      <sz val="11"/>
      <name val="Microsoft YaHei UI"/>
      <family val="2"/>
    </font>
    <font>
      <b/>
      <sz val="10"/>
      <name val="黑体"/>
      <family val="2"/>
      <scheme val="minor"/>
    </font>
    <font>
      <b/>
      <sz val="12"/>
      <color theme="1" tint="0.34998626667073579"/>
      <name val="Microsoft YaHei UI"/>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indexed="2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48">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xf numFmtId="179" fontId="51" fillId="0" borderId="23">
      <alignment horizontal="center" vertical="center"/>
    </xf>
    <xf numFmtId="0" fontId="1" fillId="0" borderId="0"/>
    <xf numFmtId="0" fontId="51" fillId="0" borderId="0"/>
    <xf numFmtId="0" fontId="76" fillId="0" borderId="0" applyNumberFormat="0" applyFill="0" applyBorder="0" applyAlignment="0" applyProtection="0">
      <alignment vertical="top"/>
      <protection locked="0"/>
    </xf>
  </cellStyleXfs>
  <cellXfs count="161">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29" fillId="0" borderId="0" xfId="0" applyNumberFormat="1" applyFont="1" applyFill="1" applyBorder="1" applyProtection="1"/>
    <xf numFmtId="0" fontId="29" fillId="0" borderId="0" xfId="0" applyFont="1" applyProtection="1"/>
    <xf numFmtId="0" fontId="29" fillId="0" borderId="0" xfId="0" applyNumberFormat="1" applyFont="1" applyProtection="1"/>
    <xf numFmtId="0" fontId="30" fillId="0" borderId="0" xfId="0" applyNumberFormat="1" applyFont="1" applyAlignment="1" applyProtection="1">
      <alignment vertical="center"/>
      <protection locked="0"/>
    </xf>
    <xf numFmtId="0" fontId="32" fillId="23" borderId="10" xfId="0" applyNumberFormat="1" applyFont="1" applyFill="1" applyBorder="1" applyAlignment="1" applyProtection="1">
      <alignment horizontal="left" vertical="center"/>
    </xf>
    <xf numFmtId="0" fontId="32" fillId="23" borderId="10" xfId="0" applyFont="1" applyFill="1" applyBorder="1" applyAlignment="1" applyProtection="1">
      <alignment vertical="center"/>
    </xf>
    <xf numFmtId="0" fontId="28" fillId="23" borderId="10" xfId="0" applyFont="1" applyFill="1" applyBorder="1" applyAlignment="1" applyProtection="1">
      <alignment vertical="center"/>
    </xf>
    <xf numFmtId="0" fontId="28" fillId="23" borderId="10" xfId="0" applyNumberFormat="1" applyFont="1" applyFill="1" applyBorder="1" applyAlignment="1" applyProtection="1">
      <alignment horizontal="center" vertical="center"/>
    </xf>
    <xf numFmtId="1" fontId="28" fillId="23" borderId="10" xfId="40" applyNumberFormat="1" applyFont="1" applyFill="1" applyBorder="1" applyAlignment="1" applyProtection="1">
      <alignment horizontal="center" vertical="center"/>
    </xf>
    <xf numFmtId="9" fontId="28" fillId="23" borderId="10" xfId="40" applyFont="1" applyFill="1" applyBorder="1" applyAlignment="1" applyProtection="1">
      <alignment horizontal="center" vertical="center"/>
    </xf>
    <xf numFmtId="1" fontId="28" fillId="23" borderId="10" xfId="0" applyNumberFormat="1" applyFont="1" applyFill="1" applyBorder="1" applyAlignment="1" applyProtection="1">
      <alignment horizontal="center" vertical="center"/>
    </xf>
    <xf numFmtId="0" fontId="28" fillId="0" borderId="10" xfId="0" applyNumberFormat="1" applyFont="1" applyFill="1" applyBorder="1" applyAlignment="1" applyProtection="1">
      <alignment horizontal="left" vertical="center"/>
    </xf>
    <xf numFmtId="0" fontId="28" fillId="0" borderId="10" xfId="0" applyFont="1" applyFill="1" applyBorder="1" applyAlignment="1" applyProtection="1">
      <alignment vertical="center"/>
    </xf>
    <xf numFmtId="1" fontId="33" fillId="25" borderId="12" xfId="0" applyNumberFormat="1" applyFont="1" applyFill="1" applyBorder="1" applyAlignment="1" applyProtection="1">
      <alignment horizontal="center" vertical="center"/>
    </xf>
    <xf numFmtId="9" fontId="33" fillId="25" borderId="12" xfId="40" applyFont="1" applyFill="1" applyBorder="1" applyAlignment="1" applyProtection="1">
      <alignment horizontal="center" vertical="center"/>
    </xf>
    <xf numFmtId="1" fontId="33" fillId="0" borderId="12" xfId="0" applyNumberFormat="1" applyFont="1" applyBorder="1" applyAlignment="1" applyProtection="1">
      <alignment horizontal="center" vertical="center"/>
    </xf>
    <xf numFmtId="0" fontId="34" fillId="0" borderId="10" xfId="0" applyFont="1" applyFill="1" applyBorder="1" applyAlignment="1" applyProtection="1">
      <alignment vertical="center"/>
    </xf>
    <xf numFmtId="0" fontId="28" fillId="0" borderId="10" xfId="0" applyNumberFormat="1" applyFont="1" applyFill="1" applyBorder="1" applyAlignment="1" applyProtection="1">
      <alignment horizontal="center" vertical="center"/>
    </xf>
    <xf numFmtId="1" fontId="28" fillId="0" borderId="10" xfId="40" applyNumberFormat="1" applyFont="1" applyFill="1" applyBorder="1" applyAlignment="1" applyProtection="1">
      <alignment horizontal="center" vertical="center"/>
    </xf>
    <xf numFmtId="9" fontId="28" fillId="0" borderId="10" xfId="40" applyFont="1" applyFill="1" applyBorder="1" applyAlignment="1" applyProtection="1">
      <alignment horizontal="center" vertical="center"/>
    </xf>
    <xf numFmtId="1" fontId="28" fillId="0" borderId="10" xfId="0" applyNumberFormat="1" applyFont="1" applyFill="1" applyBorder="1" applyAlignment="1" applyProtection="1">
      <alignment horizontal="center" vertical="center"/>
    </xf>
    <xf numFmtId="0" fontId="28" fillId="0" borderId="0" xfId="0" applyFont="1" applyFill="1" applyBorder="1" applyAlignment="1" applyProtection="1">
      <alignment vertical="center"/>
    </xf>
    <xf numFmtId="0" fontId="35" fillId="22" borderId="0" xfId="0" applyFont="1" applyFill="1" applyBorder="1" applyAlignment="1" applyProtection="1">
      <alignment vertical="center"/>
    </xf>
    <xf numFmtId="0" fontId="31" fillId="23" borderId="0" xfId="0" applyFont="1" applyFill="1" applyAlignment="1" applyProtection="1">
      <alignment vertical="center"/>
    </xf>
    <xf numFmtId="0" fontId="36" fillId="22" borderId="0" xfId="0" applyFont="1" applyFill="1" applyBorder="1" applyAlignment="1" applyProtection="1">
      <alignment vertical="center"/>
    </xf>
    <xf numFmtId="0" fontId="37" fillId="23" borderId="0" xfId="0" applyFont="1" applyFill="1" applyAlignment="1" applyProtection="1">
      <alignment vertical="center"/>
    </xf>
    <xf numFmtId="0" fontId="37" fillId="0" borderId="0" xfId="0" applyFont="1" applyFill="1" applyBorder="1" applyAlignment="1" applyProtection="1">
      <alignment vertical="center"/>
    </xf>
    <xf numFmtId="0" fontId="33" fillId="22" borderId="0" xfId="0" applyFont="1" applyFill="1" applyBorder="1" applyAlignment="1" applyProtection="1">
      <alignment vertical="center"/>
    </xf>
    <xf numFmtId="0" fontId="28" fillId="23" borderId="0" xfId="0" applyFont="1" applyFill="1" applyAlignment="1" applyProtection="1">
      <alignment vertical="center"/>
    </xf>
    <xf numFmtId="0" fontId="33" fillId="21" borderId="11" xfId="0" applyFont="1" applyFill="1" applyBorder="1" applyAlignment="1" applyProtection="1">
      <alignment vertical="center"/>
    </xf>
    <xf numFmtId="0" fontId="33" fillId="0" borderId="12" xfId="0" quotePrefix="1" applyFont="1" applyFill="1" applyBorder="1" applyAlignment="1" applyProtection="1">
      <alignment horizontal="center" vertical="center"/>
    </xf>
    <xf numFmtId="1" fontId="33" fillId="0" borderId="12" xfId="0" applyNumberFormat="1" applyFont="1" applyFill="1" applyBorder="1" applyAlignment="1" applyProtection="1">
      <alignment horizontal="center" vertical="center"/>
    </xf>
    <xf numFmtId="0" fontId="33" fillId="0" borderId="12" xfId="0" applyFont="1" applyBorder="1" applyAlignment="1" applyProtection="1">
      <alignment vertical="center"/>
    </xf>
    <xf numFmtId="0" fontId="33" fillId="0" borderId="12" xfId="0" applyFont="1" applyBorder="1" applyAlignment="1" applyProtection="1">
      <alignment horizontal="left" vertical="center"/>
    </xf>
    <xf numFmtId="178" fontId="3" fillId="0" borderId="13" xfId="0" applyNumberFormat="1" applyFont="1" applyFill="1" applyBorder="1" applyAlignment="1" applyProtection="1">
      <alignment horizontal="center" vertical="center" shrinkToFit="1"/>
    </xf>
    <xf numFmtId="0" fontId="32" fillId="23" borderId="14" xfId="0" applyNumberFormat="1" applyFont="1" applyFill="1" applyBorder="1" applyAlignment="1" applyProtection="1">
      <alignment horizontal="left" vertical="center"/>
    </xf>
    <xf numFmtId="0" fontId="32" fillId="23" borderId="14" xfId="0" applyFont="1" applyFill="1" applyBorder="1" applyAlignment="1" applyProtection="1">
      <alignment vertical="center"/>
    </xf>
    <xf numFmtId="0" fontId="28" fillId="23" borderId="14" xfId="0" applyFont="1" applyFill="1" applyBorder="1" applyAlignment="1" applyProtection="1">
      <alignment vertical="center"/>
    </xf>
    <xf numFmtId="0" fontId="28" fillId="23" borderId="14" xfId="0" applyNumberFormat="1" applyFont="1" applyFill="1" applyBorder="1" applyAlignment="1" applyProtection="1">
      <alignment horizontal="center" vertical="center"/>
    </xf>
    <xf numFmtId="177" fontId="28" fillId="23" borderId="14" xfId="0" applyNumberFormat="1" applyFont="1" applyFill="1" applyBorder="1" applyAlignment="1" applyProtection="1">
      <alignment horizontal="right" vertical="center"/>
    </xf>
    <xf numFmtId="1" fontId="28" fillId="23" borderId="14" xfId="40" applyNumberFormat="1" applyFont="1" applyFill="1" applyBorder="1" applyAlignment="1" applyProtection="1">
      <alignment horizontal="center" vertical="center"/>
    </xf>
    <xf numFmtId="9" fontId="28" fillId="23" borderId="14" xfId="40" applyFont="1" applyFill="1" applyBorder="1" applyAlignment="1" applyProtection="1">
      <alignment horizontal="center" vertical="center"/>
    </xf>
    <xf numFmtId="1" fontId="28" fillId="23" borderId="14" xfId="0" applyNumberFormat="1" applyFont="1" applyFill="1" applyBorder="1" applyAlignment="1" applyProtection="1">
      <alignment horizontal="center" vertical="center"/>
    </xf>
    <xf numFmtId="178" fontId="3" fillId="0" borderId="16" xfId="0" applyNumberFormat="1" applyFont="1" applyFill="1" applyBorder="1" applyAlignment="1" applyProtection="1">
      <alignment horizontal="center" vertical="center" shrinkToFit="1"/>
    </xf>
    <xf numFmtId="178" fontId="3" fillId="0" borderId="17" xfId="0" applyNumberFormat="1" applyFont="1" applyFill="1" applyBorder="1" applyAlignment="1" applyProtection="1">
      <alignment horizontal="center" vertical="center" shrinkToFit="1"/>
    </xf>
    <xf numFmtId="1" fontId="39" fillId="23" borderId="14" xfId="0" applyNumberFormat="1" applyFont="1" applyFill="1" applyBorder="1" applyAlignment="1" applyProtection="1">
      <alignment horizontal="center" vertical="center"/>
    </xf>
    <xf numFmtId="1" fontId="40" fillId="0" borderId="12" xfId="0" applyNumberFormat="1" applyFont="1" applyBorder="1" applyAlignment="1" applyProtection="1">
      <alignment horizontal="center" vertical="center"/>
    </xf>
    <xf numFmtId="1" fontId="39" fillId="23" borderId="10" xfId="0" applyNumberFormat="1" applyFont="1" applyFill="1" applyBorder="1" applyAlignment="1" applyProtection="1">
      <alignment horizontal="center" vertical="center"/>
    </xf>
    <xf numFmtId="1" fontId="39" fillId="0" borderId="10" xfId="0" applyNumberFormat="1" applyFont="1" applyFill="1" applyBorder="1" applyAlignment="1" applyProtection="1">
      <alignment horizontal="center" vertical="center"/>
    </xf>
    <xf numFmtId="0" fontId="39" fillId="23" borderId="0" xfId="0" applyFont="1" applyFill="1" applyAlignment="1" applyProtection="1">
      <alignment vertical="center"/>
    </xf>
    <xf numFmtId="1" fontId="40" fillId="0" borderId="12" xfId="0" applyNumberFormat="1" applyFont="1" applyFill="1" applyBorder="1" applyAlignment="1" applyProtection="1">
      <alignment horizontal="center" vertical="center"/>
    </xf>
    <xf numFmtId="177" fontId="33" fillId="24" borderId="12" xfId="0" applyNumberFormat="1" applyFont="1" applyFill="1" applyBorder="1" applyAlignment="1" applyProtection="1">
      <alignment horizontal="center" vertical="center"/>
    </xf>
    <xf numFmtId="177" fontId="33" fillId="0" borderId="12" xfId="0" applyNumberFormat="1" applyFont="1" applyBorder="1" applyAlignment="1" applyProtection="1">
      <alignment horizontal="center" vertical="center"/>
    </xf>
    <xf numFmtId="177" fontId="28" fillId="23" borderId="10" xfId="0" applyNumberFormat="1" applyFont="1" applyFill="1" applyBorder="1" applyAlignment="1" applyProtection="1">
      <alignment horizontal="center" vertical="center"/>
    </xf>
    <xf numFmtId="0" fontId="34" fillId="0" borderId="10" xfId="0" applyFont="1" applyFill="1" applyBorder="1" applyAlignment="1" applyProtection="1">
      <alignment horizontal="center" vertical="center"/>
    </xf>
    <xf numFmtId="0" fontId="36" fillId="22" borderId="0" xfId="0" applyFont="1" applyFill="1" applyBorder="1" applyAlignment="1" applyProtection="1">
      <alignment horizontal="center" vertical="center"/>
    </xf>
    <xf numFmtId="0" fontId="28" fillId="23" borderId="0" xfId="0" applyFont="1" applyFill="1" applyAlignment="1" applyProtection="1">
      <alignment horizontal="center" vertical="center"/>
    </xf>
    <xf numFmtId="0" fontId="28" fillId="23" borderId="14" xfId="0" applyFont="1" applyFill="1" applyBorder="1" applyAlignment="1" applyProtection="1">
      <alignment horizontal="left" vertical="center"/>
    </xf>
    <xf numFmtId="0" fontId="28" fillId="0" borderId="10" xfId="0" applyFont="1" applyFill="1" applyBorder="1" applyAlignment="1" applyProtection="1">
      <alignment horizontal="left" vertical="center"/>
    </xf>
    <xf numFmtId="9" fontId="28" fillId="0" borderId="10" xfId="0" applyNumberFormat="1" applyFont="1" applyFill="1" applyBorder="1" applyAlignment="1" applyProtection="1">
      <alignment horizontal="left" vertical="center"/>
    </xf>
    <xf numFmtId="0" fontId="28" fillId="23" borderId="10" xfId="0" applyFont="1" applyFill="1" applyBorder="1" applyAlignment="1" applyProtection="1">
      <alignment horizontal="left" vertical="center"/>
    </xf>
    <xf numFmtId="0" fontId="41" fillId="0" borderId="0" xfId="0" applyNumberFormat="1" applyFont="1" applyFill="1" applyBorder="1" applyProtection="1"/>
    <xf numFmtId="0" fontId="41" fillId="0" borderId="0" xfId="0" applyFont="1" applyFill="1" applyBorder="1" applyProtection="1"/>
    <xf numFmtId="0" fontId="1" fillId="0" borderId="0" xfId="0" applyFont="1" applyFill="1" applyBorder="1" applyProtection="1"/>
    <xf numFmtId="0" fontId="41" fillId="0" borderId="0" xfId="0" applyFont="1" applyProtection="1"/>
    <xf numFmtId="0" fontId="41" fillId="0" borderId="0" xfId="0" applyFont="1" applyFill="1" applyAlignment="1" applyProtection="1">
      <alignment horizontal="right" vertical="center"/>
    </xf>
    <xf numFmtId="177" fontId="28" fillId="23" borderId="14" xfId="0" applyNumberFormat="1" applyFont="1" applyFill="1" applyBorder="1" applyAlignment="1" applyProtection="1">
      <alignment horizontal="center" vertical="center"/>
    </xf>
    <xf numFmtId="0" fontId="42" fillId="0" borderId="18" xfId="0" applyNumberFormat="1" applyFont="1" applyFill="1" applyBorder="1" applyAlignment="1" applyProtection="1">
      <alignment horizontal="left" vertical="center"/>
    </xf>
    <xf numFmtId="0" fontId="42" fillId="0" borderId="18" xfId="0" applyFont="1" applyFill="1" applyBorder="1" applyAlignment="1" applyProtection="1">
      <alignment horizontal="left" vertical="center"/>
    </xf>
    <xf numFmtId="0" fontId="42" fillId="0" borderId="18" xfId="0" applyFont="1" applyFill="1" applyBorder="1" applyAlignment="1" applyProtection="1">
      <alignment horizontal="center" vertical="center" wrapText="1"/>
    </xf>
    <xf numFmtId="0" fontId="43" fillId="0" borderId="18" xfId="0" applyNumberFormat="1" applyFont="1" applyFill="1" applyBorder="1" applyAlignment="1" applyProtection="1">
      <alignment horizontal="center" vertical="center" wrapText="1"/>
    </xf>
    <xf numFmtId="0" fontId="42" fillId="0" borderId="18" xfId="0" applyFont="1" applyFill="1" applyBorder="1" applyAlignment="1" applyProtection="1">
      <alignment horizontal="center" vertical="center"/>
    </xf>
    <xf numFmtId="0" fontId="28" fillId="0" borderId="19" xfId="0" applyNumberFormat="1" applyFont="1" applyFill="1" applyBorder="1" applyAlignment="1" applyProtection="1">
      <alignment horizontal="center" vertical="center" shrinkToFit="1"/>
    </xf>
    <xf numFmtId="0" fontId="28" fillId="0" borderId="20" xfId="0" applyNumberFormat="1" applyFont="1" applyFill="1" applyBorder="1" applyAlignment="1" applyProtection="1">
      <alignment horizontal="center" vertical="center" shrinkToFit="1"/>
    </xf>
    <xf numFmtId="0" fontId="28"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4" fillId="0" borderId="0" xfId="0" applyNumberFormat="1" applyFont="1" applyFill="1" applyBorder="1" applyAlignment="1" applyProtection="1">
      <alignment vertical="center"/>
      <protection locked="0"/>
    </xf>
    <xf numFmtId="0" fontId="28" fillId="0" borderId="10" xfId="0" applyFont="1" applyFill="1" applyBorder="1" applyAlignment="1" applyProtection="1">
      <alignment vertical="center" wrapText="1"/>
    </xf>
    <xf numFmtId="0" fontId="33" fillId="0" borderId="12" xfId="0" applyFont="1" applyFill="1" applyBorder="1" applyAlignment="1" applyProtection="1">
      <alignment horizontal="center" vertical="center"/>
    </xf>
    <xf numFmtId="0" fontId="28" fillId="0" borderId="10" xfId="0" applyFont="1" applyFill="1" applyBorder="1" applyAlignment="1" applyProtection="1">
      <alignment horizontal="left" vertical="center" wrapText="1" indent="1"/>
    </xf>
    <xf numFmtId="0" fontId="31" fillId="0" borderId="22" xfId="0" applyNumberFormat="1" applyFont="1" applyFill="1" applyBorder="1" applyAlignment="1" applyProtection="1">
      <alignment horizontal="center" vertical="center"/>
      <protection locked="0"/>
    </xf>
    <xf numFmtId="0" fontId="32" fillId="0" borderId="10" xfId="0" applyNumberFormat="1" applyFont="1" applyFill="1" applyBorder="1" applyAlignment="1" applyProtection="1">
      <alignment horizontal="left" vertical="center"/>
    </xf>
    <xf numFmtId="0" fontId="45" fillId="21" borderId="11" xfId="0" applyFont="1" applyFill="1" applyBorder="1" applyAlignment="1" applyProtection="1">
      <alignment vertical="center"/>
    </xf>
    <xf numFmtId="0" fontId="1" fillId="0" borderId="0" xfId="0" applyFont="1" applyAlignment="1" applyProtection="1">
      <alignment horizontal="right" vertical="center"/>
    </xf>
    <xf numFmtId="0" fontId="8" fillId="0" borderId="0" xfId="0" applyFont="1" applyAlignment="1" applyProtection="1">
      <protection locked="0"/>
    </xf>
    <xf numFmtId="0" fontId="2" fillId="0" borderId="0" xfId="34" applyNumberFormat="1" applyFill="1" applyBorder="1" applyAlignment="1" applyProtection="1"/>
    <xf numFmtId="0" fontId="38" fillId="0" borderId="16" xfId="0" applyNumberFormat="1" applyFont="1" applyFill="1" applyBorder="1" applyAlignment="1" applyProtection="1">
      <alignment horizontal="center" vertical="center"/>
    </xf>
    <xf numFmtId="0" fontId="38" fillId="0" borderId="13" xfId="0" applyNumberFormat="1" applyFont="1" applyFill="1" applyBorder="1" applyAlignment="1" applyProtection="1">
      <alignment horizontal="center" vertical="center"/>
    </xf>
    <xf numFmtId="0" fontId="38" fillId="0" borderId="17" xfId="0" applyNumberFormat="1" applyFont="1" applyFill="1" applyBorder="1" applyAlignment="1" applyProtection="1">
      <alignment horizontal="center" vertical="center"/>
    </xf>
    <xf numFmtId="14" fontId="31" fillId="0" borderId="16" xfId="0" applyNumberFormat="1" applyFont="1" applyFill="1" applyBorder="1" applyAlignment="1" applyProtection="1">
      <alignment horizontal="center" vertical="center"/>
    </xf>
    <xf numFmtId="14" fontId="31" fillId="0" borderId="13" xfId="0" applyNumberFormat="1" applyFont="1" applyFill="1" applyBorder="1" applyAlignment="1" applyProtection="1">
      <alignment horizontal="center" vertical="center"/>
    </xf>
    <xf numFmtId="14" fontId="31" fillId="0" borderId="17" xfId="0" applyNumberFormat="1" applyFont="1" applyFill="1" applyBorder="1" applyAlignment="1" applyProtection="1">
      <alignment horizontal="center" vertical="center"/>
    </xf>
    <xf numFmtId="0" fontId="46" fillId="0" borderId="0" xfId="34" applyFont="1" applyBorder="1" applyAlignment="1" applyProtection="1">
      <alignment horizontal="left" vertical="center"/>
    </xf>
    <xf numFmtId="176" fontId="31" fillId="0" borderId="15" xfId="0" applyNumberFormat="1" applyFont="1" applyFill="1" applyBorder="1" applyAlignment="1" applyProtection="1">
      <alignment horizontal="center" vertical="center" shrinkToFit="1"/>
      <protection locked="0"/>
    </xf>
    <xf numFmtId="179" fontId="31" fillId="0" borderId="22" xfId="0" applyNumberFormat="1" applyFont="1" applyFill="1" applyBorder="1" applyAlignment="1" applyProtection="1">
      <alignment horizontal="center" vertical="center" shrinkToFit="1"/>
      <protection locked="0"/>
    </xf>
    <xf numFmtId="0" fontId="1" fillId="0" borderId="0" xfId="45"/>
    <xf numFmtId="0" fontId="3" fillId="0" borderId="0" xfId="45" applyFont="1" applyAlignment="1">
      <alignment horizontal="left" vertical="center"/>
    </xf>
    <xf numFmtId="0" fontId="54" fillId="0" borderId="0" xfId="45" applyFont="1" applyAlignment="1">
      <alignment horizontal="left" wrapText="1"/>
    </xf>
    <xf numFmtId="0" fontId="55" fillId="0" borderId="0" xfId="45" applyFont="1" applyAlignment="1">
      <alignment wrapText="1"/>
    </xf>
    <xf numFmtId="0" fontId="56" fillId="0" borderId="0" xfId="45" applyFont="1"/>
    <xf numFmtId="0" fontId="57" fillId="0" borderId="0" xfId="45" applyFont="1" applyAlignment="1">
      <alignment horizontal="right"/>
    </xf>
    <xf numFmtId="0" fontId="55" fillId="0" borderId="0" xfId="45" applyFont="1"/>
    <xf numFmtId="0" fontId="55" fillId="0" borderId="0" xfId="45" quotePrefix="1" applyFont="1" applyAlignment="1">
      <alignment wrapText="1"/>
    </xf>
    <xf numFmtId="0" fontId="55" fillId="0" borderId="0" xfId="45" quotePrefix="1" applyFont="1" applyAlignment="1">
      <alignment horizontal="left" wrapText="1" indent="1"/>
    </xf>
    <xf numFmtId="0" fontId="55" fillId="0" borderId="0" xfId="45" applyFont="1" applyAlignment="1">
      <alignment horizontal="left" wrapText="1"/>
    </xf>
    <xf numFmtId="0" fontId="59" fillId="0" borderId="0" xfId="45" quotePrefix="1" applyFont="1" applyAlignment="1">
      <alignment horizontal="left" indent="1"/>
    </xf>
    <xf numFmtId="0" fontId="55" fillId="0" borderId="0" xfId="45" applyFont="1" applyAlignment="1">
      <alignment horizontal="left" indent="1"/>
    </xf>
    <xf numFmtId="0" fontId="55" fillId="0" borderId="0" xfId="45" applyFont="1" applyAlignment="1">
      <alignment horizontal="left" vertical="center" wrapText="1"/>
    </xf>
    <xf numFmtId="0" fontId="56" fillId="0" borderId="0" xfId="45" applyFont="1" applyAlignment="1">
      <alignment vertical="center" wrapText="1"/>
    </xf>
    <xf numFmtId="0" fontId="61" fillId="0" borderId="0" xfId="45" applyFont="1" applyAlignment="1">
      <alignment horizontal="left"/>
    </xf>
    <xf numFmtId="0" fontId="55" fillId="0" borderId="0" xfId="45" applyFont="1" applyAlignment="1">
      <alignment vertical="center" wrapText="1"/>
    </xf>
    <xf numFmtId="0" fontId="1" fillId="0" borderId="0" xfId="45" applyAlignment="1">
      <alignment horizontal="left" wrapText="1" indent="1"/>
    </xf>
    <xf numFmtId="0" fontId="54" fillId="0" borderId="0" xfId="45" applyFont="1" applyAlignment="1">
      <alignment horizontal="right"/>
    </xf>
    <xf numFmtId="0" fontId="3" fillId="0" borderId="0" xfId="45" applyFont="1" applyAlignment="1">
      <alignment wrapText="1"/>
    </xf>
    <xf numFmtId="0" fontId="62" fillId="0" borderId="0" xfId="45" applyFont="1"/>
    <xf numFmtId="0" fontId="63" fillId="0" borderId="0" xfId="45" applyFont="1"/>
    <xf numFmtId="0" fontId="64" fillId="0" borderId="0" xfId="34" applyFont="1" applyFill="1" applyBorder="1" applyAlignment="1" applyProtection="1">
      <alignment vertical="center"/>
    </xf>
    <xf numFmtId="0" fontId="57" fillId="0" borderId="0" xfId="45" applyFont="1"/>
    <xf numFmtId="0" fontId="65" fillId="0" borderId="0" xfId="45" applyFont="1" applyAlignment="1">
      <alignment vertical="center" wrapText="1"/>
    </xf>
    <xf numFmtId="0" fontId="1" fillId="0" borderId="0" xfId="45" applyAlignment="1">
      <alignment vertical="center"/>
    </xf>
    <xf numFmtId="0" fontId="1" fillId="25" borderId="0" xfId="45" applyFill="1" applyAlignment="1">
      <alignment horizontal="center" vertical="center"/>
    </xf>
    <xf numFmtId="0" fontId="63" fillId="0" borderId="0" xfId="45" applyFont="1" applyAlignment="1">
      <alignment vertical="center"/>
    </xf>
    <xf numFmtId="0" fontId="1" fillId="26" borderId="0" xfId="45" applyFill="1" applyAlignment="1">
      <alignment horizontal="center" vertical="center"/>
    </xf>
    <xf numFmtId="0" fontId="64" fillId="0" borderId="0" xfId="34" applyFont="1" applyAlignment="1" applyProtection="1"/>
    <xf numFmtId="0" fontId="67" fillId="0" borderId="0" xfId="45" applyFont="1"/>
    <xf numFmtId="0" fontId="61" fillId="0" borderId="0" xfId="45" applyFont="1"/>
    <xf numFmtId="0" fontId="3" fillId="0" borderId="0" xfId="45" applyFont="1" applyAlignment="1">
      <alignment horizontal="right"/>
    </xf>
    <xf numFmtId="0" fontId="68" fillId="0" borderId="0" xfId="45" applyFont="1" applyAlignment="1">
      <alignment horizontal="left" vertical="center"/>
    </xf>
    <xf numFmtId="0" fontId="69" fillId="0" borderId="0" xfId="45" applyFont="1" applyAlignment="1">
      <alignment horizontal="left" vertical="center"/>
    </xf>
    <xf numFmtId="0" fontId="31" fillId="0" borderId="0" xfId="46" applyFont="1"/>
    <xf numFmtId="0" fontId="31" fillId="0" borderId="0" xfId="46" applyFont="1" applyAlignment="1">
      <alignment vertical="top"/>
    </xf>
    <xf numFmtId="0" fontId="71" fillId="0" borderId="0" xfId="46" applyFont="1"/>
    <xf numFmtId="0" fontId="72" fillId="0" borderId="0" xfId="46" applyFont="1" applyAlignment="1">
      <alignment horizontal="left" vertical="top" wrapText="1" indent="1"/>
    </xf>
    <xf numFmtId="0" fontId="73" fillId="0" borderId="0" xfId="46" applyFont="1"/>
    <xf numFmtId="0" fontId="74" fillId="0" borderId="0" xfId="46" applyFont="1"/>
    <xf numFmtId="0" fontId="75" fillId="0" borderId="0" xfId="46" applyFont="1" applyAlignment="1">
      <alignment vertical="center"/>
    </xf>
    <xf numFmtId="0" fontId="71" fillId="0" borderId="0" xfId="46" applyFont="1" applyAlignment="1">
      <alignment vertical="top"/>
    </xf>
    <xf numFmtId="0" fontId="76" fillId="0" borderId="0" xfId="47" applyAlignment="1" applyProtection="1">
      <alignment horizontal="left" vertical="top"/>
    </xf>
    <xf numFmtId="0" fontId="51" fillId="0" borderId="0" xfId="46" applyAlignment="1">
      <alignment vertical="top" wrapText="1"/>
    </xf>
    <xf numFmtId="0" fontId="31" fillId="0" borderId="0" xfId="46" applyFont="1" applyAlignment="1">
      <alignment horizontal="left" vertical="top"/>
    </xf>
    <xf numFmtId="0" fontId="77" fillId="0" borderId="0" xfId="46" applyFont="1" applyAlignment="1">
      <alignment vertical="top"/>
    </xf>
    <xf numFmtId="0" fontId="78" fillId="0" borderId="0" xfId="46" applyFont="1" applyAlignment="1">
      <alignment vertical="top"/>
    </xf>
    <xf numFmtId="0" fontId="79" fillId="0" borderId="0" xfId="46" applyFont="1" applyAlignment="1">
      <alignment horizontal="left" vertical="center"/>
    </xf>
    <xf numFmtId="0" fontId="80" fillId="0" borderId="0" xfId="46" applyFont="1" applyAlignment="1">
      <alignment horizontal="left" vertical="center"/>
    </xf>
    <xf numFmtId="183" fontId="33" fillId="24" borderId="12" xfId="0" applyNumberFormat="1" applyFont="1" applyFill="1" applyBorder="1" applyAlignment="1" applyProtection="1">
      <alignment horizontal="center" vertical="center"/>
    </xf>
    <xf numFmtId="183" fontId="33" fillId="0" borderId="12" xfId="0" applyNumberFormat="1" applyFont="1" applyBorder="1" applyAlignment="1" applyProtection="1">
      <alignment horizontal="center" vertical="center"/>
    </xf>
  </cellXfs>
  <cellStyles count="48">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百分比" xfId="40" builtinId="5"/>
    <cellStyle name="标题" xfId="41" builtinId="15" customBuiltin="1"/>
    <cellStyle name="标题 1" xfId="30" builtinId="16" customBuiltin="1"/>
    <cellStyle name="标题 2" xfId="31" builtinId="17" customBuiltin="1"/>
    <cellStyle name="标题 3" xfId="32" builtinId="18" customBuiltin="1"/>
    <cellStyle name="标题 4" xfId="33" builtinId="19" customBuiltin="1"/>
    <cellStyle name="差" xfId="25" builtinId="27" customBuiltin="1"/>
    <cellStyle name="常规" xfId="0" builtinId="0"/>
    <cellStyle name="常规 2" xfId="45" xr:uid="{1E3A07B5-05CE-5743-ADD1-14961ED4EA3B}"/>
    <cellStyle name="常规 3" xfId="46" xr:uid="{F08866A9-1766-0F4F-9E8B-1F0C65CE9882}"/>
    <cellStyle name="超链接" xfId="34" builtinId="8"/>
    <cellStyle name="超链接 2" xfId="47" xr:uid="{3C6A9F87-EEF3-2D41-BA76-A2A5C405BA94}"/>
    <cellStyle name="好" xfId="29" builtinId="26" customBuiltin="1"/>
    <cellStyle name="汇总" xfId="42" builtinId="25" customBuiltin="1"/>
    <cellStyle name="计算" xfId="26" builtinId="22" customBuiltin="1"/>
    <cellStyle name="检查单元格" xfId="27" builtinId="23" customBuiltin="1"/>
    <cellStyle name="解释性文本" xfId="28" builtinId="53" customBuiltin="1"/>
    <cellStyle name="警告文本" xfId="43" builtinId="11" customBuiltin="1"/>
    <cellStyle name="链接单元格" xfId="36" builtinId="24" customBuiltin="1"/>
    <cellStyle name="适中" xfId="37" builtinId="28" customBuiltin="1"/>
    <cellStyle name="输出" xfId="39" builtinId="21" customBuiltin="1"/>
    <cellStyle name="输入" xfId="35" builtinId="20" customBuiltin="1"/>
    <cellStyle name="项目开始" xfId="44" xr:uid="{D0D47C5E-17CE-D542-91B4-C4580E331910}"/>
    <cellStyle name="着色 1" xfId="19" builtinId="29" customBuiltin="1"/>
    <cellStyle name="着色 2" xfId="20" builtinId="33" customBuiltin="1"/>
    <cellStyle name="着色 3" xfId="21" builtinId="37" customBuiltin="1"/>
    <cellStyle name="着色 4" xfId="22" builtinId="41" customBuiltin="1"/>
    <cellStyle name="着色 5" xfId="23" builtinId="45" customBuiltin="1"/>
    <cellStyle name="着色 6" xfId="24" builtinId="49" customBuiltin="1"/>
    <cellStyle name="注释" xfId="38" builtinId="10"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4495800</xdr:colOff>
      <xdr:row>0</xdr:row>
      <xdr:rowOff>1</xdr:rowOff>
    </xdr:from>
    <xdr:ext cx="1504950" cy="338614"/>
    <xdr:pic>
      <xdr:nvPicPr>
        <xdr:cNvPr id="2" name="Picture 4">
          <a:extLst>
            <a:ext uri="{FF2B5EF4-FFF2-40B4-BE49-F238E27FC236}">
              <a16:creationId xmlns:a16="http://schemas.microsoft.com/office/drawing/2014/main" id="{8735D57F-59A0-F543-B8CE-F97E1F71406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46200" y="1"/>
          <a:ext cx="1504950" cy="33861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95250</xdr:rowOff>
    </xdr:from>
    <xdr:ext cx="1905000" cy="428625"/>
    <xdr:pic>
      <xdr:nvPicPr>
        <xdr:cNvPr id="2" name="图片 1" descr="Vertex42 徽标">
          <a:hlinkClick xmlns:r="http://schemas.openxmlformats.org/officeDocument/2006/relationships" r:id="rId1"/>
          <a:extLst>
            <a:ext uri="{FF2B5EF4-FFF2-40B4-BE49-F238E27FC236}">
              <a16:creationId xmlns:a16="http://schemas.microsoft.com/office/drawing/2014/main" id="{4E0B9712-84F2-0F4E-A1D3-A989F4DBC3D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31616;&#21333;&#29976;&#29305;&#2227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项目日程安排"/>
    </sheetNames>
    <sheetDataSet>
      <sheetData sheetId="0">
        <row r="3">
          <cell r="E3">
            <v>44673</v>
          </cell>
        </row>
        <row r="4">
          <cell r="E4">
            <v>1</v>
          </cell>
        </row>
      </sheetData>
    </sheetDataSet>
  </externalBook>
</externalLink>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zoomScaleNormal="100" workbookViewId="0">
      <pane ySplit="7" topLeftCell="A26" activePane="bottomLeft" state="frozen"/>
      <selection pane="bottomLeft" activeCell="N52" sqref="N52"/>
    </sheetView>
  </sheetViews>
  <sheetFormatPr baseColWidth="10" defaultColWidth="9.1640625" defaultRowHeight="13"/>
  <cols>
    <col min="1" max="1" width="6.83203125" style="5" customWidth="1"/>
    <col min="2" max="2" width="19" style="1" customWidth="1"/>
    <col min="3" max="3" width="7.6640625" style="1" customWidth="1"/>
    <col min="4" max="4" width="6.832031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c r="A1" s="91" t="s">
        <v>2</v>
      </c>
      <c r="B1" s="13"/>
      <c r="C1" s="13"/>
      <c r="D1" s="13"/>
      <c r="E1" s="13"/>
      <c r="F1" s="13"/>
      <c r="I1" s="98"/>
      <c r="K1" s="107" t="s">
        <v>1</v>
      </c>
      <c r="L1" s="107"/>
      <c r="M1" s="107"/>
      <c r="N1" s="107"/>
      <c r="O1" s="107"/>
      <c r="P1" s="107"/>
      <c r="Q1" s="107"/>
      <c r="R1" s="107"/>
      <c r="S1" s="107"/>
      <c r="T1" s="107"/>
      <c r="U1" s="107"/>
      <c r="V1" s="107"/>
      <c r="W1" s="107"/>
      <c r="X1" s="107"/>
      <c r="Y1" s="107"/>
      <c r="Z1" s="107"/>
      <c r="AA1" s="107"/>
      <c r="AB1" s="107"/>
      <c r="AC1" s="107"/>
      <c r="AD1" s="107"/>
      <c r="AE1" s="107"/>
    </row>
    <row r="2" spans="1:66" ht="18" customHeight="1">
      <c r="A2" s="18" t="s">
        <v>3</v>
      </c>
      <c r="B2" s="7"/>
      <c r="C2" s="7"/>
      <c r="D2" s="12"/>
      <c r="E2" s="99"/>
      <c r="F2" s="99"/>
      <c r="H2" s="2"/>
    </row>
    <row r="3" spans="1:66" ht="14">
      <c r="A3" s="18"/>
      <c r="B3" s="14"/>
      <c r="C3" s="4"/>
      <c r="D3" s="4"/>
      <c r="E3" s="4"/>
      <c r="F3" s="4"/>
      <c r="G3" s="4"/>
      <c r="H3" s="2"/>
      <c r="K3" s="8"/>
      <c r="L3" s="8"/>
      <c r="M3" s="8"/>
      <c r="N3" s="8"/>
      <c r="O3" s="8"/>
      <c r="P3" s="8"/>
      <c r="Q3" s="8"/>
      <c r="R3" s="8"/>
      <c r="S3" s="8"/>
      <c r="T3" s="8"/>
      <c r="U3" s="8"/>
      <c r="V3" s="8"/>
      <c r="W3" s="8"/>
      <c r="X3" s="8"/>
      <c r="Y3" s="8"/>
      <c r="Z3" s="8"/>
      <c r="AA3" s="8"/>
    </row>
    <row r="4" spans="1:66" ht="17.25" customHeight="1">
      <c r="A4" s="76"/>
      <c r="B4" s="80" t="s">
        <v>4</v>
      </c>
      <c r="C4" s="109">
        <v>43129</v>
      </c>
      <c r="D4" s="109"/>
      <c r="E4" s="109"/>
      <c r="F4" s="77"/>
      <c r="G4" s="80" t="s">
        <v>6</v>
      </c>
      <c r="H4" s="95">
        <v>1</v>
      </c>
      <c r="I4" s="78"/>
      <c r="J4" s="16"/>
      <c r="K4" s="101" t="str">
        <f>"第"&amp;(K6-($C$4-WEEKDAY($C$4,1)+2))/7+1&amp;"周"</f>
        <v>第1周</v>
      </c>
      <c r="L4" s="102"/>
      <c r="M4" s="102"/>
      <c r="N4" s="102"/>
      <c r="O4" s="102"/>
      <c r="P4" s="102"/>
      <c r="Q4" s="103"/>
      <c r="R4" s="101" t="str">
        <f>"第"&amp;(R6-($C$4-WEEKDAY($C$4,1)+2))/7+1&amp;"周"</f>
        <v>第2周</v>
      </c>
      <c r="S4" s="102"/>
      <c r="T4" s="102"/>
      <c r="U4" s="102"/>
      <c r="V4" s="102"/>
      <c r="W4" s="102"/>
      <c r="X4" s="103"/>
      <c r="Y4" s="101" t="str">
        <f>"第"&amp;(Y6-($C$4-WEEKDAY($C$4,1)+2))/7+1&amp;"周"</f>
        <v>第3周</v>
      </c>
      <c r="Z4" s="102"/>
      <c r="AA4" s="102"/>
      <c r="AB4" s="102"/>
      <c r="AC4" s="102"/>
      <c r="AD4" s="102"/>
      <c r="AE4" s="103"/>
      <c r="AF4" s="101" t="str">
        <f>"第"&amp;(AF6-($C$4-WEEKDAY($C$4,1)+2))/7+1&amp;"周"</f>
        <v>第4周</v>
      </c>
      <c r="AG4" s="102"/>
      <c r="AH4" s="102"/>
      <c r="AI4" s="102"/>
      <c r="AJ4" s="102"/>
      <c r="AK4" s="102"/>
      <c r="AL4" s="103"/>
      <c r="AM4" s="101" t="str">
        <f>"第"&amp;(AM6-($C$4-WEEKDAY($C$4,1)+2))/7+1&amp;"周"</f>
        <v>第5周</v>
      </c>
      <c r="AN4" s="102"/>
      <c r="AO4" s="102"/>
      <c r="AP4" s="102"/>
      <c r="AQ4" s="102"/>
      <c r="AR4" s="102"/>
      <c r="AS4" s="103"/>
      <c r="AT4" s="101" t="str">
        <f>"第"&amp;(AT6-($C$4-WEEKDAY($C$4,1)+2))/7+1&amp;"周"</f>
        <v>第6周</v>
      </c>
      <c r="AU4" s="102"/>
      <c r="AV4" s="102"/>
      <c r="AW4" s="102"/>
      <c r="AX4" s="102"/>
      <c r="AY4" s="102"/>
      <c r="AZ4" s="103"/>
      <c r="BA4" s="101" t="str">
        <f>"第"&amp;(BA6-($C$4-WEEKDAY($C$4,1)+2))/7+1&amp;"周"</f>
        <v>第7周</v>
      </c>
      <c r="BB4" s="102"/>
      <c r="BC4" s="102"/>
      <c r="BD4" s="102"/>
      <c r="BE4" s="102"/>
      <c r="BF4" s="102"/>
      <c r="BG4" s="103"/>
      <c r="BH4" s="101" t="str">
        <f>"第"&amp;(BH6-($C$4-WEEKDAY($C$4,1)+2))/7+1&amp;"周"</f>
        <v>第8周</v>
      </c>
      <c r="BI4" s="102"/>
      <c r="BJ4" s="102"/>
      <c r="BK4" s="102"/>
      <c r="BL4" s="102"/>
      <c r="BM4" s="102"/>
      <c r="BN4" s="103"/>
    </row>
    <row r="5" spans="1:66" ht="17.25" customHeight="1">
      <c r="A5" s="76"/>
      <c r="B5" s="80" t="s">
        <v>5</v>
      </c>
      <c r="C5" s="108"/>
      <c r="D5" s="108"/>
      <c r="E5" s="108"/>
      <c r="F5" s="79"/>
      <c r="G5" s="79"/>
      <c r="H5" s="79"/>
      <c r="I5" s="79"/>
      <c r="J5" s="16"/>
      <c r="K5" s="104">
        <f>K6</f>
        <v>43129</v>
      </c>
      <c r="L5" s="105"/>
      <c r="M5" s="105"/>
      <c r="N5" s="105"/>
      <c r="O5" s="105"/>
      <c r="P5" s="105"/>
      <c r="Q5" s="106"/>
      <c r="R5" s="104">
        <f>R6</f>
        <v>43136</v>
      </c>
      <c r="S5" s="105"/>
      <c r="T5" s="105"/>
      <c r="U5" s="105"/>
      <c r="V5" s="105"/>
      <c r="W5" s="105"/>
      <c r="X5" s="106"/>
      <c r="Y5" s="104">
        <f>Y6</f>
        <v>43143</v>
      </c>
      <c r="Z5" s="105"/>
      <c r="AA5" s="105"/>
      <c r="AB5" s="105"/>
      <c r="AC5" s="105"/>
      <c r="AD5" s="105"/>
      <c r="AE5" s="106"/>
      <c r="AF5" s="104">
        <f>AF6</f>
        <v>43150</v>
      </c>
      <c r="AG5" s="105"/>
      <c r="AH5" s="105"/>
      <c r="AI5" s="105"/>
      <c r="AJ5" s="105"/>
      <c r="AK5" s="105"/>
      <c r="AL5" s="106"/>
      <c r="AM5" s="104">
        <f>AM6</f>
        <v>43157</v>
      </c>
      <c r="AN5" s="105"/>
      <c r="AO5" s="105"/>
      <c r="AP5" s="105"/>
      <c r="AQ5" s="105"/>
      <c r="AR5" s="105"/>
      <c r="AS5" s="106"/>
      <c r="AT5" s="104">
        <f>AT6</f>
        <v>43164</v>
      </c>
      <c r="AU5" s="105"/>
      <c r="AV5" s="105"/>
      <c r="AW5" s="105"/>
      <c r="AX5" s="105"/>
      <c r="AY5" s="105"/>
      <c r="AZ5" s="106"/>
      <c r="BA5" s="104">
        <f>BA6</f>
        <v>43171</v>
      </c>
      <c r="BB5" s="105"/>
      <c r="BC5" s="105"/>
      <c r="BD5" s="105"/>
      <c r="BE5" s="105"/>
      <c r="BF5" s="105"/>
      <c r="BG5" s="106"/>
      <c r="BH5" s="104">
        <f>BH6</f>
        <v>43178</v>
      </c>
      <c r="BI5" s="105"/>
      <c r="BJ5" s="105"/>
      <c r="BK5" s="105"/>
      <c r="BL5" s="105"/>
      <c r="BM5" s="105"/>
      <c r="BN5" s="106"/>
    </row>
    <row r="6" spans="1:66" ht="14">
      <c r="A6" s="15"/>
      <c r="B6" s="16"/>
      <c r="C6" s="16"/>
      <c r="D6" s="17"/>
      <c r="E6" s="16"/>
      <c r="F6" s="16"/>
      <c r="G6" s="16"/>
      <c r="H6" s="16"/>
      <c r="I6" s="16"/>
      <c r="J6" s="16"/>
      <c r="K6" s="58">
        <f>C4-WEEKDAY(C4,1)+2+7*(H4-1)</f>
        <v>43129</v>
      </c>
      <c r="L6" s="49">
        <f t="shared" ref="L6:AQ6" si="0">K6+1</f>
        <v>43130</v>
      </c>
      <c r="M6" s="49">
        <f t="shared" si="0"/>
        <v>43131</v>
      </c>
      <c r="N6" s="49">
        <f t="shared" si="0"/>
        <v>43132</v>
      </c>
      <c r="O6" s="49">
        <f t="shared" si="0"/>
        <v>43133</v>
      </c>
      <c r="P6" s="49">
        <f>O6+1</f>
        <v>43134</v>
      </c>
      <c r="Q6" s="59">
        <f t="shared" si="0"/>
        <v>43135</v>
      </c>
      <c r="R6" s="58">
        <f t="shared" si="0"/>
        <v>43136</v>
      </c>
      <c r="S6" s="49">
        <f t="shared" si="0"/>
        <v>43137</v>
      </c>
      <c r="T6" s="49">
        <f t="shared" si="0"/>
        <v>43138</v>
      </c>
      <c r="U6" s="49">
        <f t="shared" si="0"/>
        <v>43139</v>
      </c>
      <c r="V6" s="49">
        <f t="shared" si="0"/>
        <v>43140</v>
      </c>
      <c r="W6" s="49">
        <f t="shared" si="0"/>
        <v>43141</v>
      </c>
      <c r="X6" s="59">
        <f t="shared" si="0"/>
        <v>43142</v>
      </c>
      <c r="Y6" s="58">
        <f t="shared" si="0"/>
        <v>43143</v>
      </c>
      <c r="Z6" s="49">
        <f t="shared" si="0"/>
        <v>43144</v>
      </c>
      <c r="AA6" s="49">
        <f t="shared" si="0"/>
        <v>43145</v>
      </c>
      <c r="AB6" s="49">
        <f t="shared" si="0"/>
        <v>43146</v>
      </c>
      <c r="AC6" s="49">
        <f t="shared" si="0"/>
        <v>43147</v>
      </c>
      <c r="AD6" s="49">
        <f t="shared" si="0"/>
        <v>43148</v>
      </c>
      <c r="AE6" s="59">
        <f t="shared" si="0"/>
        <v>43149</v>
      </c>
      <c r="AF6" s="58">
        <f t="shared" si="0"/>
        <v>43150</v>
      </c>
      <c r="AG6" s="49">
        <f t="shared" si="0"/>
        <v>43151</v>
      </c>
      <c r="AH6" s="49">
        <f t="shared" si="0"/>
        <v>43152</v>
      </c>
      <c r="AI6" s="49">
        <f t="shared" si="0"/>
        <v>43153</v>
      </c>
      <c r="AJ6" s="49">
        <f t="shared" si="0"/>
        <v>43154</v>
      </c>
      <c r="AK6" s="49">
        <f t="shared" si="0"/>
        <v>43155</v>
      </c>
      <c r="AL6" s="59">
        <f t="shared" si="0"/>
        <v>43156</v>
      </c>
      <c r="AM6" s="58">
        <f t="shared" si="0"/>
        <v>43157</v>
      </c>
      <c r="AN6" s="49">
        <f t="shared" si="0"/>
        <v>43158</v>
      </c>
      <c r="AO6" s="49">
        <f t="shared" si="0"/>
        <v>43159</v>
      </c>
      <c r="AP6" s="49">
        <f t="shared" si="0"/>
        <v>43160</v>
      </c>
      <c r="AQ6" s="49">
        <f t="shared" si="0"/>
        <v>43161</v>
      </c>
      <c r="AR6" s="49">
        <f t="shared" ref="AR6:BN6" si="1">AQ6+1</f>
        <v>43162</v>
      </c>
      <c r="AS6" s="59">
        <f t="shared" si="1"/>
        <v>43163</v>
      </c>
      <c r="AT6" s="58">
        <f t="shared" si="1"/>
        <v>43164</v>
      </c>
      <c r="AU6" s="49">
        <f t="shared" si="1"/>
        <v>43165</v>
      </c>
      <c r="AV6" s="49">
        <f t="shared" si="1"/>
        <v>43166</v>
      </c>
      <c r="AW6" s="49">
        <f t="shared" si="1"/>
        <v>43167</v>
      </c>
      <c r="AX6" s="49">
        <f t="shared" si="1"/>
        <v>43168</v>
      </c>
      <c r="AY6" s="49">
        <f t="shared" si="1"/>
        <v>43169</v>
      </c>
      <c r="AZ6" s="59">
        <f t="shared" si="1"/>
        <v>43170</v>
      </c>
      <c r="BA6" s="58">
        <f t="shared" si="1"/>
        <v>43171</v>
      </c>
      <c r="BB6" s="49">
        <f t="shared" si="1"/>
        <v>43172</v>
      </c>
      <c r="BC6" s="49">
        <f t="shared" si="1"/>
        <v>43173</v>
      </c>
      <c r="BD6" s="49">
        <f t="shared" si="1"/>
        <v>43174</v>
      </c>
      <c r="BE6" s="49">
        <f t="shared" si="1"/>
        <v>43175</v>
      </c>
      <c r="BF6" s="49">
        <f t="shared" si="1"/>
        <v>43176</v>
      </c>
      <c r="BG6" s="59">
        <f t="shared" si="1"/>
        <v>43177</v>
      </c>
      <c r="BH6" s="58">
        <f t="shared" si="1"/>
        <v>43178</v>
      </c>
      <c r="BI6" s="49">
        <f t="shared" si="1"/>
        <v>43179</v>
      </c>
      <c r="BJ6" s="49">
        <f t="shared" si="1"/>
        <v>43180</v>
      </c>
      <c r="BK6" s="49">
        <f t="shared" si="1"/>
        <v>43181</v>
      </c>
      <c r="BL6" s="49">
        <f t="shared" si="1"/>
        <v>43182</v>
      </c>
      <c r="BM6" s="49">
        <f t="shared" si="1"/>
        <v>43183</v>
      </c>
      <c r="BN6" s="59">
        <f t="shared" si="1"/>
        <v>43184</v>
      </c>
    </row>
    <row r="7" spans="1:66" s="90" customFormat="1" ht="29" thickBot="1">
      <c r="A7" s="82" t="s">
        <v>7</v>
      </c>
      <c r="B7" s="83" t="s">
        <v>8</v>
      </c>
      <c r="C7" s="84" t="s">
        <v>9</v>
      </c>
      <c r="D7" s="85" t="s">
        <v>0</v>
      </c>
      <c r="E7" s="86" t="s">
        <v>10</v>
      </c>
      <c r="F7" s="86" t="s">
        <v>11</v>
      </c>
      <c r="G7" s="84" t="s">
        <v>12</v>
      </c>
      <c r="H7" s="84" t="s">
        <v>13</v>
      </c>
      <c r="I7" s="84" t="s">
        <v>14</v>
      </c>
      <c r="J7" s="84"/>
      <c r="K7" s="87" t="str">
        <f t="shared" ref="K7:X7" si="2">CHOOSE(WEEKDAY(K6,1),"日","一","二","三","四","五","六")</f>
        <v>一</v>
      </c>
      <c r="L7" s="88" t="str">
        <f t="shared" si="2"/>
        <v>二</v>
      </c>
      <c r="M7" s="88" t="str">
        <f t="shared" si="2"/>
        <v>三</v>
      </c>
      <c r="N7" s="88" t="str">
        <f t="shared" si="2"/>
        <v>四</v>
      </c>
      <c r="O7" s="88" t="str">
        <f t="shared" si="2"/>
        <v>五</v>
      </c>
      <c r="P7" s="88" t="str">
        <f t="shared" si="2"/>
        <v>六</v>
      </c>
      <c r="Q7" s="89" t="str">
        <f t="shared" si="2"/>
        <v>日</v>
      </c>
      <c r="R7" s="87" t="str">
        <f t="shared" si="2"/>
        <v>一</v>
      </c>
      <c r="S7" s="88" t="str">
        <f t="shared" si="2"/>
        <v>二</v>
      </c>
      <c r="T7" s="88" t="str">
        <f t="shared" si="2"/>
        <v>三</v>
      </c>
      <c r="U7" s="88" t="str">
        <f t="shared" si="2"/>
        <v>四</v>
      </c>
      <c r="V7" s="88" t="str">
        <f t="shared" si="2"/>
        <v>五</v>
      </c>
      <c r="W7" s="88" t="str">
        <f t="shared" si="2"/>
        <v>六</v>
      </c>
      <c r="X7" s="89" t="str">
        <f t="shared" si="2"/>
        <v>日</v>
      </c>
      <c r="Y7" s="87" t="str">
        <f t="shared" ref="Y7:BN7" si="3">CHOOSE(WEEKDAY(Y6,1),"日","一","二","三","四","五","六")</f>
        <v>一</v>
      </c>
      <c r="Z7" s="88" t="str">
        <f t="shared" si="3"/>
        <v>二</v>
      </c>
      <c r="AA7" s="88" t="str">
        <f t="shared" si="3"/>
        <v>三</v>
      </c>
      <c r="AB7" s="88" t="str">
        <f t="shared" si="3"/>
        <v>四</v>
      </c>
      <c r="AC7" s="88" t="str">
        <f t="shared" si="3"/>
        <v>五</v>
      </c>
      <c r="AD7" s="88" t="str">
        <f t="shared" si="3"/>
        <v>六</v>
      </c>
      <c r="AE7" s="89" t="str">
        <f t="shared" si="3"/>
        <v>日</v>
      </c>
      <c r="AF7" s="87" t="str">
        <f t="shared" si="3"/>
        <v>一</v>
      </c>
      <c r="AG7" s="88" t="str">
        <f t="shared" si="3"/>
        <v>二</v>
      </c>
      <c r="AH7" s="88" t="str">
        <f t="shared" si="3"/>
        <v>三</v>
      </c>
      <c r="AI7" s="88" t="str">
        <f t="shared" si="3"/>
        <v>四</v>
      </c>
      <c r="AJ7" s="88" t="str">
        <f t="shared" si="3"/>
        <v>五</v>
      </c>
      <c r="AK7" s="88" t="str">
        <f t="shared" si="3"/>
        <v>六</v>
      </c>
      <c r="AL7" s="89" t="str">
        <f t="shared" si="3"/>
        <v>日</v>
      </c>
      <c r="AM7" s="87" t="str">
        <f t="shared" si="3"/>
        <v>一</v>
      </c>
      <c r="AN7" s="88" t="str">
        <f t="shared" si="3"/>
        <v>二</v>
      </c>
      <c r="AO7" s="88" t="str">
        <f t="shared" si="3"/>
        <v>三</v>
      </c>
      <c r="AP7" s="88" t="str">
        <f t="shared" si="3"/>
        <v>四</v>
      </c>
      <c r="AQ7" s="88" t="str">
        <f t="shared" si="3"/>
        <v>五</v>
      </c>
      <c r="AR7" s="88" t="str">
        <f t="shared" si="3"/>
        <v>六</v>
      </c>
      <c r="AS7" s="89" t="str">
        <f t="shared" si="3"/>
        <v>日</v>
      </c>
      <c r="AT7" s="87" t="str">
        <f t="shared" si="3"/>
        <v>一</v>
      </c>
      <c r="AU7" s="88" t="str">
        <f t="shared" si="3"/>
        <v>二</v>
      </c>
      <c r="AV7" s="88" t="str">
        <f t="shared" si="3"/>
        <v>三</v>
      </c>
      <c r="AW7" s="88" t="str">
        <f t="shared" si="3"/>
        <v>四</v>
      </c>
      <c r="AX7" s="88" t="str">
        <f t="shared" si="3"/>
        <v>五</v>
      </c>
      <c r="AY7" s="88" t="str">
        <f t="shared" si="3"/>
        <v>六</v>
      </c>
      <c r="AZ7" s="89" t="str">
        <f t="shared" si="3"/>
        <v>日</v>
      </c>
      <c r="BA7" s="87" t="str">
        <f t="shared" si="3"/>
        <v>一</v>
      </c>
      <c r="BB7" s="88" t="str">
        <f t="shared" si="3"/>
        <v>二</v>
      </c>
      <c r="BC7" s="88" t="str">
        <f t="shared" si="3"/>
        <v>三</v>
      </c>
      <c r="BD7" s="88" t="str">
        <f t="shared" si="3"/>
        <v>四</v>
      </c>
      <c r="BE7" s="88" t="str">
        <f t="shared" si="3"/>
        <v>五</v>
      </c>
      <c r="BF7" s="88" t="str">
        <f t="shared" si="3"/>
        <v>六</v>
      </c>
      <c r="BG7" s="89" t="str">
        <f t="shared" si="3"/>
        <v>日</v>
      </c>
      <c r="BH7" s="87" t="str">
        <f t="shared" si="3"/>
        <v>一</v>
      </c>
      <c r="BI7" s="88" t="str">
        <f t="shared" si="3"/>
        <v>二</v>
      </c>
      <c r="BJ7" s="88" t="str">
        <f t="shared" si="3"/>
        <v>三</v>
      </c>
      <c r="BK7" s="88" t="str">
        <f t="shared" si="3"/>
        <v>四</v>
      </c>
      <c r="BL7" s="88" t="str">
        <f t="shared" si="3"/>
        <v>五</v>
      </c>
      <c r="BM7" s="88" t="str">
        <f t="shared" si="3"/>
        <v>六</v>
      </c>
      <c r="BN7" s="89" t="str">
        <f t="shared" si="3"/>
        <v>日</v>
      </c>
    </row>
    <row r="8" spans="1:66" s="21" customFormat="1" ht="17">
      <c r="A8" s="50" t="str">
        <f>IF(ISERROR(VALUE(SUBSTITUTE(prevWBS,".",""))),"1",IF(ISERROR(FIND("`",SUBSTITUTE(prevWBS,".","`",1))),TEXT(VALUE(prevWBS)+1,"#"),TEXT(VALUE(LEFT(prevWBS,FIND("`",SUBSTITUTE(prevWBS,".","`",1))-1))+1,"#")))</f>
        <v>1</v>
      </c>
      <c r="B8" s="51" t="s">
        <v>15</v>
      </c>
      <c r="C8" s="52"/>
      <c r="D8" s="53"/>
      <c r="E8" s="54"/>
      <c r="F8" s="81" t="str">
        <f>IF(ISBLANK(E8)," - ",IF(G8=0,E8,E8+G8-1))</f>
        <v xml:space="preserve"> - </v>
      </c>
      <c r="G8" s="55"/>
      <c r="H8" s="56"/>
      <c r="I8" s="57" t="str">
        <f t="shared" ref="I8:I37" si="4">IF(OR(F8=0,E8=0)," - ",NETWORKDAYS(E8,F8))</f>
        <v xml:space="preserve"> - </v>
      </c>
      <c r="J8" s="60"/>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72"/>
      <c r="BB8" s="72"/>
      <c r="BC8" s="72"/>
      <c r="BD8" s="72"/>
      <c r="BE8" s="72"/>
      <c r="BF8" s="72"/>
      <c r="BG8" s="72"/>
      <c r="BH8" s="72"/>
      <c r="BI8" s="72"/>
      <c r="BJ8" s="72"/>
      <c r="BK8" s="72"/>
      <c r="BL8" s="72"/>
      <c r="BM8" s="72"/>
      <c r="BN8" s="72"/>
    </row>
    <row r="9" spans="1:66" s="27" customFormat="1" ht="17">
      <c r="A9" s="26"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2" t="s">
        <v>16</v>
      </c>
      <c r="C9" s="27" t="s">
        <v>17</v>
      </c>
      <c r="D9" s="93"/>
      <c r="E9" s="159">
        <v>43129</v>
      </c>
      <c r="F9" s="160">
        <f>IF(ISBLANK(E9)," - ",IF(G9=0,E9,E9+G9-1))</f>
        <v>43133</v>
      </c>
      <c r="G9" s="28">
        <v>5</v>
      </c>
      <c r="H9" s="29">
        <v>1</v>
      </c>
      <c r="I9" s="30">
        <f>IF(OR(F9=0,E9=0)," - ",NETWORKDAYS(E9,F9))</f>
        <v>5</v>
      </c>
      <c r="J9" s="61"/>
      <c r="K9" s="73"/>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3"/>
      <c r="BG9" s="73"/>
      <c r="BH9" s="73"/>
      <c r="BI9" s="73"/>
      <c r="BJ9" s="73"/>
      <c r="BK9" s="73"/>
      <c r="BL9" s="73"/>
      <c r="BM9" s="73"/>
      <c r="BN9" s="73"/>
    </row>
    <row r="10" spans="1:66" s="27" customFormat="1" ht="17">
      <c r="A10" s="26" t="str">
        <f t="shared" si="5"/>
        <v>1.2</v>
      </c>
      <c r="B10" s="92" t="s">
        <v>16</v>
      </c>
      <c r="D10" s="93"/>
      <c r="E10" s="159">
        <v>43134</v>
      </c>
      <c r="F10" s="160">
        <f t="shared" ref="F10:F35" si="6">IF(ISBLANK(E10)," - ",IF(G10=0,E10,E10+G10-1))</f>
        <v>43138</v>
      </c>
      <c r="G10" s="28">
        <v>5</v>
      </c>
      <c r="H10" s="29">
        <v>0.6</v>
      </c>
      <c r="I10" s="30">
        <f t="shared" si="4"/>
        <v>3</v>
      </c>
      <c r="J10" s="61"/>
      <c r="K10" s="73"/>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3"/>
      <c r="BF10" s="73"/>
      <c r="BG10" s="73"/>
      <c r="BH10" s="73"/>
      <c r="BI10" s="73"/>
      <c r="BJ10" s="73"/>
      <c r="BK10" s="73"/>
      <c r="BL10" s="73"/>
      <c r="BM10" s="73"/>
      <c r="BN10" s="73"/>
    </row>
    <row r="11" spans="1:66" s="27" customFormat="1" ht="17">
      <c r="A11" s="26" t="str">
        <f t="shared" si="5"/>
        <v>1.3</v>
      </c>
      <c r="B11" s="92" t="s">
        <v>16</v>
      </c>
      <c r="D11" s="93"/>
      <c r="E11" s="159">
        <v>43139</v>
      </c>
      <c r="F11" s="160">
        <f t="shared" si="6"/>
        <v>43142</v>
      </c>
      <c r="G11" s="28">
        <v>4</v>
      </c>
      <c r="H11" s="29">
        <v>0</v>
      </c>
      <c r="I11" s="30">
        <f t="shared" si="4"/>
        <v>2</v>
      </c>
      <c r="J11" s="61"/>
      <c r="K11" s="73"/>
      <c r="L11" s="73"/>
      <c r="M11" s="74"/>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3"/>
      <c r="BG11" s="73"/>
      <c r="BH11" s="73"/>
      <c r="BI11" s="73"/>
      <c r="BJ11" s="73"/>
      <c r="BK11" s="73"/>
      <c r="BL11" s="73"/>
      <c r="BM11" s="73"/>
      <c r="BN11" s="73"/>
    </row>
    <row r="12" spans="1:66" s="27" customFormat="1" ht="17">
      <c r="A12" s="26" t="str">
        <f t="shared" si="5"/>
        <v>1.4</v>
      </c>
      <c r="B12" s="92" t="s">
        <v>16</v>
      </c>
      <c r="D12" s="93"/>
      <c r="E12" s="159">
        <v>43132</v>
      </c>
      <c r="F12" s="160">
        <f t="shared" si="6"/>
        <v>43135</v>
      </c>
      <c r="G12" s="28">
        <v>4</v>
      </c>
      <c r="H12" s="29">
        <v>0.75</v>
      </c>
      <c r="I12" s="30">
        <f t="shared" si="4"/>
        <v>2</v>
      </c>
      <c r="J12" s="61"/>
      <c r="K12" s="73"/>
      <c r="L12" s="73"/>
      <c r="M12" s="73"/>
      <c r="N12" s="73"/>
      <c r="O12" s="73"/>
      <c r="P12" s="73"/>
      <c r="Q12" s="73"/>
      <c r="R12" s="73"/>
      <c r="S12" s="73"/>
      <c r="T12" s="73"/>
      <c r="U12" s="73"/>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c r="BE12" s="73"/>
      <c r="BF12" s="73"/>
      <c r="BG12" s="73"/>
      <c r="BH12" s="73"/>
      <c r="BI12" s="73"/>
      <c r="BJ12" s="73"/>
      <c r="BK12" s="73"/>
      <c r="BL12" s="73"/>
      <c r="BM12" s="73"/>
      <c r="BN12" s="73"/>
    </row>
    <row r="13" spans="1:66" s="27" customFormat="1" ht="17">
      <c r="A13"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94" t="s">
        <v>18</v>
      </c>
      <c r="D13" s="93"/>
      <c r="E13" s="159">
        <v>43133</v>
      </c>
      <c r="F13" s="160">
        <f t="shared" si="6"/>
        <v>43134</v>
      </c>
      <c r="G13" s="28">
        <v>2</v>
      </c>
      <c r="H13" s="29">
        <v>0.5</v>
      </c>
      <c r="I13" s="30">
        <f t="shared" si="4"/>
        <v>1</v>
      </c>
      <c r="J13" s="61"/>
      <c r="K13" s="73"/>
      <c r="L13" s="73"/>
      <c r="M13" s="73"/>
      <c r="N13" s="73"/>
      <c r="O13" s="73"/>
      <c r="P13" s="73"/>
      <c r="Q13" s="73"/>
      <c r="R13" s="73"/>
      <c r="S13" s="73"/>
      <c r="T13" s="73"/>
      <c r="U13" s="73"/>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c r="BE13" s="73"/>
      <c r="BF13" s="73"/>
      <c r="BG13" s="73"/>
      <c r="BH13" s="73"/>
      <c r="BI13" s="73"/>
      <c r="BJ13" s="73"/>
      <c r="BK13" s="73"/>
      <c r="BL13" s="73"/>
      <c r="BM13" s="73"/>
      <c r="BN13" s="73"/>
    </row>
    <row r="14" spans="1:66" s="27" customFormat="1" ht="17">
      <c r="A14"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94" t="s">
        <v>18</v>
      </c>
      <c r="D14" s="93"/>
      <c r="E14" s="159">
        <v>43135</v>
      </c>
      <c r="F14" s="160">
        <f t="shared" si="6"/>
        <v>43137</v>
      </c>
      <c r="G14" s="28">
        <v>3</v>
      </c>
      <c r="H14" s="29">
        <v>0.5</v>
      </c>
      <c r="I14" s="30">
        <f t="shared" si="4"/>
        <v>2</v>
      </c>
      <c r="J14" s="61"/>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73"/>
      <c r="BD14" s="73"/>
      <c r="BE14" s="73"/>
      <c r="BF14" s="73"/>
      <c r="BG14" s="73"/>
      <c r="BH14" s="73"/>
      <c r="BI14" s="73"/>
      <c r="BJ14" s="73"/>
      <c r="BK14" s="73"/>
      <c r="BL14" s="73"/>
      <c r="BM14" s="73"/>
      <c r="BN14" s="73"/>
    </row>
    <row r="15" spans="1:66" s="27" customFormat="1" ht="17">
      <c r="A15" s="26" t="str">
        <f t="shared" si="5"/>
        <v>1.5</v>
      </c>
      <c r="B15" s="92" t="s">
        <v>16</v>
      </c>
      <c r="D15" s="93"/>
      <c r="E15" s="159">
        <v>43136</v>
      </c>
      <c r="F15" s="160">
        <f t="shared" si="6"/>
        <v>43140</v>
      </c>
      <c r="G15" s="28">
        <v>5</v>
      </c>
      <c r="H15" s="29">
        <v>0</v>
      </c>
      <c r="I15" s="30">
        <f t="shared" si="4"/>
        <v>5</v>
      </c>
      <c r="J15" s="61"/>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c r="BE15" s="73"/>
      <c r="BF15" s="73"/>
      <c r="BG15" s="73"/>
      <c r="BH15" s="73"/>
      <c r="BI15" s="73"/>
      <c r="BJ15" s="73"/>
      <c r="BK15" s="73"/>
      <c r="BL15" s="73"/>
      <c r="BM15" s="73"/>
      <c r="BN15" s="73"/>
    </row>
    <row r="16" spans="1:66" s="27" customFormat="1" ht="17">
      <c r="A16" s="26" t="str">
        <f t="shared" si="5"/>
        <v>1.6</v>
      </c>
      <c r="B16" s="92" t="s">
        <v>16</v>
      </c>
      <c r="D16" s="93"/>
      <c r="E16" s="159">
        <v>43134</v>
      </c>
      <c r="F16" s="160">
        <f t="shared" si="6"/>
        <v>43140</v>
      </c>
      <c r="G16" s="28">
        <v>7</v>
      </c>
      <c r="H16" s="29">
        <v>0</v>
      </c>
      <c r="I16" s="30">
        <f t="shared" si="4"/>
        <v>5</v>
      </c>
      <c r="J16" s="61"/>
      <c r="K16" s="73"/>
      <c r="L16" s="73"/>
      <c r="M16" s="73"/>
      <c r="N16" s="73"/>
      <c r="O16" s="73"/>
      <c r="P16" s="73"/>
      <c r="Q16" s="73"/>
      <c r="R16" s="73"/>
      <c r="S16" s="73"/>
      <c r="T16" s="73"/>
      <c r="U16" s="73"/>
      <c r="V16" s="73"/>
      <c r="W16" s="73"/>
      <c r="X16" s="73"/>
      <c r="Y16" s="73"/>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73"/>
      <c r="AX16" s="73"/>
      <c r="AY16" s="73"/>
      <c r="AZ16" s="73"/>
      <c r="BA16" s="73"/>
      <c r="BB16" s="73"/>
      <c r="BC16" s="73"/>
      <c r="BD16" s="73"/>
      <c r="BE16" s="73"/>
      <c r="BF16" s="73"/>
      <c r="BG16" s="73"/>
      <c r="BH16" s="73"/>
      <c r="BI16" s="73"/>
      <c r="BJ16" s="73"/>
      <c r="BK16" s="73"/>
      <c r="BL16" s="73"/>
      <c r="BM16" s="73"/>
      <c r="BN16" s="73"/>
    </row>
    <row r="17" spans="1:66" s="27" customFormat="1" ht="17">
      <c r="A17" s="26" t="str">
        <f t="shared" si="5"/>
        <v>1.7</v>
      </c>
      <c r="B17" s="92" t="s">
        <v>16</v>
      </c>
      <c r="D17" s="93"/>
      <c r="E17" s="159">
        <v>43141</v>
      </c>
      <c r="F17" s="160">
        <f t="shared" si="6"/>
        <v>43147</v>
      </c>
      <c r="G17" s="28">
        <v>7</v>
      </c>
      <c r="H17" s="29">
        <v>0</v>
      </c>
      <c r="I17" s="30">
        <f t="shared" si="4"/>
        <v>5</v>
      </c>
      <c r="J17" s="61"/>
      <c r="K17" s="73"/>
      <c r="L17" s="73"/>
      <c r="M17" s="73"/>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73"/>
      <c r="AX17" s="73"/>
      <c r="AY17" s="73"/>
      <c r="AZ17" s="73"/>
      <c r="BA17" s="73"/>
      <c r="BB17" s="73"/>
      <c r="BC17" s="73"/>
      <c r="BD17" s="73"/>
      <c r="BE17" s="73"/>
      <c r="BF17" s="73"/>
      <c r="BG17" s="73"/>
      <c r="BH17" s="73"/>
      <c r="BI17" s="73"/>
      <c r="BJ17" s="73"/>
      <c r="BK17" s="73"/>
      <c r="BL17" s="73"/>
      <c r="BM17" s="73"/>
      <c r="BN17" s="73"/>
    </row>
    <row r="18" spans="1:66" s="21" customFormat="1" ht="17">
      <c r="A18" s="19" t="str">
        <f>IF(ISERROR(VALUE(SUBSTITUTE(prevWBS,".",""))),"1",IF(ISERROR(FIND("`",SUBSTITUTE(prevWBS,".","`",1))),TEXT(VALUE(prevWBS)+1,"#"),TEXT(VALUE(LEFT(prevWBS,FIND("`",SUBSTITUTE(prevWBS,".","`",1))-1))+1,"#")))</f>
        <v>2</v>
      </c>
      <c r="B18" s="20" t="s">
        <v>15</v>
      </c>
      <c r="D18" s="22"/>
      <c r="E18" s="68"/>
      <c r="F18" s="68" t="str">
        <f t="shared" si="6"/>
        <v xml:space="preserve"> - </v>
      </c>
      <c r="G18" s="23"/>
      <c r="H18" s="24"/>
      <c r="I18" s="25" t="str">
        <f t="shared" si="4"/>
        <v xml:space="preserve"> - </v>
      </c>
      <c r="J18" s="62"/>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row>
    <row r="19" spans="1:66" s="27" customFormat="1" ht="17">
      <c r="A19"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92" t="s">
        <v>16</v>
      </c>
      <c r="D19" s="93"/>
      <c r="E19" s="159">
        <v>43141</v>
      </c>
      <c r="F19" s="160">
        <f t="shared" si="6"/>
        <v>43144</v>
      </c>
      <c r="G19" s="28">
        <v>4</v>
      </c>
      <c r="H19" s="29">
        <v>0</v>
      </c>
      <c r="I19" s="30">
        <f t="shared" si="4"/>
        <v>2</v>
      </c>
      <c r="J19" s="61"/>
      <c r="K19" s="73"/>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Q19" s="73"/>
      <c r="AR19" s="73"/>
      <c r="AS19" s="73"/>
      <c r="AT19" s="73"/>
      <c r="AU19" s="73"/>
      <c r="AV19" s="73"/>
      <c r="AW19" s="73"/>
      <c r="AX19" s="73"/>
      <c r="AY19" s="73"/>
      <c r="AZ19" s="73"/>
      <c r="BA19" s="73"/>
      <c r="BB19" s="73"/>
      <c r="BC19" s="73"/>
      <c r="BD19" s="73"/>
      <c r="BE19" s="73"/>
      <c r="BF19" s="73"/>
      <c r="BG19" s="73"/>
      <c r="BH19" s="73"/>
      <c r="BI19" s="73"/>
      <c r="BJ19" s="73"/>
      <c r="BK19" s="73"/>
      <c r="BL19" s="73"/>
      <c r="BM19" s="73"/>
      <c r="BN19" s="73"/>
    </row>
    <row r="20" spans="1:66" s="27" customFormat="1" ht="17">
      <c r="A20"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92" t="s">
        <v>16</v>
      </c>
      <c r="D20" s="93"/>
      <c r="E20" s="159">
        <v>43145</v>
      </c>
      <c r="F20" s="160">
        <f t="shared" si="6"/>
        <v>43147</v>
      </c>
      <c r="G20" s="28">
        <v>3</v>
      </c>
      <c r="H20" s="29">
        <v>0</v>
      </c>
      <c r="I20" s="30">
        <f t="shared" si="4"/>
        <v>3</v>
      </c>
      <c r="J20" s="61"/>
      <c r="K20" s="73"/>
      <c r="L20" s="73"/>
      <c r="M20" s="73"/>
      <c r="N20" s="73"/>
      <c r="O20" s="73"/>
      <c r="P20" s="73"/>
      <c r="Q20" s="73"/>
      <c r="R20" s="73"/>
      <c r="S20" s="73"/>
      <c r="T20" s="73"/>
      <c r="U20" s="73"/>
      <c r="V20" s="73"/>
      <c r="W20" s="73"/>
      <c r="X20" s="73"/>
      <c r="Y20" s="73"/>
      <c r="Z20" s="73"/>
      <c r="AA20" s="73"/>
      <c r="AB20" s="73"/>
      <c r="AC20" s="73"/>
      <c r="AD20" s="73"/>
      <c r="AE20" s="73"/>
      <c r="AF20" s="73"/>
      <c r="AG20" s="73"/>
      <c r="AH20" s="73"/>
      <c r="AI20" s="73"/>
      <c r="AJ20" s="73"/>
      <c r="AK20" s="73"/>
      <c r="AL20" s="73"/>
      <c r="AM20" s="73"/>
      <c r="AN20" s="73"/>
      <c r="AO20" s="73"/>
      <c r="AP20" s="73"/>
      <c r="AQ20" s="73"/>
      <c r="AR20" s="73"/>
      <c r="AS20" s="73"/>
      <c r="AT20" s="73"/>
      <c r="AU20" s="73"/>
      <c r="AV20" s="73"/>
      <c r="AW20" s="73"/>
      <c r="AX20" s="73"/>
      <c r="AY20" s="73"/>
      <c r="AZ20" s="73"/>
      <c r="BA20" s="73"/>
      <c r="BB20" s="73"/>
      <c r="BC20" s="73"/>
      <c r="BD20" s="73"/>
      <c r="BE20" s="73"/>
      <c r="BF20" s="73"/>
      <c r="BG20" s="73"/>
      <c r="BH20" s="73"/>
      <c r="BI20" s="73"/>
      <c r="BJ20" s="73"/>
      <c r="BK20" s="73"/>
      <c r="BL20" s="73"/>
      <c r="BM20" s="73"/>
      <c r="BN20" s="73"/>
    </row>
    <row r="21" spans="1:66" s="27" customFormat="1" ht="17">
      <c r="A21"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92" t="s">
        <v>16</v>
      </c>
      <c r="D21" s="93"/>
      <c r="E21" s="159">
        <v>43145</v>
      </c>
      <c r="F21" s="160">
        <f t="shared" si="6"/>
        <v>43147</v>
      </c>
      <c r="G21" s="28">
        <v>3</v>
      </c>
      <c r="H21" s="29">
        <v>0</v>
      </c>
      <c r="I21" s="30">
        <f t="shared" si="4"/>
        <v>3</v>
      </c>
      <c r="J21" s="61"/>
      <c r="K21" s="73"/>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c r="AT21" s="73"/>
      <c r="AU21" s="73"/>
      <c r="AV21" s="73"/>
      <c r="AW21" s="73"/>
      <c r="AX21" s="73"/>
      <c r="AY21" s="73"/>
      <c r="AZ21" s="73"/>
      <c r="BA21" s="73"/>
      <c r="BB21" s="73"/>
      <c r="BC21" s="73"/>
      <c r="BD21" s="73"/>
      <c r="BE21" s="73"/>
      <c r="BF21" s="73"/>
      <c r="BG21" s="73"/>
      <c r="BH21" s="73"/>
      <c r="BI21" s="73"/>
      <c r="BJ21" s="73"/>
      <c r="BK21" s="73"/>
      <c r="BL21" s="73"/>
      <c r="BM21" s="73"/>
      <c r="BN21" s="73"/>
    </row>
    <row r="22" spans="1:66" s="27" customFormat="1" ht="17">
      <c r="A22"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92" t="s">
        <v>16</v>
      </c>
      <c r="D22" s="93"/>
      <c r="E22" s="159">
        <v>43148</v>
      </c>
      <c r="F22" s="160">
        <f t="shared" si="6"/>
        <v>43153</v>
      </c>
      <c r="G22" s="28">
        <v>6</v>
      </c>
      <c r="H22" s="29">
        <v>0</v>
      </c>
      <c r="I22" s="30">
        <f t="shared" si="4"/>
        <v>4</v>
      </c>
      <c r="J22" s="61"/>
      <c r="K22" s="73"/>
      <c r="L22" s="73"/>
      <c r="M22" s="73"/>
      <c r="N22" s="73"/>
      <c r="O22" s="73"/>
      <c r="P22" s="73"/>
      <c r="Q22" s="73"/>
      <c r="R22" s="73"/>
      <c r="S22" s="73"/>
      <c r="T22" s="73"/>
      <c r="U22" s="73"/>
      <c r="V22" s="73"/>
      <c r="W22" s="73"/>
      <c r="X22" s="73"/>
      <c r="Y22" s="73"/>
      <c r="Z22" s="73"/>
      <c r="AA22" s="73"/>
      <c r="AB22" s="73"/>
      <c r="AC22" s="73"/>
      <c r="AD22" s="73"/>
      <c r="AE22" s="73"/>
      <c r="AF22" s="73"/>
      <c r="AG22" s="73"/>
      <c r="AH22" s="73"/>
      <c r="AI22" s="73"/>
      <c r="AJ22" s="73"/>
      <c r="AK22" s="73"/>
      <c r="AL22" s="73"/>
      <c r="AM22" s="73"/>
      <c r="AN22" s="73"/>
      <c r="AO22" s="73"/>
      <c r="AP22" s="73"/>
      <c r="AQ22" s="73"/>
      <c r="AR22" s="73"/>
      <c r="AS22" s="73"/>
      <c r="AT22" s="73"/>
      <c r="AU22" s="73"/>
      <c r="AV22" s="73"/>
      <c r="AW22" s="73"/>
      <c r="AX22" s="73"/>
      <c r="AY22" s="73"/>
      <c r="AZ22" s="73"/>
      <c r="BA22" s="73"/>
      <c r="BB22" s="73"/>
      <c r="BC22" s="73"/>
      <c r="BD22" s="73"/>
      <c r="BE22" s="73"/>
      <c r="BF22" s="73"/>
      <c r="BG22" s="73"/>
      <c r="BH22" s="73"/>
      <c r="BI22" s="73"/>
      <c r="BJ22" s="73"/>
      <c r="BK22" s="73"/>
      <c r="BL22" s="73"/>
      <c r="BM22" s="73"/>
      <c r="BN22" s="73"/>
    </row>
    <row r="23" spans="1:66" s="27" customFormat="1" ht="17">
      <c r="A23"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92" t="s">
        <v>16</v>
      </c>
      <c r="D23" s="93"/>
      <c r="E23" s="159">
        <v>43154</v>
      </c>
      <c r="F23" s="160">
        <f t="shared" si="6"/>
        <v>43156</v>
      </c>
      <c r="G23" s="28">
        <v>3</v>
      </c>
      <c r="H23" s="29">
        <v>0</v>
      </c>
      <c r="I23" s="30">
        <f t="shared" si="4"/>
        <v>1</v>
      </c>
      <c r="J23" s="61"/>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3"/>
      <c r="BN23" s="73"/>
    </row>
    <row r="24" spans="1:66" s="21" customFormat="1" ht="17">
      <c r="A24" s="19" t="str">
        <f>IF(ISERROR(VALUE(SUBSTITUTE(prevWBS,".",""))),"1",IF(ISERROR(FIND("`",SUBSTITUTE(prevWBS,".","`",1))),TEXT(VALUE(prevWBS)+1,"#"),TEXT(VALUE(LEFT(prevWBS,FIND("`",SUBSTITUTE(prevWBS,".","`",1))-1))+1,"#")))</f>
        <v>3</v>
      </c>
      <c r="B24" s="20" t="s">
        <v>15</v>
      </c>
      <c r="D24" s="22"/>
      <c r="E24" s="68"/>
      <c r="F24" s="68" t="str">
        <f t="shared" si="6"/>
        <v xml:space="preserve"> - </v>
      </c>
      <c r="G24" s="23"/>
      <c r="H24" s="24"/>
      <c r="I24" s="25" t="str">
        <f t="shared" si="4"/>
        <v xml:space="preserve"> - </v>
      </c>
      <c r="J24" s="62"/>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row>
    <row r="25" spans="1:66" s="27" customFormat="1" ht="17">
      <c r="A25"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92" t="s">
        <v>16</v>
      </c>
      <c r="D25" s="93"/>
      <c r="E25" s="159">
        <v>43141</v>
      </c>
      <c r="F25" s="160">
        <f t="shared" si="6"/>
        <v>43144</v>
      </c>
      <c r="G25" s="28">
        <v>4</v>
      </c>
      <c r="H25" s="29">
        <v>0</v>
      </c>
      <c r="I25" s="30">
        <f t="shared" si="4"/>
        <v>2</v>
      </c>
      <c r="J25" s="61"/>
      <c r="K25" s="73"/>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3"/>
      <c r="BG25" s="73"/>
      <c r="BH25" s="73"/>
      <c r="BI25" s="73"/>
      <c r="BJ25" s="73"/>
      <c r="BK25" s="73"/>
      <c r="BL25" s="73"/>
      <c r="BM25" s="73"/>
      <c r="BN25" s="73"/>
    </row>
    <row r="26" spans="1:66" s="27" customFormat="1" ht="17">
      <c r="A26"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92" t="s">
        <v>16</v>
      </c>
      <c r="D26" s="93"/>
      <c r="E26" s="159">
        <v>43145</v>
      </c>
      <c r="F26" s="160">
        <f t="shared" si="6"/>
        <v>43147</v>
      </c>
      <c r="G26" s="28">
        <v>3</v>
      </c>
      <c r="H26" s="29">
        <v>0</v>
      </c>
      <c r="I26" s="30">
        <f t="shared" si="4"/>
        <v>3</v>
      </c>
      <c r="J26" s="61"/>
      <c r="K26" s="73"/>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3"/>
      <c r="AZ26" s="73"/>
      <c r="BA26" s="73"/>
      <c r="BB26" s="73"/>
      <c r="BC26" s="73"/>
      <c r="BD26" s="73"/>
      <c r="BE26" s="73"/>
      <c r="BF26" s="73"/>
      <c r="BG26" s="73"/>
      <c r="BH26" s="73"/>
      <c r="BI26" s="73"/>
      <c r="BJ26" s="73"/>
      <c r="BK26" s="73"/>
      <c r="BL26" s="73"/>
      <c r="BM26" s="73"/>
      <c r="BN26" s="73"/>
    </row>
    <row r="27" spans="1:66" s="27" customFormat="1" ht="17">
      <c r="A27"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92" t="s">
        <v>16</v>
      </c>
      <c r="D27" s="93"/>
      <c r="E27" s="159">
        <v>43145</v>
      </c>
      <c r="F27" s="160">
        <f t="shared" si="6"/>
        <v>43147</v>
      </c>
      <c r="G27" s="28">
        <v>3</v>
      </c>
      <c r="H27" s="29">
        <v>0</v>
      </c>
      <c r="I27" s="30">
        <f t="shared" si="4"/>
        <v>3</v>
      </c>
      <c r="J27" s="61"/>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c r="BE27" s="73"/>
      <c r="BF27" s="73"/>
      <c r="BG27" s="73"/>
      <c r="BH27" s="73"/>
      <c r="BI27" s="73"/>
      <c r="BJ27" s="73"/>
      <c r="BK27" s="73"/>
      <c r="BL27" s="73"/>
      <c r="BM27" s="73"/>
      <c r="BN27" s="73"/>
    </row>
    <row r="28" spans="1:66" s="27" customFormat="1" ht="17">
      <c r="A28"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92" t="s">
        <v>16</v>
      </c>
      <c r="D28" s="93"/>
      <c r="E28" s="159">
        <v>43148</v>
      </c>
      <c r="F28" s="160">
        <f t="shared" si="6"/>
        <v>43153</v>
      </c>
      <c r="G28" s="28">
        <v>6</v>
      </c>
      <c r="H28" s="29">
        <v>0</v>
      </c>
      <c r="I28" s="30">
        <f t="shared" si="4"/>
        <v>4</v>
      </c>
      <c r="J28" s="61"/>
      <c r="K28" s="73"/>
      <c r="L28" s="73"/>
      <c r="M28" s="73"/>
      <c r="N28" s="73"/>
      <c r="O28" s="73"/>
      <c r="P28" s="73"/>
      <c r="Q28" s="73"/>
      <c r="R28" s="73"/>
      <c r="S28" s="73"/>
      <c r="T28" s="73"/>
      <c r="U28" s="73"/>
      <c r="V28" s="73"/>
      <c r="W28" s="73"/>
      <c r="X28" s="73"/>
      <c r="Y28" s="73"/>
      <c r="Z28" s="73"/>
      <c r="AA28" s="73"/>
      <c r="AB28" s="73"/>
      <c r="AC28" s="73"/>
      <c r="AD28" s="73"/>
      <c r="AE28" s="73"/>
      <c r="AF28" s="73"/>
      <c r="AG28" s="73"/>
      <c r="AH28" s="73"/>
      <c r="AI28" s="73"/>
      <c r="AJ28" s="73"/>
      <c r="AK28" s="73"/>
      <c r="AL28" s="73"/>
      <c r="AM28" s="73"/>
      <c r="AN28" s="73"/>
      <c r="AO28" s="73"/>
      <c r="AP28" s="73"/>
      <c r="AQ28" s="73"/>
      <c r="AR28" s="73"/>
      <c r="AS28" s="73"/>
      <c r="AT28" s="73"/>
      <c r="AU28" s="73"/>
      <c r="AV28" s="73"/>
      <c r="AW28" s="73"/>
      <c r="AX28" s="73"/>
      <c r="AY28" s="73"/>
      <c r="AZ28" s="73"/>
      <c r="BA28" s="73"/>
      <c r="BB28" s="73"/>
      <c r="BC28" s="73"/>
      <c r="BD28" s="73"/>
      <c r="BE28" s="73"/>
      <c r="BF28" s="73"/>
      <c r="BG28" s="73"/>
      <c r="BH28" s="73"/>
      <c r="BI28" s="73"/>
      <c r="BJ28" s="73"/>
      <c r="BK28" s="73"/>
      <c r="BL28" s="73"/>
      <c r="BM28" s="73"/>
      <c r="BN28" s="73"/>
    </row>
    <row r="29" spans="1:66" s="27" customFormat="1" ht="17">
      <c r="A29"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92" t="s">
        <v>16</v>
      </c>
      <c r="D29" s="93"/>
      <c r="E29" s="159">
        <v>43154</v>
      </c>
      <c r="F29" s="160">
        <f t="shared" si="6"/>
        <v>43156</v>
      </c>
      <c r="G29" s="28">
        <v>3</v>
      </c>
      <c r="H29" s="29">
        <v>0</v>
      </c>
      <c r="I29" s="30">
        <f t="shared" si="4"/>
        <v>1</v>
      </c>
      <c r="J29" s="61"/>
      <c r="K29" s="73"/>
      <c r="L29" s="73"/>
      <c r="M29" s="73"/>
      <c r="N29" s="73"/>
      <c r="O29" s="73"/>
      <c r="P29" s="73"/>
      <c r="Q29" s="73"/>
      <c r="R29" s="73"/>
      <c r="S29" s="73"/>
      <c r="T29" s="73"/>
      <c r="U29" s="73"/>
      <c r="V29" s="73"/>
      <c r="W29" s="73"/>
      <c r="X29" s="73"/>
      <c r="Y29" s="73"/>
      <c r="Z29" s="73"/>
      <c r="AA29" s="73"/>
      <c r="AB29" s="73"/>
      <c r="AC29" s="73"/>
      <c r="AD29" s="73"/>
      <c r="AE29" s="73"/>
      <c r="AF29" s="73"/>
      <c r="AG29" s="73"/>
      <c r="AH29" s="73"/>
      <c r="AI29" s="73"/>
      <c r="AJ29" s="73"/>
      <c r="AK29" s="73"/>
      <c r="AL29" s="73"/>
      <c r="AM29" s="73"/>
      <c r="AN29" s="73"/>
      <c r="AO29" s="73"/>
      <c r="AP29" s="73"/>
      <c r="AQ29" s="73"/>
      <c r="AR29" s="73"/>
      <c r="AS29" s="73"/>
      <c r="AT29" s="73"/>
      <c r="AU29" s="73"/>
      <c r="AV29" s="73"/>
      <c r="AW29" s="73"/>
      <c r="AX29" s="73"/>
      <c r="AY29" s="73"/>
      <c r="AZ29" s="73"/>
      <c r="BA29" s="73"/>
      <c r="BB29" s="73"/>
      <c r="BC29" s="73"/>
      <c r="BD29" s="73"/>
      <c r="BE29" s="73"/>
      <c r="BF29" s="73"/>
      <c r="BG29" s="73"/>
      <c r="BH29" s="73"/>
      <c r="BI29" s="73"/>
      <c r="BJ29" s="73"/>
      <c r="BK29" s="73"/>
      <c r="BL29" s="73"/>
      <c r="BM29" s="73"/>
      <c r="BN29" s="73"/>
    </row>
    <row r="30" spans="1:66" s="21" customFormat="1" ht="17">
      <c r="A30" s="19" t="str">
        <f>IF(ISERROR(VALUE(SUBSTITUTE(prevWBS,".",""))),"1",IF(ISERROR(FIND("`",SUBSTITUTE(prevWBS,".","`",1))),TEXT(VALUE(prevWBS)+1,"#"),TEXT(VALUE(LEFT(prevWBS,FIND("`",SUBSTITUTE(prevWBS,".","`",1))-1))+1,"#")))</f>
        <v>4</v>
      </c>
      <c r="B30" s="20" t="s">
        <v>15</v>
      </c>
      <c r="D30" s="22"/>
      <c r="E30" s="68"/>
      <c r="F30" s="68" t="str">
        <f t="shared" si="6"/>
        <v xml:space="preserve"> - </v>
      </c>
      <c r="G30" s="23"/>
      <c r="H30" s="24"/>
      <c r="I30" s="25" t="str">
        <f t="shared" si="4"/>
        <v xml:space="preserve"> - </v>
      </c>
      <c r="J30" s="62"/>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row>
    <row r="31" spans="1:66" s="27" customFormat="1" ht="17">
      <c r="A31"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92" t="s">
        <v>16</v>
      </c>
      <c r="D31" s="93"/>
      <c r="E31" s="159">
        <v>43129</v>
      </c>
      <c r="F31" s="160">
        <f t="shared" si="6"/>
        <v>43129</v>
      </c>
      <c r="G31" s="28">
        <v>1</v>
      </c>
      <c r="H31" s="29">
        <v>0</v>
      </c>
      <c r="I31" s="30">
        <f t="shared" si="4"/>
        <v>1</v>
      </c>
      <c r="J31" s="61"/>
      <c r="K31" s="73"/>
      <c r="L31" s="73"/>
      <c r="M31" s="73"/>
      <c r="N31" s="73"/>
      <c r="O31" s="73"/>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c r="BE31" s="73"/>
      <c r="BF31" s="73"/>
      <c r="BG31" s="73"/>
      <c r="BH31" s="73"/>
      <c r="BI31" s="73"/>
      <c r="BJ31" s="73"/>
      <c r="BK31" s="73"/>
      <c r="BL31" s="73"/>
      <c r="BM31" s="73"/>
      <c r="BN31" s="73"/>
    </row>
    <row r="32" spans="1:66" s="27" customFormat="1" ht="17">
      <c r="A32"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92" t="s">
        <v>16</v>
      </c>
      <c r="D32" s="93"/>
      <c r="E32" s="159">
        <v>43130</v>
      </c>
      <c r="F32" s="160">
        <f t="shared" si="6"/>
        <v>43130</v>
      </c>
      <c r="G32" s="28">
        <v>1</v>
      </c>
      <c r="H32" s="29">
        <v>0</v>
      </c>
      <c r="I32" s="30">
        <f t="shared" si="4"/>
        <v>1</v>
      </c>
      <c r="J32" s="61"/>
      <c r="K32" s="73"/>
      <c r="L32" s="73"/>
      <c r="M32" s="73"/>
      <c r="N32" s="73"/>
      <c r="O32" s="73"/>
      <c r="P32" s="73"/>
      <c r="Q32" s="73"/>
      <c r="R32" s="73"/>
      <c r="S32" s="73"/>
      <c r="T32" s="73"/>
      <c r="U32" s="73"/>
      <c r="V32" s="73"/>
      <c r="W32" s="73"/>
      <c r="X32" s="73"/>
      <c r="Y32" s="73"/>
      <c r="Z32" s="73"/>
      <c r="AA32" s="73"/>
      <c r="AB32" s="73"/>
      <c r="AC32" s="73"/>
      <c r="AD32" s="73"/>
      <c r="AE32" s="73"/>
      <c r="AF32" s="73"/>
      <c r="AG32" s="73"/>
      <c r="AH32" s="73"/>
      <c r="AI32" s="73"/>
      <c r="AJ32" s="73"/>
      <c r="AK32" s="73"/>
      <c r="AL32" s="73"/>
      <c r="AM32" s="73"/>
      <c r="AN32" s="73"/>
      <c r="AO32" s="73"/>
      <c r="AP32" s="73"/>
      <c r="AQ32" s="73"/>
      <c r="AR32" s="73"/>
      <c r="AS32" s="73"/>
      <c r="AT32" s="73"/>
      <c r="AU32" s="73"/>
      <c r="AV32" s="73"/>
      <c r="AW32" s="73"/>
      <c r="AX32" s="73"/>
      <c r="AY32" s="73"/>
      <c r="AZ32" s="73"/>
      <c r="BA32" s="73"/>
      <c r="BB32" s="73"/>
      <c r="BC32" s="73"/>
      <c r="BD32" s="73"/>
      <c r="BE32" s="73"/>
      <c r="BF32" s="73"/>
      <c r="BG32" s="73"/>
      <c r="BH32" s="73"/>
      <c r="BI32" s="73"/>
      <c r="BJ32" s="73"/>
      <c r="BK32" s="73"/>
      <c r="BL32" s="73"/>
      <c r="BM32" s="73"/>
      <c r="BN32" s="73"/>
    </row>
    <row r="33" spans="1:66" s="27" customFormat="1" ht="17">
      <c r="A33"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92" t="s">
        <v>16</v>
      </c>
      <c r="D33" s="93"/>
      <c r="E33" s="159">
        <v>43131</v>
      </c>
      <c r="F33" s="160">
        <f t="shared" si="6"/>
        <v>43131</v>
      </c>
      <c r="G33" s="28">
        <v>1</v>
      </c>
      <c r="H33" s="29">
        <v>0</v>
      </c>
      <c r="I33" s="30">
        <f t="shared" si="4"/>
        <v>1</v>
      </c>
      <c r="J33" s="61"/>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Q33" s="73"/>
      <c r="AR33" s="73"/>
      <c r="AS33" s="73"/>
      <c r="AT33" s="73"/>
      <c r="AU33" s="73"/>
      <c r="AV33" s="73"/>
      <c r="AW33" s="73"/>
      <c r="AX33" s="73"/>
      <c r="AY33" s="73"/>
      <c r="AZ33" s="73"/>
      <c r="BA33" s="73"/>
      <c r="BB33" s="73"/>
      <c r="BC33" s="73"/>
      <c r="BD33" s="73"/>
      <c r="BE33" s="73"/>
      <c r="BF33" s="73"/>
      <c r="BG33" s="73"/>
      <c r="BH33" s="73"/>
      <c r="BI33" s="73"/>
      <c r="BJ33" s="73"/>
      <c r="BK33" s="73"/>
      <c r="BL33" s="73"/>
      <c r="BM33" s="73"/>
      <c r="BN33" s="73"/>
    </row>
    <row r="34" spans="1:66" s="27" customFormat="1" ht="17">
      <c r="A34"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92" t="s">
        <v>16</v>
      </c>
      <c r="D34" s="93"/>
      <c r="E34" s="159">
        <v>43132</v>
      </c>
      <c r="F34" s="160">
        <f t="shared" si="6"/>
        <v>43132</v>
      </c>
      <c r="G34" s="28">
        <v>1</v>
      </c>
      <c r="H34" s="29">
        <v>0</v>
      </c>
      <c r="I34" s="30">
        <f t="shared" si="4"/>
        <v>1</v>
      </c>
      <c r="J34" s="61"/>
      <c r="K34" s="73"/>
      <c r="L34" s="73"/>
      <c r="M34" s="73"/>
      <c r="N34" s="73"/>
      <c r="O34" s="73"/>
      <c r="P34" s="73"/>
      <c r="Q34" s="73"/>
      <c r="R34" s="73"/>
      <c r="S34" s="73"/>
      <c r="T34" s="73"/>
      <c r="U34" s="73"/>
      <c r="V34" s="73"/>
      <c r="W34" s="73"/>
      <c r="X34" s="73"/>
      <c r="Y34" s="73"/>
      <c r="Z34" s="73"/>
      <c r="AA34" s="73"/>
      <c r="AB34" s="73"/>
      <c r="AC34" s="73"/>
      <c r="AD34" s="73"/>
      <c r="AE34" s="73"/>
      <c r="AF34" s="73"/>
      <c r="AG34" s="73"/>
      <c r="AH34" s="73"/>
      <c r="AI34" s="73"/>
      <c r="AJ34" s="73"/>
      <c r="AK34" s="73"/>
      <c r="AL34" s="73"/>
      <c r="AM34" s="73"/>
      <c r="AN34" s="73"/>
      <c r="AO34" s="73"/>
      <c r="AP34" s="73"/>
      <c r="AQ34" s="73"/>
      <c r="AR34" s="73"/>
      <c r="AS34" s="73"/>
      <c r="AT34" s="73"/>
      <c r="AU34" s="73"/>
      <c r="AV34" s="73"/>
      <c r="AW34" s="73"/>
      <c r="AX34" s="73"/>
      <c r="AY34" s="73"/>
      <c r="AZ34" s="73"/>
      <c r="BA34" s="73"/>
      <c r="BB34" s="73"/>
      <c r="BC34" s="73"/>
      <c r="BD34" s="73"/>
      <c r="BE34" s="73"/>
      <c r="BF34" s="73"/>
      <c r="BG34" s="73"/>
      <c r="BH34" s="73"/>
      <c r="BI34" s="73"/>
      <c r="BJ34" s="73"/>
      <c r="BK34" s="73"/>
      <c r="BL34" s="73"/>
      <c r="BM34" s="73"/>
      <c r="BN34" s="73"/>
    </row>
    <row r="35" spans="1:66" s="27" customFormat="1" ht="17">
      <c r="A35"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92" t="s">
        <v>16</v>
      </c>
      <c r="D35" s="93"/>
      <c r="E35" s="159">
        <v>43133</v>
      </c>
      <c r="F35" s="160">
        <f t="shared" si="6"/>
        <v>43133</v>
      </c>
      <c r="G35" s="28">
        <v>1</v>
      </c>
      <c r="H35" s="29">
        <v>0</v>
      </c>
      <c r="I35" s="30">
        <f t="shared" si="4"/>
        <v>1</v>
      </c>
      <c r="J35" s="61"/>
      <c r="K35" s="73"/>
      <c r="L35" s="73"/>
      <c r="M35" s="73"/>
      <c r="N35" s="73"/>
      <c r="O35" s="73"/>
      <c r="P35" s="73"/>
      <c r="Q35" s="73"/>
      <c r="R35" s="73"/>
      <c r="S35" s="73"/>
      <c r="T35" s="73"/>
      <c r="U35" s="73"/>
      <c r="V35" s="73"/>
      <c r="W35" s="73"/>
      <c r="X35" s="73"/>
      <c r="Y35" s="73"/>
      <c r="Z35" s="73"/>
      <c r="AA35" s="73"/>
      <c r="AB35" s="73"/>
      <c r="AC35" s="73"/>
      <c r="AD35" s="73"/>
      <c r="AE35" s="73"/>
      <c r="AF35" s="73"/>
      <c r="AG35" s="73"/>
      <c r="AH35" s="73"/>
      <c r="AI35" s="73"/>
      <c r="AJ35" s="73"/>
      <c r="AK35" s="73"/>
      <c r="AL35" s="73"/>
      <c r="AM35" s="73"/>
      <c r="AN35" s="73"/>
      <c r="AO35" s="73"/>
      <c r="AP35" s="73"/>
      <c r="AQ35" s="73"/>
      <c r="AR35" s="73"/>
      <c r="AS35" s="73"/>
      <c r="AT35" s="73"/>
      <c r="AU35" s="73"/>
      <c r="AV35" s="73"/>
      <c r="AW35" s="73"/>
      <c r="AX35" s="73"/>
      <c r="AY35" s="73"/>
      <c r="AZ35" s="73"/>
      <c r="BA35" s="73"/>
      <c r="BB35" s="73"/>
      <c r="BC35" s="73"/>
      <c r="BD35" s="73"/>
      <c r="BE35" s="73"/>
      <c r="BF35" s="73"/>
      <c r="BG35" s="73"/>
      <c r="BH35" s="73"/>
      <c r="BI35" s="73"/>
      <c r="BJ35" s="73"/>
      <c r="BK35" s="73"/>
      <c r="BL35" s="73"/>
      <c r="BM35" s="73"/>
      <c r="BN35" s="73"/>
    </row>
    <row r="36" spans="1:66" s="36" customFormat="1" ht="17">
      <c r="A36" s="26"/>
      <c r="B36" s="31"/>
      <c r="C36" s="31"/>
      <c r="D36" s="32"/>
      <c r="E36" s="69"/>
      <c r="F36" s="69"/>
      <c r="G36" s="33"/>
      <c r="H36" s="34"/>
      <c r="I36" s="35" t="str">
        <f t="shared" si="4"/>
        <v xml:space="preserve"> - </v>
      </c>
      <c r="J36" s="63"/>
      <c r="K36" s="73"/>
      <c r="L36" s="73"/>
      <c r="M36" s="73"/>
      <c r="N36" s="73"/>
      <c r="O36" s="73"/>
      <c r="P36" s="73"/>
      <c r="Q36" s="73"/>
      <c r="R36" s="73"/>
      <c r="S36" s="73"/>
      <c r="T36" s="73"/>
      <c r="U36" s="73"/>
      <c r="V36" s="73"/>
      <c r="W36" s="73"/>
      <c r="X36" s="73"/>
      <c r="Y36" s="73"/>
      <c r="Z36" s="73"/>
      <c r="AA36" s="73"/>
      <c r="AB36" s="73"/>
      <c r="AC36" s="73"/>
      <c r="AD36" s="73"/>
      <c r="AE36" s="73"/>
      <c r="AF36" s="73"/>
      <c r="AG36" s="73"/>
      <c r="AH36" s="73"/>
      <c r="AI36" s="73"/>
      <c r="AJ36" s="73"/>
      <c r="AK36" s="73"/>
      <c r="AL36" s="73"/>
      <c r="AM36" s="73"/>
      <c r="AN36" s="73"/>
      <c r="AO36" s="73"/>
      <c r="AP36" s="73"/>
      <c r="AQ36" s="73"/>
      <c r="AR36" s="73"/>
      <c r="AS36" s="73"/>
      <c r="AT36" s="73"/>
      <c r="AU36" s="73"/>
      <c r="AV36" s="73"/>
      <c r="AW36" s="73"/>
      <c r="AX36" s="73"/>
      <c r="AY36" s="73"/>
      <c r="AZ36" s="73"/>
      <c r="BA36" s="73"/>
      <c r="BB36" s="73"/>
      <c r="BC36" s="73"/>
      <c r="BD36" s="73"/>
      <c r="BE36" s="73"/>
      <c r="BF36" s="73"/>
      <c r="BG36" s="73"/>
      <c r="BH36" s="73"/>
      <c r="BI36" s="73"/>
      <c r="BJ36" s="73"/>
      <c r="BK36" s="73"/>
      <c r="BL36" s="73"/>
      <c r="BM36" s="73"/>
      <c r="BN36" s="73"/>
    </row>
    <row r="37" spans="1:66" s="36" customFormat="1" ht="17">
      <c r="A37" s="26"/>
      <c r="B37" s="31"/>
      <c r="C37" s="31"/>
      <c r="D37" s="32"/>
      <c r="E37" s="69"/>
      <c r="F37" s="69"/>
      <c r="G37" s="33"/>
      <c r="H37" s="34"/>
      <c r="I37" s="35" t="str">
        <f t="shared" si="4"/>
        <v xml:space="preserve"> - </v>
      </c>
      <c r="J37" s="63"/>
      <c r="K37" s="73"/>
      <c r="L37" s="73"/>
      <c r="M37" s="73"/>
      <c r="N37" s="73"/>
      <c r="O37" s="73"/>
      <c r="P37" s="73"/>
      <c r="Q37" s="73"/>
      <c r="R37" s="73"/>
      <c r="S37" s="73"/>
      <c r="T37" s="73"/>
      <c r="U37" s="73"/>
      <c r="V37" s="73"/>
      <c r="W37" s="73"/>
      <c r="X37" s="73"/>
      <c r="Y37" s="73"/>
      <c r="Z37" s="73"/>
      <c r="AA37" s="73"/>
      <c r="AB37" s="73"/>
      <c r="AC37" s="73"/>
      <c r="AD37" s="73"/>
      <c r="AE37" s="73"/>
      <c r="AF37" s="73"/>
      <c r="AG37" s="73"/>
      <c r="AH37" s="73"/>
      <c r="AI37" s="73"/>
      <c r="AJ37" s="73"/>
      <c r="AK37" s="73"/>
      <c r="AL37" s="73"/>
      <c r="AM37" s="73"/>
      <c r="AN37" s="73"/>
      <c r="AO37" s="73"/>
      <c r="AP37" s="73"/>
      <c r="AQ37" s="73"/>
      <c r="AR37" s="73"/>
      <c r="AS37" s="73"/>
      <c r="AT37" s="73"/>
      <c r="AU37" s="73"/>
      <c r="AV37" s="73"/>
      <c r="AW37" s="73"/>
      <c r="AX37" s="73"/>
      <c r="AY37" s="73"/>
      <c r="AZ37" s="73"/>
      <c r="BA37" s="73"/>
      <c r="BB37" s="73"/>
      <c r="BC37" s="73"/>
      <c r="BD37" s="73"/>
      <c r="BE37" s="73"/>
      <c r="BF37" s="73"/>
      <c r="BG37" s="73"/>
      <c r="BH37" s="73"/>
      <c r="BI37" s="73"/>
      <c r="BJ37" s="73"/>
      <c r="BK37" s="73"/>
      <c r="BL37" s="73"/>
      <c r="BM37" s="73"/>
      <c r="BN37" s="73"/>
    </row>
    <row r="38" spans="1:66" s="41" customFormat="1" ht="17">
      <c r="A38" s="37" t="s">
        <v>19</v>
      </c>
      <c r="B38" s="38"/>
      <c r="C38" s="39"/>
      <c r="D38" s="39"/>
      <c r="E38" s="70"/>
      <c r="F38" s="70"/>
      <c r="G38" s="40"/>
      <c r="H38" s="40"/>
      <c r="I38" s="40"/>
      <c r="J38" s="64"/>
      <c r="K38" s="73"/>
      <c r="L38" s="73"/>
      <c r="M38" s="73"/>
      <c r="N38" s="73"/>
      <c r="O38" s="73"/>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c r="BE38" s="73"/>
      <c r="BF38" s="73"/>
      <c r="BG38" s="73"/>
      <c r="BH38" s="73"/>
      <c r="BI38" s="73"/>
      <c r="BJ38" s="73"/>
      <c r="BK38" s="73"/>
      <c r="BL38" s="73"/>
      <c r="BM38" s="73"/>
      <c r="BN38" s="73"/>
    </row>
    <row r="39" spans="1:66" s="36" customFormat="1" ht="17">
      <c r="A39" s="42" t="s">
        <v>112</v>
      </c>
      <c r="B39" s="43"/>
      <c r="C39" s="43"/>
      <c r="D39" s="43"/>
      <c r="E39" s="71"/>
      <c r="F39" s="71"/>
      <c r="G39" s="43"/>
      <c r="H39" s="43"/>
      <c r="I39" s="43"/>
      <c r="J39" s="64"/>
      <c r="K39" s="73"/>
      <c r="L39" s="73"/>
      <c r="M39" s="73"/>
      <c r="N39" s="73"/>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c r="AV39" s="73"/>
      <c r="AW39" s="73"/>
      <c r="AX39" s="73"/>
      <c r="AY39" s="73"/>
      <c r="AZ39" s="73"/>
      <c r="BA39" s="73"/>
      <c r="BB39" s="73"/>
      <c r="BC39" s="73"/>
      <c r="BD39" s="73"/>
      <c r="BE39" s="73"/>
      <c r="BF39" s="73"/>
      <c r="BG39" s="73"/>
      <c r="BH39" s="73"/>
      <c r="BI39" s="73"/>
      <c r="BJ39" s="73"/>
      <c r="BK39" s="73"/>
      <c r="BL39" s="73"/>
      <c r="BM39" s="73"/>
      <c r="BN39" s="73"/>
    </row>
    <row r="40" spans="1:66" s="36" customFormat="1" ht="17">
      <c r="A40" s="96" t="str">
        <f>IF(ISERROR(VALUE(SUBSTITUTE(prevWBS,".",""))),"1",IF(ISERROR(FIND("`",SUBSTITUTE(prevWBS,".","`",1))),TEXT(VALUE(prevWBS)+1,"#"),TEXT(VALUE(LEFT(prevWBS,FIND("`",SUBSTITUTE(prevWBS,".","`",1))-1))+1,"#")))</f>
        <v>1</v>
      </c>
      <c r="B40" s="97" t="s">
        <v>113</v>
      </c>
      <c r="C40" s="44"/>
      <c r="D40" s="45"/>
      <c r="E40" s="66"/>
      <c r="F40" s="67" t="str">
        <f t="shared" ref="F40:F43" si="7">IF(ISBLANK(E40)," - ",IF(G40=0,E40,E40+G40-1))</f>
        <v xml:space="preserve"> - </v>
      </c>
      <c r="G40" s="28"/>
      <c r="H40" s="29"/>
      <c r="I40" s="46" t="str">
        <f>IF(OR(F40=0,E40=0)," - ",NETWORKDAYS(E40,F40))</f>
        <v xml:space="preserve"> - </v>
      </c>
      <c r="J40" s="65"/>
      <c r="K40" s="73"/>
      <c r="L40" s="73"/>
      <c r="M40" s="73"/>
      <c r="N40" s="73"/>
      <c r="O40" s="73"/>
      <c r="P40" s="73"/>
      <c r="Q40" s="73"/>
      <c r="R40" s="73"/>
      <c r="S40" s="73"/>
      <c r="T40" s="73"/>
      <c r="U40" s="73"/>
      <c r="V40" s="73"/>
      <c r="W40" s="73"/>
      <c r="X40" s="73"/>
      <c r="Y40" s="73"/>
      <c r="Z40" s="73"/>
      <c r="AA40" s="73"/>
      <c r="AB40" s="73"/>
      <c r="AC40" s="73"/>
      <c r="AD40" s="73"/>
      <c r="AE40" s="73"/>
      <c r="AF40" s="73"/>
      <c r="AG40" s="73"/>
      <c r="AH40" s="73"/>
      <c r="AI40" s="73"/>
      <c r="AJ40" s="73"/>
      <c r="AK40" s="73"/>
      <c r="AL40" s="73"/>
      <c r="AM40" s="73"/>
      <c r="AN40" s="73"/>
      <c r="AO40" s="73"/>
      <c r="AP40" s="73"/>
      <c r="AQ40" s="73"/>
      <c r="AR40" s="73"/>
      <c r="AS40" s="73"/>
      <c r="AT40" s="73"/>
      <c r="AU40" s="73"/>
      <c r="AV40" s="73"/>
      <c r="AW40" s="73"/>
      <c r="AX40" s="73"/>
      <c r="AY40" s="73"/>
      <c r="AZ40" s="73"/>
      <c r="BA40" s="73"/>
      <c r="BB40" s="73"/>
      <c r="BC40" s="73"/>
      <c r="BD40" s="73"/>
      <c r="BE40" s="73"/>
      <c r="BF40" s="73"/>
      <c r="BG40" s="73"/>
      <c r="BH40" s="73"/>
      <c r="BI40" s="73"/>
      <c r="BJ40" s="73"/>
      <c r="BK40" s="73"/>
      <c r="BL40" s="73"/>
      <c r="BM40" s="73"/>
      <c r="BN40" s="73"/>
    </row>
    <row r="41" spans="1:66" s="36" customFormat="1" ht="17">
      <c r="A41"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47" t="s">
        <v>114</v>
      </c>
      <c r="C41" s="47"/>
      <c r="D41" s="45"/>
      <c r="E41" s="66"/>
      <c r="F41" s="67" t="str">
        <f t="shared" si="7"/>
        <v xml:space="preserve"> - </v>
      </c>
      <c r="G41" s="28"/>
      <c r="H41" s="29"/>
      <c r="I41" s="46" t="str">
        <f t="shared" ref="I41:I43" si="8">IF(OR(F41=0,E41=0)," - ",NETWORKDAYS(E41,F41))</f>
        <v xml:space="preserve"> - </v>
      </c>
      <c r="J41" s="65"/>
      <c r="K41" s="73"/>
      <c r="L41" s="73"/>
      <c r="M41" s="73"/>
      <c r="N41" s="73"/>
      <c r="O41" s="73"/>
      <c r="P41" s="73"/>
      <c r="Q41" s="73"/>
      <c r="R41" s="73"/>
      <c r="S41" s="73"/>
      <c r="T41" s="73"/>
      <c r="U41" s="73"/>
      <c r="V41" s="73"/>
      <c r="W41" s="73"/>
      <c r="X41" s="73"/>
      <c r="Y41" s="73"/>
      <c r="Z41" s="73"/>
      <c r="AA41" s="73"/>
      <c r="AB41" s="73"/>
      <c r="AC41" s="73"/>
      <c r="AD41" s="73"/>
      <c r="AE41" s="73"/>
      <c r="AF41" s="73"/>
      <c r="AG41" s="73"/>
      <c r="AH41" s="73"/>
      <c r="AI41" s="73"/>
      <c r="AJ41" s="73"/>
      <c r="AK41" s="73"/>
      <c r="AL41" s="73"/>
      <c r="AM41" s="73"/>
      <c r="AN41" s="73"/>
      <c r="AO41" s="73"/>
      <c r="AP41" s="73"/>
      <c r="AQ41" s="73"/>
      <c r="AR41" s="73"/>
      <c r="AS41" s="73"/>
      <c r="AT41" s="73"/>
      <c r="AU41" s="73"/>
      <c r="AV41" s="73"/>
      <c r="AW41" s="73"/>
      <c r="AX41" s="73"/>
      <c r="AY41" s="73"/>
      <c r="AZ41" s="73"/>
      <c r="BA41" s="73"/>
      <c r="BB41" s="73"/>
      <c r="BC41" s="73"/>
      <c r="BD41" s="73"/>
      <c r="BE41" s="73"/>
      <c r="BF41" s="73"/>
      <c r="BG41" s="73"/>
      <c r="BH41" s="73"/>
      <c r="BI41" s="73"/>
      <c r="BJ41" s="73"/>
      <c r="BK41" s="73"/>
      <c r="BL41" s="73"/>
      <c r="BM41" s="73"/>
      <c r="BN41" s="73"/>
    </row>
    <row r="42" spans="1:66" s="36" customFormat="1" ht="17">
      <c r="A42"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48" t="s">
        <v>115</v>
      </c>
      <c r="C42" s="47"/>
      <c r="D42" s="45"/>
      <c r="E42" s="66"/>
      <c r="F42" s="67" t="str">
        <f t="shared" si="7"/>
        <v xml:space="preserve"> - </v>
      </c>
      <c r="G42" s="28"/>
      <c r="H42" s="29"/>
      <c r="I42" s="46" t="str">
        <f t="shared" si="8"/>
        <v xml:space="preserve"> - </v>
      </c>
      <c r="J42" s="65"/>
      <c r="K42" s="73"/>
      <c r="L42" s="73"/>
      <c r="M42" s="73"/>
      <c r="N42" s="73"/>
      <c r="O42" s="73"/>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73"/>
      <c r="AS42" s="73"/>
      <c r="AT42" s="73"/>
      <c r="AU42" s="73"/>
      <c r="AV42" s="73"/>
      <c r="AW42" s="73"/>
      <c r="AX42" s="73"/>
      <c r="AY42" s="73"/>
      <c r="AZ42" s="73"/>
      <c r="BA42" s="73"/>
      <c r="BB42" s="73"/>
      <c r="BC42" s="73"/>
      <c r="BD42" s="73"/>
      <c r="BE42" s="73"/>
      <c r="BF42" s="73"/>
      <c r="BG42" s="73"/>
      <c r="BH42" s="73"/>
      <c r="BI42" s="73"/>
      <c r="BJ42" s="73"/>
      <c r="BK42" s="73"/>
      <c r="BL42" s="73"/>
      <c r="BM42" s="73"/>
      <c r="BN42" s="73"/>
    </row>
    <row r="43" spans="1:66" s="36" customFormat="1" ht="17">
      <c r="A43" s="2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48" t="s">
        <v>116</v>
      </c>
      <c r="C43" s="47"/>
      <c r="D43" s="45"/>
      <c r="E43" s="66"/>
      <c r="F43" s="67" t="str">
        <f t="shared" si="7"/>
        <v xml:space="preserve"> - </v>
      </c>
      <c r="G43" s="28"/>
      <c r="H43" s="29"/>
      <c r="I43" s="46" t="str">
        <f t="shared" si="8"/>
        <v xml:space="preserve"> - </v>
      </c>
      <c r="J43" s="65"/>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3"/>
      <c r="BJ43" s="73"/>
      <c r="BK43" s="73"/>
      <c r="BL43" s="73"/>
      <c r="BM43" s="73"/>
      <c r="BN43" s="73"/>
    </row>
    <row r="44" spans="1:66" s="11" customFormat="1">
      <c r="A44" s="100" t="str">
        <f>HYPERLINK("https://vertex42.link/HowToCreateAGanttChart","► 查看如何在Excel中创建甘特图")</f>
        <v>► 查看如何在Excel中创建甘特图</v>
      </c>
      <c r="B44" s="9"/>
      <c r="C44" s="9"/>
      <c r="D44" s="10"/>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36:B37 G13:H13 G12 G16 G14:H14 B38 E18 E24 E30 E36:H39 G15 G11 G10 G18:H18 G24:H24 G30:H34 H22 G40 G41:G42 G43 H20 H21 H25:H28"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A5FBE-F3F5-7B4B-82F0-BF6370C7644A}">
  <dimension ref="A1:C94"/>
  <sheetViews>
    <sheetView showGridLines="0" workbookViewId="0">
      <selection activeCell="F18" sqref="F18"/>
    </sheetView>
  </sheetViews>
  <sheetFormatPr baseColWidth="10" defaultColWidth="8.83203125" defaultRowHeight="13"/>
  <cols>
    <col min="1" max="1" width="5.5" style="110" customWidth="1"/>
    <col min="2" max="2" width="90.5" style="110" customWidth="1"/>
    <col min="3" max="3" width="16.5" style="110" bestFit="1" customWidth="1"/>
    <col min="4" max="16384" width="8.83203125" style="110"/>
  </cols>
  <sheetData>
    <row r="1" spans="1:3" ht="30" customHeight="1">
      <c r="A1" s="143" t="s">
        <v>96</v>
      </c>
      <c r="B1" s="142"/>
    </row>
    <row r="2" spans="1:3" ht="14">
      <c r="A2" s="138" t="s">
        <v>95</v>
      </c>
      <c r="B2" s="141"/>
    </row>
    <row r="3" spans="1:3">
      <c r="B3" s="141"/>
    </row>
    <row r="4" spans="1:3" ht="18">
      <c r="A4" s="140" t="s">
        <v>94</v>
      </c>
      <c r="B4" s="139"/>
    </row>
    <row r="5" spans="1:3" ht="45">
      <c r="B5" s="119" t="s">
        <v>93</v>
      </c>
    </row>
    <row r="7" spans="1:3" ht="30">
      <c r="B7" s="119" t="s">
        <v>92</v>
      </c>
    </row>
    <row r="9" spans="1:3" ht="14">
      <c r="B9" s="138" t="s">
        <v>91</v>
      </c>
    </row>
    <row r="11" spans="1:3" ht="30">
      <c r="B11" s="113" t="s">
        <v>90</v>
      </c>
    </row>
    <row r="13" spans="1:3" ht="18">
      <c r="A13" s="124" t="s">
        <v>89</v>
      </c>
      <c r="B13" s="124"/>
    </row>
    <row r="15" spans="1:3" s="134" customFormat="1" ht="18">
      <c r="A15" s="136"/>
      <c r="B15" s="125" t="s">
        <v>88</v>
      </c>
    </row>
    <row r="16" spans="1:3" s="134" customFormat="1" ht="18">
      <c r="A16" s="136"/>
      <c r="B16" s="125" t="s">
        <v>87</v>
      </c>
      <c r="C16" s="137" t="s">
        <v>86</v>
      </c>
    </row>
    <row r="17" spans="1:3" ht="18">
      <c r="A17" s="130"/>
      <c r="B17" s="125" t="s">
        <v>85</v>
      </c>
    </row>
    <row r="18" spans="1:3" ht="18">
      <c r="A18" s="130"/>
      <c r="B18" s="125" t="s">
        <v>84</v>
      </c>
    </row>
    <row r="19" spans="1:3" ht="18">
      <c r="A19" s="130"/>
      <c r="B19" s="125" t="s">
        <v>83</v>
      </c>
    </row>
    <row r="20" spans="1:3" s="134" customFormat="1" ht="18">
      <c r="A20" s="136"/>
      <c r="B20" s="125" t="s">
        <v>82</v>
      </c>
      <c r="C20" s="135" t="s">
        <v>81</v>
      </c>
    </row>
    <row r="21" spans="1:3" ht="18">
      <c r="A21" s="130"/>
      <c r="B21" s="125" t="s">
        <v>80</v>
      </c>
    </row>
    <row r="22" spans="1:3" ht="18">
      <c r="A22" s="130"/>
      <c r="B22" s="133" t="s">
        <v>79</v>
      </c>
    </row>
    <row r="23" spans="1:3" ht="18">
      <c r="A23" s="130"/>
      <c r="B23" s="129"/>
    </row>
    <row r="24" spans="1:3" ht="18">
      <c r="A24" s="124" t="s">
        <v>78</v>
      </c>
      <c r="B24" s="124"/>
    </row>
    <row r="25" spans="1:3" ht="45">
      <c r="A25" s="130"/>
      <c r="B25" s="125" t="s">
        <v>77</v>
      </c>
    </row>
    <row r="26" spans="1:3" ht="18">
      <c r="A26" s="130"/>
      <c r="B26" s="125"/>
    </row>
    <row r="27" spans="1:3" ht="18">
      <c r="A27" s="130"/>
      <c r="B27" s="132" t="s">
        <v>76</v>
      </c>
    </row>
    <row r="28" spans="1:3" ht="18">
      <c r="A28" s="130"/>
      <c r="B28" s="125" t="s">
        <v>75</v>
      </c>
    </row>
    <row r="29" spans="1:3" ht="30">
      <c r="A29" s="130"/>
      <c r="B29" s="125" t="s">
        <v>74</v>
      </c>
    </row>
    <row r="30" spans="1:3" ht="18">
      <c r="A30" s="130"/>
      <c r="B30" s="125"/>
    </row>
    <row r="31" spans="1:3" ht="18">
      <c r="A31" s="130"/>
      <c r="B31" s="132" t="s">
        <v>73</v>
      </c>
    </row>
    <row r="32" spans="1:3" ht="18">
      <c r="A32" s="130"/>
      <c r="B32" s="125" t="s">
        <v>72</v>
      </c>
    </row>
    <row r="33" spans="1:2" ht="18">
      <c r="A33" s="130"/>
      <c r="B33" s="125" t="s">
        <v>71</v>
      </c>
    </row>
    <row r="34" spans="1:2" ht="18">
      <c r="A34" s="130"/>
      <c r="B34" s="129"/>
    </row>
    <row r="35" spans="1:2" ht="30">
      <c r="A35" s="130"/>
      <c r="B35" s="125" t="s">
        <v>70</v>
      </c>
    </row>
    <row r="36" spans="1:2" ht="18">
      <c r="A36" s="130"/>
      <c r="B36" s="131" t="s">
        <v>69</v>
      </c>
    </row>
    <row r="37" spans="1:2" ht="18">
      <c r="A37" s="130"/>
      <c r="B37" s="129"/>
    </row>
    <row r="38" spans="1:2" ht="18">
      <c r="A38" s="124" t="s">
        <v>68</v>
      </c>
      <c r="B38" s="124"/>
    </row>
    <row r="39" spans="1:2" ht="30">
      <c r="B39" s="125" t="s">
        <v>67</v>
      </c>
    </row>
    <row r="41" spans="1:2" ht="15">
      <c r="B41" s="125" t="s">
        <v>66</v>
      </c>
    </row>
    <row r="43" spans="1:2" ht="30">
      <c r="B43" s="125" t="s">
        <v>65</v>
      </c>
    </row>
    <row r="45" spans="1:2" ht="30">
      <c r="B45" s="125" t="s">
        <v>64</v>
      </c>
    </row>
    <row r="46" spans="1:2">
      <c r="B46" s="128"/>
    </row>
    <row r="47" spans="1:2" ht="30">
      <c r="B47" s="125" t="s">
        <v>63</v>
      </c>
    </row>
    <row r="49" spans="1:2" ht="18">
      <c r="A49" s="124" t="s">
        <v>62</v>
      </c>
      <c r="B49" s="124"/>
    </row>
    <row r="50" spans="1:2" ht="30">
      <c r="B50" s="125" t="s">
        <v>61</v>
      </c>
    </row>
    <row r="52" spans="1:2" ht="15">
      <c r="A52" s="127" t="s">
        <v>60</v>
      </c>
      <c r="B52" s="125" t="s">
        <v>59</v>
      </c>
    </row>
    <row r="53" spans="1:2" ht="15">
      <c r="A53" s="127" t="s">
        <v>58</v>
      </c>
      <c r="B53" s="125" t="s">
        <v>57</v>
      </c>
    </row>
    <row r="54" spans="1:2" ht="15">
      <c r="A54" s="127" t="s">
        <v>56</v>
      </c>
      <c r="B54" s="125" t="s">
        <v>55</v>
      </c>
    </row>
    <row r="55" spans="1:2" ht="30">
      <c r="A55" s="113"/>
      <c r="B55" s="125" t="s">
        <v>54</v>
      </c>
    </row>
    <row r="56" spans="1:2" ht="15">
      <c r="A56" s="113"/>
      <c r="B56" s="125" t="s">
        <v>53</v>
      </c>
    </row>
    <row r="57" spans="1:2" ht="15">
      <c r="A57" s="127" t="s">
        <v>52</v>
      </c>
      <c r="B57" s="125" t="s">
        <v>51</v>
      </c>
    </row>
    <row r="58" spans="1:2" ht="15">
      <c r="A58" s="113"/>
      <c r="B58" s="125" t="s">
        <v>50</v>
      </c>
    </row>
    <row r="59" spans="1:2" ht="15">
      <c r="A59" s="113"/>
      <c r="B59" s="125" t="s">
        <v>49</v>
      </c>
    </row>
    <row r="60" spans="1:2" ht="15">
      <c r="A60" s="127" t="s">
        <v>48</v>
      </c>
      <c r="B60" s="125" t="s">
        <v>47</v>
      </c>
    </row>
    <row r="61" spans="1:2" ht="30">
      <c r="A61" s="113"/>
      <c r="B61" s="125" t="s">
        <v>46</v>
      </c>
    </row>
    <row r="62" spans="1:2" ht="15">
      <c r="A62" s="127" t="s">
        <v>45</v>
      </c>
      <c r="B62" s="125" t="s">
        <v>44</v>
      </c>
    </row>
    <row r="63" spans="1:2" ht="15">
      <c r="A63" s="116"/>
      <c r="B63" s="125" t="s">
        <v>43</v>
      </c>
    </row>
    <row r="64" spans="1:2">
      <c r="B64" s="126"/>
    </row>
    <row r="65" spans="1:2" ht="18">
      <c r="A65" s="124" t="s">
        <v>42</v>
      </c>
      <c r="B65" s="124"/>
    </row>
    <row r="66" spans="1:2" ht="45">
      <c r="B66" s="125" t="s">
        <v>41</v>
      </c>
    </row>
    <row r="68" spans="1:2" ht="18">
      <c r="A68" s="124" t="s">
        <v>40</v>
      </c>
      <c r="B68" s="124"/>
    </row>
    <row r="69" spans="1:2" ht="15">
      <c r="A69" s="115" t="s">
        <v>23</v>
      </c>
      <c r="B69" s="123" t="s">
        <v>39</v>
      </c>
    </row>
    <row r="70" spans="1:2" ht="30">
      <c r="A70" s="116"/>
      <c r="B70" s="122" t="s">
        <v>38</v>
      </c>
    </row>
    <row r="71" spans="1:2" ht="14">
      <c r="A71" s="116"/>
      <c r="B71" s="121"/>
    </row>
    <row r="72" spans="1:2" ht="15">
      <c r="A72" s="115" t="s">
        <v>23</v>
      </c>
      <c r="B72" s="123" t="s">
        <v>37</v>
      </c>
    </row>
    <row r="73" spans="1:2" ht="30">
      <c r="A73" s="116"/>
      <c r="B73" s="122" t="s">
        <v>36</v>
      </c>
    </row>
    <row r="74" spans="1:2" ht="14">
      <c r="A74" s="116"/>
      <c r="B74" s="121"/>
    </row>
    <row r="75" spans="1:2" ht="14">
      <c r="A75" s="115" t="s">
        <v>23</v>
      </c>
      <c r="B75" s="114" t="s">
        <v>35</v>
      </c>
    </row>
    <row r="76" spans="1:2" ht="30">
      <c r="A76" s="116"/>
      <c r="B76" s="119" t="s">
        <v>34</v>
      </c>
    </row>
    <row r="77" spans="1:2" ht="14">
      <c r="A77" s="116"/>
      <c r="B77" s="116"/>
    </row>
    <row r="78" spans="1:2" ht="14">
      <c r="A78" s="115" t="s">
        <v>23</v>
      </c>
      <c r="B78" s="114" t="s">
        <v>33</v>
      </c>
    </row>
    <row r="79" spans="1:2" ht="30">
      <c r="A79" s="116"/>
      <c r="B79" s="119" t="s">
        <v>32</v>
      </c>
    </row>
    <row r="80" spans="1:2" ht="14">
      <c r="A80" s="116"/>
      <c r="B80" s="116"/>
    </row>
    <row r="81" spans="1:2" ht="14">
      <c r="A81" s="115" t="s">
        <v>23</v>
      </c>
      <c r="B81" s="114" t="s">
        <v>31</v>
      </c>
    </row>
    <row r="82" spans="1:2" ht="15">
      <c r="A82" s="116"/>
      <c r="B82" s="112" t="s">
        <v>30</v>
      </c>
    </row>
    <row r="83" spans="1:2" ht="15">
      <c r="A83" s="116"/>
      <c r="B83" s="112" t="s">
        <v>29</v>
      </c>
    </row>
    <row r="84" spans="1:2" ht="15">
      <c r="A84" s="116"/>
      <c r="B84" s="112" t="s">
        <v>28</v>
      </c>
    </row>
    <row r="85" spans="1:2" ht="14">
      <c r="A85" s="116"/>
      <c r="B85" s="120"/>
    </row>
    <row r="86" spans="1:2" ht="14">
      <c r="A86" s="115" t="s">
        <v>23</v>
      </c>
      <c r="B86" s="114" t="s">
        <v>27</v>
      </c>
    </row>
    <row r="87" spans="1:2" ht="45">
      <c r="A87" s="116"/>
      <c r="B87" s="119" t="s">
        <v>26</v>
      </c>
    </row>
    <row r="88" spans="1:2" ht="15">
      <c r="A88" s="116"/>
      <c r="B88" s="118" t="s">
        <v>25</v>
      </c>
    </row>
    <row r="89" spans="1:2" ht="45">
      <c r="A89" s="116"/>
      <c r="B89" s="117" t="s">
        <v>24</v>
      </c>
    </row>
    <row r="90" spans="1:2" ht="14">
      <c r="A90" s="116"/>
      <c r="B90" s="116"/>
    </row>
    <row r="91" spans="1:2" ht="14">
      <c r="A91" s="115" t="s">
        <v>23</v>
      </c>
      <c r="B91" s="114" t="s">
        <v>22</v>
      </c>
    </row>
    <row r="92" spans="1:2" ht="30">
      <c r="A92" s="113"/>
      <c r="B92" s="112" t="s">
        <v>21</v>
      </c>
    </row>
    <row r="94" spans="1:2">
      <c r="A94" s="111" t="s">
        <v>20</v>
      </c>
    </row>
  </sheetData>
  <mergeCells count="6">
    <mergeCell ref="A38:B38"/>
    <mergeCell ref="A49:B49"/>
    <mergeCell ref="A68:B68"/>
    <mergeCell ref="A13:B13"/>
    <mergeCell ref="A65:B65"/>
    <mergeCell ref="A24:B24"/>
  </mergeCells>
  <phoneticPr fontId="48" type="noConversion"/>
  <hyperlinks>
    <hyperlink ref="B9" r:id="rId1" xr:uid="{DB5E553C-D904-F448-8977-C9C4B1BB037F}"/>
    <hyperlink ref="A2" r:id="rId2" xr:uid="{5D013B2F-D31B-6540-A12F-A4BBCAFB8D62}"/>
    <hyperlink ref="B36" r:id="rId3" xr:uid="{C46A3BB7-1767-594C-9490-2E1375D5B739}"/>
  </hyperlinks>
  <pageMargins left="0.5" right="0.5" top="0.25" bottom="0.25" header="0.5" footer="0.5"/>
  <pageSetup orientation="portrait" r:id="rId4"/>
  <headerFooter alignWithMargins="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BC5F1-C333-B44B-8139-BA2C0AE6B7DE}">
  <dimension ref="A1:B16"/>
  <sheetViews>
    <sheetView showGridLines="0" zoomScaleNormal="100" workbookViewId="0">
      <selection activeCell="C45" sqref="C45"/>
    </sheetView>
  </sheetViews>
  <sheetFormatPr baseColWidth="10" defaultColWidth="9" defaultRowHeight="14"/>
  <cols>
    <col min="1" max="1" width="87" style="145" customWidth="1"/>
    <col min="2" max="16384" width="9" style="144"/>
  </cols>
  <sheetData>
    <row r="1" spans="1:2" ht="46.5" customHeight="1">
      <c r="A1" s="151"/>
      <c r="B1" s="146"/>
    </row>
    <row r="2" spans="1:2" s="157" customFormat="1" ht="16">
      <c r="A2" s="158" t="s">
        <v>111</v>
      </c>
      <c r="B2" s="158"/>
    </row>
    <row r="3" spans="1:2" s="154" customFormat="1" ht="27" customHeight="1">
      <c r="A3" s="156" t="s">
        <v>110</v>
      </c>
      <c r="B3" s="155"/>
    </row>
    <row r="4" spans="1:2" s="148" customFormat="1" ht="27">
      <c r="A4" s="150" t="s">
        <v>109</v>
      </c>
      <c r="B4" s="149"/>
    </row>
    <row r="5" spans="1:2" ht="49.25" customHeight="1">
      <c r="A5" s="147" t="s">
        <v>108</v>
      </c>
      <c r="B5" s="146"/>
    </row>
    <row r="6" spans="1:2" ht="26.25" customHeight="1">
      <c r="A6" s="150" t="s">
        <v>107</v>
      </c>
      <c r="B6" s="146"/>
    </row>
    <row r="7" spans="1:2" s="145" customFormat="1" ht="205" customHeight="1">
      <c r="A7" s="153" t="s">
        <v>106</v>
      </c>
      <c r="B7" s="151"/>
    </row>
    <row r="8" spans="1:2" s="148" customFormat="1" ht="27">
      <c r="A8" s="150" t="s">
        <v>105</v>
      </c>
      <c r="B8" s="149"/>
    </row>
    <row r="9" spans="1:2" ht="34.25" customHeight="1">
      <c r="A9" s="147" t="s">
        <v>104</v>
      </c>
      <c r="B9" s="146"/>
    </row>
    <row r="10" spans="1:2" s="145" customFormat="1" ht="28" customHeight="1">
      <c r="A10" s="152" t="s">
        <v>103</v>
      </c>
      <c r="B10" s="151"/>
    </row>
    <row r="11" spans="1:2" s="148" customFormat="1" ht="27">
      <c r="A11" s="150" t="s">
        <v>102</v>
      </c>
      <c r="B11" s="149"/>
    </row>
    <row r="12" spans="1:2" ht="18.5" customHeight="1">
      <c r="A12" s="147" t="s">
        <v>101</v>
      </c>
      <c r="B12" s="146"/>
    </row>
    <row r="13" spans="1:2" s="145" customFormat="1" ht="28" customHeight="1">
      <c r="A13" s="152" t="s">
        <v>100</v>
      </c>
      <c r="B13" s="151"/>
    </row>
    <row r="14" spans="1:2" s="148" customFormat="1" ht="27">
      <c r="A14" s="150" t="s">
        <v>99</v>
      </c>
      <c r="B14" s="149"/>
    </row>
    <row r="15" spans="1:2" ht="49.25" customHeight="1">
      <c r="A15" s="147" t="s">
        <v>98</v>
      </c>
      <c r="B15" s="146"/>
    </row>
    <row r="16" spans="1:2" ht="51">
      <c r="A16" s="147" t="s">
        <v>97</v>
      </c>
      <c r="B16" s="146"/>
    </row>
  </sheetData>
  <phoneticPr fontId="48" type="noConversion"/>
  <hyperlinks>
    <hyperlink ref="A13" r:id="rId1" xr:uid="{1AEF1473-2919-0D40-AF24-A80AC193CE04}"/>
    <hyperlink ref="A10" r:id="rId2" xr:uid="{FCAC2949-FDB7-3C4C-B6A1-7B8755869771}"/>
    <hyperlink ref="A3" r:id="rId3" xr:uid="{2DA07BC1-C329-5644-9DBB-052B2F32715F}"/>
    <hyperlink ref="A2" r:id="rId4" xr:uid="{1FED13A3-CA2C-7F45-91D6-68E2AFD3C80B}"/>
  </hyperlinks>
  <pageMargins left="0.5" right="0.5" top="0.5" bottom="0.5" header="0.3" footer="0.3"/>
  <pageSetup paperSize="9"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3</vt:i4>
      </vt:variant>
      <vt:variant>
        <vt:lpstr>命名范围</vt:lpstr>
      </vt:variant>
      <vt:variant>
        <vt:i4>3</vt:i4>
      </vt:variant>
    </vt:vector>
  </HeadingPairs>
  <TitlesOfParts>
    <vt:vector size="6" baseType="lpstr">
      <vt:lpstr>项目排期</vt:lpstr>
      <vt:lpstr>帮助</vt:lpstr>
      <vt:lpstr>关于</vt:lpstr>
      <vt:lpstr>项目排期!prevWBS</vt:lpstr>
      <vt:lpstr>项目排期!Print_Area</vt:lpstr>
      <vt:lpstr>项目排期!Print_Titles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Microsoft Office User</cp:lastModifiedBy>
  <cp:lastPrinted>2018-02-12T20:25:38Z</cp:lastPrinted>
  <dcterms:created xsi:type="dcterms:W3CDTF">2010-06-09T16:05:03Z</dcterms:created>
  <dcterms:modified xsi:type="dcterms:W3CDTF">2022-04-22T12:11:28Z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