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315" windowWidth="12675" windowHeight="7560"/>
  </bookViews>
  <sheets>
    <sheet name="会費計算" sheetId="1" r:id="rId1"/>
    <sheet name="卓組表" sheetId="2" r:id="rId2"/>
  </sheets>
  <definedNames>
    <definedName name="match02" localSheetId="1">卓組表!$B$7</definedName>
    <definedName name="match03" localSheetId="1">卓組表!$B$14</definedName>
    <definedName name="match04" localSheetId="1">卓組表!$B$21</definedName>
    <definedName name="match05" localSheetId="1">卓組表!$B$30</definedName>
    <definedName name="match06" localSheetId="1">卓組表!$B$44</definedName>
    <definedName name="match07" localSheetId="1">卓組表!$B$56</definedName>
    <definedName name="match08" localSheetId="1">卓組表!$B$73</definedName>
    <definedName name="match09" localSheetId="1">卓組表!$B$96</definedName>
  </definedNames>
  <calcPr calcId="145621"/>
</workbook>
</file>

<file path=xl/calcChain.xml><?xml version="1.0" encoding="utf-8"?>
<calcChain xmlns="http://schemas.openxmlformats.org/spreadsheetml/2006/main">
  <c r="F19" i="1" l="1"/>
  <c r="F21" i="1"/>
  <c r="F22" i="1"/>
  <c r="F23" i="1"/>
  <c r="F17" i="1"/>
  <c r="F18" i="1"/>
  <c r="F20" i="1"/>
  <c r="G4" i="1"/>
  <c r="H4" i="1" s="1"/>
  <c r="C10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I4" i="1"/>
  <c r="G17" i="1" s="1"/>
  <c r="I8" i="1"/>
  <c r="G21" i="1" s="1"/>
  <c r="G29" i="1"/>
  <c r="G30" i="1"/>
  <c r="G31" i="1"/>
  <c r="G32" i="1"/>
  <c r="G33" i="1"/>
  <c r="G34" i="1"/>
  <c r="G35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N44" i="1"/>
  <c r="M44" i="1"/>
  <c r="L44" i="1"/>
  <c r="K43" i="1"/>
  <c r="K42" i="1"/>
  <c r="K41" i="1"/>
  <c r="K40" i="1"/>
  <c r="K39" i="1"/>
  <c r="K38" i="1"/>
  <c r="K37" i="1"/>
  <c r="K36" i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K35" i="1"/>
  <c r="K34" i="1"/>
  <c r="K33" i="1"/>
  <c r="K32" i="1"/>
  <c r="H17" i="1"/>
  <c r="H18" i="1"/>
  <c r="H20" i="1"/>
  <c r="H21" i="1"/>
  <c r="H22" i="1"/>
  <c r="D29" i="1"/>
  <c r="C19" i="1"/>
  <c r="D30" i="1" s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G11" i="1" l="1"/>
  <c r="H23" i="1"/>
  <c r="H19" i="1"/>
  <c r="H36" i="1"/>
  <c r="I29" i="1"/>
  <c r="I36" i="1" s="1"/>
  <c r="D28" i="1" s="1"/>
  <c r="I21" i="1"/>
  <c r="I9" i="1"/>
  <c r="G22" i="1" s="1"/>
  <c r="I22" i="1" s="1"/>
  <c r="H11" i="1"/>
  <c r="I6" i="1" s="1"/>
  <c r="G19" i="1" s="1"/>
  <c r="O20" i="1"/>
  <c r="I17" i="1"/>
  <c r="O19" i="1"/>
  <c r="I10" i="1"/>
  <c r="G23" i="1" s="1"/>
  <c r="H24" i="1" l="1"/>
  <c r="I23" i="1"/>
  <c r="O12" i="1"/>
  <c r="O9" i="1"/>
  <c r="O13" i="1"/>
  <c r="O10" i="1"/>
  <c r="O14" i="1"/>
  <c r="I19" i="1"/>
  <c r="O15" i="1"/>
  <c r="I7" i="1"/>
  <c r="G20" i="1" s="1"/>
  <c r="I5" i="1"/>
  <c r="G18" i="1" s="1"/>
  <c r="O11" i="1" s="1"/>
  <c r="O16" i="1" l="1"/>
  <c r="O17" i="1"/>
  <c r="I18" i="1"/>
  <c r="O18" i="1"/>
  <c r="I20" i="1"/>
  <c r="O4" i="1"/>
  <c r="O8" i="1"/>
  <c r="O5" i="1"/>
  <c r="O6" i="1"/>
  <c r="O7" i="1"/>
  <c r="I24" i="1" l="1"/>
  <c r="D27" i="1" s="1"/>
  <c r="D32" i="1" s="1"/>
  <c r="O44" i="1"/>
</calcChain>
</file>

<file path=xl/sharedStrings.xml><?xml version="1.0" encoding="utf-8"?>
<sst xmlns="http://schemas.openxmlformats.org/spreadsheetml/2006/main" count="70" uniqueCount="44">
  <si>
    <t>費用</t>
    <rPh sb="0" eb="2">
      <t>ヒヨウ</t>
    </rPh>
    <phoneticPr fontId="1"/>
  </si>
  <si>
    <t>料金</t>
    <rPh sb="0" eb="2">
      <t>リョウキン</t>
    </rPh>
    <phoneticPr fontId="1"/>
  </si>
  <si>
    <t>名簿</t>
    <rPh sb="0" eb="2">
      <t>メイボ</t>
    </rPh>
    <phoneticPr fontId="1"/>
  </si>
  <si>
    <t>単価(税抜)</t>
    <rPh sb="0" eb="2">
      <t>タンカ</t>
    </rPh>
    <rPh sb="3" eb="4">
      <t>ゼイ</t>
    </rPh>
    <rPh sb="4" eb="5">
      <t>ヌ</t>
    </rPh>
    <phoneticPr fontId="1"/>
  </si>
  <si>
    <t>/時間・卓</t>
    <rPh sb="1" eb="3">
      <t>ジカン</t>
    </rPh>
    <phoneticPr fontId="1"/>
  </si>
  <si>
    <t>時間</t>
    <rPh sb="0" eb="2">
      <t>ジカン</t>
    </rPh>
    <phoneticPr fontId="1"/>
  </si>
  <si>
    <t>人数</t>
    <rPh sb="0" eb="2">
      <t>ニンズウ</t>
    </rPh>
    <phoneticPr fontId="1"/>
  </si>
  <si>
    <t>加重</t>
    <rPh sb="0" eb="2">
      <t>カジュウ</t>
    </rPh>
    <phoneticPr fontId="1"/>
  </si>
  <si>
    <t>#</t>
    <phoneticPr fontId="1"/>
  </si>
  <si>
    <t>名前</t>
    <rPh sb="0" eb="2">
      <t>ナマエ</t>
    </rPh>
    <phoneticPr fontId="1"/>
  </si>
  <si>
    <t>協賛</t>
    <rPh sb="0" eb="2">
      <t>キョウサン</t>
    </rPh>
    <phoneticPr fontId="1"/>
  </si>
  <si>
    <t>会費</t>
    <rPh sb="0" eb="2">
      <t>カイヒ</t>
    </rPh>
    <phoneticPr fontId="1"/>
  </si>
  <si>
    <t>単価(税込)</t>
    <rPh sb="0" eb="2">
      <t>タンカ</t>
    </rPh>
    <rPh sb="3" eb="5">
      <t>ゼイコ</t>
    </rPh>
    <phoneticPr fontId="1"/>
  </si>
  <si>
    <t>卓人数</t>
    <rPh sb="1" eb="3">
      <t>ニンズウ</t>
    </rPh>
    <phoneticPr fontId="1"/>
  </si>
  <si>
    <t>人/卓</t>
    <rPh sb="0" eb="1">
      <t>ジン</t>
    </rPh>
    <phoneticPr fontId="1"/>
  </si>
  <si>
    <t>数量</t>
    <rPh sb="0" eb="2">
      <t>スウリョウ</t>
    </rPh>
    <phoneticPr fontId="1"/>
  </si>
  <si>
    <t>卓</t>
    <phoneticPr fontId="1"/>
  </si>
  <si>
    <t>削減数</t>
    <rPh sb="0" eb="3">
      <t>サクゲンスウ</t>
    </rPh>
    <phoneticPr fontId="1"/>
  </si>
  <si>
    <t>卓・時間</t>
    <rPh sb="2" eb="4">
      <t>ジカン</t>
    </rPh>
    <phoneticPr fontId="1"/>
  </si>
  <si>
    <t>税率</t>
    <rPh sb="0" eb="2">
      <t>ゼイリツ</t>
    </rPh>
    <phoneticPr fontId="1"/>
  </si>
  <si>
    <t>合計</t>
    <rPh sb="0" eb="2">
      <t>ゴウケイ</t>
    </rPh>
    <phoneticPr fontId="1"/>
  </si>
  <si>
    <t>計</t>
    <rPh sb="0" eb="1">
      <t>ケイ</t>
    </rPh>
    <phoneticPr fontId="1"/>
  </si>
  <si>
    <t>平滑化</t>
    <rPh sb="0" eb="3">
      <t>ヘイカツカ</t>
    </rPh>
    <phoneticPr fontId="1"/>
  </si>
  <si>
    <t>時間分</t>
    <rPh sb="0" eb="2">
      <t>ジカン</t>
    </rPh>
    <rPh sb="2" eb="3">
      <t>ブン</t>
    </rPh>
    <phoneticPr fontId="1"/>
  </si>
  <si>
    <t>賞与</t>
    <rPh sb="0" eb="2">
      <t>ショウヨ</t>
    </rPh>
    <phoneticPr fontId="1"/>
  </si>
  <si>
    <t>集金</t>
    <rPh sb="0" eb="2">
      <t>シュウキン</t>
    </rPh>
    <phoneticPr fontId="1"/>
  </si>
  <si>
    <t>優勝</t>
    <rPh sb="0" eb="2">
      <t>ユウショウ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</si>
  <si>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</si>
  <si>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/>
  </si>
  <si>
    <t>準優勝</t>
    <rPh sb="0" eb="3">
      <t>ジュンユウショウ</t>
    </rPh>
    <phoneticPr fontId="1"/>
  </si>
  <si>
    <t>3位</t>
    <rPh sb="1" eb="2">
      <t>イ</t>
    </rPh>
    <phoneticPr fontId="1"/>
  </si>
  <si>
    <t>収支</t>
    <rPh sb="0" eb="2">
      <t>シュウシ</t>
    </rPh>
    <phoneticPr fontId="1"/>
  </si>
  <si>
    <t>収入</t>
    <rPh sb="0" eb="2">
      <t>シュウニュウ</t>
    </rPh>
    <phoneticPr fontId="1"/>
  </si>
  <si>
    <t>/口</t>
    <rPh sb="1" eb="2">
      <t>クチ</t>
    </rPh>
    <phoneticPr fontId="1"/>
  </si>
  <si>
    <t>協賛金</t>
    <rPh sb="0" eb="3">
      <t>キョウサンキン</t>
    </rPh>
    <phoneticPr fontId="1"/>
  </si>
  <si>
    <t>口数</t>
    <rPh sb="0" eb="1">
      <t>クチ</t>
    </rPh>
    <rPh sb="1" eb="2">
      <t>スウ</t>
    </rPh>
    <phoneticPr fontId="1"/>
  </si>
  <si>
    <t>負担</t>
    <rPh sb="0" eb="2">
      <t>フタン</t>
    </rPh>
    <phoneticPr fontId="1"/>
  </si>
  <si>
    <t>支出</t>
    <rPh sb="0" eb="2">
      <t>シシュツ</t>
    </rPh>
    <phoneticPr fontId="1"/>
  </si>
  <si>
    <t>諸費</t>
    <rPh sb="0" eb="2">
      <t>ショヒ</t>
    </rPh>
    <phoneticPr fontId="1"/>
  </si>
  <si>
    <t>繰越</t>
    <rPh sb="0" eb="2">
      <t>クリコシ</t>
    </rPh>
    <phoneticPr fontId="1"/>
  </si>
  <si>
    <t>http://utmj-haku.sakura.ne.jp/taku/taku.html</t>
  </si>
  <si>
    <t>卓数</t>
    <rPh sb="0" eb="1">
      <t>タク</t>
    </rPh>
    <rPh sb="1" eb="2">
      <t>スウ</t>
    </rPh>
    <phoneticPr fontId="1"/>
  </si>
  <si>
    <t>#</t>
    <phoneticPr fontId="1"/>
  </si>
  <si>
    <t>単位</t>
    <rPh sb="0" eb="2">
      <t>タンイ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</si>
</sst>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¥&quot;* #,##0_ ;_ &quot;¥&quot;* \-#,##0_ ;_ &quot;¥&quot;* &quot;-&quot;_ ;_ @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42" fontId="0" fillId="2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2" fontId="0" fillId="2" borderId="7" xfId="0" applyNumberForma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2" fontId="0" fillId="0" borderId="3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2" borderId="9" xfId="0" applyNumberFormat="1" applyFill="1" applyBorder="1">
      <alignment vertical="center"/>
    </xf>
    <xf numFmtId="42" fontId="0" fillId="0" borderId="10" xfId="0" applyNumberFormat="1" applyBorder="1">
      <alignment vertical="center"/>
    </xf>
    <xf numFmtId="0" fontId="0" fillId="2" borderId="7" xfId="0" applyFill="1" applyBorder="1">
      <alignment vertical="center"/>
    </xf>
    <xf numFmtId="0" fontId="0" fillId="0" borderId="10" xfId="0" applyBorder="1">
      <alignment vertical="center"/>
    </xf>
    <xf numFmtId="42" fontId="0" fillId="0" borderId="8" xfId="0" applyNumberFormat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NumberFormat="1" applyFill="1" applyBorder="1">
      <alignment vertical="center"/>
    </xf>
    <xf numFmtId="0" fontId="0" fillId="0" borderId="11" xfId="0" applyBorder="1">
      <alignment vertical="center"/>
    </xf>
    <xf numFmtId="9" fontId="0" fillId="0" borderId="12" xfId="0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2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42" fontId="0" fillId="0" borderId="13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42" fontId="0" fillId="2" borderId="3" xfId="0" applyNumberForma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2" fontId="0" fillId="2" borderId="8" xfId="0" applyNumberFormat="1" applyFill="1" applyBorder="1">
      <alignment vertical="center"/>
    </xf>
    <xf numFmtId="42" fontId="0" fillId="0" borderId="22" xfId="0" applyNumberFormat="1" applyBorder="1">
      <alignment vertical="center"/>
    </xf>
    <xf numFmtId="42" fontId="0" fillId="0" borderId="24" xfId="0" applyNumberFormat="1" applyBorder="1">
      <alignment vertical="center"/>
    </xf>
    <xf numFmtId="42" fontId="0" fillId="2" borderId="13" xfId="0" applyNumberFormat="1" applyFill="1" applyBorder="1">
      <alignment vertical="center"/>
    </xf>
    <xf numFmtId="0" fontId="0" fillId="0" borderId="25" xfId="0" applyBorder="1">
      <alignment vertical="center"/>
    </xf>
    <xf numFmtId="42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42" fontId="0" fillId="0" borderId="28" xfId="0" applyNumberFormat="1" applyBorder="1">
      <alignment vertical="center"/>
    </xf>
    <xf numFmtId="42" fontId="0" fillId="0" borderId="5" xfId="0" applyNumberFormat="1" applyBorder="1">
      <alignment vertical="center"/>
    </xf>
    <xf numFmtId="0" fontId="0" fillId="0" borderId="29" xfId="0" applyBorder="1">
      <alignment vertical="center"/>
    </xf>
    <xf numFmtId="42" fontId="0" fillId="0" borderId="30" xfId="0" applyNumberFormat="1" applyBorder="1">
      <alignment vertical="center"/>
    </xf>
    <xf numFmtId="0" fontId="0" fillId="0" borderId="31" xfId="0" applyBorder="1">
      <alignment vertical="center"/>
    </xf>
    <xf numFmtId="42" fontId="0" fillId="0" borderId="32" xfId="0" applyNumberFormat="1" applyBorder="1">
      <alignment vertical="center"/>
    </xf>
    <xf numFmtId="42" fontId="0" fillId="0" borderId="19" xfId="0" applyNumberFormat="1" applyBorder="1">
      <alignment vertical="center"/>
    </xf>
    <xf numFmtId="42" fontId="0" fillId="0" borderId="33" xfId="0" applyNumberFormat="1" applyBorder="1">
      <alignment vertical="center"/>
    </xf>
    <xf numFmtId="0" fontId="0" fillId="0" borderId="30" xfId="0" applyBorder="1">
      <alignment vertical="center"/>
    </xf>
    <xf numFmtId="42" fontId="0" fillId="0" borderId="34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26" xfId="0" applyBorder="1">
      <alignment vertical="center"/>
    </xf>
    <xf numFmtId="42" fontId="0" fillId="0" borderId="35" xfId="0" applyNumberFormat="1" applyBorder="1">
      <alignment vertical="center"/>
    </xf>
    <xf numFmtId="42" fontId="0" fillId="0" borderId="9" xfId="0" applyNumberFormat="1" applyBorder="1">
      <alignment vertical="center"/>
    </xf>
    <xf numFmtId="0" fontId="0" fillId="2" borderId="34" xfId="0" applyFill="1" applyBorder="1">
      <alignment vertical="center"/>
    </xf>
    <xf numFmtId="0" fontId="0" fillId="0" borderId="17" xfId="0" applyBorder="1" applyAlignment="1">
      <alignment horizontal="center" vertical="center"/>
    </xf>
    <xf numFmtId="42" fontId="0" fillId="0" borderId="16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2" borderId="16" xfId="0" applyFill="1" applyBorder="1">
      <alignment vertical="center"/>
    </xf>
    <xf numFmtId="0" fontId="0" fillId="2" borderId="16" xfId="0" applyNumberFormat="1" applyFill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42" fontId="0" fillId="2" borderId="19" xfId="0" applyNumberFormat="1" applyFill="1" applyBorder="1">
      <alignment vertical="center"/>
    </xf>
    <xf numFmtId="0" fontId="0" fillId="2" borderId="14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44"/>
  <sheetViews>
    <sheetView tabSelected="1" zoomScale="85" zoomScaleNormal="85" workbookViewId="0"/>
  </sheetViews>
  <sheetFormatPr defaultRowHeight="13.5" x14ac:dyDescent="0.15"/>
  <cols>
    <col min="1" max="1" width="2.625" customWidth="1"/>
    <col min="2" max="3" width="10.25" bestFit="1" customWidth="1"/>
    <col min="4" max="4" width="9.25" bestFit="1" customWidth="1"/>
    <col min="5" max="5" width="4.625" customWidth="1"/>
    <col min="6" max="6" width="5.625" customWidth="1"/>
    <col min="7" max="7" width="8.25" bestFit="1" customWidth="1"/>
    <col min="8" max="8" width="6.875" bestFit="1" customWidth="1"/>
    <col min="9" max="9" width="9.25" bestFit="1" customWidth="1"/>
    <col min="10" max="10" width="4.625" customWidth="1"/>
    <col min="11" max="11" width="3.5" bestFit="1" customWidth="1"/>
    <col min="13" max="13" width="5.25" bestFit="1" customWidth="1"/>
    <col min="14" max="14" width="5.25" customWidth="1"/>
    <col min="15" max="15" width="9.25" bestFit="1" customWidth="1"/>
    <col min="16" max="16" width="2.625" customWidth="1"/>
  </cols>
  <sheetData>
    <row r="2" spans="2:15" x14ac:dyDescent="0.15">
      <c r="B2" t="s">
        <v>0</v>
      </c>
      <c r="F2" t="s">
        <v>1</v>
      </c>
      <c r="L2" t="s">
        <v>2</v>
      </c>
    </row>
    <row r="3" spans="2:15" x14ac:dyDescent="0.15">
      <c r="B3" s="1" t="s">
        <v>3</v>
      </c>
      <c r="C3" s="2"/>
      <c r="D3" s="3" t="s">
        <v>4</v>
      </c>
      <c r="F3" s="4" t="s">
        <v>5</v>
      </c>
      <c r="G3" s="4" t="s">
        <v>6</v>
      </c>
      <c r="H3" s="4" t="s">
        <v>7</v>
      </c>
      <c r="I3" s="5" t="s">
        <v>1</v>
      </c>
      <c r="K3" s="4" t="s">
        <v>8</v>
      </c>
      <c r="L3" s="4" t="s">
        <v>9</v>
      </c>
      <c r="M3" s="4" t="s">
        <v>5</v>
      </c>
      <c r="N3" s="4" t="s">
        <v>10</v>
      </c>
      <c r="O3" s="4" t="s">
        <v>11</v>
      </c>
    </row>
    <row r="4" spans="2:15" x14ac:dyDescent="0.15">
      <c r="B4" s="6" t="s">
        <v>12</v>
      </c>
      <c r="C4" s="7"/>
      <c r="D4" s="8" t="s">
        <v>4</v>
      </c>
      <c r="F4" s="9">
        <v>-3</v>
      </c>
      <c r="G4" s="9">
        <f>COUNTIF(M$4:M$43,F4)</f>
        <v>0</v>
      </c>
      <c r="H4" s="9">
        <f t="shared" ref="H4:H10" si="0">(F4+$H$13)*G4</f>
        <v>0</v>
      </c>
      <c r="I4" s="10">
        <f t="shared" ref="I4:I10" si="1">IF(G4&gt;0,C$10/H$11*(F4+$H$13),0)</f>
        <v>0</v>
      </c>
      <c r="K4" s="9">
        <f>ROW()-3</f>
        <v>1</v>
      </c>
      <c r="L4" s="11"/>
      <c r="M4" s="11"/>
      <c r="N4" s="12"/>
      <c r="O4" s="13">
        <f>IF(M4="",,LOOKUP(M4,F$16:F$23,G$16:G$23)+LOOKUP(N4,F$29:F$35,G$29:G$35))</f>
        <v>0</v>
      </c>
    </row>
    <row r="5" spans="2:15" x14ac:dyDescent="0.15">
      <c r="B5" s="6" t="s">
        <v>13</v>
      </c>
      <c r="C5" s="14"/>
      <c r="D5" s="8" t="s">
        <v>14</v>
      </c>
      <c r="F5" s="15">
        <v>1</v>
      </c>
      <c r="G5" s="15">
        <f t="shared" ref="G5:G10" si="2">COUNTIF(M$4:M$43,F5)</f>
        <v>0</v>
      </c>
      <c r="H5" s="15">
        <f t="shared" si="0"/>
        <v>0</v>
      </c>
      <c r="I5" s="16">
        <f t="shared" si="1"/>
        <v>0</v>
      </c>
      <c r="K5" s="15">
        <f t="shared" ref="K5:K43" si="3">ROW()-3</f>
        <v>2</v>
      </c>
      <c r="L5" s="17"/>
      <c r="M5" s="17"/>
      <c r="N5" s="18"/>
      <c r="O5" s="13">
        <f t="shared" ref="O5:O43" si="4">IF(M5="",,LOOKUP(M5,F$16:F$23,G$16:G$23)+LOOKUP(N5,F$29:F$35,G$29:G$35))</f>
        <v>0</v>
      </c>
    </row>
    <row r="6" spans="2:15" x14ac:dyDescent="0.15">
      <c r="B6" s="6" t="s">
        <v>15</v>
      </c>
      <c r="C6" s="14"/>
      <c r="D6" s="8" t="s">
        <v>16</v>
      </c>
      <c r="F6" s="15">
        <v>2</v>
      </c>
      <c r="G6" s="15">
        <f t="shared" si="2"/>
        <v>0</v>
      </c>
      <c r="H6" s="15">
        <f t="shared" si="0"/>
        <v>0</v>
      </c>
      <c r="I6" s="16">
        <f t="shared" si="1"/>
        <v>0</v>
      </c>
      <c r="K6" s="15">
        <f t="shared" si="3"/>
        <v>3</v>
      </c>
      <c r="L6" s="17"/>
      <c r="M6" s="17"/>
      <c r="N6" s="18"/>
      <c r="O6" s="13">
        <f t="shared" si="4"/>
        <v>0</v>
      </c>
    </row>
    <row r="7" spans="2:15" x14ac:dyDescent="0.15">
      <c r="B7" s="6" t="s">
        <v>5</v>
      </c>
      <c r="C7" s="14"/>
      <c r="D7" s="8" t="s">
        <v>5</v>
      </c>
      <c r="F7" s="15">
        <v>3</v>
      </c>
      <c r="G7" s="15">
        <f t="shared" si="2"/>
        <v>0</v>
      </c>
      <c r="H7" s="15">
        <f t="shared" si="0"/>
        <v>0</v>
      </c>
      <c r="I7" s="16">
        <f t="shared" si="1"/>
        <v>0</v>
      </c>
      <c r="K7" s="15">
        <f t="shared" si="3"/>
        <v>4</v>
      </c>
      <c r="L7" s="17"/>
      <c r="M7" s="17"/>
      <c r="N7" s="18"/>
      <c r="O7" s="13">
        <f t="shared" si="4"/>
        <v>0</v>
      </c>
    </row>
    <row r="8" spans="2:15" x14ac:dyDescent="0.15">
      <c r="B8" s="6" t="s">
        <v>17</v>
      </c>
      <c r="C8" s="14"/>
      <c r="D8" s="8" t="s">
        <v>18</v>
      </c>
      <c r="F8" s="15">
        <v>4</v>
      </c>
      <c r="G8" s="15">
        <f t="shared" si="2"/>
        <v>0</v>
      </c>
      <c r="H8" s="15">
        <f t="shared" si="0"/>
        <v>0</v>
      </c>
      <c r="I8" s="16">
        <f t="shared" si="1"/>
        <v>0</v>
      </c>
      <c r="K8" s="15">
        <f t="shared" si="3"/>
        <v>5</v>
      </c>
      <c r="L8" s="17"/>
      <c r="M8" s="17"/>
      <c r="N8" s="18"/>
      <c r="O8" s="13">
        <f t="shared" si="4"/>
        <v>0</v>
      </c>
    </row>
    <row r="9" spans="2:15" x14ac:dyDescent="0.15">
      <c r="B9" s="19" t="s">
        <v>19</v>
      </c>
      <c r="C9" s="20">
        <v>0.08</v>
      </c>
      <c r="D9" s="21"/>
      <c r="F9" s="15">
        <v>5</v>
      </c>
      <c r="G9" s="15">
        <f t="shared" si="2"/>
        <v>0</v>
      </c>
      <c r="H9" s="15">
        <f t="shared" si="0"/>
        <v>0</v>
      </c>
      <c r="I9" s="16">
        <f t="shared" si="1"/>
        <v>0</v>
      </c>
      <c r="K9" s="15">
        <f t="shared" si="3"/>
        <v>6</v>
      </c>
      <c r="L9" s="17"/>
      <c r="M9" s="17"/>
      <c r="N9" s="18"/>
      <c r="O9" s="13">
        <f t="shared" si="4"/>
        <v>0</v>
      </c>
    </row>
    <row r="10" spans="2:15" x14ac:dyDescent="0.15">
      <c r="B10" s="22" t="s">
        <v>20</v>
      </c>
      <c r="C10" s="23">
        <f>IF(C3="",C4*C5*(C6*C7-C8),FLOOR(C3*C5*(1+C9)*(C6*C7-C8),1))</f>
        <v>0</v>
      </c>
      <c r="D10" s="5"/>
      <c r="F10" s="15">
        <v>6</v>
      </c>
      <c r="G10" s="24">
        <f t="shared" si="2"/>
        <v>0</v>
      </c>
      <c r="H10" s="24">
        <f t="shared" si="0"/>
        <v>0</v>
      </c>
      <c r="I10" s="25">
        <f t="shared" si="1"/>
        <v>0</v>
      </c>
      <c r="K10" s="15">
        <f t="shared" si="3"/>
        <v>7</v>
      </c>
      <c r="L10" s="17"/>
      <c r="M10" s="17"/>
      <c r="N10" s="18"/>
      <c r="O10" s="13">
        <f t="shared" si="4"/>
        <v>0</v>
      </c>
    </row>
    <row r="11" spans="2:15" x14ac:dyDescent="0.15">
      <c r="F11" s="26" t="s">
        <v>21</v>
      </c>
      <c r="G11" s="27">
        <f>SUM(G4:G10)</f>
        <v>0</v>
      </c>
      <c r="H11" s="28">
        <f>SUM(H4:H10)</f>
        <v>0</v>
      </c>
      <c r="I11" s="29"/>
      <c r="K11" s="15">
        <f t="shared" si="3"/>
        <v>8</v>
      </c>
      <c r="L11" s="17"/>
      <c r="M11" s="17"/>
      <c r="N11" s="18"/>
      <c r="O11" s="13">
        <f t="shared" si="4"/>
        <v>0</v>
      </c>
    </row>
    <row r="12" spans="2:15" x14ac:dyDescent="0.15">
      <c r="K12" s="15">
        <f t="shared" si="3"/>
        <v>9</v>
      </c>
      <c r="L12" s="17"/>
      <c r="M12" s="17"/>
      <c r="N12" s="18"/>
      <c r="O12" s="13">
        <f t="shared" si="4"/>
        <v>0</v>
      </c>
    </row>
    <row r="13" spans="2:15" x14ac:dyDescent="0.15">
      <c r="G13" s="22" t="s">
        <v>22</v>
      </c>
      <c r="H13" s="73"/>
      <c r="I13" s="5" t="s">
        <v>23</v>
      </c>
      <c r="K13" s="15">
        <f t="shared" si="3"/>
        <v>10</v>
      </c>
      <c r="L13" s="17"/>
      <c r="M13" s="17"/>
      <c r="N13" s="18"/>
      <c r="O13" s="13">
        <f t="shared" si="4"/>
        <v>0</v>
      </c>
    </row>
    <row r="14" spans="2:15" x14ac:dyDescent="0.15">
      <c r="G14" s="22" t="s">
        <v>43</v>
      </c>
      <c r="H14" s="26"/>
      <c r="I14" s="72"/>
      <c r="K14" s="15">
        <f t="shared" si="3"/>
        <v>11</v>
      </c>
      <c r="L14" s="17"/>
      <c r="M14" s="17"/>
      <c r="N14" s="18"/>
      <c r="O14" s="13">
        <f t="shared" si="4"/>
        <v>0</v>
      </c>
    </row>
    <row r="15" spans="2:15" x14ac:dyDescent="0.15">
      <c r="B15" t="s">
        <v>24</v>
      </c>
      <c r="F15" t="s">
        <v>25</v>
      </c>
      <c r="K15" s="15">
        <f t="shared" si="3"/>
        <v>12</v>
      </c>
      <c r="L15" s="17"/>
      <c r="M15" s="17"/>
      <c r="N15" s="18"/>
      <c r="O15" s="13">
        <f t="shared" si="4"/>
        <v>0</v>
      </c>
    </row>
    <row r="16" spans="2:15" x14ac:dyDescent="0.15">
      <c r="B16" s="1" t="s">
        <v>26</v>
      </c>
      <c r="C16" s="30"/>
      <c r="F16" s="31" t="s">
        <v>5</v>
      </c>
      <c r="G16" s="32" t="s">
        <v>27</v>
      </c>
      <c r="H16" s="33" t="s">
        <v>6</v>
      </c>
      <c r="I16" s="34" t="s">
        <v>28</v>
      </c>
      <c r="K16" s="15">
        <f t="shared" si="3"/>
        <v>13</v>
      </c>
      <c r="L16" s="17"/>
      <c r="M16" s="17"/>
      <c r="N16" s="18"/>
      <c r="O16" s="13">
        <f t="shared" si="4"/>
        <v>0</v>
      </c>
    </row>
    <row r="17" spans="2:15" x14ac:dyDescent="0.15">
      <c r="B17" s="6" t="s">
        <v>29</v>
      </c>
      <c r="C17" s="35"/>
      <c r="F17" s="31">
        <f>F4</f>
        <v>-3</v>
      </c>
      <c r="G17" s="36">
        <f>MROUND(I4,$I$14)</f>
        <v>0</v>
      </c>
      <c r="H17" s="33">
        <f t="shared" ref="H17:H23" si="5">G4</f>
        <v>0</v>
      </c>
      <c r="I17" s="37">
        <f>G17*H17</f>
        <v>0</v>
      </c>
      <c r="K17" s="15">
        <f t="shared" si="3"/>
        <v>14</v>
      </c>
      <c r="L17" s="17"/>
      <c r="M17" s="17"/>
      <c r="N17" s="18"/>
      <c r="O17" s="13">
        <f t="shared" si="4"/>
        <v>0</v>
      </c>
    </row>
    <row r="18" spans="2:15" x14ac:dyDescent="0.15">
      <c r="B18" s="19" t="s">
        <v>30</v>
      </c>
      <c r="C18" s="38"/>
      <c r="F18" s="39">
        <f t="shared" ref="F18:F21" si="6">F5</f>
        <v>1</v>
      </c>
      <c r="G18" s="40">
        <f t="shared" ref="G18:G23" si="7">MROUND(I5,$I$14)</f>
        <v>0</v>
      </c>
      <c r="H18" s="41">
        <f t="shared" si="5"/>
        <v>0</v>
      </c>
      <c r="I18" s="42">
        <f t="shared" ref="I18:I23" si="8">G18*H18</f>
        <v>0</v>
      </c>
      <c r="K18" s="15">
        <f t="shared" si="3"/>
        <v>15</v>
      </c>
      <c r="L18" s="17"/>
      <c r="M18" s="17"/>
      <c r="N18" s="18"/>
      <c r="O18" s="13">
        <f t="shared" si="4"/>
        <v>0</v>
      </c>
    </row>
    <row r="19" spans="2:15" x14ac:dyDescent="0.15">
      <c r="B19" s="22" t="s">
        <v>21</v>
      </c>
      <c r="C19" s="43">
        <f>SUM(C16:C18)</f>
        <v>0</v>
      </c>
      <c r="F19" s="39">
        <f t="shared" si="6"/>
        <v>2</v>
      </c>
      <c r="G19" s="40">
        <f t="shared" si="7"/>
        <v>0</v>
      </c>
      <c r="H19" s="41">
        <f t="shared" si="5"/>
        <v>0</v>
      </c>
      <c r="I19" s="42">
        <f t="shared" si="8"/>
        <v>0</v>
      </c>
      <c r="K19" s="15">
        <f t="shared" si="3"/>
        <v>16</v>
      </c>
      <c r="L19" s="17"/>
      <c r="M19" s="17"/>
      <c r="N19" s="18"/>
      <c r="O19" s="13">
        <f t="shared" si="4"/>
        <v>0</v>
      </c>
    </row>
    <row r="20" spans="2:15" x14ac:dyDescent="0.15">
      <c r="F20" s="39">
        <f t="shared" si="6"/>
        <v>3</v>
      </c>
      <c r="G20" s="40">
        <f t="shared" si="7"/>
        <v>0</v>
      </c>
      <c r="H20" s="41">
        <f t="shared" si="5"/>
        <v>0</v>
      </c>
      <c r="I20" s="42">
        <f t="shared" si="8"/>
        <v>0</v>
      </c>
      <c r="K20" s="15">
        <f t="shared" si="3"/>
        <v>17</v>
      </c>
      <c r="L20" s="17"/>
      <c r="M20" s="17"/>
      <c r="N20" s="18"/>
      <c r="O20" s="13">
        <f t="shared" si="4"/>
        <v>0</v>
      </c>
    </row>
    <row r="21" spans="2:15" x14ac:dyDescent="0.15">
      <c r="F21" s="39">
        <f t="shared" si="6"/>
        <v>4</v>
      </c>
      <c r="G21" s="40">
        <f t="shared" si="7"/>
        <v>0</v>
      </c>
      <c r="H21" s="41">
        <f t="shared" si="5"/>
        <v>0</v>
      </c>
      <c r="I21" s="42">
        <f t="shared" si="8"/>
        <v>0</v>
      </c>
      <c r="K21" s="15">
        <f t="shared" si="3"/>
        <v>18</v>
      </c>
      <c r="L21" s="17"/>
      <c r="M21" s="17"/>
      <c r="N21" s="18"/>
      <c r="O21" s="13">
        <f t="shared" si="4"/>
        <v>0</v>
      </c>
    </row>
    <row r="22" spans="2:15" x14ac:dyDescent="0.15">
      <c r="F22" s="39">
        <f>F9</f>
        <v>5</v>
      </c>
      <c r="G22" s="40">
        <f t="shared" si="7"/>
        <v>0</v>
      </c>
      <c r="H22" s="41">
        <f t="shared" si="5"/>
        <v>0</v>
      </c>
      <c r="I22" s="42">
        <f t="shared" si="8"/>
        <v>0</v>
      </c>
      <c r="K22" s="15">
        <f t="shared" si="3"/>
        <v>19</v>
      </c>
      <c r="L22" s="17"/>
      <c r="M22" s="17"/>
      <c r="N22" s="18"/>
      <c r="O22" s="13">
        <f t="shared" si="4"/>
        <v>0</v>
      </c>
    </row>
    <row r="23" spans="2:15" x14ac:dyDescent="0.15">
      <c r="F23" s="44">
        <f>F10</f>
        <v>6</v>
      </c>
      <c r="G23" s="45">
        <f t="shared" si="7"/>
        <v>0</v>
      </c>
      <c r="H23" s="46">
        <f t="shared" si="5"/>
        <v>0</v>
      </c>
      <c r="I23" s="47">
        <f t="shared" si="8"/>
        <v>0</v>
      </c>
      <c r="K23" s="15">
        <f t="shared" si="3"/>
        <v>20</v>
      </c>
      <c r="L23" s="17"/>
      <c r="M23" s="17"/>
      <c r="N23" s="18"/>
      <c r="O23" s="13">
        <f t="shared" si="4"/>
        <v>0</v>
      </c>
    </row>
    <row r="24" spans="2:15" x14ac:dyDescent="0.15">
      <c r="G24" s="22" t="s">
        <v>20</v>
      </c>
      <c r="H24" s="26">
        <f>SUM(H17:H23)</f>
        <v>0</v>
      </c>
      <c r="I24" s="48">
        <f>SUM(I17:I23)</f>
        <v>0</v>
      </c>
      <c r="K24" s="15">
        <f t="shared" si="3"/>
        <v>21</v>
      </c>
      <c r="L24" s="17"/>
      <c r="M24" s="17"/>
      <c r="N24" s="18"/>
      <c r="O24" s="13">
        <f t="shared" si="4"/>
        <v>0</v>
      </c>
    </row>
    <row r="25" spans="2:15" x14ac:dyDescent="0.15">
      <c r="K25" s="15">
        <f t="shared" si="3"/>
        <v>22</v>
      </c>
      <c r="L25" s="17"/>
      <c r="M25" s="17"/>
      <c r="N25" s="18"/>
      <c r="O25" s="13">
        <f t="shared" si="4"/>
        <v>0</v>
      </c>
    </row>
    <row r="26" spans="2:15" x14ac:dyDescent="0.15">
      <c r="B26" t="s">
        <v>31</v>
      </c>
      <c r="F26" t="s">
        <v>10</v>
      </c>
      <c r="K26" s="15">
        <f t="shared" si="3"/>
        <v>23</v>
      </c>
      <c r="L26" s="17"/>
      <c r="M26" s="17"/>
      <c r="N26" s="18"/>
      <c r="O26" s="13">
        <f t="shared" si="4"/>
        <v>0</v>
      </c>
    </row>
    <row r="27" spans="2:15" x14ac:dyDescent="0.15">
      <c r="B27" s="74" t="s">
        <v>32</v>
      </c>
      <c r="C27" s="32" t="s">
        <v>11</v>
      </c>
      <c r="D27" s="49">
        <f>I24</f>
        <v>0</v>
      </c>
      <c r="G27" s="22" t="s">
        <v>10</v>
      </c>
      <c r="H27" s="23">
        <v>500</v>
      </c>
      <c r="I27" s="5" t="s">
        <v>33</v>
      </c>
      <c r="K27" s="15">
        <f t="shared" si="3"/>
        <v>24</v>
      </c>
      <c r="L27" s="17"/>
      <c r="M27" s="17"/>
      <c r="N27" s="18"/>
      <c r="O27" s="13">
        <f t="shared" si="4"/>
        <v>0</v>
      </c>
    </row>
    <row r="28" spans="2:15" x14ac:dyDescent="0.15">
      <c r="B28" s="75"/>
      <c r="C28" s="50" t="s">
        <v>34</v>
      </c>
      <c r="D28" s="51">
        <f>I36</f>
        <v>0</v>
      </c>
      <c r="F28" s="4" t="s">
        <v>35</v>
      </c>
      <c r="G28" s="52" t="s">
        <v>36</v>
      </c>
      <c r="H28" s="4" t="s">
        <v>6</v>
      </c>
      <c r="I28" s="5" t="s">
        <v>28</v>
      </c>
      <c r="K28" s="15">
        <f t="shared" si="3"/>
        <v>25</v>
      </c>
      <c r="L28" s="17"/>
      <c r="M28" s="17"/>
      <c r="N28" s="18"/>
      <c r="O28" s="13">
        <f t="shared" si="4"/>
        <v>0</v>
      </c>
    </row>
    <row r="29" spans="2:15" x14ac:dyDescent="0.15">
      <c r="B29" s="76" t="s">
        <v>37</v>
      </c>
      <c r="C29" s="53" t="s">
        <v>1</v>
      </c>
      <c r="D29" s="54">
        <f>C10</f>
        <v>0</v>
      </c>
      <c r="F29" s="9">
        <v>0</v>
      </c>
      <c r="G29" s="55">
        <f t="shared" ref="G29:G35" si="9">$H$27*F29</f>
        <v>0</v>
      </c>
      <c r="H29" s="9">
        <f t="shared" ref="H29:H35" si="10">COUNTIF(N$4:N$43,F29)</f>
        <v>0</v>
      </c>
      <c r="I29" s="55">
        <f>G29*H29</f>
        <v>0</v>
      </c>
      <c r="K29" s="15">
        <f t="shared" si="3"/>
        <v>26</v>
      </c>
      <c r="L29" s="17"/>
      <c r="M29" s="17"/>
      <c r="N29" s="18"/>
      <c r="O29" s="13">
        <f t="shared" si="4"/>
        <v>0</v>
      </c>
    </row>
    <row r="30" spans="2:15" x14ac:dyDescent="0.15">
      <c r="B30" s="76"/>
      <c r="C30" s="53" t="s">
        <v>24</v>
      </c>
      <c r="D30" s="54">
        <f>C19</f>
        <v>0</v>
      </c>
      <c r="F30" s="15">
        <v>1</v>
      </c>
      <c r="G30" s="13">
        <f t="shared" si="9"/>
        <v>500</v>
      </c>
      <c r="H30" s="15">
        <f t="shared" si="10"/>
        <v>0</v>
      </c>
      <c r="I30" s="13">
        <f>G30*H30</f>
        <v>0</v>
      </c>
      <c r="K30" s="15">
        <f t="shared" si="3"/>
        <v>27</v>
      </c>
      <c r="L30" s="17"/>
      <c r="M30" s="17"/>
      <c r="N30" s="18"/>
      <c r="O30" s="13">
        <f t="shared" si="4"/>
        <v>0</v>
      </c>
    </row>
    <row r="31" spans="2:15" x14ac:dyDescent="0.15">
      <c r="B31" s="75"/>
      <c r="C31" s="50" t="s">
        <v>38</v>
      </c>
      <c r="D31" s="56"/>
      <c r="F31" s="15">
        <v>2</v>
      </c>
      <c r="G31" s="13">
        <f t="shared" si="9"/>
        <v>1000</v>
      </c>
      <c r="H31" s="15">
        <f t="shared" si="10"/>
        <v>0</v>
      </c>
      <c r="I31" s="13">
        <f>G31*H31</f>
        <v>0</v>
      </c>
      <c r="K31" s="15">
        <f t="shared" si="3"/>
        <v>28</v>
      </c>
      <c r="L31" s="17"/>
      <c r="M31" s="17"/>
      <c r="N31" s="18"/>
      <c r="O31" s="13">
        <f t="shared" si="4"/>
        <v>0</v>
      </c>
    </row>
    <row r="32" spans="2:15" x14ac:dyDescent="0.15">
      <c r="B32" s="57" t="s">
        <v>39</v>
      </c>
      <c r="C32" s="27"/>
      <c r="D32" s="48">
        <f>D27+D28-D29-D30-D31</f>
        <v>0</v>
      </c>
      <c r="F32" s="15">
        <v>3</v>
      </c>
      <c r="G32" s="13">
        <f t="shared" si="9"/>
        <v>1500</v>
      </c>
      <c r="H32" s="15">
        <f t="shared" si="10"/>
        <v>0</v>
      </c>
      <c r="I32" s="13">
        <f t="shared" ref="I32:I35" si="11">G32*H32</f>
        <v>0</v>
      </c>
      <c r="K32" s="15">
        <f t="shared" si="3"/>
        <v>29</v>
      </c>
      <c r="L32" s="17"/>
      <c r="M32" s="17"/>
      <c r="N32" s="18"/>
      <c r="O32" s="13">
        <f t="shared" si="4"/>
        <v>0</v>
      </c>
    </row>
    <row r="33" spans="6:15" x14ac:dyDescent="0.15">
      <c r="F33" s="15">
        <v>4</v>
      </c>
      <c r="G33" s="13">
        <f t="shared" si="9"/>
        <v>2000</v>
      </c>
      <c r="H33" s="15">
        <f t="shared" si="10"/>
        <v>0</v>
      </c>
      <c r="I33" s="13">
        <f t="shared" si="11"/>
        <v>0</v>
      </c>
      <c r="K33" s="15">
        <f t="shared" si="3"/>
        <v>30</v>
      </c>
      <c r="L33" s="17"/>
      <c r="M33" s="17"/>
      <c r="N33" s="18"/>
      <c r="O33" s="13">
        <f t="shared" si="4"/>
        <v>0</v>
      </c>
    </row>
    <row r="34" spans="6:15" x14ac:dyDescent="0.15">
      <c r="F34" s="15">
        <v>5</v>
      </c>
      <c r="G34" s="13">
        <f t="shared" si="9"/>
        <v>2500</v>
      </c>
      <c r="H34" s="15">
        <f t="shared" si="10"/>
        <v>0</v>
      </c>
      <c r="I34" s="13">
        <f t="shared" si="11"/>
        <v>0</v>
      </c>
      <c r="K34" s="15">
        <f t="shared" si="3"/>
        <v>31</v>
      </c>
      <c r="L34" s="17"/>
      <c r="M34" s="17"/>
      <c r="N34" s="18"/>
      <c r="O34" s="13">
        <f t="shared" si="4"/>
        <v>0</v>
      </c>
    </row>
    <row r="35" spans="6:15" x14ac:dyDescent="0.15">
      <c r="F35" s="24">
        <v>6</v>
      </c>
      <c r="G35" s="58">
        <f t="shared" si="9"/>
        <v>3000</v>
      </c>
      <c r="H35" s="24">
        <f t="shared" si="10"/>
        <v>0</v>
      </c>
      <c r="I35" s="58">
        <f t="shared" si="11"/>
        <v>0</v>
      </c>
      <c r="K35" s="15">
        <f t="shared" si="3"/>
        <v>32</v>
      </c>
      <c r="L35" s="17"/>
      <c r="M35" s="17"/>
      <c r="N35" s="18"/>
      <c r="O35" s="13">
        <f t="shared" si="4"/>
        <v>0</v>
      </c>
    </row>
    <row r="36" spans="6:15" x14ac:dyDescent="0.15">
      <c r="F36" s="59"/>
      <c r="G36" s="60" t="s">
        <v>20</v>
      </c>
      <c r="H36" s="44">
        <f>SUM(H29:H35)</f>
        <v>0</v>
      </c>
      <c r="I36" s="51">
        <f>SUM(I29:I35)</f>
        <v>0</v>
      </c>
      <c r="K36" s="15">
        <f t="shared" si="3"/>
        <v>33</v>
      </c>
      <c r="L36" s="17"/>
      <c r="M36" s="17"/>
      <c r="N36" s="18"/>
      <c r="O36" s="13">
        <f t="shared" si="4"/>
        <v>0</v>
      </c>
    </row>
    <row r="37" spans="6:15" x14ac:dyDescent="0.15">
      <c r="K37" s="15">
        <f t="shared" si="3"/>
        <v>34</v>
      </c>
      <c r="L37" s="17"/>
      <c r="M37" s="17"/>
      <c r="N37" s="18"/>
      <c r="O37" s="13">
        <f t="shared" si="4"/>
        <v>0</v>
      </c>
    </row>
    <row r="38" spans="6:15" x14ac:dyDescent="0.15">
      <c r="K38" s="15">
        <f t="shared" si="3"/>
        <v>35</v>
      </c>
      <c r="L38" s="17"/>
      <c r="M38" s="17"/>
      <c r="N38" s="18"/>
      <c r="O38" s="13">
        <f t="shared" si="4"/>
        <v>0</v>
      </c>
    </row>
    <row r="39" spans="6:15" x14ac:dyDescent="0.15">
      <c r="K39" s="15">
        <f t="shared" si="3"/>
        <v>36</v>
      </c>
      <c r="L39" s="17"/>
      <c r="M39" s="17"/>
      <c r="N39" s="18"/>
      <c r="O39" s="13">
        <f t="shared" si="4"/>
        <v>0</v>
      </c>
    </row>
    <row r="40" spans="6:15" x14ac:dyDescent="0.15">
      <c r="K40" s="15">
        <f t="shared" si="3"/>
        <v>37</v>
      </c>
      <c r="L40" s="17"/>
      <c r="M40" s="17"/>
      <c r="N40" s="18"/>
      <c r="O40" s="13">
        <f t="shared" si="4"/>
        <v>0</v>
      </c>
    </row>
    <row r="41" spans="6:15" x14ac:dyDescent="0.15">
      <c r="K41" s="15">
        <f t="shared" si="3"/>
        <v>38</v>
      </c>
      <c r="L41" s="17"/>
      <c r="M41" s="17"/>
      <c r="N41" s="18"/>
      <c r="O41" s="13">
        <f t="shared" si="4"/>
        <v>0</v>
      </c>
    </row>
    <row r="42" spans="6:15" x14ac:dyDescent="0.15">
      <c r="K42" s="15">
        <f t="shared" si="3"/>
        <v>39</v>
      </c>
      <c r="L42" s="17"/>
      <c r="M42" s="17"/>
      <c r="N42" s="18"/>
      <c r="O42" s="13">
        <f t="shared" si="4"/>
        <v>0</v>
      </c>
    </row>
    <row r="43" spans="6:15" x14ac:dyDescent="0.15">
      <c r="K43" s="24">
        <f t="shared" si="3"/>
        <v>40</v>
      </c>
      <c r="L43" s="61"/>
      <c r="M43" s="61"/>
      <c r="N43" s="62"/>
      <c r="O43" s="13">
        <f t="shared" si="4"/>
        <v>0</v>
      </c>
    </row>
    <row r="44" spans="6:15" x14ac:dyDescent="0.15">
      <c r="K44" s="26" t="s">
        <v>21</v>
      </c>
      <c r="L44" s="27">
        <f>COUNTA(L4:L43)</f>
        <v>0</v>
      </c>
      <c r="M44" s="27">
        <f>SUM(M4:M43)</f>
        <v>0</v>
      </c>
      <c r="N44" s="27">
        <f>SUM(N4:N43)</f>
        <v>0</v>
      </c>
      <c r="O44" s="48">
        <f>SUM(O4:O43)</f>
        <v>0</v>
      </c>
    </row>
  </sheetData>
  <mergeCells count="2">
    <mergeCell ref="B27:B28"/>
    <mergeCell ref="B29:B3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36"/>
  <sheetViews>
    <sheetView workbookViewId="0"/>
  </sheetViews>
  <sheetFormatPr defaultRowHeight="13.5" x14ac:dyDescent="0.15"/>
  <cols>
    <col min="1" max="1" width="2.625" customWidth="1"/>
    <col min="2" max="2" width="5.625" customWidth="1"/>
    <col min="3" max="7" width="2.625" customWidth="1"/>
    <col min="8" max="8" width="4.625" customWidth="1"/>
    <col min="9" max="9" width="5.625" customWidth="1"/>
    <col min="10" max="14" width="2.625" customWidth="1"/>
    <col min="15" max="15" width="4.625" customWidth="1"/>
    <col min="16" max="16" width="5.625" customWidth="1"/>
    <col min="17" max="23" width="2.625" customWidth="1"/>
    <col min="24" max="24" width="4.625" customWidth="1"/>
    <col min="25" max="25" width="5.625" customWidth="1"/>
    <col min="26" max="34" width="2.625" customWidth="1"/>
    <col min="35" max="35" width="4.625" customWidth="1"/>
    <col min="36" max="36" width="5.625" customWidth="1"/>
    <col min="37" max="45" width="2.625" customWidth="1"/>
  </cols>
  <sheetData>
    <row r="1" spans="1:44" x14ac:dyDescent="0.15">
      <c r="A1" t="s">
        <v>40</v>
      </c>
    </row>
    <row r="3" spans="1:44" x14ac:dyDescent="0.15">
      <c r="B3" t="s">
        <v>41</v>
      </c>
      <c r="C3">
        <v>4</v>
      </c>
      <c r="I3" t="s">
        <v>41</v>
      </c>
      <c r="J3">
        <v>5</v>
      </c>
      <c r="P3" t="s">
        <v>41</v>
      </c>
      <c r="Q3">
        <v>6</v>
      </c>
      <c r="Y3" t="s">
        <v>41</v>
      </c>
      <c r="Z3">
        <v>7</v>
      </c>
      <c r="AJ3" t="s">
        <v>41</v>
      </c>
      <c r="AK3">
        <v>8</v>
      </c>
    </row>
    <row r="4" spans="1:44" x14ac:dyDescent="0.15">
      <c r="B4" s="4" t="s">
        <v>42</v>
      </c>
      <c r="C4" s="26">
        <v>1</v>
      </c>
      <c r="D4" s="27">
        <v>2</v>
      </c>
      <c r="E4" s="27">
        <v>3</v>
      </c>
      <c r="F4" s="27">
        <v>4</v>
      </c>
      <c r="G4" s="28">
        <v>5</v>
      </c>
      <c r="I4" s="4" t="s">
        <v>42</v>
      </c>
      <c r="J4" s="26">
        <v>1</v>
      </c>
      <c r="K4" s="27">
        <v>2</v>
      </c>
      <c r="L4" s="27">
        <v>3</v>
      </c>
      <c r="M4" s="27">
        <v>4</v>
      </c>
      <c r="N4" s="28">
        <v>5</v>
      </c>
      <c r="P4" s="4" t="s">
        <v>42</v>
      </c>
      <c r="Q4" s="26">
        <v>1</v>
      </c>
      <c r="R4" s="27">
        <v>2</v>
      </c>
      <c r="S4" s="27">
        <v>3</v>
      </c>
      <c r="T4" s="27">
        <v>4</v>
      </c>
      <c r="U4" s="27">
        <v>5</v>
      </c>
      <c r="V4" s="27">
        <v>6</v>
      </c>
      <c r="W4" s="28">
        <v>7</v>
      </c>
      <c r="Y4" s="4" t="s">
        <v>42</v>
      </c>
      <c r="Z4" s="26">
        <v>1</v>
      </c>
      <c r="AA4" s="27">
        <v>2</v>
      </c>
      <c r="AB4" s="27">
        <v>3</v>
      </c>
      <c r="AC4" s="27">
        <v>4</v>
      </c>
      <c r="AD4" s="27">
        <v>5</v>
      </c>
      <c r="AE4" s="27">
        <v>6</v>
      </c>
      <c r="AF4" s="27">
        <v>7</v>
      </c>
      <c r="AG4" s="27">
        <v>8</v>
      </c>
      <c r="AH4" s="28">
        <v>9</v>
      </c>
      <c r="AJ4" s="4" t="s">
        <v>42</v>
      </c>
      <c r="AK4" s="26">
        <v>1</v>
      </c>
      <c r="AL4" s="27">
        <v>2</v>
      </c>
      <c r="AM4" s="27">
        <v>3</v>
      </c>
      <c r="AN4" s="27">
        <v>4</v>
      </c>
      <c r="AO4" s="27">
        <v>5</v>
      </c>
      <c r="AP4" s="27">
        <v>6</v>
      </c>
      <c r="AQ4" s="27">
        <v>7</v>
      </c>
      <c r="AR4" s="28">
        <v>8</v>
      </c>
    </row>
    <row r="5" spans="1:44" x14ac:dyDescent="0.15">
      <c r="B5" s="9">
        <v>1</v>
      </c>
      <c r="C5" s="63">
        <v>1</v>
      </c>
      <c r="D5" s="64">
        <v>2</v>
      </c>
      <c r="E5" s="64">
        <v>3</v>
      </c>
      <c r="F5" s="64">
        <v>4</v>
      </c>
      <c r="G5" s="65">
        <v>1</v>
      </c>
      <c r="I5" s="9">
        <v>1</v>
      </c>
      <c r="J5" s="63">
        <v>1</v>
      </c>
      <c r="K5" s="64">
        <v>2</v>
      </c>
      <c r="L5" s="64">
        <v>3</v>
      </c>
      <c r="M5" s="64">
        <v>4</v>
      </c>
      <c r="N5" s="65">
        <v>5</v>
      </c>
      <c r="P5" s="9">
        <v>1</v>
      </c>
      <c r="Q5" s="63">
        <v>5</v>
      </c>
      <c r="R5" s="64">
        <v>5</v>
      </c>
      <c r="S5" s="64">
        <v>3</v>
      </c>
      <c r="T5" s="64">
        <v>1</v>
      </c>
      <c r="U5" s="64">
        <v>1</v>
      </c>
      <c r="V5" s="64">
        <v>3</v>
      </c>
      <c r="W5" s="65">
        <v>6</v>
      </c>
      <c r="Y5" s="9">
        <v>1</v>
      </c>
      <c r="Z5" s="63">
        <v>1</v>
      </c>
      <c r="AA5" s="64">
        <v>2</v>
      </c>
      <c r="AB5" s="64">
        <v>3</v>
      </c>
      <c r="AC5" s="64">
        <v>4</v>
      </c>
      <c r="AD5" s="64">
        <v>5</v>
      </c>
      <c r="AE5" s="64">
        <v>6</v>
      </c>
      <c r="AF5" s="64">
        <v>7</v>
      </c>
      <c r="AG5" s="64">
        <v>1</v>
      </c>
      <c r="AH5" s="65">
        <v>2</v>
      </c>
      <c r="AJ5" s="9">
        <v>1</v>
      </c>
      <c r="AK5" s="63">
        <v>1</v>
      </c>
      <c r="AL5" s="64">
        <v>2</v>
      </c>
      <c r="AM5" s="64">
        <v>3</v>
      </c>
      <c r="AN5" s="64">
        <v>5</v>
      </c>
      <c r="AO5" s="64">
        <v>7</v>
      </c>
      <c r="AP5" s="64">
        <v>8</v>
      </c>
      <c r="AQ5" s="64">
        <v>6</v>
      </c>
      <c r="AR5" s="65">
        <v>1</v>
      </c>
    </row>
    <row r="6" spans="1:44" x14ac:dyDescent="0.15">
      <c r="B6" s="15">
        <v>2</v>
      </c>
      <c r="C6" s="66">
        <v>1</v>
      </c>
      <c r="D6" s="67">
        <v>4</v>
      </c>
      <c r="E6" s="67">
        <v>2</v>
      </c>
      <c r="F6" s="67">
        <v>2</v>
      </c>
      <c r="G6" s="68">
        <v>4</v>
      </c>
      <c r="I6" s="15">
        <v>2</v>
      </c>
      <c r="J6" s="66">
        <v>2</v>
      </c>
      <c r="K6" s="67">
        <v>3</v>
      </c>
      <c r="L6" s="67">
        <v>4</v>
      </c>
      <c r="M6" s="67">
        <v>5</v>
      </c>
      <c r="N6" s="68">
        <v>1</v>
      </c>
      <c r="P6" s="15">
        <v>2</v>
      </c>
      <c r="Q6" s="66">
        <v>6</v>
      </c>
      <c r="R6" s="67">
        <v>5</v>
      </c>
      <c r="S6" s="67">
        <v>4</v>
      </c>
      <c r="T6" s="67">
        <v>4</v>
      </c>
      <c r="U6" s="67">
        <v>3</v>
      </c>
      <c r="V6" s="67">
        <v>5</v>
      </c>
      <c r="W6" s="68">
        <v>3</v>
      </c>
      <c r="Y6" s="15">
        <v>2</v>
      </c>
      <c r="Z6" s="66">
        <v>1</v>
      </c>
      <c r="AA6" s="67">
        <v>3</v>
      </c>
      <c r="AB6" s="67">
        <v>6</v>
      </c>
      <c r="AC6" s="67">
        <v>7</v>
      </c>
      <c r="AD6" s="67">
        <v>2</v>
      </c>
      <c r="AE6" s="67">
        <v>2</v>
      </c>
      <c r="AF6" s="67">
        <v>1</v>
      </c>
      <c r="AG6" s="67">
        <v>6</v>
      </c>
      <c r="AH6" s="68">
        <v>3</v>
      </c>
      <c r="AJ6" s="15">
        <v>2</v>
      </c>
      <c r="AK6" s="66">
        <v>2</v>
      </c>
      <c r="AL6" s="67">
        <v>3</v>
      </c>
      <c r="AM6" s="67">
        <v>4</v>
      </c>
      <c r="AN6" s="67">
        <v>6</v>
      </c>
      <c r="AO6" s="67">
        <v>8</v>
      </c>
      <c r="AP6" s="67">
        <v>1</v>
      </c>
      <c r="AQ6" s="67">
        <v>7</v>
      </c>
      <c r="AR6" s="68">
        <v>2</v>
      </c>
    </row>
    <row r="7" spans="1:44" x14ac:dyDescent="0.15">
      <c r="B7" s="15">
        <v>3</v>
      </c>
      <c r="C7" s="66">
        <v>4</v>
      </c>
      <c r="D7" s="67">
        <v>2</v>
      </c>
      <c r="E7" s="67">
        <v>4</v>
      </c>
      <c r="F7" s="67">
        <v>2</v>
      </c>
      <c r="G7" s="68">
        <v>2</v>
      </c>
      <c r="I7" s="15">
        <v>3</v>
      </c>
      <c r="J7" s="66">
        <v>3</v>
      </c>
      <c r="K7" s="67">
        <v>4</v>
      </c>
      <c r="L7" s="67">
        <v>5</v>
      </c>
      <c r="M7" s="67">
        <v>1</v>
      </c>
      <c r="N7" s="68">
        <v>2</v>
      </c>
      <c r="P7" s="15">
        <v>3</v>
      </c>
      <c r="Q7" s="66">
        <v>3</v>
      </c>
      <c r="R7" s="67">
        <v>1</v>
      </c>
      <c r="S7" s="67">
        <v>6</v>
      </c>
      <c r="T7" s="67">
        <v>5</v>
      </c>
      <c r="U7" s="67">
        <v>4</v>
      </c>
      <c r="V7" s="67">
        <v>3</v>
      </c>
      <c r="W7" s="68">
        <v>3</v>
      </c>
      <c r="Y7" s="15">
        <v>3</v>
      </c>
      <c r="Z7" s="66">
        <v>3</v>
      </c>
      <c r="AA7" s="67">
        <v>2</v>
      </c>
      <c r="AB7" s="67">
        <v>1</v>
      </c>
      <c r="AC7" s="67">
        <v>6</v>
      </c>
      <c r="AD7" s="67">
        <v>7</v>
      </c>
      <c r="AE7" s="67">
        <v>2</v>
      </c>
      <c r="AF7" s="67">
        <v>2</v>
      </c>
      <c r="AG7" s="67">
        <v>7</v>
      </c>
      <c r="AH7" s="68">
        <v>6</v>
      </c>
      <c r="AJ7" s="15">
        <v>3</v>
      </c>
      <c r="AK7" s="66">
        <v>3</v>
      </c>
      <c r="AL7" s="67">
        <v>4</v>
      </c>
      <c r="AM7" s="67">
        <v>5</v>
      </c>
      <c r="AN7" s="67">
        <v>7</v>
      </c>
      <c r="AO7" s="67">
        <v>1</v>
      </c>
      <c r="AP7" s="67">
        <v>2</v>
      </c>
      <c r="AQ7" s="67">
        <v>8</v>
      </c>
      <c r="AR7" s="68">
        <v>1</v>
      </c>
    </row>
    <row r="8" spans="1:44" x14ac:dyDescent="0.15">
      <c r="B8" s="15">
        <v>4</v>
      </c>
      <c r="C8" s="66">
        <v>2</v>
      </c>
      <c r="D8" s="67">
        <v>4</v>
      </c>
      <c r="E8" s="67">
        <v>3</v>
      </c>
      <c r="F8" s="67">
        <v>1</v>
      </c>
      <c r="G8" s="68">
        <v>2</v>
      </c>
      <c r="I8" s="15">
        <v>4</v>
      </c>
      <c r="J8" s="66">
        <v>4</v>
      </c>
      <c r="K8" s="67">
        <v>5</v>
      </c>
      <c r="L8" s="67">
        <v>1</v>
      </c>
      <c r="M8" s="67">
        <v>2</v>
      </c>
      <c r="N8" s="68">
        <v>3</v>
      </c>
      <c r="P8" s="15">
        <v>4</v>
      </c>
      <c r="Q8" s="66">
        <v>1</v>
      </c>
      <c r="R8" s="67">
        <v>2</v>
      </c>
      <c r="S8" s="67">
        <v>4</v>
      </c>
      <c r="T8" s="67">
        <v>2</v>
      </c>
      <c r="U8" s="67">
        <v>5</v>
      </c>
      <c r="V8" s="67">
        <v>3</v>
      </c>
      <c r="W8" s="68">
        <v>5</v>
      </c>
      <c r="Y8" s="15">
        <v>4</v>
      </c>
      <c r="Z8" s="66">
        <v>6</v>
      </c>
      <c r="AA8" s="67">
        <v>3</v>
      </c>
      <c r="AB8" s="67">
        <v>3</v>
      </c>
      <c r="AC8" s="67">
        <v>3</v>
      </c>
      <c r="AD8" s="67">
        <v>6</v>
      </c>
      <c r="AE8" s="67">
        <v>7</v>
      </c>
      <c r="AF8" s="67">
        <v>2</v>
      </c>
      <c r="AG8" s="67">
        <v>2</v>
      </c>
      <c r="AH8" s="68">
        <v>7</v>
      </c>
      <c r="AJ8" s="15">
        <v>4</v>
      </c>
      <c r="AK8" s="66">
        <v>4</v>
      </c>
      <c r="AL8" s="67">
        <v>5</v>
      </c>
      <c r="AM8" s="67">
        <v>6</v>
      </c>
      <c r="AN8" s="67">
        <v>8</v>
      </c>
      <c r="AO8" s="67">
        <v>2</v>
      </c>
      <c r="AP8" s="67">
        <v>3</v>
      </c>
      <c r="AQ8" s="67">
        <v>1</v>
      </c>
      <c r="AR8" s="68">
        <v>2</v>
      </c>
    </row>
    <row r="9" spans="1:44" x14ac:dyDescent="0.15">
      <c r="B9" s="15">
        <v>5</v>
      </c>
      <c r="C9" s="66">
        <v>2</v>
      </c>
      <c r="D9" s="67">
        <v>1</v>
      </c>
      <c r="E9" s="67">
        <v>4</v>
      </c>
      <c r="F9" s="67">
        <v>4</v>
      </c>
      <c r="G9" s="68">
        <v>4</v>
      </c>
      <c r="I9" s="15">
        <v>5</v>
      </c>
      <c r="J9" s="66">
        <v>5</v>
      </c>
      <c r="K9" s="67">
        <v>1</v>
      </c>
      <c r="L9" s="67">
        <v>2</v>
      </c>
      <c r="M9" s="67">
        <v>3</v>
      </c>
      <c r="N9" s="68">
        <v>4</v>
      </c>
      <c r="P9" s="15">
        <v>5</v>
      </c>
      <c r="Q9" s="66">
        <v>4</v>
      </c>
      <c r="R9" s="67">
        <v>2</v>
      </c>
      <c r="S9" s="67">
        <v>2</v>
      </c>
      <c r="T9" s="67">
        <v>5</v>
      </c>
      <c r="U9" s="67">
        <v>1</v>
      </c>
      <c r="V9" s="67">
        <v>5</v>
      </c>
      <c r="W9" s="68">
        <v>2</v>
      </c>
      <c r="Y9" s="15">
        <v>5</v>
      </c>
      <c r="Z9" s="66">
        <v>7</v>
      </c>
      <c r="AA9" s="67">
        <v>6</v>
      </c>
      <c r="AB9" s="67">
        <v>1</v>
      </c>
      <c r="AC9" s="67">
        <v>4</v>
      </c>
      <c r="AD9" s="67">
        <v>3</v>
      </c>
      <c r="AE9" s="67">
        <v>1</v>
      </c>
      <c r="AF9" s="67">
        <v>1</v>
      </c>
      <c r="AG9" s="67">
        <v>2</v>
      </c>
      <c r="AH9" s="68">
        <v>1</v>
      </c>
      <c r="AJ9" s="15">
        <v>5</v>
      </c>
      <c r="AK9" s="66">
        <v>5</v>
      </c>
      <c r="AL9" s="67">
        <v>6</v>
      </c>
      <c r="AM9" s="67">
        <v>7</v>
      </c>
      <c r="AN9" s="67">
        <v>1</v>
      </c>
      <c r="AO9" s="67">
        <v>3</v>
      </c>
      <c r="AP9" s="67">
        <v>4</v>
      </c>
      <c r="AQ9" s="67">
        <v>2</v>
      </c>
      <c r="AR9" s="68">
        <v>1</v>
      </c>
    </row>
    <row r="10" spans="1:44" x14ac:dyDescent="0.15">
      <c r="B10" s="15">
        <v>6</v>
      </c>
      <c r="C10" s="66">
        <v>4</v>
      </c>
      <c r="D10" s="67">
        <v>1</v>
      </c>
      <c r="E10" s="67">
        <v>2</v>
      </c>
      <c r="F10" s="67">
        <v>1</v>
      </c>
      <c r="G10" s="68">
        <v>1</v>
      </c>
      <c r="I10" s="15">
        <v>6</v>
      </c>
      <c r="J10" s="66">
        <v>1</v>
      </c>
      <c r="K10" s="67">
        <v>3</v>
      </c>
      <c r="L10" s="67">
        <v>5</v>
      </c>
      <c r="M10" s="67">
        <v>2</v>
      </c>
      <c r="N10" s="68">
        <v>4</v>
      </c>
      <c r="P10" s="15">
        <v>6</v>
      </c>
      <c r="Q10" s="66">
        <v>5</v>
      </c>
      <c r="R10" s="67">
        <v>2</v>
      </c>
      <c r="S10" s="67">
        <v>6</v>
      </c>
      <c r="T10" s="67">
        <v>6</v>
      </c>
      <c r="U10" s="67">
        <v>6</v>
      </c>
      <c r="V10" s="67">
        <v>4</v>
      </c>
      <c r="W10" s="68">
        <v>4</v>
      </c>
      <c r="Y10" s="15">
        <v>6</v>
      </c>
      <c r="Z10" s="66">
        <v>2</v>
      </c>
      <c r="AA10" s="67">
        <v>7</v>
      </c>
      <c r="AB10" s="67">
        <v>6</v>
      </c>
      <c r="AC10" s="67">
        <v>3</v>
      </c>
      <c r="AD10" s="67">
        <v>5</v>
      </c>
      <c r="AE10" s="67">
        <v>3</v>
      </c>
      <c r="AF10" s="67">
        <v>6</v>
      </c>
      <c r="AG10" s="67">
        <v>7</v>
      </c>
      <c r="AH10" s="68">
        <v>1</v>
      </c>
      <c r="AJ10" s="15">
        <v>6</v>
      </c>
      <c r="AK10" s="66">
        <v>6</v>
      </c>
      <c r="AL10" s="67">
        <v>7</v>
      </c>
      <c r="AM10" s="67">
        <v>8</v>
      </c>
      <c r="AN10" s="67">
        <v>2</v>
      </c>
      <c r="AO10" s="67">
        <v>4</v>
      </c>
      <c r="AP10" s="67">
        <v>5</v>
      </c>
      <c r="AQ10" s="67">
        <v>3</v>
      </c>
      <c r="AR10" s="68">
        <v>2</v>
      </c>
    </row>
    <row r="11" spans="1:44" x14ac:dyDescent="0.15">
      <c r="B11" s="15">
        <v>7</v>
      </c>
      <c r="C11" s="66">
        <v>1</v>
      </c>
      <c r="D11" s="67">
        <v>1</v>
      </c>
      <c r="E11" s="67">
        <v>1</v>
      </c>
      <c r="F11" s="67">
        <v>3</v>
      </c>
      <c r="G11" s="68">
        <v>2</v>
      </c>
      <c r="I11" s="15">
        <v>7</v>
      </c>
      <c r="J11" s="66">
        <v>2</v>
      </c>
      <c r="K11" s="67">
        <v>4</v>
      </c>
      <c r="L11" s="67">
        <v>1</v>
      </c>
      <c r="M11" s="67">
        <v>3</v>
      </c>
      <c r="N11" s="68">
        <v>5</v>
      </c>
      <c r="P11" s="15">
        <v>7</v>
      </c>
      <c r="Q11" s="66">
        <v>2</v>
      </c>
      <c r="R11" s="67">
        <v>4</v>
      </c>
      <c r="S11" s="67">
        <v>5</v>
      </c>
      <c r="T11" s="67">
        <v>6</v>
      </c>
      <c r="U11" s="67">
        <v>3</v>
      </c>
      <c r="V11" s="67">
        <v>3</v>
      </c>
      <c r="W11" s="68">
        <v>2</v>
      </c>
      <c r="Y11" s="15">
        <v>7</v>
      </c>
      <c r="Z11" s="66">
        <v>2</v>
      </c>
      <c r="AA11" s="67">
        <v>1</v>
      </c>
      <c r="AB11" s="67">
        <v>7</v>
      </c>
      <c r="AC11" s="67">
        <v>6</v>
      </c>
      <c r="AD11" s="67">
        <v>3</v>
      </c>
      <c r="AE11" s="67">
        <v>6</v>
      </c>
      <c r="AF11" s="67">
        <v>3</v>
      </c>
      <c r="AG11" s="67">
        <v>6</v>
      </c>
      <c r="AH11" s="68">
        <v>7</v>
      </c>
      <c r="AJ11" s="15">
        <v>7</v>
      </c>
      <c r="AK11" s="66">
        <v>7</v>
      </c>
      <c r="AL11" s="67">
        <v>8</v>
      </c>
      <c r="AM11" s="67">
        <v>1</v>
      </c>
      <c r="AN11" s="67">
        <v>3</v>
      </c>
      <c r="AO11" s="67">
        <v>5</v>
      </c>
      <c r="AP11" s="67">
        <v>6</v>
      </c>
      <c r="AQ11" s="67">
        <v>4</v>
      </c>
      <c r="AR11" s="68">
        <v>1</v>
      </c>
    </row>
    <row r="12" spans="1:44" x14ac:dyDescent="0.15">
      <c r="B12" s="15">
        <v>8</v>
      </c>
      <c r="C12" s="66">
        <v>2</v>
      </c>
      <c r="D12" s="67">
        <v>2</v>
      </c>
      <c r="E12" s="67">
        <v>2</v>
      </c>
      <c r="F12" s="67">
        <v>3</v>
      </c>
      <c r="G12" s="68">
        <v>3</v>
      </c>
      <c r="I12" s="15">
        <v>8</v>
      </c>
      <c r="J12" s="66">
        <v>3</v>
      </c>
      <c r="K12" s="67">
        <v>5</v>
      </c>
      <c r="L12" s="67">
        <v>2</v>
      </c>
      <c r="M12" s="67">
        <v>4</v>
      </c>
      <c r="N12" s="68">
        <v>1</v>
      </c>
      <c r="P12" s="15">
        <v>8</v>
      </c>
      <c r="Q12" s="66">
        <v>1</v>
      </c>
      <c r="R12" s="67">
        <v>1</v>
      </c>
      <c r="S12" s="67">
        <v>1</v>
      </c>
      <c r="T12" s="67">
        <v>6</v>
      </c>
      <c r="U12" s="67">
        <v>2</v>
      </c>
      <c r="V12" s="67">
        <v>5</v>
      </c>
      <c r="W12" s="68">
        <v>6</v>
      </c>
      <c r="Y12" s="15">
        <v>8</v>
      </c>
      <c r="Z12" s="66">
        <v>7</v>
      </c>
      <c r="AA12" s="67">
        <v>1</v>
      </c>
      <c r="AB12" s="67">
        <v>2</v>
      </c>
      <c r="AC12" s="67">
        <v>7</v>
      </c>
      <c r="AD12" s="67">
        <v>6</v>
      </c>
      <c r="AE12" s="67">
        <v>3</v>
      </c>
      <c r="AF12" s="67">
        <v>7</v>
      </c>
      <c r="AG12" s="67">
        <v>3</v>
      </c>
      <c r="AH12" s="68">
        <v>6</v>
      </c>
      <c r="AJ12" s="15">
        <v>8</v>
      </c>
      <c r="AK12" s="66">
        <v>8</v>
      </c>
      <c r="AL12" s="67">
        <v>1</v>
      </c>
      <c r="AM12" s="67">
        <v>2</v>
      </c>
      <c r="AN12" s="67">
        <v>4</v>
      </c>
      <c r="AO12" s="67">
        <v>6</v>
      </c>
      <c r="AP12" s="67">
        <v>7</v>
      </c>
      <c r="AQ12" s="67">
        <v>5</v>
      </c>
      <c r="AR12" s="68">
        <v>2</v>
      </c>
    </row>
    <row r="13" spans="1:44" x14ac:dyDescent="0.15">
      <c r="B13" s="15">
        <v>9</v>
      </c>
      <c r="C13" s="66">
        <v>3</v>
      </c>
      <c r="D13" s="67">
        <v>1</v>
      </c>
      <c r="E13" s="67">
        <v>3</v>
      </c>
      <c r="F13" s="67">
        <v>2</v>
      </c>
      <c r="G13" s="68">
        <v>3</v>
      </c>
      <c r="I13" s="15">
        <v>9</v>
      </c>
      <c r="J13" s="66">
        <v>4</v>
      </c>
      <c r="K13" s="67">
        <v>1</v>
      </c>
      <c r="L13" s="67">
        <v>3</v>
      </c>
      <c r="M13" s="67">
        <v>5</v>
      </c>
      <c r="N13" s="68">
        <v>2</v>
      </c>
      <c r="P13" s="15">
        <v>9</v>
      </c>
      <c r="Q13" s="66">
        <v>5</v>
      </c>
      <c r="R13" s="67">
        <v>1</v>
      </c>
      <c r="S13" s="67">
        <v>2</v>
      </c>
      <c r="T13" s="67">
        <v>2</v>
      </c>
      <c r="U13" s="67">
        <v>3</v>
      </c>
      <c r="V13" s="67">
        <v>2</v>
      </c>
      <c r="W13" s="68">
        <v>1</v>
      </c>
      <c r="Y13" s="15">
        <v>9</v>
      </c>
      <c r="Z13" s="66">
        <v>6</v>
      </c>
      <c r="AA13" s="67">
        <v>7</v>
      </c>
      <c r="AB13" s="67">
        <v>2</v>
      </c>
      <c r="AC13" s="67">
        <v>2</v>
      </c>
      <c r="AD13" s="67">
        <v>7</v>
      </c>
      <c r="AE13" s="67">
        <v>1</v>
      </c>
      <c r="AF13" s="67">
        <v>3</v>
      </c>
      <c r="AG13" s="67">
        <v>1</v>
      </c>
      <c r="AH13" s="68">
        <v>3</v>
      </c>
      <c r="AJ13" s="15">
        <v>9</v>
      </c>
      <c r="AK13" s="66">
        <v>1</v>
      </c>
      <c r="AL13" s="67">
        <v>3</v>
      </c>
      <c r="AM13" s="67">
        <v>5</v>
      </c>
      <c r="AN13" s="67">
        <v>8</v>
      </c>
      <c r="AO13" s="67">
        <v>4</v>
      </c>
      <c r="AP13" s="67">
        <v>6</v>
      </c>
      <c r="AQ13" s="67">
        <v>2</v>
      </c>
      <c r="AR13" s="68">
        <v>3</v>
      </c>
    </row>
    <row r="14" spans="1:44" x14ac:dyDescent="0.15">
      <c r="B14" s="15">
        <v>10</v>
      </c>
      <c r="C14" s="66">
        <v>3</v>
      </c>
      <c r="D14" s="67">
        <v>3</v>
      </c>
      <c r="E14" s="67">
        <v>2</v>
      </c>
      <c r="F14" s="67">
        <v>4</v>
      </c>
      <c r="G14" s="68">
        <v>2</v>
      </c>
      <c r="I14" s="15">
        <v>10</v>
      </c>
      <c r="J14" s="66">
        <v>5</v>
      </c>
      <c r="K14" s="67">
        <v>2</v>
      </c>
      <c r="L14" s="67">
        <v>4</v>
      </c>
      <c r="M14" s="67">
        <v>1</v>
      </c>
      <c r="N14" s="68">
        <v>3</v>
      </c>
      <c r="P14" s="15">
        <v>10</v>
      </c>
      <c r="Q14" s="66">
        <v>4</v>
      </c>
      <c r="R14" s="67">
        <v>4</v>
      </c>
      <c r="S14" s="67">
        <v>4</v>
      </c>
      <c r="T14" s="67">
        <v>1</v>
      </c>
      <c r="U14" s="67">
        <v>4</v>
      </c>
      <c r="V14" s="67">
        <v>4</v>
      </c>
      <c r="W14" s="68">
        <v>1</v>
      </c>
      <c r="Y14" s="15">
        <v>10</v>
      </c>
      <c r="Z14" s="66">
        <v>3</v>
      </c>
      <c r="AA14" s="67">
        <v>6</v>
      </c>
      <c r="AB14" s="67">
        <v>7</v>
      </c>
      <c r="AC14" s="67">
        <v>2</v>
      </c>
      <c r="AD14" s="67">
        <v>2</v>
      </c>
      <c r="AE14" s="67">
        <v>7</v>
      </c>
      <c r="AF14" s="67">
        <v>6</v>
      </c>
      <c r="AG14" s="67">
        <v>3</v>
      </c>
      <c r="AH14" s="68">
        <v>2</v>
      </c>
      <c r="AJ14" s="15">
        <v>10</v>
      </c>
      <c r="AK14" s="66">
        <v>2</v>
      </c>
      <c r="AL14" s="67">
        <v>4</v>
      </c>
      <c r="AM14" s="67">
        <v>6</v>
      </c>
      <c r="AN14" s="67">
        <v>1</v>
      </c>
      <c r="AO14" s="67">
        <v>5</v>
      </c>
      <c r="AP14" s="67">
        <v>7</v>
      </c>
      <c r="AQ14" s="67">
        <v>3</v>
      </c>
      <c r="AR14" s="68">
        <v>4</v>
      </c>
    </row>
    <row r="15" spans="1:44" x14ac:dyDescent="0.15">
      <c r="B15" s="15">
        <v>11</v>
      </c>
      <c r="C15" s="66">
        <v>2</v>
      </c>
      <c r="D15" s="67">
        <v>3</v>
      </c>
      <c r="E15" s="67">
        <v>1</v>
      </c>
      <c r="F15" s="67">
        <v>2</v>
      </c>
      <c r="G15" s="68">
        <v>1</v>
      </c>
      <c r="I15" s="15">
        <v>11</v>
      </c>
      <c r="J15" s="66">
        <v>1</v>
      </c>
      <c r="K15" s="67">
        <v>4</v>
      </c>
      <c r="L15" s="67">
        <v>2</v>
      </c>
      <c r="M15" s="67">
        <v>5</v>
      </c>
      <c r="N15" s="68">
        <v>3</v>
      </c>
      <c r="P15" s="15">
        <v>11</v>
      </c>
      <c r="Q15" s="66">
        <v>2</v>
      </c>
      <c r="R15" s="67">
        <v>6</v>
      </c>
      <c r="S15" s="67">
        <v>3</v>
      </c>
      <c r="T15" s="67">
        <v>2</v>
      </c>
      <c r="U15" s="67">
        <v>2</v>
      </c>
      <c r="V15" s="67">
        <v>4</v>
      </c>
      <c r="W15" s="68">
        <v>3</v>
      </c>
      <c r="Y15" s="15">
        <v>11</v>
      </c>
      <c r="Z15" s="66">
        <v>1</v>
      </c>
      <c r="AA15" s="67">
        <v>5</v>
      </c>
      <c r="AB15" s="67">
        <v>4</v>
      </c>
      <c r="AC15" s="67">
        <v>2</v>
      </c>
      <c r="AD15" s="67">
        <v>3</v>
      </c>
      <c r="AE15" s="67">
        <v>3</v>
      </c>
      <c r="AF15" s="67">
        <v>2</v>
      </c>
      <c r="AG15" s="67">
        <v>4</v>
      </c>
      <c r="AH15" s="68">
        <v>5</v>
      </c>
      <c r="AJ15" s="15">
        <v>11</v>
      </c>
      <c r="AK15" s="66">
        <v>3</v>
      </c>
      <c r="AL15" s="67">
        <v>5</v>
      </c>
      <c r="AM15" s="67">
        <v>7</v>
      </c>
      <c r="AN15" s="67">
        <v>2</v>
      </c>
      <c r="AO15" s="67">
        <v>6</v>
      </c>
      <c r="AP15" s="67">
        <v>8</v>
      </c>
      <c r="AQ15" s="67">
        <v>4</v>
      </c>
      <c r="AR15" s="68">
        <v>3</v>
      </c>
    </row>
    <row r="16" spans="1:44" x14ac:dyDescent="0.15">
      <c r="B16" s="15">
        <v>12</v>
      </c>
      <c r="C16" s="66">
        <v>1</v>
      </c>
      <c r="D16" s="67">
        <v>3</v>
      </c>
      <c r="E16" s="67">
        <v>4</v>
      </c>
      <c r="F16" s="67">
        <v>1</v>
      </c>
      <c r="G16" s="68">
        <v>3</v>
      </c>
      <c r="I16" s="15">
        <v>12</v>
      </c>
      <c r="J16" s="66">
        <v>2</v>
      </c>
      <c r="K16" s="67">
        <v>5</v>
      </c>
      <c r="L16" s="67">
        <v>3</v>
      </c>
      <c r="M16" s="67">
        <v>1</v>
      </c>
      <c r="N16" s="68">
        <v>4</v>
      </c>
      <c r="P16" s="15">
        <v>12</v>
      </c>
      <c r="Q16" s="66">
        <v>1</v>
      </c>
      <c r="R16" s="67">
        <v>5</v>
      </c>
      <c r="S16" s="67">
        <v>5</v>
      </c>
      <c r="T16" s="67">
        <v>3</v>
      </c>
      <c r="U16" s="67">
        <v>4</v>
      </c>
      <c r="V16" s="67">
        <v>2</v>
      </c>
      <c r="W16" s="68">
        <v>4</v>
      </c>
      <c r="Y16" s="15">
        <v>12</v>
      </c>
      <c r="Z16" s="66">
        <v>5</v>
      </c>
      <c r="AA16" s="67">
        <v>2</v>
      </c>
      <c r="AB16" s="67">
        <v>5</v>
      </c>
      <c r="AC16" s="67">
        <v>1</v>
      </c>
      <c r="AD16" s="67">
        <v>2</v>
      </c>
      <c r="AE16" s="67">
        <v>3</v>
      </c>
      <c r="AF16" s="67">
        <v>3</v>
      </c>
      <c r="AG16" s="67">
        <v>2</v>
      </c>
      <c r="AH16" s="68">
        <v>4</v>
      </c>
      <c r="AJ16" s="15">
        <v>12</v>
      </c>
      <c r="AK16" s="66">
        <v>4</v>
      </c>
      <c r="AL16" s="67">
        <v>6</v>
      </c>
      <c r="AM16" s="67">
        <v>8</v>
      </c>
      <c r="AN16" s="67">
        <v>3</v>
      </c>
      <c r="AO16" s="67">
        <v>7</v>
      </c>
      <c r="AP16" s="67">
        <v>1</v>
      </c>
      <c r="AQ16" s="67">
        <v>5</v>
      </c>
      <c r="AR16" s="68">
        <v>4</v>
      </c>
    </row>
    <row r="17" spans="2:44" x14ac:dyDescent="0.15">
      <c r="B17" s="15">
        <v>13</v>
      </c>
      <c r="C17" s="66">
        <v>3</v>
      </c>
      <c r="D17" s="67">
        <v>2</v>
      </c>
      <c r="E17" s="67">
        <v>1</v>
      </c>
      <c r="F17" s="67">
        <v>1</v>
      </c>
      <c r="G17" s="68">
        <v>4</v>
      </c>
      <c r="I17" s="15">
        <v>13</v>
      </c>
      <c r="J17" s="66">
        <v>3</v>
      </c>
      <c r="K17" s="67">
        <v>1</v>
      </c>
      <c r="L17" s="67">
        <v>4</v>
      </c>
      <c r="M17" s="67">
        <v>2</v>
      </c>
      <c r="N17" s="68">
        <v>5</v>
      </c>
      <c r="P17" s="15">
        <v>13</v>
      </c>
      <c r="Q17" s="66">
        <v>6</v>
      </c>
      <c r="R17" s="67">
        <v>3</v>
      </c>
      <c r="S17" s="67">
        <v>5</v>
      </c>
      <c r="T17" s="67">
        <v>5</v>
      </c>
      <c r="U17" s="67">
        <v>5</v>
      </c>
      <c r="V17" s="67">
        <v>4</v>
      </c>
      <c r="W17" s="68">
        <v>6</v>
      </c>
      <c r="Y17" s="15">
        <v>13</v>
      </c>
      <c r="Z17" s="66">
        <v>4</v>
      </c>
      <c r="AA17" s="67">
        <v>5</v>
      </c>
      <c r="AB17" s="67">
        <v>3</v>
      </c>
      <c r="AC17" s="67">
        <v>5</v>
      </c>
      <c r="AD17" s="67">
        <v>4</v>
      </c>
      <c r="AE17" s="67">
        <v>2</v>
      </c>
      <c r="AF17" s="67">
        <v>3</v>
      </c>
      <c r="AG17" s="67">
        <v>3</v>
      </c>
      <c r="AH17" s="68">
        <v>1</v>
      </c>
      <c r="AJ17" s="15">
        <v>13</v>
      </c>
      <c r="AK17" s="66">
        <v>5</v>
      </c>
      <c r="AL17" s="67">
        <v>7</v>
      </c>
      <c r="AM17" s="67">
        <v>1</v>
      </c>
      <c r="AN17" s="67">
        <v>4</v>
      </c>
      <c r="AO17" s="67">
        <v>8</v>
      </c>
      <c r="AP17" s="67">
        <v>2</v>
      </c>
      <c r="AQ17" s="67">
        <v>6</v>
      </c>
      <c r="AR17" s="68">
        <v>3</v>
      </c>
    </row>
    <row r="18" spans="2:44" x14ac:dyDescent="0.15">
      <c r="B18" s="15">
        <v>14</v>
      </c>
      <c r="C18" s="66">
        <v>4</v>
      </c>
      <c r="D18" s="67">
        <v>3</v>
      </c>
      <c r="E18" s="67">
        <v>3</v>
      </c>
      <c r="F18" s="67">
        <v>3</v>
      </c>
      <c r="G18" s="68">
        <v>4</v>
      </c>
      <c r="I18" s="15">
        <v>14</v>
      </c>
      <c r="J18" s="66">
        <v>4</v>
      </c>
      <c r="K18" s="67">
        <v>2</v>
      </c>
      <c r="L18" s="67">
        <v>5</v>
      </c>
      <c r="M18" s="67">
        <v>3</v>
      </c>
      <c r="N18" s="68">
        <v>1</v>
      </c>
      <c r="P18" s="15">
        <v>14</v>
      </c>
      <c r="Q18" s="66">
        <v>6</v>
      </c>
      <c r="R18" s="67">
        <v>6</v>
      </c>
      <c r="S18" s="67">
        <v>2</v>
      </c>
      <c r="T18" s="67">
        <v>6</v>
      </c>
      <c r="U18" s="67">
        <v>4</v>
      </c>
      <c r="V18" s="67">
        <v>1</v>
      </c>
      <c r="W18" s="68">
        <v>5</v>
      </c>
      <c r="Y18" s="15">
        <v>14</v>
      </c>
      <c r="Z18" s="66">
        <v>2</v>
      </c>
      <c r="AA18" s="67">
        <v>4</v>
      </c>
      <c r="AB18" s="67">
        <v>5</v>
      </c>
      <c r="AC18" s="67">
        <v>4</v>
      </c>
      <c r="AD18" s="67">
        <v>1</v>
      </c>
      <c r="AE18" s="67">
        <v>4</v>
      </c>
      <c r="AF18" s="67">
        <v>2</v>
      </c>
      <c r="AG18" s="67">
        <v>3</v>
      </c>
      <c r="AH18" s="68">
        <v>3</v>
      </c>
      <c r="AJ18" s="15">
        <v>14</v>
      </c>
      <c r="AK18" s="66">
        <v>6</v>
      </c>
      <c r="AL18" s="67">
        <v>8</v>
      </c>
      <c r="AM18" s="67">
        <v>2</v>
      </c>
      <c r="AN18" s="67">
        <v>5</v>
      </c>
      <c r="AO18" s="67">
        <v>1</v>
      </c>
      <c r="AP18" s="67">
        <v>3</v>
      </c>
      <c r="AQ18" s="67">
        <v>7</v>
      </c>
      <c r="AR18" s="68">
        <v>4</v>
      </c>
    </row>
    <row r="19" spans="2:44" x14ac:dyDescent="0.15">
      <c r="B19" s="15">
        <v>15</v>
      </c>
      <c r="C19" s="66">
        <v>4</v>
      </c>
      <c r="D19" s="67">
        <v>4</v>
      </c>
      <c r="E19" s="67">
        <v>1</v>
      </c>
      <c r="F19" s="67">
        <v>4</v>
      </c>
      <c r="G19" s="68">
        <v>3</v>
      </c>
      <c r="I19" s="15">
        <v>15</v>
      </c>
      <c r="J19" s="66">
        <v>5</v>
      </c>
      <c r="K19" s="67">
        <v>3</v>
      </c>
      <c r="L19" s="67">
        <v>1</v>
      </c>
      <c r="M19" s="67">
        <v>4</v>
      </c>
      <c r="N19" s="68">
        <v>2</v>
      </c>
      <c r="P19" s="15">
        <v>15</v>
      </c>
      <c r="Q19" s="66">
        <v>1</v>
      </c>
      <c r="R19" s="67">
        <v>3</v>
      </c>
      <c r="S19" s="67">
        <v>2</v>
      </c>
      <c r="T19" s="67">
        <v>1</v>
      </c>
      <c r="U19" s="67">
        <v>6</v>
      </c>
      <c r="V19" s="67">
        <v>6</v>
      </c>
      <c r="W19" s="68">
        <v>3</v>
      </c>
      <c r="Y19" s="15">
        <v>15</v>
      </c>
      <c r="Z19" s="66">
        <v>3</v>
      </c>
      <c r="AA19" s="67">
        <v>1</v>
      </c>
      <c r="AB19" s="67">
        <v>4</v>
      </c>
      <c r="AC19" s="67">
        <v>5</v>
      </c>
      <c r="AD19" s="67">
        <v>5</v>
      </c>
      <c r="AE19" s="67">
        <v>5</v>
      </c>
      <c r="AF19" s="67">
        <v>4</v>
      </c>
      <c r="AG19" s="67">
        <v>2</v>
      </c>
      <c r="AH19" s="68">
        <v>3</v>
      </c>
      <c r="AJ19" s="15">
        <v>15</v>
      </c>
      <c r="AK19" s="66">
        <v>7</v>
      </c>
      <c r="AL19" s="67">
        <v>1</v>
      </c>
      <c r="AM19" s="67">
        <v>3</v>
      </c>
      <c r="AN19" s="67">
        <v>6</v>
      </c>
      <c r="AO19" s="67">
        <v>2</v>
      </c>
      <c r="AP19" s="67">
        <v>4</v>
      </c>
      <c r="AQ19" s="67">
        <v>8</v>
      </c>
      <c r="AR19" s="68">
        <v>3</v>
      </c>
    </row>
    <row r="20" spans="2:44" x14ac:dyDescent="0.15">
      <c r="B20" s="24">
        <v>16</v>
      </c>
      <c r="C20" s="69">
        <v>3</v>
      </c>
      <c r="D20" s="70">
        <v>4</v>
      </c>
      <c r="E20" s="70">
        <v>4</v>
      </c>
      <c r="F20" s="70">
        <v>3</v>
      </c>
      <c r="G20" s="71">
        <v>1</v>
      </c>
      <c r="I20" s="15">
        <v>16</v>
      </c>
      <c r="J20" s="66">
        <v>1</v>
      </c>
      <c r="K20" s="67">
        <v>5</v>
      </c>
      <c r="L20" s="67">
        <v>4</v>
      </c>
      <c r="M20" s="67">
        <v>3</v>
      </c>
      <c r="N20" s="68">
        <v>2</v>
      </c>
      <c r="P20" s="15">
        <v>16</v>
      </c>
      <c r="Q20" s="66">
        <v>3</v>
      </c>
      <c r="R20" s="67">
        <v>4</v>
      </c>
      <c r="S20" s="67">
        <v>3</v>
      </c>
      <c r="T20" s="67">
        <v>3</v>
      </c>
      <c r="U20" s="67">
        <v>6</v>
      </c>
      <c r="V20" s="67">
        <v>5</v>
      </c>
      <c r="W20" s="68">
        <v>5</v>
      </c>
      <c r="Y20" s="15">
        <v>16</v>
      </c>
      <c r="Z20" s="66">
        <v>3</v>
      </c>
      <c r="AA20" s="67">
        <v>3</v>
      </c>
      <c r="AB20" s="67">
        <v>2</v>
      </c>
      <c r="AC20" s="67">
        <v>1</v>
      </c>
      <c r="AD20" s="67">
        <v>1</v>
      </c>
      <c r="AE20" s="67">
        <v>6</v>
      </c>
      <c r="AF20" s="67">
        <v>5</v>
      </c>
      <c r="AG20" s="67">
        <v>4</v>
      </c>
      <c r="AH20" s="68">
        <v>1</v>
      </c>
      <c r="AJ20" s="15">
        <v>16</v>
      </c>
      <c r="AK20" s="66">
        <v>8</v>
      </c>
      <c r="AL20" s="67">
        <v>2</v>
      </c>
      <c r="AM20" s="67">
        <v>4</v>
      </c>
      <c r="AN20" s="67">
        <v>7</v>
      </c>
      <c r="AO20" s="67">
        <v>3</v>
      </c>
      <c r="AP20" s="67">
        <v>5</v>
      </c>
      <c r="AQ20" s="67">
        <v>1</v>
      </c>
      <c r="AR20" s="68">
        <v>4</v>
      </c>
    </row>
    <row r="21" spans="2:44" x14ac:dyDescent="0.15">
      <c r="I21" s="15">
        <v>17</v>
      </c>
      <c r="J21" s="66">
        <v>2</v>
      </c>
      <c r="K21" s="67">
        <v>1</v>
      </c>
      <c r="L21" s="67">
        <v>5</v>
      </c>
      <c r="M21" s="67">
        <v>4</v>
      </c>
      <c r="N21" s="68">
        <v>3</v>
      </c>
      <c r="P21" s="15">
        <v>17</v>
      </c>
      <c r="Q21" s="66">
        <v>4</v>
      </c>
      <c r="R21" s="67">
        <v>6</v>
      </c>
      <c r="S21" s="67">
        <v>6</v>
      </c>
      <c r="T21" s="67">
        <v>3</v>
      </c>
      <c r="U21" s="67">
        <v>3</v>
      </c>
      <c r="V21" s="67">
        <v>6</v>
      </c>
      <c r="W21" s="68">
        <v>6</v>
      </c>
      <c r="Y21" s="15">
        <v>17</v>
      </c>
      <c r="Z21" s="66">
        <v>2</v>
      </c>
      <c r="AA21" s="67">
        <v>3</v>
      </c>
      <c r="AB21" s="67">
        <v>1</v>
      </c>
      <c r="AC21" s="67">
        <v>2</v>
      </c>
      <c r="AD21" s="67">
        <v>4</v>
      </c>
      <c r="AE21" s="67">
        <v>5</v>
      </c>
      <c r="AF21" s="67">
        <v>7</v>
      </c>
      <c r="AG21" s="67">
        <v>5</v>
      </c>
      <c r="AH21" s="68">
        <v>4</v>
      </c>
      <c r="AJ21" s="15">
        <v>17</v>
      </c>
      <c r="AK21" s="66">
        <v>1</v>
      </c>
      <c r="AL21" s="67">
        <v>4</v>
      </c>
      <c r="AM21" s="67">
        <v>7</v>
      </c>
      <c r="AN21" s="67">
        <v>3</v>
      </c>
      <c r="AO21" s="67">
        <v>2</v>
      </c>
      <c r="AP21" s="67">
        <v>5</v>
      </c>
      <c r="AQ21" s="67">
        <v>7</v>
      </c>
      <c r="AR21" s="68">
        <v>5</v>
      </c>
    </row>
    <row r="22" spans="2:44" x14ac:dyDescent="0.15">
      <c r="I22" s="15">
        <v>18</v>
      </c>
      <c r="J22" s="66">
        <v>3</v>
      </c>
      <c r="K22" s="67">
        <v>2</v>
      </c>
      <c r="L22" s="67">
        <v>1</v>
      </c>
      <c r="M22" s="67">
        <v>5</v>
      </c>
      <c r="N22" s="68">
        <v>4</v>
      </c>
      <c r="P22" s="15">
        <v>18</v>
      </c>
      <c r="Q22" s="66">
        <v>5</v>
      </c>
      <c r="R22" s="67">
        <v>3</v>
      </c>
      <c r="S22" s="67">
        <v>4</v>
      </c>
      <c r="T22" s="67">
        <v>3</v>
      </c>
      <c r="U22" s="67">
        <v>2</v>
      </c>
      <c r="V22" s="67">
        <v>1</v>
      </c>
      <c r="W22" s="68">
        <v>2</v>
      </c>
      <c r="Y22" s="15">
        <v>18</v>
      </c>
      <c r="Z22" s="66">
        <v>4</v>
      </c>
      <c r="AA22" s="67">
        <v>1</v>
      </c>
      <c r="AB22" s="67">
        <v>1</v>
      </c>
      <c r="AC22" s="67">
        <v>3</v>
      </c>
      <c r="AD22" s="67">
        <v>2</v>
      </c>
      <c r="AE22" s="67">
        <v>4</v>
      </c>
      <c r="AF22" s="67">
        <v>5</v>
      </c>
      <c r="AG22" s="67">
        <v>1</v>
      </c>
      <c r="AH22" s="68">
        <v>5</v>
      </c>
      <c r="AJ22" s="15">
        <v>18</v>
      </c>
      <c r="AK22" s="66">
        <v>2</v>
      </c>
      <c r="AL22" s="67">
        <v>5</v>
      </c>
      <c r="AM22" s="67">
        <v>8</v>
      </c>
      <c r="AN22" s="67">
        <v>4</v>
      </c>
      <c r="AO22" s="67">
        <v>3</v>
      </c>
      <c r="AP22" s="67">
        <v>6</v>
      </c>
      <c r="AQ22" s="67">
        <v>8</v>
      </c>
      <c r="AR22" s="68">
        <v>6</v>
      </c>
    </row>
    <row r="23" spans="2:44" x14ac:dyDescent="0.15">
      <c r="I23" s="15">
        <v>19</v>
      </c>
      <c r="J23" s="66">
        <v>4</v>
      </c>
      <c r="K23" s="67">
        <v>3</v>
      </c>
      <c r="L23" s="67">
        <v>2</v>
      </c>
      <c r="M23" s="67">
        <v>1</v>
      </c>
      <c r="N23" s="68">
        <v>5</v>
      </c>
      <c r="P23" s="15">
        <v>19</v>
      </c>
      <c r="Q23" s="66">
        <v>2</v>
      </c>
      <c r="R23" s="67">
        <v>5</v>
      </c>
      <c r="S23" s="67">
        <v>1</v>
      </c>
      <c r="T23" s="67">
        <v>5</v>
      </c>
      <c r="U23" s="67">
        <v>6</v>
      </c>
      <c r="V23" s="67">
        <v>1</v>
      </c>
      <c r="W23" s="68">
        <v>1</v>
      </c>
      <c r="Y23" s="15">
        <v>19</v>
      </c>
      <c r="Z23" s="66">
        <v>5</v>
      </c>
      <c r="AA23" s="67">
        <v>4</v>
      </c>
      <c r="AB23" s="67">
        <v>2</v>
      </c>
      <c r="AC23" s="67">
        <v>3</v>
      </c>
      <c r="AD23" s="67">
        <v>3</v>
      </c>
      <c r="AE23" s="67">
        <v>2</v>
      </c>
      <c r="AF23" s="67">
        <v>4</v>
      </c>
      <c r="AG23" s="67">
        <v>5</v>
      </c>
      <c r="AH23" s="68">
        <v>2</v>
      </c>
      <c r="AJ23" s="15">
        <v>19</v>
      </c>
      <c r="AK23" s="66">
        <v>3</v>
      </c>
      <c r="AL23" s="67">
        <v>6</v>
      </c>
      <c r="AM23" s="67">
        <v>1</v>
      </c>
      <c r="AN23" s="67">
        <v>5</v>
      </c>
      <c r="AO23" s="67">
        <v>4</v>
      </c>
      <c r="AP23" s="67">
        <v>7</v>
      </c>
      <c r="AQ23" s="67">
        <v>1</v>
      </c>
      <c r="AR23" s="68">
        <v>5</v>
      </c>
    </row>
    <row r="24" spans="2:44" x14ac:dyDescent="0.15">
      <c r="I24" s="24">
        <v>20</v>
      </c>
      <c r="J24" s="69">
        <v>5</v>
      </c>
      <c r="K24" s="70">
        <v>4</v>
      </c>
      <c r="L24" s="70">
        <v>3</v>
      </c>
      <c r="M24" s="70">
        <v>2</v>
      </c>
      <c r="N24" s="71">
        <v>1</v>
      </c>
      <c r="P24" s="15">
        <v>20</v>
      </c>
      <c r="Q24" s="66">
        <v>4</v>
      </c>
      <c r="R24" s="67">
        <v>1</v>
      </c>
      <c r="S24" s="67">
        <v>3</v>
      </c>
      <c r="T24" s="67">
        <v>4</v>
      </c>
      <c r="U24" s="67">
        <v>5</v>
      </c>
      <c r="V24" s="67">
        <v>1</v>
      </c>
      <c r="W24" s="68">
        <v>4</v>
      </c>
      <c r="Y24" s="15">
        <v>20</v>
      </c>
      <c r="Z24" s="66">
        <v>1</v>
      </c>
      <c r="AA24" s="67">
        <v>4</v>
      </c>
      <c r="AB24" s="67">
        <v>7</v>
      </c>
      <c r="AC24" s="67">
        <v>5</v>
      </c>
      <c r="AD24" s="67">
        <v>6</v>
      </c>
      <c r="AE24" s="67">
        <v>1</v>
      </c>
      <c r="AF24" s="67">
        <v>5</v>
      </c>
      <c r="AG24" s="67">
        <v>7</v>
      </c>
      <c r="AH24" s="68">
        <v>4</v>
      </c>
      <c r="AJ24" s="15">
        <v>20</v>
      </c>
      <c r="AK24" s="66">
        <v>4</v>
      </c>
      <c r="AL24" s="67">
        <v>7</v>
      </c>
      <c r="AM24" s="67">
        <v>2</v>
      </c>
      <c r="AN24" s="67">
        <v>6</v>
      </c>
      <c r="AO24" s="67">
        <v>5</v>
      </c>
      <c r="AP24" s="67">
        <v>8</v>
      </c>
      <c r="AQ24" s="67">
        <v>2</v>
      </c>
      <c r="AR24" s="68">
        <v>6</v>
      </c>
    </row>
    <row r="25" spans="2:44" x14ac:dyDescent="0.15">
      <c r="P25" s="15">
        <v>21</v>
      </c>
      <c r="Q25" s="66">
        <v>3</v>
      </c>
      <c r="R25" s="67">
        <v>6</v>
      </c>
      <c r="S25" s="67">
        <v>1</v>
      </c>
      <c r="T25" s="67">
        <v>1</v>
      </c>
      <c r="U25" s="67">
        <v>5</v>
      </c>
      <c r="V25" s="67">
        <v>2</v>
      </c>
      <c r="W25" s="68">
        <v>2</v>
      </c>
      <c r="Y25" s="15">
        <v>21</v>
      </c>
      <c r="Z25" s="66">
        <v>4</v>
      </c>
      <c r="AA25" s="67">
        <v>2</v>
      </c>
      <c r="AB25" s="67">
        <v>4</v>
      </c>
      <c r="AC25" s="67">
        <v>7</v>
      </c>
      <c r="AD25" s="67">
        <v>1</v>
      </c>
      <c r="AE25" s="67">
        <v>1</v>
      </c>
      <c r="AF25" s="67">
        <v>6</v>
      </c>
      <c r="AG25" s="67">
        <v>5</v>
      </c>
      <c r="AH25" s="68">
        <v>7</v>
      </c>
      <c r="AJ25" s="15">
        <v>21</v>
      </c>
      <c r="AK25" s="66">
        <v>5</v>
      </c>
      <c r="AL25" s="67">
        <v>8</v>
      </c>
      <c r="AM25" s="67">
        <v>3</v>
      </c>
      <c r="AN25" s="67">
        <v>7</v>
      </c>
      <c r="AO25" s="67">
        <v>6</v>
      </c>
      <c r="AP25" s="67">
        <v>1</v>
      </c>
      <c r="AQ25" s="67">
        <v>3</v>
      </c>
      <c r="AR25" s="68">
        <v>5</v>
      </c>
    </row>
    <row r="26" spans="2:44" x14ac:dyDescent="0.15">
      <c r="P26" s="15">
        <v>22</v>
      </c>
      <c r="Q26" s="66">
        <v>2</v>
      </c>
      <c r="R26" s="67">
        <v>3</v>
      </c>
      <c r="S26" s="67">
        <v>6</v>
      </c>
      <c r="T26" s="67">
        <v>4</v>
      </c>
      <c r="U26" s="67">
        <v>1</v>
      </c>
      <c r="V26" s="67">
        <v>2</v>
      </c>
      <c r="W26" s="68">
        <v>5</v>
      </c>
      <c r="Y26" s="15">
        <v>22</v>
      </c>
      <c r="Z26" s="66">
        <v>7</v>
      </c>
      <c r="AA26" s="67">
        <v>4</v>
      </c>
      <c r="AB26" s="67">
        <v>3</v>
      </c>
      <c r="AC26" s="67">
        <v>1</v>
      </c>
      <c r="AD26" s="67">
        <v>7</v>
      </c>
      <c r="AE26" s="67">
        <v>5</v>
      </c>
      <c r="AF26" s="67">
        <v>6</v>
      </c>
      <c r="AG26" s="67">
        <v>6</v>
      </c>
      <c r="AH26" s="68">
        <v>5</v>
      </c>
      <c r="AJ26" s="15">
        <v>22</v>
      </c>
      <c r="AK26" s="66">
        <v>6</v>
      </c>
      <c r="AL26" s="67">
        <v>1</v>
      </c>
      <c r="AM26" s="67">
        <v>4</v>
      </c>
      <c r="AN26" s="67">
        <v>8</v>
      </c>
      <c r="AO26" s="67">
        <v>7</v>
      </c>
      <c r="AP26" s="67">
        <v>2</v>
      </c>
      <c r="AQ26" s="67">
        <v>4</v>
      </c>
      <c r="AR26" s="68">
        <v>6</v>
      </c>
    </row>
    <row r="27" spans="2:44" x14ac:dyDescent="0.15">
      <c r="P27" s="15">
        <v>23</v>
      </c>
      <c r="Q27" s="66">
        <v>3</v>
      </c>
      <c r="R27" s="67">
        <v>2</v>
      </c>
      <c r="S27" s="67">
        <v>5</v>
      </c>
      <c r="T27" s="67">
        <v>4</v>
      </c>
      <c r="U27" s="67">
        <v>2</v>
      </c>
      <c r="V27" s="67">
        <v>6</v>
      </c>
      <c r="W27" s="68">
        <v>1</v>
      </c>
      <c r="Y27" s="15">
        <v>23</v>
      </c>
      <c r="Z27" s="66">
        <v>5</v>
      </c>
      <c r="AA27" s="67">
        <v>7</v>
      </c>
      <c r="AB27" s="67">
        <v>4</v>
      </c>
      <c r="AC27" s="67">
        <v>4</v>
      </c>
      <c r="AD27" s="67">
        <v>4</v>
      </c>
      <c r="AE27" s="67">
        <v>7</v>
      </c>
      <c r="AF27" s="67">
        <v>5</v>
      </c>
      <c r="AG27" s="67">
        <v>6</v>
      </c>
      <c r="AH27" s="68">
        <v>6</v>
      </c>
      <c r="AJ27" s="15">
        <v>23</v>
      </c>
      <c r="AK27" s="66">
        <v>7</v>
      </c>
      <c r="AL27" s="67">
        <v>2</v>
      </c>
      <c r="AM27" s="67">
        <v>5</v>
      </c>
      <c r="AN27" s="67">
        <v>1</v>
      </c>
      <c r="AO27" s="67">
        <v>8</v>
      </c>
      <c r="AP27" s="67">
        <v>3</v>
      </c>
      <c r="AQ27" s="67">
        <v>5</v>
      </c>
      <c r="AR27" s="68">
        <v>5</v>
      </c>
    </row>
    <row r="28" spans="2:44" x14ac:dyDescent="0.15">
      <c r="P28" s="24">
        <v>24</v>
      </c>
      <c r="Q28" s="69">
        <v>6</v>
      </c>
      <c r="R28" s="70">
        <v>4</v>
      </c>
      <c r="S28" s="70">
        <v>1</v>
      </c>
      <c r="T28" s="70">
        <v>2</v>
      </c>
      <c r="U28" s="70">
        <v>1</v>
      </c>
      <c r="V28" s="70">
        <v>6</v>
      </c>
      <c r="W28" s="71">
        <v>4</v>
      </c>
      <c r="Y28" s="15">
        <v>24</v>
      </c>
      <c r="Z28" s="66">
        <v>6</v>
      </c>
      <c r="AA28" s="67">
        <v>5</v>
      </c>
      <c r="AB28" s="67">
        <v>7</v>
      </c>
      <c r="AC28" s="67">
        <v>1</v>
      </c>
      <c r="AD28" s="67">
        <v>5</v>
      </c>
      <c r="AE28" s="67">
        <v>4</v>
      </c>
      <c r="AF28" s="67">
        <v>1</v>
      </c>
      <c r="AG28" s="67">
        <v>5</v>
      </c>
      <c r="AH28" s="68">
        <v>6</v>
      </c>
      <c r="AJ28" s="15">
        <v>24</v>
      </c>
      <c r="AK28" s="66">
        <v>8</v>
      </c>
      <c r="AL28" s="67">
        <v>3</v>
      </c>
      <c r="AM28" s="67">
        <v>6</v>
      </c>
      <c r="AN28" s="67">
        <v>2</v>
      </c>
      <c r="AO28" s="67">
        <v>1</v>
      </c>
      <c r="AP28" s="67">
        <v>4</v>
      </c>
      <c r="AQ28" s="67">
        <v>6</v>
      </c>
      <c r="AR28" s="68">
        <v>6</v>
      </c>
    </row>
    <row r="29" spans="2:44" x14ac:dyDescent="0.15">
      <c r="Y29" s="15">
        <v>25</v>
      </c>
      <c r="Z29" s="66">
        <v>6</v>
      </c>
      <c r="AA29" s="67">
        <v>6</v>
      </c>
      <c r="AB29" s="67">
        <v>5</v>
      </c>
      <c r="AC29" s="67">
        <v>7</v>
      </c>
      <c r="AD29" s="67">
        <v>4</v>
      </c>
      <c r="AE29" s="67">
        <v>6</v>
      </c>
      <c r="AF29" s="67">
        <v>4</v>
      </c>
      <c r="AG29" s="67">
        <v>7</v>
      </c>
      <c r="AH29" s="68">
        <v>5</v>
      </c>
      <c r="AJ29" s="15">
        <v>25</v>
      </c>
      <c r="AK29" s="66">
        <v>1</v>
      </c>
      <c r="AL29" s="67">
        <v>6</v>
      </c>
      <c r="AM29" s="67">
        <v>4</v>
      </c>
      <c r="AN29" s="67">
        <v>2</v>
      </c>
      <c r="AO29" s="67">
        <v>5</v>
      </c>
      <c r="AP29" s="67">
        <v>3</v>
      </c>
      <c r="AQ29" s="67">
        <v>8</v>
      </c>
      <c r="AR29" s="68">
        <v>7</v>
      </c>
    </row>
    <row r="30" spans="2:44" x14ac:dyDescent="0.15">
      <c r="Y30" s="15">
        <v>26</v>
      </c>
      <c r="Z30" s="66">
        <v>5</v>
      </c>
      <c r="AA30" s="67">
        <v>6</v>
      </c>
      <c r="AB30" s="67">
        <v>6</v>
      </c>
      <c r="AC30" s="67">
        <v>5</v>
      </c>
      <c r="AD30" s="67">
        <v>7</v>
      </c>
      <c r="AE30" s="67">
        <v>4</v>
      </c>
      <c r="AF30" s="67">
        <v>7</v>
      </c>
      <c r="AG30" s="67">
        <v>4</v>
      </c>
      <c r="AH30" s="68">
        <v>7</v>
      </c>
      <c r="AJ30" s="15">
        <v>26</v>
      </c>
      <c r="AK30" s="66">
        <v>2</v>
      </c>
      <c r="AL30" s="67">
        <v>7</v>
      </c>
      <c r="AM30" s="67">
        <v>5</v>
      </c>
      <c r="AN30" s="67">
        <v>3</v>
      </c>
      <c r="AO30" s="67">
        <v>6</v>
      </c>
      <c r="AP30" s="67">
        <v>4</v>
      </c>
      <c r="AQ30" s="67">
        <v>1</v>
      </c>
      <c r="AR30" s="68">
        <v>8</v>
      </c>
    </row>
    <row r="31" spans="2:44" x14ac:dyDescent="0.15">
      <c r="Y31" s="15">
        <v>27</v>
      </c>
      <c r="Z31" s="66">
        <v>7</v>
      </c>
      <c r="AA31" s="67">
        <v>5</v>
      </c>
      <c r="AB31" s="67">
        <v>6</v>
      </c>
      <c r="AC31" s="67">
        <v>6</v>
      </c>
      <c r="AD31" s="67">
        <v>1</v>
      </c>
      <c r="AE31" s="67">
        <v>7</v>
      </c>
      <c r="AF31" s="67">
        <v>4</v>
      </c>
      <c r="AG31" s="67">
        <v>1</v>
      </c>
      <c r="AH31" s="68">
        <v>4</v>
      </c>
      <c r="AJ31" s="15">
        <v>27</v>
      </c>
      <c r="AK31" s="66">
        <v>3</v>
      </c>
      <c r="AL31" s="67">
        <v>8</v>
      </c>
      <c r="AM31" s="67">
        <v>6</v>
      </c>
      <c r="AN31" s="67">
        <v>4</v>
      </c>
      <c r="AO31" s="67">
        <v>7</v>
      </c>
      <c r="AP31" s="67">
        <v>5</v>
      </c>
      <c r="AQ31" s="67">
        <v>2</v>
      </c>
      <c r="AR31" s="68">
        <v>7</v>
      </c>
    </row>
    <row r="32" spans="2:44" x14ac:dyDescent="0.15">
      <c r="Y32" s="24">
        <v>28</v>
      </c>
      <c r="Z32" s="69">
        <v>4</v>
      </c>
      <c r="AA32" s="70">
        <v>7</v>
      </c>
      <c r="AB32" s="70">
        <v>5</v>
      </c>
      <c r="AC32" s="70">
        <v>6</v>
      </c>
      <c r="AD32" s="70">
        <v>6</v>
      </c>
      <c r="AE32" s="70">
        <v>5</v>
      </c>
      <c r="AF32" s="70">
        <v>1</v>
      </c>
      <c r="AG32" s="70">
        <v>4</v>
      </c>
      <c r="AH32" s="71">
        <v>2</v>
      </c>
      <c r="AJ32" s="15">
        <v>28</v>
      </c>
      <c r="AK32" s="66">
        <v>4</v>
      </c>
      <c r="AL32" s="67">
        <v>1</v>
      </c>
      <c r="AM32" s="67">
        <v>7</v>
      </c>
      <c r="AN32" s="67">
        <v>5</v>
      </c>
      <c r="AO32" s="67">
        <v>8</v>
      </c>
      <c r="AP32" s="67">
        <v>6</v>
      </c>
      <c r="AQ32" s="67">
        <v>3</v>
      </c>
      <c r="AR32" s="68">
        <v>8</v>
      </c>
    </row>
    <row r="33" spans="36:44" x14ac:dyDescent="0.15">
      <c r="AJ33" s="15">
        <v>29</v>
      </c>
      <c r="AK33" s="66">
        <v>5</v>
      </c>
      <c r="AL33" s="67">
        <v>2</v>
      </c>
      <c r="AM33" s="67">
        <v>8</v>
      </c>
      <c r="AN33" s="67">
        <v>6</v>
      </c>
      <c r="AO33" s="67">
        <v>1</v>
      </c>
      <c r="AP33" s="67">
        <v>7</v>
      </c>
      <c r="AQ33" s="67">
        <v>4</v>
      </c>
      <c r="AR33" s="68">
        <v>7</v>
      </c>
    </row>
    <row r="34" spans="36:44" x14ac:dyDescent="0.15">
      <c r="AJ34" s="15">
        <v>30</v>
      </c>
      <c r="AK34" s="66">
        <v>6</v>
      </c>
      <c r="AL34" s="67">
        <v>3</v>
      </c>
      <c r="AM34" s="67">
        <v>1</v>
      </c>
      <c r="AN34" s="67">
        <v>7</v>
      </c>
      <c r="AO34" s="67">
        <v>2</v>
      </c>
      <c r="AP34" s="67">
        <v>8</v>
      </c>
      <c r="AQ34" s="67">
        <v>5</v>
      </c>
      <c r="AR34" s="68">
        <v>8</v>
      </c>
    </row>
    <row r="35" spans="36:44" x14ac:dyDescent="0.15">
      <c r="AJ35" s="15">
        <v>31</v>
      </c>
      <c r="AK35" s="66">
        <v>7</v>
      </c>
      <c r="AL35" s="67">
        <v>4</v>
      </c>
      <c r="AM35" s="67">
        <v>2</v>
      </c>
      <c r="AN35" s="67">
        <v>8</v>
      </c>
      <c r="AO35" s="67">
        <v>3</v>
      </c>
      <c r="AP35" s="67">
        <v>1</v>
      </c>
      <c r="AQ35" s="67">
        <v>6</v>
      </c>
      <c r="AR35" s="68">
        <v>7</v>
      </c>
    </row>
    <row r="36" spans="36:44" x14ac:dyDescent="0.15">
      <c r="AJ36" s="24">
        <v>32</v>
      </c>
      <c r="AK36" s="69">
        <v>8</v>
      </c>
      <c r="AL36" s="70">
        <v>5</v>
      </c>
      <c r="AM36" s="70">
        <v>3</v>
      </c>
      <c r="AN36" s="70">
        <v>1</v>
      </c>
      <c r="AO36" s="70">
        <v>4</v>
      </c>
      <c r="AP36" s="70">
        <v>2</v>
      </c>
      <c r="AQ36" s="70">
        <v>7</v>
      </c>
      <c r="AR36" s="71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会費計算</vt:lpstr>
      <vt:lpstr>卓組表</vt:lpstr>
      <vt:lpstr>卓組表!match02</vt:lpstr>
      <vt:lpstr>卓組表!match03</vt:lpstr>
      <vt:lpstr>卓組表!match04</vt:lpstr>
      <vt:lpstr>卓組表!match05</vt:lpstr>
      <vt:lpstr>卓組表!match06</vt:lpstr>
      <vt:lpstr>卓組表!match07</vt:lpstr>
      <vt:lpstr>卓組表!match08</vt:lpstr>
      <vt:lpstr>卓組表!match09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2016-07-16T10:29:03Z</dcterms:created>
  <dcterms:modified xsi:type="dcterms:W3CDTF">2019-05-06T12:17:49Z</dcterms:modified>
</cp:coreProperties>
</file>